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on\Documents\Dev - Work\Repos\aarongzmn\baseball-stats\"/>
    </mc:Choice>
  </mc:AlternateContent>
  <xr:revisionPtr revIDLastSave="0" documentId="13_ncr:1_{4D9DCEAA-B762-45DD-92F2-84822C64E7F5}" xr6:coauthVersionLast="47" xr6:coauthVersionMax="47" xr10:uidLastSave="{00000000-0000-0000-0000-000000000000}"/>
  <bookViews>
    <workbookView xWindow="11895" yWindow="0" windowWidth="27810" windowHeight="20985" xr2:uid="{00000000-000D-0000-FFFF-FFFF00000000}"/>
  </bookViews>
  <sheets>
    <sheet name="Players" sheetId="13" r:id="rId1"/>
    <sheet name="Data" sheetId="1" r:id="rId2"/>
    <sheet name="Avg Games per 162" sheetId="11" r:id="rId3"/>
    <sheet name="Avg Stats by Age" sheetId="8" r:id="rId4"/>
    <sheet name="Stats by Position" sheetId="14" r:id="rId5"/>
  </sheets>
  <definedNames>
    <definedName name="_xlnm._FilterDatabase" localSheetId="1" hidden="1">Data!$A$2:$AG$2425</definedName>
    <definedName name="_xlnm._FilterDatabase" localSheetId="0" hidden="1">Players!$B$2:$J$540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3" l="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5" i="11"/>
  <c r="H6" i="11"/>
  <c r="I6" i="11" s="1"/>
  <c r="H7" i="11"/>
  <c r="I7" i="11" s="1"/>
  <c r="H8" i="11"/>
  <c r="I8" i="11" s="1"/>
  <c r="H9" i="11"/>
  <c r="I9" i="11" s="1"/>
  <c r="H10" i="11"/>
  <c r="I10" i="11" s="1"/>
  <c r="H11" i="11"/>
  <c r="I11" i="11" s="1"/>
  <c r="H12" i="11"/>
  <c r="I12" i="11" s="1"/>
  <c r="H13" i="11"/>
  <c r="I13" i="11" s="1"/>
  <c r="H14" i="11"/>
  <c r="I14" i="11" s="1"/>
  <c r="H15" i="11"/>
  <c r="I15" i="11" s="1"/>
  <c r="H16" i="11"/>
  <c r="I16" i="11" s="1"/>
  <c r="H17" i="11"/>
  <c r="I17" i="11" s="1"/>
  <c r="H18" i="11"/>
  <c r="I18" i="11" s="1"/>
  <c r="H19" i="11"/>
  <c r="I19" i="11" s="1"/>
  <c r="H20" i="11"/>
  <c r="I20" i="11" s="1"/>
  <c r="H21" i="11"/>
  <c r="I21" i="11" s="1"/>
  <c r="H22" i="11"/>
  <c r="I22" i="11" s="1"/>
  <c r="H23" i="11"/>
  <c r="I23" i="11" s="1"/>
  <c r="H24" i="11"/>
  <c r="I24" i="11" s="1"/>
  <c r="H25" i="11"/>
  <c r="I25" i="11" s="1"/>
  <c r="H26" i="11"/>
  <c r="I26" i="11" s="1"/>
  <c r="H27" i="11"/>
  <c r="I27" i="11" s="1"/>
  <c r="H28" i="11"/>
  <c r="I28" i="11" s="1"/>
  <c r="H29" i="11"/>
  <c r="I29" i="11" s="1"/>
  <c r="H30" i="11"/>
  <c r="I30" i="11" s="1"/>
  <c r="H31" i="11"/>
  <c r="I31" i="11" s="1"/>
  <c r="H32" i="11"/>
  <c r="I32" i="11" s="1"/>
  <c r="H33" i="11"/>
  <c r="I33" i="11" s="1"/>
  <c r="H34" i="11"/>
  <c r="I34" i="11" s="1"/>
  <c r="H35" i="11"/>
  <c r="I35" i="11" s="1"/>
  <c r="H36" i="11"/>
  <c r="I36" i="11" s="1"/>
  <c r="H37" i="11"/>
  <c r="I37" i="11" s="1"/>
  <c r="H38" i="11"/>
  <c r="I38" i="11" s="1"/>
  <c r="H39" i="11"/>
  <c r="I39" i="11" s="1"/>
  <c r="H40" i="11"/>
  <c r="I40" i="11" s="1"/>
  <c r="H41" i="11"/>
  <c r="I41" i="11" s="1"/>
  <c r="H42" i="11"/>
  <c r="I42" i="11" s="1"/>
  <c r="H43" i="11"/>
  <c r="I43" i="11" s="1"/>
  <c r="H44" i="11"/>
  <c r="I44" i="11" s="1"/>
  <c r="H45" i="11"/>
  <c r="I45" i="11" s="1"/>
  <c r="H46" i="11"/>
  <c r="I46" i="11" s="1"/>
  <c r="H47" i="11"/>
  <c r="I47" i="11" s="1"/>
  <c r="H48" i="11"/>
  <c r="I48" i="11" s="1"/>
  <c r="H49" i="11"/>
  <c r="I49" i="11" s="1"/>
  <c r="H50" i="11"/>
  <c r="I50" i="11" s="1"/>
  <c r="H51" i="11"/>
  <c r="I51" i="11" s="1"/>
  <c r="H52" i="11"/>
  <c r="I52" i="11" s="1"/>
  <c r="H53" i="11"/>
  <c r="I53" i="11" s="1"/>
  <c r="H54" i="11"/>
  <c r="I54" i="11" s="1"/>
  <c r="H55" i="11"/>
  <c r="I55" i="11" s="1"/>
  <c r="H56" i="11"/>
  <c r="I56" i="11" s="1"/>
  <c r="H57" i="11"/>
  <c r="I57" i="11" s="1"/>
  <c r="H58" i="11"/>
  <c r="I58" i="11" s="1"/>
  <c r="H59" i="11"/>
  <c r="I59" i="11" s="1"/>
  <c r="H60" i="11"/>
  <c r="I60" i="11" s="1"/>
  <c r="H61" i="11"/>
  <c r="I61" i="11" s="1"/>
  <c r="H62" i="11"/>
  <c r="I62" i="11" s="1"/>
  <c r="H63" i="11"/>
  <c r="I63" i="11" s="1"/>
  <c r="H64" i="11"/>
  <c r="I64" i="11" s="1"/>
  <c r="H65" i="11"/>
  <c r="I65" i="11" s="1"/>
  <c r="H66" i="11"/>
  <c r="I66" i="11" s="1"/>
  <c r="H67" i="11"/>
  <c r="I67" i="11" s="1"/>
  <c r="H68" i="11"/>
  <c r="I68" i="11" s="1"/>
  <c r="H69" i="11"/>
  <c r="I69" i="11" s="1"/>
  <c r="H70" i="11"/>
  <c r="I70" i="11" s="1"/>
  <c r="H71" i="11"/>
  <c r="I71" i="11" s="1"/>
  <c r="H72" i="11"/>
  <c r="I72" i="11" s="1"/>
  <c r="H73" i="11"/>
  <c r="I73" i="11" s="1"/>
  <c r="H74" i="11"/>
  <c r="I74" i="11" s="1"/>
  <c r="H75" i="11"/>
  <c r="I75" i="11" s="1"/>
  <c r="H76" i="11"/>
  <c r="I76" i="11" s="1"/>
  <c r="H77" i="11"/>
  <c r="I77" i="11" s="1"/>
  <c r="H78" i="11"/>
  <c r="I78" i="11" s="1"/>
  <c r="H79" i="11"/>
  <c r="I79" i="11" s="1"/>
  <c r="H80" i="11"/>
  <c r="I80" i="11" s="1"/>
  <c r="H81" i="11"/>
  <c r="I81" i="11" s="1"/>
  <c r="H82" i="11"/>
  <c r="I82" i="11" s="1"/>
  <c r="H83" i="11"/>
  <c r="I83" i="11" s="1"/>
  <c r="H84" i="11"/>
  <c r="I84" i="11" s="1"/>
  <c r="H85" i="11"/>
  <c r="I85" i="11" s="1"/>
  <c r="H86" i="11"/>
  <c r="I86" i="11" s="1"/>
  <c r="H87" i="11"/>
  <c r="I87" i="11" s="1"/>
  <c r="H88" i="11"/>
  <c r="I88" i="11" s="1"/>
  <c r="H89" i="11"/>
  <c r="I89" i="11" s="1"/>
  <c r="H90" i="11"/>
  <c r="I90" i="11" s="1"/>
  <c r="H91" i="11"/>
  <c r="I91" i="11" s="1"/>
  <c r="H92" i="11"/>
  <c r="I92" i="11" s="1"/>
  <c r="H93" i="11"/>
  <c r="I93" i="11" s="1"/>
  <c r="H94" i="11"/>
  <c r="I94" i="11" s="1"/>
  <c r="H95" i="11"/>
  <c r="I95" i="11" s="1"/>
  <c r="H96" i="11"/>
  <c r="I96" i="11" s="1"/>
  <c r="H97" i="11"/>
  <c r="I97" i="11" s="1"/>
  <c r="H98" i="11"/>
  <c r="I98" i="11" s="1"/>
  <c r="H99" i="11"/>
  <c r="I99" i="11" s="1"/>
  <c r="H100" i="11"/>
  <c r="I100" i="11" s="1"/>
  <c r="H101" i="11"/>
  <c r="I101" i="11" s="1"/>
  <c r="H102" i="11"/>
  <c r="I102" i="11" s="1"/>
  <c r="H103" i="11"/>
  <c r="I103" i="11" s="1"/>
  <c r="H104" i="11"/>
  <c r="I104" i="11" s="1"/>
  <c r="H105" i="11"/>
  <c r="I105" i="11" s="1"/>
  <c r="H106" i="11"/>
  <c r="I106" i="11" s="1"/>
  <c r="H107" i="11"/>
  <c r="I107" i="11" s="1"/>
  <c r="H108" i="11"/>
  <c r="I108" i="11" s="1"/>
  <c r="H109" i="11"/>
  <c r="I109" i="11" s="1"/>
  <c r="H110" i="11"/>
  <c r="I110" i="11" s="1"/>
  <c r="H111" i="11"/>
  <c r="I111" i="11" s="1"/>
  <c r="H112" i="11"/>
  <c r="I112" i="11" s="1"/>
  <c r="H113" i="11"/>
  <c r="I113" i="11" s="1"/>
  <c r="H114" i="11"/>
  <c r="I114" i="11" s="1"/>
  <c r="H115" i="11"/>
  <c r="I115" i="11" s="1"/>
  <c r="H116" i="11"/>
  <c r="I116" i="11" s="1"/>
  <c r="H117" i="11"/>
  <c r="I117" i="11" s="1"/>
  <c r="H118" i="11"/>
  <c r="I118" i="11" s="1"/>
  <c r="H119" i="11"/>
  <c r="I119" i="11" s="1"/>
  <c r="H120" i="11"/>
  <c r="I120" i="11" s="1"/>
  <c r="H121" i="11"/>
  <c r="I121" i="11" s="1"/>
  <c r="H122" i="11"/>
  <c r="I122" i="11" s="1"/>
  <c r="H123" i="11"/>
  <c r="I123" i="11" s="1"/>
  <c r="H124" i="11"/>
  <c r="I124" i="11" s="1"/>
  <c r="H125" i="11"/>
  <c r="I125" i="11" s="1"/>
  <c r="H126" i="11"/>
  <c r="I126" i="11" s="1"/>
  <c r="H127" i="11"/>
  <c r="I127" i="11" s="1"/>
  <c r="H128" i="11"/>
  <c r="I128" i="11" s="1"/>
  <c r="H129" i="11"/>
  <c r="I129" i="11" s="1"/>
  <c r="H130" i="11"/>
  <c r="I130" i="11" s="1"/>
  <c r="H131" i="11"/>
  <c r="I131" i="11" s="1"/>
  <c r="H132" i="11"/>
  <c r="I132" i="11" s="1"/>
  <c r="H133" i="11"/>
  <c r="I133" i="11" s="1"/>
  <c r="H134" i="11"/>
  <c r="I134" i="11" s="1"/>
  <c r="H135" i="11"/>
  <c r="I135" i="11" s="1"/>
  <c r="H136" i="11"/>
  <c r="I136" i="11" s="1"/>
  <c r="H137" i="11"/>
  <c r="I137" i="11" s="1"/>
  <c r="H138" i="11"/>
  <c r="I138" i="11" s="1"/>
  <c r="H139" i="11"/>
  <c r="I139" i="11" s="1"/>
  <c r="H140" i="11"/>
  <c r="I140" i="11" s="1"/>
  <c r="H141" i="11"/>
  <c r="I141" i="11" s="1"/>
  <c r="H142" i="11"/>
  <c r="I142" i="11" s="1"/>
  <c r="H143" i="11"/>
  <c r="I143" i="11" s="1"/>
  <c r="H144" i="11"/>
  <c r="I144" i="11" s="1"/>
  <c r="H145" i="11"/>
  <c r="I145" i="11" s="1"/>
  <c r="H146" i="11"/>
  <c r="I146" i="11" s="1"/>
  <c r="H147" i="11"/>
  <c r="I147" i="11" s="1"/>
  <c r="H148" i="11"/>
  <c r="I148" i="11" s="1"/>
  <c r="H149" i="11"/>
  <c r="I149" i="11" s="1"/>
  <c r="H150" i="11"/>
  <c r="I150" i="11" s="1"/>
  <c r="H151" i="11"/>
  <c r="I151" i="11" s="1"/>
  <c r="H152" i="11"/>
  <c r="I152" i="11" s="1"/>
  <c r="H153" i="11"/>
  <c r="I153" i="11" s="1"/>
  <c r="H154" i="11"/>
  <c r="I154" i="11" s="1"/>
  <c r="H155" i="11"/>
  <c r="I155" i="11" s="1"/>
  <c r="H156" i="11"/>
  <c r="I156" i="11" s="1"/>
  <c r="H157" i="11"/>
  <c r="I157" i="11" s="1"/>
  <c r="H158" i="11"/>
  <c r="I158" i="11" s="1"/>
  <c r="H159" i="11"/>
  <c r="I159" i="11" s="1"/>
  <c r="H160" i="11"/>
  <c r="I160" i="11" s="1"/>
  <c r="H161" i="11"/>
  <c r="I161" i="11" s="1"/>
  <c r="H162" i="11"/>
  <c r="I162" i="11" s="1"/>
  <c r="H163" i="11"/>
  <c r="I163" i="11" s="1"/>
  <c r="H164" i="11"/>
  <c r="I164" i="11" s="1"/>
  <c r="H165" i="11"/>
  <c r="I165" i="11" s="1"/>
  <c r="H166" i="11"/>
  <c r="I166" i="11" s="1"/>
  <c r="H167" i="11"/>
  <c r="I167" i="11" s="1"/>
  <c r="H168" i="11"/>
  <c r="I168" i="11" s="1"/>
  <c r="H169" i="11"/>
  <c r="I169" i="11" s="1"/>
  <c r="H170" i="11"/>
  <c r="I170" i="11" s="1"/>
  <c r="H171" i="11"/>
  <c r="I171" i="11" s="1"/>
  <c r="H172" i="11"/>
  <c r="I172" i="11" s="1"/>
  <c r="H173" i="11"/>
  <c r="I173" i="11" s="1"/>
  <c r="H174" i="11"/>
  <c r="I174" i="11" s="1"/>
  <c r="H175" i="11"/>
  <c r="I175" i="11" s="1"/>
  <c r="H176" i="11"/>
  <c r="I176" i="11" s="1"/>
  <c r="H177" i="11"/>
  <c r="I177" i="11" s="1"/>
  <c r="H178" i="11"/>
  <c r="I178" i="11" s="1"/>
  <c r="H179" i="11"/>
  <c r="I179" i="11" s="1"/>
  <c r="H180" i="11"/>
  <c r="I180" i="11" s="1"/>
  <c r="H181" i="11"/>
  <c r="I181" i="11" s="1"/>
  <c r="H182" i="11"/>
  <c r="I182" i="11" s="1"/>
  <c r="H183" i="11"/>
  <c r="I183" i="11" s="1"/>
  <c r="H184" i="11"/>
  <c r="I184" i="11" s="1"/>
  <c r="H185" i="11"/>
  <c r="I185" i="11" s="1"/>
  <c r="H186" i="11"/>
  <c r="I186" i="11" s="1"/>
  <c r="H187" i="11"/>
  <c r="I187" i="11" s="1"/>
  <c r="H188" i="11"/>
  <c r="I188" i="11" s="1"/>
  <c r="H189" i="11"/>
  <c r="I189" i="11" s="1"/>
  <c r="H190" i="11"/>
  <c r="I190" i="11" s="1"/>
  <c r="H191" i="11"/>
  <c r="I191" i="11" s="1"/>
  <c r="H192" i="11"/>
  <c r="I192" i="11" s="1"/>
  <c r="H193" i="11"/>
  <c r="I193" i="11" s="1"/>
  <c r="H194" i="11"/>
  <c r="I194" i="11" s="1"/>
  <c r="H195" i="11"/>
  <c r="I195" i="11" s="1"/>
  <c r="H196" i="11"/>
  <c r="I196" i="11" s="1"/>
  <c r="H197" i="11"/>
  <c r="I197" i="11" s="1"/>
  <c r="H198" i="11"/>
  <c r="I198" i="11" s="1"/>
  <c r="H199" i="11"/>
  <c r="I199" i="11" s="1"/>
  <c r="H200" i="11"/>
  <c r="I200" i="11" s="1"/>
  <c r="H201" i="11"/>
  <c r="I201" i="11" s="1"/>
  <c r="H202" i="11"/>
  <c r="I202" i="11" s="1"/>
  <c r="H203" i="11"/>
  <c r="I203" i="11" s="1"/>
  <c r="H204" i="11"/>
  <c r="I204" i="11" s="1"/>
  <c r="H205" i="11"/>
  <c r="I205" i="11" s="1"/>
  <c r="H206" i="11"/>
  <c r="I206" i="11" s="1"/>
  <c r="H207" i="11"/>
  <c r="I207" i="11" s="1"/>
  <c r="H208" i="11"/>
  <c r="I208" i="11" s="1"/>
  <c r="H209" i="11"/>
  <c r="I209" i="11" s="1"/>
  <c r="H210" i="11"/>
  <c r="I210" i="11" s="1"/>
  <c r="H211" i="11"/>
  <c r="I211" i="11" s="1"/>
  <c r="H212" i="11"/>
  <c r="I212" i="11" s="1"/>
  <c r="H213" i="11"/>
  <c r="I213" i="11" s="1"/>
  <c r="H214" i="11"/>
  <c r="I214" i="11" s="1"/>
  <c r="H215" i="11"/>
  <c r="I215" i="11" s="1"/>
  <c r="H216" i="11"/>
  <c r="I216" i="11" s="1"/>
  <c r="H217" i="11"/>
  <c r="I217" i="11" s="1"/>
  <c r="H218" i="11"/>
  <c r="I218" i="11" s="1"/>
  <c r="H219" i="11"/>
  <c r="I219" i="11" s="1"/>
  <c r="H220" i="11"/>
  <c r="I220" i="11" s="1"/>
  <c r="H221" i="11"/>
  <c r="I221" i="11" s="1"/>
  <c r="H222" i="11"/>
  <c r="I222" i="11" s="1"/>
  <c r="H223" i="11"/>
  <c r="I223" i="11" s="1"/>
  <c r="H224" i="11"/>
  <c r="I224" i="11" s="1"/>
  <c r="H225" i="11"/>
  <c r="I225" i="11" s="1"/>
  <c r="H226" i="11"/>
  <c r="I226" i="11" s="1"/>
  <c r="H227" i="11"/>
  <c r="I227" i="11" s="1"/>
  <c r="H228" i="11"/>
  <c r="I228" i="11" s="1"/>
  <c r="H229" i="11"/>
  <c r="I229" i="11" s="1"/>
  <c r="H230" i="11"/>
  <c r="I230" i="11" s="1"/>
  <c r="H231" i="11"/>
  <c r="I231" i="11" s="1"/>
  <c r="H232" i="11"/>
  <c r="I232" i="11" s="1"/>
  <c r="H233" i="11"/>
  <c r="I233" i="11" s="1"/>
  <c r="H234" i="11"/>
  <c r="I234" i="11" s="1"/>
  <c r="H235" i="11"/>
  <c r="I235" i="11" s="1"/>
  <c r="H236" i="11"/>
  <c r="I236" i="11" s="1"/>
  <c r="H237" i="11"/>
  <c r="I237" i="11" s="1"/>
  <c r="H238" i="11"/>
  <c r="I238" i="11" s="1"/>
  <c r="H239" i="11"/>
  <c r="I239" i="11" s="1"/>
  <c r="H240" i="11"/>
  <c r="I240" i="11" s="1"/>
  <c r="H241" i="11"/>
  <c r="I241" i="11" s="1"/>
  <c r="H242" i="11"/>
  <c r="I242" i="11" s="1"/>
  <c r="H243" i="11"/>
  <c r="I243" i="11" s="1"/>
  <c r="H244" i="11"/>
  <c r="I244" i="11" s="1"/>
  <c r="H245" i="11"/>
  <c r="I245" i="11" s="1"/>
  <c r="H246" i="11"/>
  <c r="I246" i="11" s="1"/>
  <c r="H247" i="11"/>
  <c r="I247" i="11" s="1"/>
  <c r="H248" i="11"/>
  <c r="I248" i="11" s="1"/>
  <c r="H249" i="11"/>
  <c r="I249" i="11" s="1"/>
  <c r="H250" i="11"/>
  <c r="I250" i="11" s="1"/>
  <c r="H251" i="11"/>
  <c r="I251" i="11" s="1"/>
  <c r="H252" i="11"/>
  <c r="I252" i="11" s="1"/>
  <c r="H253" i="11"/>
  <c r="I253" i="11" s="1"/>
  <c r="H254" i="11"/>
  <c r="I254" i="11" s="1"/>
  <c r="H255" i="11"/>
  <c r="I255" i="11" s="1"/>
  <c r="H256" i="11"/>
  <c r="I256" i="11" s="1"/>
  <c r="H257" i="11"/>
  <c r="I257" i="11" s="1"/>
  <c r="H258" i="11"/>
  <c r="I258" i="11" s="1"/>
  <c r="H259" i="11"/>
  <c r="I259" i="11" s="1"/>
  <c r="H260" i="11"/>
  <c r="I260" i="11" s="1"/>
  <c r="H261" i="11"/>
  <c r="I261" i="11" s="1"/>
  <c r="H262" i="11"/>
  <c r="I262" i="11" s="1"/>
  <c r="H263" i="11"/>
  <c r="I263" i="11" s="1"/>
  <c r="H264" i="11"/>
  <c r="I264" i="11" s="1"/>
  <c r="H265" i="11"/>
  <c r="I265" i="11" s="1"/>
  <c r="H266" i="11"/>
  <c r="I266" i="11" s="1"/>
  <c r="H267" i="11"/>
  <c r="I267" i="11" s="1"/>
  <c r="H268" i="11"/>
  <c r="I268" i="11" s="1"/>
  <c r="H269" i="11"/>
  <c r="I269" i="11" s="1"/>
  <c r="H270" i="11"/>
  <c r="I270" i="11" s="1"/>
  <c r="H271" i="11"/>
  <c r="I271" i="11" s="1"/>
  <c r="H272" i="11"/>
  <c r="I272" i="11" s="1"/>
  <c r="H273" i="11"/>
  <c r="I273" i="11" s="1"/>
  <c r="H274" i="11"/>
  <c r="I274" i="11" s="1"/>
  <c r="H275" i="11"/>
  <c r="I275" i="11" s="1"/>
  <c r="H276" i="11"/>
  <c r="I276" i="11" s="1"/>
  <c r="H277" i="11"/>
  <c r="I277" i="11" s="1"/>
  <c r="H278" i="11"/>
  <c r="I278" i="11" s="1"/>
  <c r="H279" i="11"/>
  <c r="I279" i="11" s="1"/>
  <c r="H280" i="11"/>
  <c r="I280" i="11" s="1"/>
  <c r="H281" i="11"/>
  <c r="I281" i="11" s="1"/>
  <c r="H282" i="11"/>
  <c r="I282" i="11" s="1"/>
  <c r="H283" i="11"/>
  <c r="I283" i="11" s="1"/>
  <c r="H284" i="11"/>
  <c r="I284" i="11" s="1"/>
  <c r="H285" i="11"/>
  <c r="I285" i="11" s="1"/>
  <c r="H286" i="11"/>
  <c r="I286" i="11" s="1"/>
  <c r="H287" i="11"/>
  <c r="I287" i="11" s="1"/>
  <c r="H288" i="11"/>
  <c r="I288" i="11" s="1"/>
  <c r="H289" i="11"/>
  <c r="I289" i="11" s="1"/>
  <c r="H290" i="11"/>
  <c r="I290" i="11" s="1"/>
  <c r="H291" i="11"/>
  <c r="I291" i="11" s="1"/>
  <c r="H292" i="11"/>
  <c r="I292" i="11" s="1"/>
  <c r="H293" i="11"/>
  <c r="I293" i="11" s="1"/>
  <c r="H294" i="11"/>
  <c r="I294" i="11" s="1"/>
  <c r="H295" i="11"/>
  <c r="I295" i="11" s="1"/>
  <c r="H296" i="11"/>
  <c r="I296" i="11" s="1"/>
  <c r="H297" i="11"/>
  <c r="I297" i="11" s="1"/>
  <c r="H298" i="11"/>
  <c r="I298" i="11" s="1"/>
  <c r="H299" i="11"/>
  <c r="I299" i="11" s="1"/>
  <c r="H300" i="11"/>
  <c r="I300" i="11" s="1"/>
  <c r="H301" i="11"/>
  <c r="I301" i="11" s="1"/>
  <c r="H302" i="11"/>
  <c r="I302" i="11" s="1"/>
  <c r="H303" i="11"/>
  <c r="I303" i="11" s="1"/>
  <c r="H304" i="11"/>
  <c r="I304" i="11" s="1"/>
  <c r="H305" i="11"/>
  <c r="I305" i="11" s="1"/>
  <c r="H306" i="11"/>
  <c r="I306" i="11" s="1"/>
  <c r="H307" i="11"/>
  <c r="I307" i="11" s="1"/>
  <c r="H308" i="11"/>
  <c r="I308" i="11" s="1"/>
  <c r="H309" i="11"/>
  <c r="I309" i="11" s="1"/>
  <c r="H310" i="11"/>
  <c r="I310" i="11" s="1"/>
  <c r="H311" i="11"/>
  <c r="I311" i="11" s="1"/>
  <c r="H312" i="11"/>
  <c r="I312" i="11" s="1"/>
  <c r="H313" i="11"/>
  <c r="I313" i="11" s="1"/>
  <c r="H314" i="11"/>
  <c r="I314" i="11" s="1"/>
  <c r="H315" i="11"/>
  <c r="I315" i="11" s="1"/>
  <c r="H316" i="11"/>
  <c r="I316" i="11" s="1"/>
  <c r="H317" i="11"/>
  <c r="I317" i="11" s="1"/>
  <c r="H318" i="11"/>
  <c r="I318" i="11" s="1"/>
  <c r="H319" i="11"/>
  <c r="I319" i="11" s="1"/>
  <c r="H320" i="11"/>
  <c r="I320" i="11" s="1"/>
  <c r="H321" i="11"/>
  <c r="I321" i="11" s="1"/>
  <c r="H322" i="11"/>
  <c r="I322" i="11" s="1"/>
  <c r="H323" i="11"/>
  <c r="I323" i="11" s="1"/>
  <c r="H324" i="11"/>
  <c r="I324" i="11" s="1"/>
  <c r="H325" i="11"/>
  <c r="I325" i="11" s="1"/>
  <c r="H326" i="11"/>
  <c r="I326" i="11" s="1"/>
  <c r="H327" i="11"/>
  <c r="I327" i="11" s="1"/>
  <c r="H328" i="11"/>
  <c r="I328" i="11" s="1"/>
  <c r="H329" i="11"/>
  <c r="I329" i="11" s="1"/>
  <c r="H330" i="11"/>
  <c r="I330" i="11" s="1"/>
  <c r="H331" i="11"/>
  <c r="I331" i="11" s="1"/>
  <c r="H332" i="11"/>
  <c r="I332" i="11" s="1"/>
  <c r="H333" i="11"/>
  <c r="I333" i="11" s="1"/>
  <c r="H334" i="11"/>
  <c r="I334" i="11" s="1"/>
  <c r="H335" i="11"/>
  <c r="I335" i="11" s="1"/>
  <c r="H336" i="11"/>
  <c r="I336" i="11" s="1"/>
  <c r="H337" i="11"/>
  <c r="I337" i="11" s="1"/>
  <c r="H338" i="11"/>
  <c r="I338" i="11" s="1"/>
  <c r="H339" i="11"/>
  <c r="I339" i="11" s="1"/>
  <c r="H340" i="11"/>
  <c r="I340" i="11" s="1"/>
  <c r="H341" i="11"/>
  <c r="I341" i="11" s="1"/>
  <c r="H342" i="11"/>
  <c r="I342" i="11" s="1"/>
  <c r="H343" i="11"/>
  <c r="I343" i="11" s="1"/>
  <c r="H344" i="11"/>
  <c r="I344" i="11" s="1"/>
  <c r="H345" i="11"/>
  <c r="I345" i="11" s="1"/>
  <c r="H346" i="11"/>
  <c r="I346" i="11" s="1"/>
  <c r="H347" i="11"/>
  <c r="I347" i="11" s="1"/>
  <c r="H348" i="11"/>
  <c r="I348" i="11" s="1"/>
  <c r="H349" i="11"/>
  <c r="I349" i="11" s="1"/>
  <c r="H350" i="11"/>
  <c r="I350" i="11" s="1"/>
  <c r="H351" i="11"/>
  <c r="I351" i="11" s="1"/>
  <c r="H352" i="11"/>
  <c r="I352" i="11" s="1"/>
  <c r="H353" i="11"/>
  <c r="I353" i="11" s="1"/>
  <c r="H354" i="11"/>
  <c r="I354" i="11" s="1"/>
  <c r="H355" i="11"/>
  <c r="I355" i="11" s="1"/>
  <c r="H356" i="11"/>
  <c r="I356" i="11" s="1"/>
  <c r="H357" i="11"/>
  <c r="I357" i="11" s="1"/>
  <c r="H358" i="11"/>
  <c r="I358" i="11" s="1"/>
  <c r="H359" i="11"/>
  <c r="I359" i="11" s="1"/>
  <c r="H360" i="11"/>
  <c r="I360" i="11" s="1"/>
  <c r="H361" i="11"/>
  <c r="I361" i="11" s="1"/>
  <c r="H362" i="11"/>
  <c r="I362" i="11" s="1"/>
  <c r="H363" i="11"/>
  <c r="I363" i="11" s="1"/>
  <c r="H364" i="11"/>
  <c r="I364" i="11" s="1"/>
  <c r="H365" i="11"/>
  <c r="I365" i="11" s="1"/>
  <c r="H366" i="11"/>
  <c r="I366" i="11" s="1"/>
  <c r="H367" i="11"/>
  <c r="I367" i="11" s="1"/>
  <c r="H368" i="11"/>
  <c r="I368" i="11" s="1"/>
  <c r="H369" i="11"/>
  <c r="I369" i="11" s="1"/>
  <c r="H370" i="11"/>
  <c r="I370" i="11" s="1"/>
  <c r="H371" i="11"/>
  <c r="I371" i="11" s="1"/>
  <c r="H372" i="11"/>
  <c r="I372" i="11" s="1"/>
  <c r="H373" i="11"/>
  <c r="I373" i="11" s="1"/>
  <c r="H374" i="11"/>
  <c r="I374" i="11" s="1"/>
  <c r="H375" i="11"/>
  <c r="I375" i="11" s="1"/>
  <c r="H376" i="11"/>
  <c r="I376" i="11" s="1"/>
  <c r="H377" i="11"/>
  <c r="I377" i="11" s="1"/>
  <c r="H378" i="11"/>
  <c r="I378" i="11" s="1"/>
  <c r="H379" i="11"/>
  <c r="I379" i="11" s="1"/>
  <c r="H380" i="11"/>
  <c r="I380" i="11" s="1"/>
  <c r="H381" i="11"/>
  <c r="I381" i="11" s="1"/>
  <c r="H382" i="11"/>
  <c r="I382" i="11" s="1"/>
  <c r="H383" i="11"/>
  <c r="I383" i="11" s="1"/>
  <c r="H384" i="11"/>
  <c r="I384" i="11" s="1"/>
  <c r="H385" i="11"/>
  <c r="I385" i="11" s="1"/>
  <c r="H386" i="11"/>
  <c r="I386" i="11" s="1"/>
  <c r="H387" i="11"/>
  <c r="I387" i="11" s="1"/>
  <c r="H388" i="11"/>
  <c r="I388" i="11" s="1"/>
  <c r="H389" i="11"/>
  <c r="I389" i="11" s="1"/>
  <c r="H390" i="11"/>
  <c r="I390" i="11" s="1"/>
  <c r="H391" i="11"/>
  <c r="I391" i="11" s="1"/>
  <c r="H392" i="11"/>
  <c r="I392" i="11" s="1"/>
  <c r="H393" i="11"/>
  <c r="I393" i="11" s="1"/>
  <c r="H394" i="11"/>
  <c r="I394" i="11" s="1"/>
  <c r="H395" i="11"/>
  <c r="I395" i="11" s="1"/>
  <c r="H396" i="11"/>
  <c r="I396" i="11" s="1"/>
  <c r="H397" i="11"/>
  <c r="I397" i="11" s="1"/>
  <c r="H398" i="11"/>
  <c r="I398" i="11" s="1"/>
  <c r="H399" i="11"/>
  <c r="I399" i="11" s="1"/>
  <c r="H400" i="11"/>
  <c r="I400" i="11" s="1"/>
  <c r="H401" i="11"/>
  <c r="I401" i="11" s="1"/>
  <c r="H402" i="11"/>
  <c r="I402" i="11" s="1"/>
  <c r="H403" i="11"/>
  <c r="I403" i="11" s="1"/>
  <c r="H404" i="11"/>
  <c r="I404" i="11" s="1"/>
  <c r="H405" i="11"/>
  <c r="I405" i="11" s="1"/>
  <c r="H406" i="11"/>
  <c r="I406" i="11" s="1"/>
  <c r="H407" i="11"/>
  <c r="I407" i="11" s="1"/>
  <c r="H408" i="11"/>
  <c r="I408" i="11" s="1"/>
  <c r="H409" i="11"/>
  <c r="I409" i="11" s="1"/>
  <c r="H410" i="11"/>
  <c r="I410" i="11" s="1"/>
  <c r="H411" i="11"/>
  <c r="I411" i="11" s="1"/>
  <c r="H412" i="11"/>
  <c r="I412" i="11" s="1"/>
  <c r="H413" i="11"/>
  <c r="I413" i="11" s="1"/>
  <c r="H414" i="11"/>
  <c r="I414" i="11" s="1"/>
  <c r="H415" i="11"/>
  <c r="I415" i="11" s="1"/>
  <c r="H416" i="11"/>
  <c r="I416" i="11" s="1"/>
  <c r="H417" i="11"/>
  <c r="I417" i="11" s="1"/>
  <c r="H418" i="11"/>
  <c r="I418" i="11" s="1"/>
  <c r="H419" i="11"/>
  <c r="I419" i="11" s="1"/>
  <c r="H420" i="11"/>
  <c r="I420" i="11" s="1"/>
  <c r="H421" i="11"/>
  <c r="I421" i="11" s="1"/>
  <c r="H422" i="11"/>
  <c r="I422" i="11" s="1"/>
  <c r="H423" i="11"/>
  <c r="I423" i="11" s="1"/>
  <c r="H424" i="11"/>
  <c r="I424" i="11" s="1"/>
  <c r="H425" i="11"/>
  <c r="I425" i="11" s="1"/>
  <c r="H426" i="11"/>
  <c r="I426" i="11" s="1"/>
  <c r="H427" i="11"/>
  <c r="I427" i="11" s="1"/>
  <c r="H428" i="11"/>
  <c r="I428" i="11" s="1"/>
  <c r="H429" i="11"/>
  <c r="I429" i="11" s="1"/>
  <c r="H430" i="11"/>
  <c r="I430" i="11" s="1"/>
  <c r="H431" i="11"/>
  <c r="I431" i="11" s="1"/>
  <c r="H432" i="11"/>
  <c r="I432" i="11" s="1"/>
  <c r="H433" i="11"/>
  <c r="I433" i="11" s="1"/>
  <c r="H434" i="11"/>
  <c r="I434" i="11" s="1"/>
  <c r="H435" i="11"/>
  <c r="I435" i="11" s="1"/>
  <c r="H436" i="11"/>
  <c r="I436" i="11" s="1"/>
  <c r="H437" i="11"/>
  <c r="I437" i="11" s="1"/>
  <c r="H438" i="11"/>
  <c r="I438" i="11" s="1"/>
  <c r="H439" i="11"/>
  <c r="I439" i="11" s="1"/>
  <c r="H440" i="11"/>
  <c r="I440" i="11" s="1"/>
  <c r="H441" i="11"/>
  <c r="I441" i="11" s="1"/>
  <c r="H442" i="11"/>
  <c r="I442" i="11" s="1"/>
  <c r="H443" i="11"/>
  <c r="I443" i="11" s="1"/>
  <c r="H444" i="11"/>
  <c r="I444" i="11" s="1"/>
  <c r="H445" i="11"/>
  <c r="I445" i="11" s="1"/>
  <c r="H446" i="11"/>
  <c r="I446" i="11" s="1"/>
  <c r="H447" i="11"/>
  <c r="I447" i="11" s="1"/>
  <c r="H448" i="11"/>
  <c r="I448" i="11" s="1"/>
  <c r="H449" i="11"/>
  <c r="I449" i="11" s="1"/>
  <c r="H450" i="11"/>
  <c r="I450" i="11" s="1"/>
  <c r="H451" i="11"/>
  <c r="I451" i="11" s="1"/>
  <c r="H452" i="11"/>
  <c r="I452" i="11" s="1"/>
  <c r="H453" i="11"/>
  <c r="I453" i="11" s="1"/>
  <c r="H454" i="11"/>
  <c r="I454" i="11" s="1"/>
  <c r="H455" i="11"/>
  <c r="I455" i="11" s="1"/>
  <c r="H456" i="11"/>
  <c r="I456" i="11" s="1"/>
  <c r="H457" i="11"/>
  <c r="I457" i="11" s="1"/>
  <c r="H458" i="11"/>
  <c r="I458" i="11" s="1"/>
  <c r="H459" i="11"/>
  <c r="I459" i="11" s="1"/>
  <c r="H460" i="11"/>
  <c r="I460" i="11" s="1"/>
  <c r="H461" i="11"/>
  <c r="I461" i="11" s="1"/>
  <c r="H462" i="11"/>
  <c r="I462" i="11" s="1"/>
  <c r="H463" i="11"/>
  <c r="I463" i="11" s="1"/>
  <c r="H464" i="11"/>
  <c r="I464" i="11" s="1"/>
  <c r="H5" i="11"/>
  <c r="I5" i="11" s="1"/>
  <c r="U240" i="1"/>
  <c r="U216" i="1"/>
  <c r="U186" i="1"/>
  <c r="U148" i="1"/>
  <c r="U106" i="1"/>
  <c r="U54" i="1"/>
  <c r="U3" i="1"/>
  <c r="U1205" i="1"/>
  <c r="U1163" i="1"/>
  <c r="U1119" i="1"/>
  <c r="U1057" i="1"/>
  <c r="U989" i="1"/>
  <c r="U906" i="1"/>
  <c r="U815" i="1"/>
  <c r="U550" i="1"/>
  <c r="U527" i="1"/>
  <c r="U497" i="1"/>
  <c r="U453" i="1"/>
  <c r="U399" i="1"/>
  <c r="U261" i="1"/>
  <c r="U1206" i="1"/>
  <c r="U1164" i="1"/>
  <c r="U1120" i="1"/>
  <c r="U1058" i="1"/>
  <c r="U990" i="1"/>
  <c r="U907" i="1"/>
  <c r="U816" i="1"/>
  <c r="U1255" i="1"/>
  <c r="U1253" i="1"/>
  <c r="U1251" i="1"/>
  <c r="U1248" i="1"/>
  <c r="U1245" i="1"/>
  <c r="U1241" i="1"/>
  <c r="U1242" i="1"/>
  <c r="U1238" i="1"/>
  <c r="U1841" i="1"/>
  <c r="U1811" i="1"/>
  <c r="U1781" i="1"/>
  <c r="U1742" i="1"/>
  <c r="U1702" i="1"/>
  <c r="U1644" i="1"/>
  <c r="U1588" i="1"/>
  <c r="U1210" i="1"/>
  <c r="U1169" i="1"/>
  <c r="U1124" i="1"/>
  <c r="U1064" i="1"/>
  <c r="U995" i="1"/>
  <c r="U912" i="1"/>
  <c r="U820" i="1"/>
  <c r="U551" i="1"/>
  <c r="U528" i="1"/>
  <c r="U498" i="1"/>
  <c r="U331" i="1"/>
  <c r="U262" i="1"/>
  <c r="U797" i="1"/>
  <c r="U775" i="1"/>
  <c r="U743" i="1"/>
  <c r="U711" i="1"/>
  <c r="U675" i="1"/>
  <c r="U627" i="1"/>
  <c r="U572" i="1"/>
  <c r="U2121" i="1"/>
  <c r="U2100" i="1"/>
  <c r="U2071" i="1"/>
  <c r="U2034" i="1"/>
  <c r="U1995" i="1"/>
  <c r="U1946" i="1"/>
  <c r="U1893" i="1"/>
  <c r="U1209" i="1"/>
  <c r="U1168" i="1"/>
  <c r="U1122" i="1"/>
  <c r="U1123" i="1"/>
  <c r="U1061" i="1"/>
  <c r="U1062" i="1"/>
  <c r="U1063" i="1"/>
  <c r="U994" i="1"/>
  <c r="U911" i="1"/>
  <c r="U819" i="1"/>
  <c r="U1207" i="1"/>
  <c r="U1165" i="1"/>
  <c r="U1121" i="1"/>
  <c r="U1059" i="1"/>
  <c r="U991" i="1"/>
  <c r="U992" i="1"/>
  <c r="U908" i="1"/>
  <c r="U817" i="1"/>
  <c r="U1568" i="1"/>
  <c r="U1539" i="1"/>
  <c r="U1503" i="1"/>
  <c r="U1460" i="1"/>
  <c r="U1403" i="1"/>
  <c r="U1332" i="1"/>
  <c r="U1257" i="1"/>
  <c r="U552" i="1"/>
  <c r="U454" i="1"/>
  <c r="U400" i="1"/>
  <c r="U332" i="1"/>
  <c r="U263" i="1"/>
  <c r="U1839" i="1"/>
  <c r="U1810" i="1"/>
  <c r="U1779" i="1"/>
  <c r="U1780" i="1"/>
  <c r="U1741" i="1"/>
  <c r="U1700" i="1"/>
  <c r="U1642" i="1"/>
  <c r="U1586" i="1"/>
  <c r="U1842" i="1"/>
  <c r="U1812" i="1"/>
  <c r="U1813" i="1"/>
  <c r="U1782" i="1"/>
  <c r="U1743" i="1"/>
  <c r="U1703" i="1"/>
  <c r="U1645" i="1"/>
  <c r="U1589" i="1"/>
  <c r="U796" i="1"/>
  <c r="U774" i="1"/>
  <c r="U742" i="1"/>
  <c r="U710" i="1"/>
  <c r="U674" i="1"/>
  <c r="U626" i="1"/>
  <c r="U571" i="1"/>
  <c r="U241" i="1"/>
  <c r="U217" i="1"/>
  <c r="U187" i="1"/>
  <c r="U149" i="1"/>
  <c r="U107" i="1"/>
  <c r="U55" i="1"/>
  <c r="U4" i="1"/>
  <c r="U2409" i="1"/>
  <c r="U2385" i="1"/>
  <c r="U2354" i="1"/>
  <c r="U2313" i="1"/>
  <c r="U2272" i="1"/>
  <c r="U2214" i="1"/>
  <c r="U2141" i="1"/>
  <c r="U243" i="1"/>
  <c r="U219" i="1"/>
  <c r="U189" i="1"/>
  <c r="U151" i="1"/>
  <c r="U109" i="1"/>
  <c r="U57" i="1"/>
  <c r="U6" i="1"/>
  <c r="U246" i="1"/>
  <c r="U222" i="1"/>
  <c r="U192" i="1"/>
  <c r="U154" i="1"/>
  <c r="U112" i="1"/>
  <c r="U60" i="1"/>
  <c r="U9" i="1"/>
  <c r="U1843" i="1"/>
  <c r="U1814" i="1"/>
  <c r="U1783" i="1"/>
  <c r="U1744" i="1"/>
  <c r="U1704" i="1"/>
  <c r="U1646" i="1"/>
  <c r="U1590" i="1"/>
  <c r="U1211" i="1"/>
  <c r="U1170" i="1"/>
  <c r="U1125" i="1"/>
  <c r="U1065" i="1"/>
  <c r="U996" i="1"/>
  <c r="U997" i="1"/>
  <c r="U913" i="1"/>
  <c r="U821" i="1"/>
  <c r="U242" i="1"/>
  <c r="U218" i="1"/>
  <c r="U188" i="1"/>
  <c r="U150" i="1"/>
  <c r="U108" i="1"/>
  <c r="U56" i="1"/>
  <c r="U5" i="1"/>
  <c r="U2410" i="1"/>
  <c r="U2386" i="1"/>
  <c r="U2355" i="1"/>
  <c r="U2314" i="1"/>
  <c r="U2273" i="1"/>
  <c r="U2215" i="1"/>
  <c r="U2142" i="1"/>
  <c r="U554" i="1"/>
  <c r="U530" i="1"/>
  <c r="U500" i="1"/>
  <c r="U501" i="1"/>
  <c r="U456" i="1"/>
  <c r="U402" i="1"/>
  <c r="U335" i="1"/>
  <c r="U336" i="1"/>
  <c r="U265" i="1"/>
  <c r="U800" i="1"/>
  <c r="U778" i="1"/>
  <c r="U748" i="1"/>
  <c r="U714" i="1"/>
  <c r="U678" i="1"/>
  <c r="U630" i="1"/>
  <c r="U575" i="1"/>
  <c r="U1844" i="1"/>
  <c r="U1815" i="1"/>
  <c r="U1816" i="1"/>
  <c r="U1784" i="1"/>
  <c r="U1745" i="1"/>
  <c r="U1705" i="1"/>
  <c r="U1647" i="1"/>
  <c r="U1591" i="1"/>
  <c r="U245" i="1"/>
  <c r="U221" i="1"/>
  <c r="U191" i="1"/>
  <c r="U153" i="1"/>
  <c r="U111" i="1"/>
  <c r="U59" i="1"/>
  <c r="U8" i="1"/>
  <c r="U560" i="1"/>
  <c r="U536" i="1"/>
  <c r="U508" i="1"/>
  <c r="U463" i="1"/>
  <c r="U409" i="1"/>
  <c r="U342" i="1"/>
  <c r="U271" i="1"/>
  <c r="U561" i="1"/>
  <c r="U537" i="1"/>
  <c r="U509" i="1"/>
  <c r="U464" i="1"/>
  <c r="U410" i="1"/>
  <c r="U343" i="1"/>
  <c r="U344" i="1"/>
  <c r="U272" i="1"/>
  <c r="U558" i="1"/>
  <c r="U534" i="1"/>
  <c r="U505" i="1"/>
  <c r="U460" i="1"/>
  <c r="U407" i="1"/>
  <c r="U340" i="1"/>
  <c r="U269" i="1"/>
  <c r="U1569" i="1"/>
  <c r="U1540" i="1"/>
  <c r="U1504" i="1"/>
  <c r="U1461" i="1"/>
  <c r="U1404" i="1"/>
  <c r="U1405" i="1"/>
  <c r="U1333" i="1"/>
  <c r="U1334" i="1"/>
  <c r="U1258" i="1"/>
  <c r="U1214" i="1"/>
  <c r="U1174" i="1"/>
  <c r="U1128" i="1"/>
  <c r="U1069" i="1"/>
  <c r="U1070" i="1"/>
  <c r="U1071" i="1"/>
  <c r="U1000" i="1"/>
  <c r="U917" i="1"/>
  <c r="U824" i="1"/>
  <c r="U798" i="1"/>
  <c r="U776" i="1"/>
  <c r="U744" i="1"/>
  <c r="U745" i="1"/>
  <c r="U712" i="1"/>
  <c r="U676" i="1"/>
  <c r="U628" i="1"/>
  <c r="U573" i="1"/>
  <c r="U247" i="1"/>
  <c r="U223" i="1"/>
  <c r="U193" i="1"/>
  <c r="U155" i="1"/>
  <c r="U113" i="1"/>
  <c r="U61" i="1"/>
  <c r="U10" i="1"/>
  <c r="U1215" i="1"/>
  <c r="U1175" i="1"/>
  <c r="U1129" i="1"/>
  <c r="U1072" i="1"/>
  <c r="U1001" i="1"/>
  <c r="U918" i="1"/>
  <c r="U825" i="1"/>
  <c r="U2124" i="1"/>
  <c r="U2103" i="1"/>
  <c r="U2075" i="1"/>
  <c r="U2037" i="1"/>
  <c r="U1999" i="1"/>
  <c r="U1951" i="1"/>
  <c r="U1897" i="1"/>
  <c r="U555" i="1"/>
  <c r="U531" i="1"/>
  <c r="U502" i="1"/>
  <c r="U457" i="1"/>
  <c r="U403" i="1"/>
  <c r="U337" i="1"/>
  <c r="U266" i="1"/>
  <c r="U799" i="1"/>
  <c r="U777" i="1"/>
  <c r="U746" i="1"/>
  <c r="U747" i="1"/>
  <c r="U713" i="1"/>
  <c r="U677" i="1"/>
  <c r="U629" i="1"/>
  <c r="U574" i="1"/>
  <c r="U248" i="1"/>
  <c r="U224" i="1"/>
  <c r="U194" i="1"/>
  <c r="U156" i="1"/>
  <c r="U114" i="1"/>
  <c r="U62" i="1"/>
  <c r="U63" i="1"/>
  <c r="U11" i="1"/>
  <c r="U1256" i="1"/>
  <c r="U1254" i="1"/>
  <c r="U1252" i="1"/>
  <c r="U1249" i="1"/>
  <c r="U1246" i="1"/>
  <c r="U1243" i="1"/>
  <c r="U1239" i="1"/>
  <c r="U1208" i="1"/>
  <c r="U1166" i="1"/>
  <c r="U1167" i="1"/>
  <c r="U1060" i="1"/>
  <c r="U993" i="1"/>
  <c r="U909" i="1"/>
  <c r="U910" i="1"/>
  <c r="U818" i="1"/>
  <c r="U1220" i="1"/>
  <c r="U1180" i="1"/>
  <c r="U1134" i="1"/>
  <c r="U1008" i="1"/>
  <c r="U924" i="1"/>
  <c r="U831" i="1"/>
  <c r="U566" i="1"/>
  <c r="U542" i="1"/>
  <c r="U515" i="1"/>
  <c r="U470" i="1"/>
  <c r="U416" i="1"/>
  <c r="U351" i="1"/>
  <c r="U278" i="1"/>
  <c r="U2128" i="1"/>
  <c r="U2108" i="1"/>
  <c r="U2080" i="1"/>
  <c r="U2043" i="1"/>
  <c r="U2004" i="1"/>
  <c r="U1957" i="1"/>
  <c r="U1903" i="1"/>
  <c r="U1849" i="1"/>
  <c r="U1821" i="1"/>
  <c r="U1789" i="1"/>
  <c r="U1751" i="1"/>
  <c r="U1711" i="1"/>
  <c r="U1654" i="1"/>
  <c r="U1597" i="1"/>
  <c r="U805" i="1"/>
  <c r="U781" i="1"/>
  <c r="U753" i="1"/>
  <c r="U754" i="1"/>
  <c r="U719" i="1"/>
  <c r="U682" i="1"/>
  <c r="U683" i="1"/>
  <c r="U635" i="1"/>
  <c r="U580" i="1"/>
  <c r="U2129" i="1"/>
  <c r="U2081" i="1"/>
  <c r="U2044" i="1"/>
  <c r="U1958" i="1"/>
  <c r="U1904" i="1"/>
  <c r="U251" i="1"/>
  <c r="U227" i="1"/>
  <c r="U197" i="1"/>
  <c r="U159" i="1"/>
  <c r="U160" i="1"/>
  <c r="U117" i="1"/>
  <c r="U66" i="1"/>
  <c r="U14" i="1"/>
  <c r="U749" i="1"/>
  <c r="U715" i="1"/>
  <c r="U679" i="1"/>
  <c r="U631" i="1"/>
  <c r="U576" i="1"/>
  <c r="U2408" i="1"/>
  <c r="U2384" i="1"/>
  <c r="U2353" i="1"/>
  <c r="U2312" i="1"/>
  <c r="U2271" i="1"/>
  <c r="U2213" i="1"/>
  <c r="U2140" i="1"/>
  <c r="U249" i="1"/>
  <c r="U225" i="1"/>
  <c r="U195" i="1"/>
  <c r="U157" i="1"/>
  <c r="U115" i="1"/>
  <c r="U64" i="1"/>
  <c r="U12" i="1"/>
  <c r="U1850" i="1"/>
  <c r="U1752" i="1"/>
  <c r="U1753" i="1"/>
  <c r="U1712" i="1"/>
  <c r="U1655" i="1"/>
  <c r="U1598" i="1"/>
  <c r="U1212" i="1"/>
  <c r="U1171" i="1"/>
  <c r="U1126" i="1"/>
  <c r="U1066" i="1"/>
  <c r="U998" i="1"/>
  <c r="U914" i="1"/>
  <c r="U915" i="1"/>
  <c r="U822" i="1"/>
  <c r="U1847" i="1"/>
  <c r="U1819" i="1"/>
  <c r="U1787" i="1"/>
  <c r="U1748" i="1"/>
  <c r="U1709" i="1"/>
  <c r="U1651" i="1"/>
  <c r="U1595" i="1"/>
  <c r="U553" i="1"/>
  <c r="U529" i="1"/>
  <c r="U499" i="1"/>
  <c r="U455" i="1"/>
  <c r="U401" i="1"/>
  <c r="U333" i="1"/>
  <c r="U334" i="1"/>
  <c r="U264" i="1"/>
  <c r="U1570" i="1"/>
  <c r="U1541" i="1"/>
  <c r="U1505" i="1"/>
  <c r="U1462" i="1"/>
  <c r="U1406" i="1"/>
  <c r="U1335" i="1"/>
  <c r="U1259" i="1"/>
  <c r="U1181" i="1"/>
  <c r="U1135" i="1"/>
  <c r="U1078" i="1"/>
  <c r="U1009" i="1"/>
  <c r="U925" i="1"/>
  <c r="U832" i="1"/>
  <c r="U250" i="1"/>
  <c r="U226" i="1"/>
  <c r="U196" i="1"/>
  <c r="U158" i="1"/>
  <c r="U116" i="1"/>
  <c r="U65" i="1"/>
  <c r="U13" i="1"/>
  <c r="U1221" i="1"/>
  <c r="U1182" i="1"/>
  <c r="U1136" i="1"/>
  <c r="U1079" i="1"/>
  <c r="U1010" i="1"/>
  <c r="U926" i="1"/>
  <c r="U833" i="1"/>
  <c r="U559" i="1"/>
  <c r="U535" i="1"/>
  <c r="U506" i="1"/>
  <c r="U507" i="1"/>
  <c r="U461" i="1"/>
  <c r="U462" i="1"/>
  <c r="U408" i="1"/>
  <c r="U341" i="1"/>
  <c r="U270" i="1"/>
  <c r="U1075" i="1"/>
  <c r="U1004" i="1"/>
  <c r="U1005" i="1"/>
  <c r="U921" i="1"/>
  <c r="U828" i="1"/>
  <c r="U801" i="1"/>
  <c r="U779" i="1"/>
  <c r="U750" i="1"/>
  <c r="U716" i="1"/>
  <c r="U680" i="1"/>
  <c r="U632" i="1"/>
  <c r="U577" i="1"/>
  <c r="U562" i="1"/>
  <c r="U538" i="1"/>
  <c r="U510" i="1"/>
  <c r="U465" i="1"/>
  <c r="U411" i="1"/>
  <c r="U345" i="1"/>
  <c r="U273" i="1"/>
  <c r="U1892" i="1"/>
  <c r="U1890" i="1"/>
  <c r="U1887" i="1"/>
  <c r="U1884" i="1"/>
  <c r="U1880" i="1"/>
  <c r="U1873" i="1"/>
  <c r="U1862" i="1"/>
  <c r="U1222" i="1"/>
  <c r="U1183" i="1"/>
  <c r="U1137" i="1"/>
  <c r="U1080" i="1"/>
  <c r="U1011" i="1"/>
  <c r="U927" i="1"/>
  <c r="U834" i="1"/>
  <c r="U563" i="1"/>
  <c r="U539" i="1"/>
  <c r="U511" i="1"/>
  <c r="U466" i="1"/>
  <c r="U412" i="1"/>
  <c r="U346" i="1"/>
  <c r="U274" i="1"/>
  <c r="U2411" i="1"/>
  <c r="U2387" i="1"/>
  <c r="U2356" i="1"/>
  <c r="U2315" i="1"/>
  <c r="U2274" i="1"/>
  <c r="U2216" i="1"/>
  <c r="U2143" i="1"/>
  <c r="U1571" i="1"/>
  <c r="U1542" i="1"/>
  <c r="U1506" i="1"/>
  <c r="U1463" i="1"/>
  <c r="U1407" i="1"/>
  <c r="U1336" i="1"/>
  <c r="U1260" i="1"/>
  <c r="U1578" i="1"/>
  <c r="U1548" i="1"/>
  <c r="U1512" i="1"/>
  <c r="U1469" i="1"/>
  <c r="U1414" i="1"/>
  <c r="U1342" i="1"/>
  <c r="U1266" i="1"/>
  <c r="U1223" i="1"/>
  <c r="U1184" i="1"/>
  <c r="U1138" i="1"/>
  <c r="U1081" i="1"/>
  <c r="U1082" i="1"/>
  <c r="U1012" i="1"/>
  <c r="U928" i="1"/>
  <c r="U835" i="1"/>
  <c r="U1579" i="1"/>
  <c r="U1549" i="1"/>
  <c r="U1513" i="1"/>
  <c r="U1470" i="1"/>
  <c r="U1415" i="1"/>
  <c r="U1343" i="1"/>
  <c r="U1267" i="1"/>
  <c r="U1580" i="1"/>
  <c r="U1550" i="1"/>
  <c r="U1514" i="1"/>
  <c r="U1471" i="1"/>
  <c r="U1344" i="1"/>
  <c r="U1268" i="1"/>
  <c r="U1832" i="1"/>
  <c r="U1801" i="1"/>
  <c r="U1767" i="1"/>
  <c r="U1726" i="1"/>
  <c r="U1727" i="1"/>
  <c r="U1674" i="1"/>
  <c r="U1612" i="1"/>
  <c r="U2133" i="1"/>
  <c r="U2112" i="1"/>
  <c r="U2085" i="1"/>
  <c r="U2049" i="1"/>
  <c r="U2008" i="1"/>
  <c r="U1963" i="1"/>
  <c r="U1908" i="1"/>
  <c r="U1216" i="1"/>
  <c r="U1176" i="1"/>
  <c r="U1130" i="1"/>
  <c r="U1073" i="1"/>
  <c r="U1002" i="1"/>
  <c r="U919" i="1"/>
  <c r="U826" i="1"/>
  <c r="U244" i="1"/>
  <c r="U220" i="1"/>
  <c r="U190" i="1"/>
  <c r="U152" i="1"/>
  <c r="U110" i="1"/>
  <c r="U58" i="1"/>
  <c r="U7" i="1"/>
  <c r="U1224" i="1"/>
  <c r="U1185" i="1"/>
  <c r="U1139" i="1"/>
  <c r="U1083" i="1"/>
  <c r="U1013" i="1"/>
  <c r="U929" i="1"/>
  <c r="U836" i="1"/>
  <c r="U1230" i="1"/>
  <c r="U1192" i="1"/>
  <c r="U1146" i="1"/>
  <c r="U1090" i="1"/>
  <c r="U1019" i="1"/>
  <c r="U936" i="1"/>
  <c r="U843" i="1"/>
  <c r="U806" i="1"/>
  <c r="U782" i="1"/>
  <c r="U755" i="1"/>
  <c r="U720" i="1"/>
  <c r="U684" i="1"/>
  <c r="U636" i="1"/>
  <c r="U581" i="1"/>
  <c r="U783" i="1"/>
  <c r="U756" i="1"/>
  <c r="U721" i="1"/>
  <c r="U685" i="1"/>
  <c r="U637" i="1"/>
  <c r="U582" i="1"/>
  <c r="U253" i="1"/>
  <c r="U230" i="1"/>
  <c r="U202" i="1"/>
  <c r="U203" i="1"/>
  <c r="U164" i="1"/>
  <c r="U121" i="1"/>
  <c r="U70" i="1"/>
  <c r="U18" i="1"/>
  <c r="U807" i="1"/>
  <c r="U784" i="1"/>
  <c r="U757" i="1"/>
  <c r="U722" i="1"/>
  <c r="U686" i="1"/>
  <c r="U638" i="1"/>
  <c r="U583" i="1"/>
  <c r="U1225" i="1"/>
  <c r="U1186" i="1"/>
  <c r="U1140" i="1"/>
  <c r="U1084" i="1"/>
  <c r="U1014" i="1"/>
  <c r="U930" i="1"/>
  <c r="U837" i="1"/>
  <c r="U2391" i="1"/>
  <c r="U2360" i="1"/>
  <c r="U2319" i="1"/>
  <c r="U2278" i="1"/>
  <c r="U2221" i="1"/>
  <c r="U2147" i="1"/>
  <c r="U2125" i="1"/>
  <c r="U2104" i="1"/>
  <c r="U2076" i="1"/>
  <c r="U2038" i="1"/>
  <c r="U1952" i="1"/>
  <c r="U1898" i="1"/>
  <c r="U1581" i="1"/>
  <c r="U1551" i="1"/>
  <c r="U1515" i="1"/>
  <c r="U1472" i="1"/>
  <c r="U1416" i="1"/>
  <c r="U1345" i="1"/>
  <c r="U1269" i="1"/>
  <c r="U1226" i="1"/>
  <c r="U1187" i="1"/>
  <c r="U1141" i="1"/>
  <c r="U1085" i="1"/>
  <c r="U931" i="1"/>
  <c r="U838" i="1"/>
  <c r="U252" i="1"/>
  <c r="U198" i="1"/>
  <c r="U161" i="1"/>
  <c r="U118" i="1"/>
  <c r="U67" i="1"/>
  <c r="U15" i="1"/>
  <c r="U2126" i="1"/>
  <c r="U2105" i="1"/>
  <c r="U2077" i="1"/>
  <c r="U2039" i="1"/>
  <c r="U2000" i="1"/>
  <c r="U1953" i="1"/>
  <c r="U1899" i="1"/>
  <c r="U1582" i="1"/>
  <c r="U1552" i="1"/>
  <c r="U1516" i="1"/>
  <c r="U1473" i="1"/>
  <c r="U1417" i="1"/>
  <c r="U1346" i="1"/>
  <c r="U1270" i="1"/>
  <c r="U2127" i="1"/>
  <c r="U2106" i="1"/>
  <c r="U2078" i="1"/>
  <c r="U2040" i="1"/>
  <c r="U2001" i="1"/>
  <c r="U1954" i="1"/>
  <c r="U1900" i="1"/>
  <c r="U1845" i="1"/>
  <c r="U1817" i="1"/>
  <c r="U1785" i="1"/>
  <c r="U1746" i="1"/>
  <c r="U1706" i="1"/>
  <c r="U1648" i="1"/>
  <c r="U1592" i="1"/>
  <c r="U1572" i="1"/>
  <c r="U1543" i="1"/>
  <c r="U1507" i="1"/>
  <c r="U1464" i="1"/>
  <c r="U1408" i="1"/>
  <c r="U1337" i="1"/>
  <c r="U1261" i="1"/>
  <c r="U228" i="1"/>
  <c r="U199" i="1"/>
  <c r="U200" i="1"/>
  <c r="U162" i="1"/>
  <c r="U119" i="1"/>
  <c r="U68" i="1"/>
  <c r="U16" i="1"/>
  <c r="U229" i="1"/>
  <c r="U201" i="1"/>
  <c r="U163" i="1"/>
  <c r="U120" i="1"/>
  <c r="U69" i="1"/>
  <c r="U17" i="1"/>
  <c r="U1227" i="1"/>
  <c r="U1188" i="1"/>
  <c r="U1142" i="1"/>
  <c r="U1086" i="1"/>
  <c r="U1015" i="1"/>
  <c r="U932" i="1"/>
  <c r="U839" i="1"/>
  <c r="U1848" i="1"/>
  <c r="U1820" i="1"/>
  <c r="U1788" i="1"/>
  <c r="U1749" i="1"/>
  <c r="U1750" i="1"/>
  <c r="U1710" i="1"/>
  <c r="U1652" i="1"/>
  <c r="U1653" i="1"/>
  <c r="U1596" i="1"/>
  <c r="U1213" i="1"/>
  <c r="U1172" i="1"/>
  <c r="U1173" i="1"/>
  <c r="U1127" i="1"/>
  <c r="U1067" i="1"/>
  <c r="U1068" i="1"/>
  <c r="U999" i="1"/>
  <c r="U916" i="1"/>
  <c r="U823" i="1"/>
  <c r="U1840" i="1"/>
  <c r="U1701" i="1"/>
  <c r="U1643" i="1"/>
  <c r="U1587" i="1"/>
  <c r="U2041" i="1"/>
  <c r="U2002" i="1"/>
  <c r="U1955" i="1"/>
  <c r="U1901" i="1"/>
  <c r="U1232" i="1"/>
  <c r="U1194" i="1"/>
  <c r="U1148" i="1"/>
  <c r="U1092" i="1"/>
  <c r="U1020" i="1"/>
  <c r="U938" i="1"/>
  <c r="U845" i="1"/>
  <c r="U2412" i="1"/>
  <c r="U2388" i="1"/>
  <c r="U2357" i="1"/>
  <c r="U2316" i="1"/>
  <c r="U2275" i="1"/>
  <c r="U2217" i="1"/>
  <c r="U2218" i="1"/>
  <c r="U2144" i="1"/>
  <c r="U1851" i="1"/>
  <c r="U1822" i="1"/>
  <c r="U1790" i="1"/>
  <c r="U1754" i="1"/>
  <c r="U1713" i="1"/>
  <c r="U1656" i="1"/>
  <c r="U1657" i="1"/>
  <c r="U1599" i="1"/>
  <c r="U1846" i="1"/>
  <c r="U1818" i="1"/>
  <c r="U1786" i="1"/>
  <c r="U1747" i="1"/>
  <c r="U1707" i="1"/>
  <c r="U1649" i="1"/>
  <c r="U1593" i="1"/>
  <c r="U1217" i="1"/>
  <c r="U1177" i="1"/>
  <c r="U1131" i="1"/>
  <c r="U1074" i="1"/>
  <c r="U1003" i="1"/>
  <c r="U920" i="1"/>
  <c r="U827" i="1"/>
  <c r="U2130" i="1"/>
  <c r="U2109" i="1"/>
  <c r="U2082" i="1"/>
  <c r="U2045" i="1"/>
  <c r="U2046" i="1"/>
  <c r="U2005" i="1"/>
  <c r="U1959" i="1"/>
  <c r="U1905" i="1"/>
  <c r="U1855" i="1"/>
  <c r="U1856" i="1"/>
  <c r="U1826" i="1"/>
  <c r="U1794" i="1"/>
  <c r="U1758" i="1"/>
  <c r="U1717" i="1"/>
  <c r="U1662" i="1"/>
  <c r="U1663" i="1"/>
  <c r="U1603" i="1"/>
  <c r="U2392" i="1"/>
  <c r="U2361" i="1"/>
  <c r="U2320" i="1"/>
  <c r="U2279" i="1"/>
  <c r="U2222" i="1"/>
  <c r="U2148" i="1"/>
  <c r="U2134" i="1"/>
  <c r="U2113" i="1"/>
  <c r="U2086" i="1"/>
  <c r="U2050" i="1"/>
  <c r="U2009" i="1"/>
  <c r="U1964" i="1"/>
  <c r="U1909" i="1"/>
  <c r="U809" i="1"/>
  <c r="U785" i="1"/>
  <c r="U760" i="1"/>
  <c r="U761" i="1"/>
  <c r="U725" i="1"/>
  <c r="U689" i="1"/>
  <c r="U641" i="1"/>
  <c r="U586" i="1"/>
  <c r="U256" i="1"/>
  <c r="U234" i="1"/>
  <c r="U208" i="1"/>
  <c r="U168" i="1"/>
  <c r="U125" i="1"/>
  <c r="U77" i="1"/>
  <c r="U23" i="1"/>
  <c r="U1857" i="1"/>
  <c r="U1827" i="1"/>
  <c r="U1795" i="1"/>
  <c r="U1759" i="1"/>
  <c r="U1718" i="1"/>
  <c r="U1664" i="1"/>
  <c r="U1665" i="1"/>
  <c r="U1604" i="1"/>
  <c r="U1228" i="1"/>
  <c r="U1189" i="1"/>
  <c r="U1143" i="1"/>
  <c r="U1087" i="1"/>
  <c r="U1016" i="1"/>
  <c r="U933" i="1"/>
  <c r="U840" i="1"/>
  <c r="U2131" i="1"/>
  <c r="U2110" i="1"/>
  <c r="U2083" i="1"/>
  <c r="U2047" i="1"/>
  <c r="U2006" i="1"/>
  <c r="U1960" i="1"/>
  <c r="U1906" i="1"/>
  <c r="U1852" i="1"/>
  <c r="U1823" i="1"/>
  <c r="U1791" i="1"/>
  <c r="U1755" i="1"/>
  <c r="U1714" i="1"/>
  <c r="U1658" i="1"/>
  <c r="U1659" i="1"/>
  <c r="U1600" i="1"/>
  <c r="U2413" i="1"/>
  <c r="U2389" i="1"/>
  <c r="U2358" i="1"/>
  <c r="U2317" i="1"/>
  <c r="U2276" i="1"/>
  <c r="U2219" i="1"/>
  <c r="U2145" i="1"/>
  <c r="U1853" i="1"/>
  <c r="U1824" i="1"/>
  <c r="U1792" i="1"/>
  <c r="U1756" i="1"/>
  <c r="U1715" i="1"/>
  <c r="U1660" i="1"/>
  <c r="U1601" i="1"/>
  <c r="U556" i="1"/>
  <c r="U532" i="1"/>
  <c r="U503" i="1"/>
  <c r="U458" i="1"/>
  <c r="U404" i="1"/>
  <c r="U338" i="1"/>
  <c r="U267" i="1"/>
  <c r="U2415" i="1"/>
  <c r="U2393" i="1"/>
  <c r="U2362" i="1"/>
  <c r="U2321" i="1"/>
  <c r="U2280" i="1"/>
  <c r="U2223" i="1"/>
  <c r="U2149" i="1"/>
  <c r="U810" i="1"/>
  <c r="U762" i="1"/>
  <c r="U726" i="1"/>
  <c r="U690" i="1"/>
  <c r="U642" i="1"/>
  <c r="U587" i="1"/>
  <c r="U569" i="1"/>
  <c r="U545" i="1"/>
  <c r="U519" i="1"/>
  <c r="U476" i="1"/>
  <c r="U421" i="1"/>
  <c r="U357" i="1"/>
  <c r="U283" i="1"/>
  <c r="U259" i="1"/>
  <c r="U238" i="1"/>
  <c r="U212" i="1"/>
  <c r="U174" i="1"/>
  <c r="U132" i="1"/>
  <c r="U85" i="1"/>
  <c r="U30" i="1"/>
  <c r="U2122" i="1"/>
  <c r="U2101" i="1"/>
  <c r="U2072" i="1"/>
  <c r="U2035" i="1"/>
  <c r="U1996" i="1"/>
  <c r="U1947" i="1"/>
  <c r="U1894" i="1"/>
  <c r="U2123" i="1"/>
  <c r="U2102" i="1"/>
  <c r="U2073" i="1"/>
  <c r="U2074" i="1"/>
  <c r="U2036" i="1"/>
  <c r="U1998" i="1"/>
  <c r="U1949" i="1"/>
  <c r="U1950" i="1"/>
  <c r="U1896" i="1"/>
  <c r="U1573" i="1"/>
  <c r="U1544" i="1"/>
  <c r="U1508" i="1"/>
  <c r="U1465" i="1"/>
  <c r="U1409" i="1"/>
  <c r="U1338" i="1"/>
  <c r="U1262" i="1"/>
  <c r="U1235" i="1"/>
  <c r="U1198" i="1"/>
  <c r="U1154" i="1"/>
  <c r="U1098" i="1"/>
  <c r="U1027" i="1"/>
  <c r="U944" i="1"/>
  <c r="U851" i="1"/>
  <c r="U1858" i="1"/>
  <c r="U1828" i="1"/>
  <c r="U1796" i="1"/>
  <c r="U1760" i="1"/>
  <c r="U1719" i="1"/>
  <c r="U1666" i="1"/>
  <c r="U1605" i="1"/>
  <c r="U2416" i="1"/>
  <c r="U2394" i="1"/>
  <c r="U2363" i="1"/>
  <c r="U2322" i="1"/>
  <c r="U2281" i="1"/>
  <c r="U2224" i="1"/>
  <c r="U2225" i="1"/>
  <c r="U2150" i="1"/>
  <c r="U1195" i="1"/>
  <c r="U1149" i="1"/>
  <c r="U1093" i="1"/>
  <c r="U1021" i="1"/>
  <c r="U939" i="1"/>
  <c r="U846" i="1"/>
  <c r="U1233" i="1"/>
  <c r="U1196" i="1"/>
  <c r="U1150" i="1"/>
  <c r="U1094" i="1"/>
  <c r="U1022" i="1"/>
  <c r="U1023" i="1"/>
  <c r="U940" i="1"/>
  <c r="U847" i="1"/>
  <c r="U2418" i="1"/>
  <c r="U2396" i="1"/>
  <c r="U2365" i="1"/>
  <c r="U2324" i="1"/>
  <c r="U2283" i="1"/>
  <c r="U2227" i="1"/>
  <c r="U2152" i="1"/>
  <c r="U570" i="1"/>
  <c r="U546" i="1"/>
  <c r="U520" i="1"/>
  <c r="U477" i="1"/>
  <c r="U422" i="1"/>
  <c r="U358" i="1"/>
  <c r="U284" i="1"/>
  <c r="U1554" i="1"/>
  <c r="U1518" i="1"/>
  <c r="U1475" i="1"/>
  <c r="U1419" i="1"/>
  <c r="U1348" i="1"/>
  <c r="U1272" i="1"/>
  <c r="U2417" i="1"/>
  <c r="U2395" i="1"/>
  <c r="U2364" i="1"/>
  <c r="U2323" i="1"/>
  <c r="U2282" i="1"/>
  <c r="U2226" i="1"/>
  <c r="U2151" i="1"/>
  <c r="U1099" i="1"/>
  <c r="U1028" i="1"/>
  <c r="U945" i="1"/>
  <c r="U852" i="1"/>
  <c r="U257" i="1"/>
  <c r="U235" i="1"/>
  <c r="U209" i="1"/>
  <c r="U169" i="1"/>
  <c r="U126" i="1"/>
  <c r="U127" i="1"/>
  <c r="U128" i="1"/>
  <c r="U78" i="1"/>
  <c r="U24" i="1"/>
  <c r="U1234" i="1"/>
  <c r="U1197" i="1"/>
  <c r="U1151" i="1"/>
  <c r="U1095" i="1"/>
  <c r="U1024" i="1"/>
  <c r="U941" i="1"/>
  <c r="U848" i="1"/>
  <c r="U2135" i="1"/>
  <c r="U2114" i="1"/>
  <c r="U2087" i="1"/>
  <c r="U2051" i="1"/>
  <c r="U2010" i="1"/>
  <c r="U1965" i="1"/>
  <c r="U1910" i="1"/>
  <c r="U254" i="1"/>
  <c r="U231" i="1"/>
  <c r="U204" i="1"/>
  <c r="U205" i="1"/>
  <c r="U165" i="1"/>
  <c r="U122" i="1"/>
  <c r="U71" i="1"/>
  <c r="U19" i="1"/>
  <c r="U1574" i="1"/>
  <c r="U1545" i="1"/>
  <c r="U1509" i="1"/>
  <c r="U1466" i="1"/>
  <c r="U1410" i="1"/>
  <c r="U1339" i="1"/>
  <c r="U1263" i="1"/>
  <c r="U557" i="1"/>
  <c r="U533" i="1"/>
  <c r="U504" i="1"/>
  <c r="U459" i="1"/>
  <c r="U405" i="1"/>
  <c r="U406" i="1"/>
  <c r="U339" i="1"/>
  <c r="U268" i="1"/>
  <c r="U1236" i="1"/>
  <c r="U1199" i="1"/>
  <c r="U1155" i="1"/>
  <c r="U1100" i="1"/>
  <c r="U1029" i="1"/>
  <c r="U946" i="1"/>
  <c r="U853" i="1"/>
  <c r="U812" i="1"/>
  <c r="U787" i="1"/>
  <c r="U788" i="1"/>
  <c r="U764" i="1"/>
  <c r="U728" i="1"/>
  <c r="U692" i="1"/>
  <c r="U645" i="1"/>
  <c r="U590" i="1"/>
  <c r="U1479" i="1"/>
  <c r="U1353" i="1"/>
  <c r="U1277" i="1"/>
  <c r="U427" i="1"/>
  <c r="U363" i="1"/>
  <c r="U289" i="1"/>
  <c r="U2414" i="1"/>
  <c r="U2390" i="1"/>
  <c r="U2359" i="1"/>
  <c r="U2318" i="1"/>
  <c r="U2277" i="1"/>
  <c r="U2220" i="1"/>
  <c r="U2146" i="1"/>
  <c r="U789" i="1"/>
  <c r="U765" i="1"/>
  <c r="U729" i="1"/>
  <c r="U693" i="1"/>
  <c r="U646" i="1"/>
  <c r="U591" i="1"/>
  <c r="U1218" i="1"/>
  <c r="U1178" i="1"/>
  <c r="U1132" i="1"/>
  <c r="U1076" i="1"/>
  <c r="U1006" i="1"/>
  <c r="U922" i="1"/>
  <c r="U829" i="1"/>
  <c r="U258" i="1"/>
  <c r="U236" i="1"/>
  <c r="U210" i="1"/>
  <c r="U170" i="1"/>
  <c r="U129" i="1"/>
  <c r="U79" i="1"/>
  <c r="U25" i="1"/>
  <c r="U2136" i="1"/>
  <c r="U2115" i="1"/>
  <c r="U2088" i="1"/>
  <c r="U2052" i="1"/>
  <c r="U2011" i="1"/>
  <c r="U1966" i="1"/>
  <c r="U1911" i="1"/>
  <c r="U1200" i="1"/>
  <c r="U1156" i="1"/>
  <c r="U1101" i="1"/>
  <c r="U1030" i="1"/>
  <c r="U947" i="1"/>
  <c r="U854" i="1"/>
  <c r="U790" i="1"/>
  <c r="U766" i="1"/>
  <c r="U730" i="1"/>
  <c r="U694" i="1"/>
  <c r="U647" i="1"/>
  <c r="U592" i="1"/>
  <c r="U423" i="1"/>
  <c r="U359" i="1"/>
  <c r="U285" i="1"/>
  <c r="U1555" i="1"/>
  <c r="U1519" i="1"/>
  <c r="U1476" i="1"/>
  <c r="U1420" i="1"/>
  <c r="U1349" i="1"/>
  <c r="U1273" i="1"/>
  <c r="U521" i="1"/>
  <c r="U478" i="1"/>
  <c r="U424" i="1"/>
  <c r="U360" i="1"/>
  <c r="U286" i="1"/>
  <c r="U2422" i="1"/>
  <c r="U2401" i="1"/>
  <c r="U2371" i="1"/>
  <c r="U2331" i="1"/>
  <c r="U2290" i="1"/>
  <c r="U2235" i="1"/>
  <c r="U2236" i="1"/>
  <c r="U2159" i="1"/>
  <c r="U1860" i="1"/>
  <c r="U1830" i="1"/>
  <c r="U1798" i="1"/>
  <c r="U1762" i="1"/>
  <c r="U1721" i="1"/>
  <c r="U1669" i="1"/>
  <c r="U1607" i="1"/>
  <c r="U2093" i="1"/>
  <c r="U2058" i="1"/>
  <c r="U2017" i="1"/>
  <c r="U1974" i="1"/>
  <c r="U1918" i="1"/>
  <c r="U2137" i="1"/>
  <c r="U2116" i="1"/>
  <c r="U2117" i="1"/>
  <c r="U2089" i="1"/>
  <c r="U2053" i="1"/>
  <c r="U2012" i="1"/>
  <c r="U1967" i="1"/>
  <c r="U1912" i="1"/>
  <c r="U130" i="1"/>
  <c r="U80" i="1"/>
  <c r="U26" i="1"/>
  <c r="U1584" i="1"/>
  <c r="U1558" i="1"/>
  <c r="U1523" i="1"/>
  <c r="U1480" i="1"/>
  <c r="U1425" i="1"/>
  <c r="U1354" i="1"/>
  <c r="U1278" i="1"/>
  <c r="U1152" i="1"/>
  <c r="U1096" i="1"/>
  <c r="U1025" i="1"/>
  <c r="U942" i="1"/>
  <c r="U849" i="1"/>
  <c r="U1583" i="1"/>
  <c r="U1556" i="1"/>
  <c r="U1520" i="1"/>
  <c r="U1477" i="1"/>
  <c r="U1421" i="1"/>
  <c r="U1350" i="1"/>
  <c r="U1274" i="1"/>
  <c r="U564" i="1"/>
  <c r="U540" i="1"/>
  <c r="U512" i="1"/>
  <c r="U513" i="1"/>
  <c r="U467" i="1"/>
  <c r="U413" i="1"/>
  <c r="U347" i="1"/>
  <c r="U275" i="1"/>
  <c r="U2419" i="1"/>
  <c r="U2397" i="1"/>
  <c r="U2366" i="1"/>
  <c r="U2325" i="1"/>
  <c r="U2284" i="1"/>
  <c r="U2228" i="1"/>
  <c r="U2229" i="1"/>
  <c r="U2153" i="1"/>
  <c r="U1219" i="1"/>
  <c r="U1179" i="1"/>
  <c r="U1133" i="1"/>
  <c r="U1077" i="1"/>
  <c r="U1007" i="1"/>
  <c r="U923" i="1"/>
  <c r="U830" i="1"/>
  <c r="U811" i="1"/>
  <c r="U786" i="1"/>
  <c r="U763" i="1"/>
  <c r="U727" i="1"/>
  <c r="U691" i="1"/>
  <c r="U643" i="1"/>
  <c r="U588" i="1"/>
  <c r="U813" i="1"/>
  <c r="U791" i="1"/>
  <c r="U767" i="1"/>
  <c r="U731" i="1"/>
  <c r="U695" i="1"/>
  <c r="U648" i="1"/>
  <c r="U593" i="1"/>
  <c r="U2138" i="1"/>
  <c r="U2118" i="1"/>
  <c r="U2090" i="1"/>
  <c r="U2055" i="1"/>
  <c r="U2014" i="1"/>
  <c r="U1969" i="1"/>
  <c r="U1970" i="1"/>
  <c r="U1914" i="1"/>
  <c r="U1237" i="1"/>
  <c r="U1201" i="1"/>
  <c r="U1157" i="1"/>
  <c r="U1104" i="1"/>
  <c r="U1032" i="1"/>
  <c r="U951" i="1"/>
  <c r="U859" i="1"/>
  <c r="U2423" i="1"/>
  <c r="U2402" i="1"/>
  <c r="U2372" i="1"/>
  <c r="U2332" i="1"/>
  <c r="U2291" i="1"/>
  <c r="U2237" i="1"/>
  <c r="U2160" i="1"/>
  <c r="U1831" i="1"/>
  <c r="U1799" i="1"/>
  <c r="U1763" i="1"/>
  <c r="U1722" i="1"/>
  <c r="U1670" i="1"/>
  <c r="U1608" i="1"/>
  <c r="U952" i="1"/>
  <c r="U860" i="1"/>
  <c r="U1231" i="1"/>
  <c r="U1193" i="1"/>
  <c r="U1147" i="1"/>
  <c r="U1091" i="1"/>
  <c r="U937" i="1"/>
  <c r="U844" i="1"/>
  <c r="U468" i="1"/>
  <c r="U414" i="1"/>
  <c r="U348" i="1"/>
  <c r="U349" i="1"/>
  <c r="U276" i="1"/>
  <c r="U1229" i="1"/>
  <c r="U1190" i="1"/>
  <c r="U1144" i="1"/>
  <c r="U1088" i="1"/>
  <c r="U1017" i="1"/>
  <c r="U934" i="1"/>
  <c r="U841" i="1"/>
  <c r="U2425" i="1"/>
  <c r="U2406" i="1"/>
  <c r="U2378" i="1"/>
  <c r="U2342" i="1"/>
  <c r="U2299" i="1"/>
  <c r="U2245" i="1"/>
  <c r="U2168" i="1"/>
  <c r="U1833" i="1"/>
  <c r="U1802" i="1"/>
  <c r="U1768" i="1"/>
  <c r="U1728" i="1"/>
  <c r="U1675" i="1"/>
  <c r="U1613" i="1"/>
  <c r="U649" i="1"/>
  <c r="U594" i="1"/>
  <c r="U2096" i="1"/>
  <c r="U2065" i="1"/>
  <c r="U2066" i="1"/>
  <c r="U2024" i="1"/>
  <c r="U1980" i="1"/>
  <c r="U1925" i="1"/>
  <c r="U1204" i="1"/>
  <c r="U1118" i="1"/>
  <c r="U1045" i="1"/>
  <c r="U1046" i="1"/>
  <c r="U969" i="1"/>
  <c r="U877" i="1"/>
  <c r="U698" i="1"/>
  <c r="U654" i="1"/>
  <c r="U599" i="1"/>
  <c r="U2420" i="1"/>
  <c r="U2398" i="1"/>
  <c r="U2367" i="1"/>
  <c r="U2326" i="1"/>
  <c r="U2285" i="1"/>
  <c r="U2230" i="1"/>
  <c r="U2154" i="1"/>
  <c r="U2368" i="1"/>
  <c r="U2327" i="1"/>
  <c r="U2286" i="1"/>
  <c r="U2231" i="1"/>
  <c r="U2155" i="1"/>
  <c r="U1575" i="1"/>
  <c r="U1576" i="1"/>
  <c r="U1546" i="1"/>
  <c r="U1510" i="1"/>
  <c r="U1467" i="1"/>
  <c r="U1411" i="1"/>
  <c r="U1340" i="1"/>
  <c r="U1264" i="1"/>
  <c r="U2424" i="1"/>
  <c r="U2403" i="1"/>
  <c r="U2373" i="1"/>
  <c r="U2333" i="1"/>
  <c r="U2292" i="1"/>
  <c r="U2238" i="1"/>
  <c r="U2161" i="1"/>
  <c r="U1561" i="1"/>
  <c r="U1527" i="1"/>
  <c r="U1528" i="1"/>
  <c r="U1486" i="1"/>
  <c r="U1430" i="1"/>
  <c r="U1431" i="1"/>
  <c r="U1362" i="1"/>
  <c r="U1284" i="1"/>
  <c r="U1764" i="1"/>
  <c r="U1723" i="1"/>
  <c r="U1671" i="1"/>
  <c r="U1609" i="1"/>
  <c r="U1585" i="1"/>
  <c r="U1559" i="1"/>
  <c r="U1524" i="1"/>
  <c r="U1481" i="1"/>
  <c r="U1426" i="1"/>
  <c r="U1355" i="1"/>
  <c r="U1279" i="1"/>
  <c r="U1482" i="1"/>
  <c r="U1356" i="1"/>
  <c r="U1357" i="1"/>
  <c r="U1280" i="1"/>
  <c r="U1525" i="1"/>
  <c r="U1483" i="1"/>
  <c r="U1427" i="1"/>
  <c r="U1358" i="1"/>
  <c r="U1281" i="1"/>
  <c r="U178" i="1"/>
  <c r="U137" i="1"/>
  <c r="U90" i="1"/>
  <c r="U35" i="1"/>
  <c r="U2091" i="1"/>
  <c r="U2056" i="1"/>
  <c r="U2015" i="1"/>
  <c r="U1971" i="1"/>
  <c r="U1915" i="1"/>
  <c r="U2092" i="1"/>
  <c r="U2057" i="1"/>
  <c r="U2016" i="1"/>
  <c r="U1972" i="1"/>
  <c r="U1916" i="1"/>
  <c r="U1202" i="1"/>
  <c r="U1158" i="1"/>
  <c r="U1105" i="1"/>
  <c r="U1033" i="1"/>
  <c r="U953" i="1"/>
  <c r="U861" i="1"/>
  <c r="U758" i="1"/>
  <c r="U723" i="1"/>
  <c r="U687" i="1"/>
  <c r="U639" i="1"/>
  <c r="U584" i="1"/>
  <c r="U802" i="1"/>
  <c r="U780" i="1"/>
  <c r="U751" i="1"/>
  <c r="U717" i="1"/>
  <c r="U681" i="1"/>
  <c r="U633" i="1"/>
  <c r="U578" i="1"/>
  <c r="U260" i="1"/>
  <c r="U239" i="1"/>
  <c r="U213" i="1"/>
  <c r="U175" i="1"/>
  <c r="U133" i="1"/>
  <c r="U86" i="1"/>
  <c r="U31" i="1"/>
  <c r="U134" i="1"/>
  <c r="U87" i="1"/>
  <c r="U32" i="1"/>
  <c r="U803" i="1"/>
  <c r="U804" i="1"/>
  <c r="U752" i="1"/>
  <c r="U718" i="1"/>
  <c r="U634" i="1"/>
  <c r="U579" i="1"/>
  <c r="U480" i="1"/>
  <c r="U428" i="1"/>
  <c r="U364" i="1"/>
  <c r="U290" i="1"/>
  <c r="U2139" i="1"/>
  <c r="U2119" i="1"/>
  <c r="U2094" i="1"/>
  <c r="U2059" i="1"/>
  <c r="U2018" i="1"/>
  <c r="U1975" i="1"/>
  <c r="U1919" i="1"/>
  <c r="U768" i="1"/>
  <c r="U732" i="1"/>
  <c r="U650" i="1"/>
  <c r="U595" i="1"/>
  <c r="U792" i="1"/>
  <c r="U769" i="1"/>
  <c r="U733" i="1"/>
  <c r="U696" i="1"/>
  <c r="U651" i="1"/>
  <c r="U596" i="1"/>
  <c r="U1529" i="1"/>
  <c r="U1487" i="1"/>
  <c r="U1432" i="1"/>
  <c r="U1363" i="1"/>
  <c r="U1285" i="1"/>
  <c r="U2025" i="1"/>
  <c r="U1981" i="1"/>
  <c r="U1982" i="1"/>
  <c r="U1926" i="1"/>
  <c r="U2374" i="1"/>
  <c r="U2334" i="1"/>
  <c r="U2335" i="1"/>
  <c r="U2293" i="1"/>
  <c r="U2239" i="1"/>
  <c r="U2162" i="1"/>
  <c r="U2120" i="1"/>
  <c r="U2095" i="1"/>
  <c r="U2060" i="1"/>
  <c r="U2019" i="1"/>
  <c r="U1976" i="1"/>
  <c r="U1920" i="1"/>
  <c r="U179" i="1"/>
  <c r="U138" i="1"/>
  <c r="U91" i="1"/>
  <c r="U36" i="1"/>
  <c r="U548" i="1"/>
  <c r="U525" i="1"/>
  <c r="U488" i="1"/>
  <c r="U437" i="1"/>
  <c r="U438" i="1"/>
  <c r="U372" i="1"/>
  <c r="U298" i="1"/>
  <c r="U737" i="1"/>
  <c r="U702" i="1"/>
  <c r="U659" i="1"/>
  <c r="U603" i="1"/>
  <c r="U567" i="1"/>
  <c r="U543" i="1"/>
  <c r="U516" i="1"/>
  <c r="U471" i="1"/>
  <c r="U417" i="1"/>
  <c r="U352" i="1"/>
  <c r="U353" i="1"/>
  <c r="U279" i="1"/>
  <c r="U1153" i="1"/>
  <c r="U1097" i="1"/>
  <c r="U1026" i="1"/>
  <c r="U943" i="1"/>
  <c r="U850" i="1"/>
  <c r="U2246" i="1"/>
  <c r="U2169" i="1"/>
  <c r="U1159" i="1"/>
  <c r="U1106" i="1"/>
  <c r="U1034" i="1"/>
  <c r="U954" i="1"/>
  <c r="U862" i="1"/>
  <c r="U1107" i="1"/>
  <c r="U955" i="1"/>
  <c r="U863" i="1"/>
  <c r="U2132" i="1"/>
  <c r="U2111" i="1"/>
  <c r="U2084" i="1"/>
  <c r="U2048" i="1"/>
  <c r="U2007" i="1"/>
  <c r="U1961" i="1"/>
  <c r="U1962" i="1"/>
  <c r="U1907" i="1"/>
  <c r="U2379" i="1"/>
  <c r="U2343" i="1"/>
  <c r="U2247" i="1"/>
  <c r="U2170" i="1"/>
  <c r="U1577" i="1"/>
  <c r="U1547" i="1"/>
  <c r="U1511" i="1"/>
  <c r="U1468" i="1"/>
  <c r="U1412" i="1"/>
  <c r="U1413" i="1"/>
  <c r="U1341" i="1"/>
  <c r="U1265" i="1"/>
  <c r="U1997" i="1"/>
  <c r="U1948" i="1"/>
  <c r="U1895" i="1"/>
  <c r="U652" i="1"/>
  <c r="U597" i="1"/>
  <c r="U425" i="1"/>
  <c r="U361" i="1"/>
  <c r="U287" i="1"/>
  <c r="U1834" i="1"/>
  <c r="U1803" i="1"/>
  <c r="U1769" i="1"/>
  <c r="U1729" i="1"/>
  <c r="U1676" i="1"/>
  <c r="U1614" i="1"/>
  <c r="U1806" i="1"/>
  <c r="U1807" i="1"/>
  <c r="U1773" i="1"/>
  <c r="U1734" i="1"/>
  <c r="U1682" i="1"/>
  <c r="U1622" i="1"/>
  <c r="U1770" i="1"/>
  <c r="U1730" i="1"/>
  <c r="U1677" i="1"/>
  <c r="U1615" i="1"/>
  <c r="U1854" i="1"/>
  <c r="U1825" i="1"/>
  <c r="U1793" i="1"/>
  <c r="U1757" i="1"/>
  <c r="U1716" i="1"/>
  <c r="U1661" i="1"/>
  <c r="U1602" i="1"/>
  <c r="U2421" i="1"/>
  <c r="U2399" i="1"/>
  <c r="U2369" i="1"/>
  <c r="U2328" i="1"/>
  <c r="U2287" i="1"/>
  <c r="U2232" i="1"/>
  <c r="U2156" i="1"/>
  <c r="U1565" i="1"/>
  <c r="U1536" i="1"/>
  <c r="U1495" i="1"/>
  <c r="U1440" i="1"/>
  <c r="U1373" i="1"/>
  <c r="U1294" i="1"/>
  <c r="U1835" i="1"/>
  <c r="U1804" i="1"/>
  <c r="U1771" i="1"/>
  <c r="U1731" i="1"/>
  <c r="U1678" i="1"/>
  <c r="U1616" i="1"/>
  <c r="U1108" i="1"/>
  <c r="U1035" i="1"/>
  <c r="U956" i="1"/>
  <c r="U864" i="1"/>
  <c r="U2404" i="1"/>
  <c r="U2375" i="1"/>
  <c r="U2336" i="1"/>
  <c r="U2294" i="1"/>
  <c r="U2240" i="1"/>
  <c r="U2163" i="1"/>
  <c r="U2061" i="1"/>
  <c r="U2020" i="1"/>
  <c r="U1921" i="1"/>
  <c r="U808" i="1"/>
  <c r="U759" i="1"/>
  <c r="U724" i="1"/>
  <c r="U688" i="1"/>
  <c r="U640" i="1"/>
  <c r="U585" i="1"/>
  <c r="U1553" i="1"/>
  <c r="U1517" i="1"/>
  <c r="U1474" i="1"/>
  <c r="U1418" i="1"/>
  <c r="U1347" i="1"/>
  <c r="U1271" i="1"/>
  <c r="U1774" i="1"/>
  <c r="U1735" i="1"/>
  <c r="U1683" i="1"/>
  <c r="U1623" i="1"/>
  <c r="U1191" i="1"/>
  <c r="U1145" i="1"/>
  <c r="U1089" i="1"/>
  <c r="U1018" i="1"/>
  <c r="U935" i="1"/>
  <c r="U842" i="1"/>
  <c r="U771" i="1"/>
  <c r="U735" i="1"/>
  <c r="U699" i="1"/>
  <c r="U655" i="1"/>
  <c r="U600" i="1"/>
  <c r="U1530" i="1"/>
  <c r="U1488" i="1"/>
  <c r="U1433" i="1"/>
  <c r="U1364" i="1"/>
  <c r="U1286" i="1"/>
  <c r="U1040" i="1"/>
  <c r="U962" i="1"/>
  <c r="U870" i="1"/>
  <c r="U1889" i="1"/>
  <c r="U1886" i="1"/>
  <c r="U1882" i="1"/>
  <c r="U1876" i="1"/>
  <c r="U1864" i="1"/>
  <c r="U1496" i="1"/>
  <c r="U1441" i="1"/>
  <c r="U1374" i="1"/>
  <c r="U1295" i="1"/>
  <c r="U1891" i="1"/>
  <c r="U1888" i="1"/>
  <c r="U1885" i="1"/>
  <c r="U1881" i="1"/>
  <c r="U1874" i="1"/>
  <c r="U1875" i="1"/>
  <c r="U1863" i="1"/>
  <c r="U255" i="1"/>
  <c r="U232" i="1"/>
  <c r="U206" i="1"/>
  <c r="U166" i="1"/>
  <c r="U72" i="1"/>
  <c r="U20" i="1"/>
  <c r="U547" i="1"/>
  <c r="U522" i="1"/>
  <c r="U481" i="1"/>
  <c r="U429" i="1"/>
  <c r="U365" i="1"/>
  <c r="U291" i="1"/>
  <c r="U482" i="1"/>
  <c r="U366" i="1"/>
  <c r="U292" i="1"/>
  <c r="U1808" i="1"/>
  <c r="U1775" i="1"/>
  <c r="U1736" i="1"/>
  <c r="U1684" i="1"/>
  <c r="U1624" i="1"/>
  <c r="U1983" i="1"/>
  <c r="U1927" i="1"/>
  <c r="U1365" i="1"/>
  <c r="U1287" i="1"/>
  <c r="U1837" i="1"/>
  <c r="U1809" i="1"/>
  <c r="U1776" i="1"/>
  <c r="U1737" i="1"/>
  <c r="U1685" i="1"/>
  <c r="U1625" i="1"/>
  <c r="U215" i="1"/>
  <c r="U180" i="1"/>
  <c r="U139" i="1"/>
  <c r="U92" i="1"/>
  <c r="U93" i="1"/>
  <c r="U37" i="1"/>
  <c r="U1113" i="1"/>
  <c r="U1041" i="1"/>
  <c r="U963" i="1"/>
  <c r="U871" i="1"/>
  <c r="U1617" i="1"/>
  <c r="U483" i="1"/>
  <c r="U430" i="1"/>
  <c r="U431" i="1"/>
  <c r="U367" i="1"/>
  <c r="U293" i="1"/>
  <c r="U2405" i="1"/>
  <c r="U2376" i="1"/>
  <c r="U2337" i="1"/>
  <c r="U2295" i="1"/>
  <c r="U2241" i="1"/>
  <c r="U2164" i="1"/>
  <c r="U1883" i="1"/>
  <c r="U1877" i="1"/>
  <c r="U1865" i="1"/>
  <c r="U1203" i="1"/>
  <c r="U1160" i="1"/>
  <c r="U1161" i="1"/>
  <c r="U1114" i="1"/>
  <c r="U1042" i="1"/>
  <c r="U964" i="1"/>
  <c r="U872" i="1"/>
  <c r="U1375" i="1"/>
  <c r="U1296" i="1"/>
  <c r="U1376" i="1"/>
  <c r="U1297" i="1"/>
  <c r="U2407" i="1"/>
  <c r="U2380" i="1"/>
  <c r="U2344" i="1"/>
  <c r="U2300" i="1"/>
  <c r="U2248" i="1"/>
  <c r="U2171" i="1"/>
  <c r="U2381" i="1"/>
  <c r="U2345" i="1"/>
  <c r="U2301" i="1"/>
  <c r="U2249" i="1"/>
  <c r="U2250" i="1"/>
  <c r="U2172" i="1"/>
  <c r="U736" i="1"/>
  <c r="U700" i="1"/>
  <c r="U656" i="1"/>
  <c r="U657" i="1"/>
  <c r="U601" i="1"/>
  <c r="U2346" i="1"/>
  <c r="U2302" i="1"/>
  <c r="U2251" i="1"/>
  <c r="U2173" i="1"/>
  <c r="U1861" i="1"/>
  <c r="U1836" i="1"/>
  <c r="U1805" i="1"/>
  <c r="U1772" i="1"/>
  <c r="U1732" i="1"/>
  <c r="U1679" i="1"/>
  <c r="U1618" i="1"/>
  <c r="U2107" i="1"/>
  <c r="U2079" i="1"/>
  <c r="U2042" i="1"/>
  <c r="U2003" i="1"/>
  <c r="U1956" i="1"/>
  <c r="U1902" i="1"/>
  <c r="U2338" i="1"/>
  <c r="U2339" i="1"/>
  <c r="U2296" i="1"/>
  <c r="U2242" i="1"/>
  <c r="U2165" i="1"/>
  <c r="U1162" i="1"/>
  <c r="U1115" i="1"/>
  <c r="U1043" i="1"/>
  <c r="U965" i="1"/>
  <c r="U873" i="1"/>
  <c r="U568" i="1"/>
  <c r="U544" i="1"/>
  <c r="U517" i="1"/>
  <c r="U472" i="1"/>
  <c r="U473" i="1"/>
  <c r="U418" i="1"/>
  <c r="U354" i="1"/>
  <c r="U280" i="1"/>
  <c r="U2377" i="1"/>
  <c r="U2340" i="1"/>
  <c r="U2297" i="1"/>
  <c r="U2243" i="1"/>
  <c r="U2166" i="1"/>
  <c r="U518" i="1"/>
  <c r="U474" i="1"/>
  <c r="U419" i="1"/>
  <c r="U355" i="1"/>
  <c r="U281" i="1"/>
  <c r="U171" i="1"/>
  <c r="U81" i="1"/>
  <c r="U82" i="1"/>
  <c r="U27" i="1"/>
  <c r="U181" i="1"/>
  <c r="U140" i="1"/>
  <c r="U94" i="1"/>
  <c r="U38" i="1"/>
  <c r="U1036" i="1"/>
  <c r="U957" i="1"/>
  <c r="U865" i="1"/>
  <c r="U549" i="1"/>
  <c r="U526" i="1"/>
  <c r="U491" i="1"/>
  <c r="U441" i="1"/>
  <c r="U377" i="1"/>
  <c r="U302" i="1"/>
  <c r="U1567" i="1"/>
  <c r="U1538" i="1"/>
  <c r="U1502" i="1"/>
  <c r="U1453" i="1"/>
  <c r="U1391" i="1"/>
  <c r="U1311" i="1"/>
  <c r="U1047" i="1"/>
  <c r="U970" i="1"/>
  <c r="U878" i="1"/>
  <c r="U879" i="1"/>
  <c r="U795" i="1"/>
  <c r="U773" i="1"/>
  <c r="U739" i="1"/>
  <c r="U704" i="1"/>
  <c r="U662" i="1"/>
  <c r="U606" i="1"/>
  <c r="U2068" i="1"/>
  <c r="U2029" i="1"/>
  <c r="U2030" i="1"/>
  <c r="U1988" i="1"/>
  <c r="U1934" i="1"/>
  <c r="U740" i="1"/>
  <c r="U705" i="1"/>
  <c r="U663" i="1"/>
  <c r="U664" i="1"/>
  <c r="U607" i="1"/>
  <c r="U565" i="1"/>
  <c r="U541" i="1"/>
  <c r="U514" i="1"/>
  <c r="U469" i="1"/>
  <c r="U415" i="1"/>
  <c r="U350" i="1"/>
  <c r="U277" i="1"/>
  <c r="U2383" i="1"/>
  <c r="U2350" i="1"/>
  <c r="U2306" i="1"/>
  <c r="U2260" i="1"/>
  <c r="U2182" i="1"/>
  <c r="U143" i="1"/>
  <c r="U97" i="1"/>
  <c r="U42" i="1"/>
  <c r="U493" i="1"/>
  <c r="U445" i="1"/>
  <c r="U389" i="1"/>
  <c r="U314" i="1"/>
  <c r="U1778" i="1"/>
  <c r="U1739" i="1"/>
  <c r="U1690" i="1"/>
  <c r="U1630" i="1"/>
  <c r="U2382" i="1"/>
  <c r="U2347" i="1"/>
  <c r="U2303" i="1"/>
  <c r="U2254" i="1"/>
  <c r="U2176" i="1"/>
  <c r="U494" i="1"/>
  <c r="U446" i="1"/>
  <c r="U390" i="1"/>
  <c r="U315" i="1"/>
  <c r="U233" i="1"/>
  <c r="U207" i="1"/>
  <c r="U167" i="1"/>
  <c r="U123" i="1"/>
  <c r="U73" i="1"/>
  <c r="U21" i="1"/>
  <c r="U1930" i="1"/>
  <c r="U1879" i="1"/>
  <c r="U1869" i="1"/>
  <c r="U2348" i="1"/>
  <c r="U2304" i="1"/>
  <c r="U2255" i="1"/>
  <c r="U2177" i="1"/>
  <c r="U880" i="1"/>
  <c r="U971" i="1"/>
  <c r="U972" i="1"/>
  <c r="U881" i="1"/>
  <c r="U1557" i="1"/>
  <c r="U1521" i="1"/>
  <c r="U1478" i="1"/>
  <c r="U1422" i="1"/>
  <c r="U1423" i="1"/>
  <c r="U1351" i="1"/>
  <c r="U1275" i="1"/>
  <c r="U183" i="1"/>
  <c r="U98" i="1"/>
  <c r="U43" i="1"/>
  <c r="U793" i="1"/>
  <c r="U770" i="1"/>
  <c r="U734" i="1"/>
  <c r="U697" i="1"/>
  <c r="U653" i="1"/>
  <c r="U598" i="1"/>
  <c r="U489" i="1"/>
  <c r="U439" i="1"/>
  <c r="U373" i="1"/>
  <c r="U374" i="1"/>
  <c r="U299" i="1"/>
  <c r="U1878" i="1"/>
  <c r="U1867" i="1"/>
  <c r="U660" i="1"/>
  <c r="U604" i="1"/>
  <c r="U1686" i="1"/>
  <c r="U1626" i="1"/>
  <c r="U1499" i="1"/>
  <c r="U1448" i="1"/>
  <c r="U1383" i="1"/>
  <c r="U1303" i="1"/>
  <c r="U1442" i="1"/>
  <c r="U1377" i="1"/>
  <c r="U1298" i="1"/>
  <c r="U1484" i="1"/>
  <c r="U1428" i="1"/>
  <c r="U1359" i="1"/>
  <c r="U1282" i="1"/>
  <c r="U237" i="1"/>
  <c r="U211" i="1"/>
  <c r="U172" i="1"/>
  <c r="U131" i="1"/>
  <c r="U83" i="1"/>
  <c r="U28" i="1"/>
  <c r="U1116" i="1"/>
  <c r="U1044" i="1"/>
  <c r="U966" i="1"/>
  <c r="U967" i="1"/>
  <c r="U874" i="1"/>
  <c r="U173" i="1"/>
  <c r="U84" i="1"/>
  <c r="U29" i="1"/>
  <c r="U875" i="1"/>
  <c r="U1560" i="1"/>
  <c r="U1526" i="1"/>
  <c r="U1485" i="1"/>
  <c r="U1429" i="1"/>
  <c r="U1360" i="1"/>
  <c r="U1361" i="1"/>
  <c r="U1283" i="1"/>
  <c r="U2026" i="1"/>
  <c r="U1984" i="1"/>
  <c r="U1928" i="1"/>
  <c r="U1531" i="1"/>
  <c r="U1489" i="1"/>
  <c r="U1434" i="1"/>
  <c r="U1366" i="1"/>
  <c r="U1288" i="1"/>
  <c r="U214" i="1"/>
  <c r="U176" i="1"/>
  <c r="U135" i="1"/>
  <c r="U88" i="1"/>
  <c r="U33" i="1"/>
  <c r="U665" i="1"/>
  <c r="U666" i="1"/>
  <c r="U608" i="1"/>
  <c r="U667" i="1"/>
  <c r="U609" i="1"/>
  <c r="U1859" i="1"/>
  <c r="U1829" i="1"/>
  <c r="U1797" i="1"/>
  <c r="U1761" i="1"/>
  <c r="U1720" i="1"/>
  <c r="U1667" i="1"/>
  <c r="U1668" i="1"/>
  <c r="U1606" i="1"/>
  <c r="U2027" i="1"/>
  <c r="U1985" i="1"/>
  <c r="U1929" i="1"/>
  <c r="U1497" i="1"/>
  <c r="U1443" i="1"/>
  <c r="U1378" i="1"/>
  <c r="U1379" i="1"/>
  <c r="U1299" i="1"/>
  <c r="U2349" i="1"/>
  <c r="U2305" i="1"/>
  <c r="U2256" i="1"/>
  <c r="U2178" i="1"/>
  <c r="U1566" i="1"/>
  <c r="U1537" i="1"/>
  <c r="U1500" i="1"/>
  <c r="U1449" i="1"/>
  <c r="U1384" i="1"/>
  <c r="U1304" i="1"/>
  <c r="U144" i="1"/>
  <c r="U99" i="1"/>
  <c r="U44" i="1"/>
  <c r="U973" i="1"/>
  <c r="U882" i="1"/>
  <c r="U2400" i="1"/>
  <c r="U2370" i="1"/>
  <c r="U2329" i="1"/>
  <c r="U2288" i="1"/>
  <c r="U2233" i="1"/>
  <c r="U2157" i="1"/>
  <c r="U100" i="1"/>
  <c r="U45" i="1"/>
  <c r="U1444" i="1"/>
  <c r="U1445" i="1"/>
  <c r="U1380" i="1"/>
  <c r="U1300" i="1"/>
  <c r="U814" i="1"/>
  <c r="U794" i="1"/>
  <c r="U772" i="1"/>
  <c r="U738" i="1"/>
  <c r="U703" i="1"/>
  <c r="U661" i="1"/>
  <c r="U605" i="1"/>
  <c r="U124" i="1"/>
  <c r="U74" i="1"/>
  <c r="U75" i="1"/>
  <c r="U76" i="1"/>
  <c r="U22" i="1"/>
  <c r="U889" i="1"/>
  <c r="U451" i="1"/>
  <c r="U395" i="1"/>
  <c r="U322" i="1"/>
  <c r="U2262" i="1"/>
  <c r="U2186" i="1"/>
  <c r="U614" i="1"/>
  <c r="U1392" i="1"/>
  <c r="U1312" i="1"/>
  <c r="U2098" i="1"/>
  <c r="U2069" i="1"/>
  <c r="U2031" i="1"/>
  <c r="U1989" i="1"/>
  <c r="U1935" i="1"/>
  <c r="U1053" i="1"/>
  <c r="U982" i="1"/>
  <c r="U983" i="1"/>
  <c r="U895" i="1"/>
  <c r="U51" i="1"/>
  <c r="U50" i="1"/>
  <c r="U2032" i="1"/>
  <c r="U1990" i="1"/>
  <c r="U1936" i="1"/>
  <c r="U378" i="1"/>
  <c r="U379" i="1"/>
  <c r="U303" i="1"/>
  <c r="U1050" i="1"/>
  <c r="U978" i="1"/>
  <c r="U890" i="1"/>
  <c r="U1868" i="1"/>
  <c r="U1450" i="1"/>
  <c r="U1385" i="1"/>
  <c r="U1305" i="1"/>
  <c r="U447" i="1"/>
  <c r="U391" i="1"/>
  <c r="U316" i="1"/>
  <c r="U1991" i="1"/>
  <c r="U1937" i="1"/>
  <c r="U615" i="1"/>
  <c r="U1992" i="1"/>
  <c r="U1938" i="1"/>
  <c r="U495" i="1"/>
  <c r="U448" i="1"/>
  <c r="U392" i="1"/>
  <c r="U317" i="1"/>
  <c r="U741" i="1"/>
  <c r="U708" i="1"/>
  <c r="U671" i="1"/>
  <c r="U616" i="1"/>
  <c r="U442" i="1"/>
  <c r="U380" i="1"/>
  <c r="U304" i="1"/>
  <c r="U1691" i="1"/>
  <c r="U1631" i="1"/>
  <c r="U145" i="1"/>
  <c r="U101" i="1"/>
  <c r="U46" i="1"/>
  <c r="U1386" i="1"/>
  <c r="U1306" i="1"/>
  <c r="U706" i="1"/>
  <c r="U668" i="1"/>
  <c r="U610" i="1"/>
  <c r="U2097" i="1"/>
  <c r="U2067" i="1"/>
  <c r="U2028" i="1"/>
  <c r="U1986" i="1"/>
  <c r="U1931" i="1"/>
  <c r="U1451" i="1"/>
  <c r="U1387" i="1"/>
  <c r="U1307" i="1"/>
  <c r="U381" i="1"/>
  <c r="U305" i="1"/>
  <c r="U1048" i="1"/>
  <c r="U974" i="1"/>
  <c r="U883" i="1"/>
  <c r="U975" i="1"/>
  <c r="U884" i="1"/>
  <c r="U976" i="1"/>
  <c r="U885" i="1"/>
  <c r="U1501" i="1"/>
  <c r="U1452" i="1"/>
  <c r="U1388" i="1"/>
  <c r="U1308" i="1"/>
  <c r="U1389" i="1"/>
  <c r="U1309" i="1"/>
  <c r="U102" i="1"/>
  <c r="U47" i="1"/>
  <c r="U2257" i="1"/>
  <c r="U2179" i="1"/>
  <c r="U1049" i="1"/>
  <c r="U977" i="1"/>
  <c r="U886" i="1"/>
  <c r="U492" i="1"/>
  <c r="U443" i="1"/>
  <c r="U382" i="1"/>
  <c r="U306" i="1"/>
  <c r="U444" i="1"/>
  <c r="U383" i="1"/>
  <c r="U384" i="1"/>
  <c r="U307" i="1"/>
  <c r="U1870" i="1"/>
  <c r="U182" i="1"/>
  <c r="U141" i="1"/>
  <c r="U95" i="1"/>
  <c r="U39" i="1"/>
  <c r="U1562" i="1"/>
  <c r="U1532" i="1"/>
  <c r="U1490" i="1"/>
  <c r="U1435" i="1"/>
  <c r="U1367" i="1"/>
  <c r="U1289" i="1"/>
  <c r="U484" i="1"/>
  <c r="U432" i="1"/>
  <c r="U433" i="1"/>
  <c r="U368" i="1"/>
  <c r="U294" i="1"/>
  <c r="U523" i="1"/>
  <c r="U485" i="1"/>
  <c r="U434" i="1"/>
  <c r="U369" i="1"/>
  <c r="U295" i="1"/>
  <c r="U2062" i="1"/>
  <c r="U2021" i="1"/>
  <c r="U1977" i="1"/>
  <c r="U1922" i="1"/>
  <c r="U1563" i="1"/>
  <c r="U1533" i="1"/>
  <c r="U1491" i="1"/>
  <c r="U1436" i="1"/>
  <c r="U1368" i="1"/>
  <c r="U1290" i="1"/>
  <c r="U1564" i="1"/>
  <c r="U1534" i="1"/>
  <c r="U1492" i="1"/>
  <c r="U1437" i="1"/>
  <c r="U1369" i="1"/>
  <c r="U1291" i="1"/>
  <c r="U524" i="1"/>
  <c r="U486" i="1"/>
  <c r="U435" i="1"/>
  <c r="U370" i="1"/>
  <c r="U296" i="1"/>
  <c r="U1102" i="1"/>
  <c r="U1031" i="1"/>
  <c r="U948" i="1"/>
  <c r="U855" i="1"/>
  <c r="U475" i="1"/>
  <c r="U420" i="1"/>
  <c r="U356" i="1"/>
  <c r="U282" i="1"/>
  <c r="U1454" i="1"/>
  <c r="U1393" i="1"/>
  <c r="U1313" i="1"/>
  <c r="U385" i="1"/>
  <c r="U308" i="1"/>
  <c r="U1535" i="1"/>
  <c r="U1493" i="1"/>
  <c r="U1438" i="1"/>
  <c r="U1370" i="1"/>
  <c r="U1371" i="1"/>
  <c r="U1292" i="1"/>
  <c r="U1987" i="1"/>
  <c r="U1932" i="1"/>
  <c r="U707" i="1"/>
  <c r="U669" i="1"/>
  <c r="U611" i="1"/>
  <c r="U1765" i="1"/>
  <c r="U1724" i="1"/>
  <c r="U1672" i="1"/>
  <c r="U1610" i="1"/>
  <c r="U887" i="1"/>
  <c r="U949" i="1"/>
  <c r="U856" i="1"/>
  <c r="U1103" i="1"/>
  <c r="U950" i="1"/>
  <c r="U857" i="1"/>
  <c r="U2330" i="1"/>
  <c r="U2289" i="1"/>
  <c r="U2234" i="1"/>
  <c r="U2158" i="1"/>
  <c r="U2054" i="1"/>
  <c r="U2013" i="1"/>
  <c r="U1968" i="1"/>
  <c r="U1913" i="1"/>
  <c r="U858" i="1"/>
  <c r="U1693" i="1"/>
  <c r="U1633" i="1"/>
  <c r="U309" i="1"/>
  <c r="U177" i="1"/>
  <c r="U136" i="1"/>
  <c r="U89" i="1"/>
  <c r="U34" i="1"/>
  <c r="U888" i="1"/>
  <c r="U386" i="1"/>
  <c r="U310" i="1"/>
  <c r="U2183" i="1"/>
  <c r="U1398" i="1"/>
  <c r="U1321" i="1"/>
  <c r="U2352" i="1"/>
  <c r="U2308" i="1"/>
  <c r="U2263" i="1"/>
  <c r="U2187" i="1"/>
  <c r="U185" i="1"/>
  <c r="U147" i="1"/>
  <c r="U105" i="1"/>
  <c r="U52" i="1"/>
  <c r="U1456" i="1"/>
  <c r="U1399" i="1"/>
  <c r="U1322" i="1"/>
  <c r="U1940" i="1"/>
  <c r="U1054" i="1"/>
  <c r="U984" i="1"/>
  <c r="U896" i="1"/>
  <c r="U2184" i="1"/>
  <c r="U2099" i="1"/>
  <c r="U2070" i="1"/>
  <c r="U2033" i="1"/>
  <c r="U1993" i="1"/>
  <c r="U1941" i="1"/>
  <c r="U1457" i="1"/>
  <c r="U1400" i="1"/>
  <c r="U1323" i="1"/>
  <c r="U897" i="1"/>
  <c r="U2188" i="1"/>
  <c r="U2264" i="1"/>
  <c r="U2189" i="1"/>
  <c r="U985" i="1"/>
  <c r="U898" i="1"/>
  <c r="U449" i="1"/>
  <c r="U393" i="1"/>
  <c r="U318" i="1"/>
  <c r="U1871" i="1"/>
  <c r="U2309" i="1"/>
  <c r="U2265" i="1"/>
  <c r="U2190" i="1"/>
  <c r="U709" i="1"/>
  <c r="U618" i="1"/>
  <c r="U323" i="1"/>
  <c r="U986" i="1"/>
  <c r="U899" i="1"/>
  <c r="U619" i="1"/>
  <c r="U1694" i="1"/>
  <c r="U1634" i="1"/>
  <c r="U1994" i="1"/>
  <c r="U1942" i="1"/>
  <c r="U1394" i="1"/>
  <c r="U1314" i="1"/>
  <c r="U496" i="1"/>
  <c r="U450" i="1"/>
  <c r="U394" i="1"/>
  <c r="U319" i="1"/>
  <c r="U1458" i="1"/>
  <c r="U1401" i="1"/>
  <c r="U1324" i="1"/>
  <c r="U979" i="1"/>
  <c r="U891" i="1"/>
  <c r="U1635" i="1"/>
  <c r="U1740" i="1"/>
  <c r="U1698" i="1"/>
  <c r="U1639" i="1"/>
  <c r="U103" i="1"/>
  <c r="U48" i="1"/>
  <c r="U2351" i="1"/>
  <c r="U2307" i="1"/>
  <c r="U2261" i="1"/>
  <c r="U2185" i="1"/>
  <c r="U1459" i="1"/>
  <c r="U1402" i="1"/>
  <c r="U1325" i="1"/>
  <c r="U1395" i="1"/>
  <c r="U1315" i="1"/>
  <c r="U672" i="1"/>
  <c r="U617" i="1"/>
  <c r="U1939" i="1"/>
  <c r="U620" i="1"/>
  <c r="U327" i="1"/>
  <c r="U1933" i="1"/>
  <c r="U673" i="1"/>
  <c r="U621" i="1"/>
  <c r="U142" i="1"/>
  <c r="U96" i="1"/>
  <c r="U40" i="1"/>
  <c r="U1446" i="1"/>
  <c r="U1381" i="1"/>
  <c r="U1301" i="1"/>
  <c r="U1522" i="1"/>
  <c r="U1424" i="1"/>
  <c r="U1352" i="1"/>
  <c r="U1276" i="1"/>
  <c r="U1800" i="1"/>
  <c r="U1766" i="1"/>
  <c r="U1725" i="1"/>
  <c r="U1673" i="1"/>
  <c r="U1611" i="1"/>
  <c r="U1733" i="1"/>
  <c r="U1680" i="1"/>
  <c r="U1619" i="1"/>
  <c r="U2063" i="1"/>
  <c r="U2022" i="1"/>
  <c r="U1978" i="1"/>
  <c r="U1923" i="1"/>
  <c r="U53" i="1"/>
  <c r="U1109" i="1"/>
  <c r="U958" i="1"/>
  <c r="U866" i="1"/>
  <c r="U1117" i="1"/>
  <c r="U968" i="1"/>
  <c r="U876" i="1"/>
  <c r="U980" i="1"/>
  <c r="U892" i="1"/>
  <c r="U1695" i="1"/>
  <c r="U1636" i="1"/>
  <c r="U1696" i="1"/>
  <c r="U1637" i="1"/>
  <c r="U1110" i="1"/>
  <c r="U1037" i="1"/>
  <c r="U959" i="1"/>
  <c r="U867" i="1"/>
  <c r="U1494" i="1"/>
  <c r="U1439" i="1"/>
  <c r="U1372" i="1"/>
  <c r="U1293" i="1"/>
  <c r="U622" i="1"/>
  <c r="U2195" i="1"/>
  <c r="U2064" i="1"/>
  <c r="U2023" i="1"/>
  <c r="U1979" i="1"/>
  <c r="U1924" i="1"/>
  <c r="U900" i="1"/>
  <c r="U1396" i="1"/>
  <c r="U1316" i="1"/>
  <c r="U2191" i="1"/>
  <c r="U1051" i="1"/>
  <c r="U893" i="1"/>
  <c r="U1055" i="1"/>
  <c r="U987" i="1"/>
  <c r="U901" i="1"/>
  <c r="U1111" i="1"/>
  <c r="U1038" i="1"/>
  <c r="U960" i="1"/>
  <c r="U868" i="1"/>
  <c r="U1498" i="1"/>
  <c r="U1447" i="1"/>
  <c r="U1382" i="1"/>
  <c r="U1302" i="1"/>
  <c r="U490" i="1"/>
  <c r="U440" i="1"/>
  <c r="U375" i="1"/>
  <c r="U300" i="1"/>
  <c r="U487" i="1"/>
  <c r="U436" i="1"/>
  <c r="U371" i="1"/>
  <c r="U297" i="1"/>
  <c r="U1112" i="1"/>
  <c r="U1039" i="1"/>
  <c r="U961" i="1"/>
  <c r="U869" i="1"/>
  <c r="U1872" i="1"/>
  <c r="U701" i="1"/>
  <c r="U658" i="1"/>
  <c r="U602" i="1"/>
  <c r="U324" i="1"/>
  <c r="U623" i="1"/>
  <c r="U184" i="1"/>
  <c r="U146" i="1"/>
  <c r="U104" i="1"/>
  <c r="U49" i="1"/>
  <c r="U670" i="1"/>
  <c r="U612" i="1"/>
  <c r="U2192" i="1"/>
  <c r="U1620" i="1"/>
  <c r="U1838" i="1"/>
  <c r="U1777" i="1"/>
  <c r="U1738" i="1"/>
  <c r="U1687" i="1"/>
  <c r="U1627" i="1"/>
  <c r="U2341" i="1"/>
  <c r="U2298" i="1"/>
  <c r="U2244" i="1"/>
  <c r="U2167" i="1"/>
  <c r="U1681" i="1"/>
  <c r="U1621" i="1"/>
  <c r="U2252" i="1"/>
  <c r="U2174" i="1"/>
  <c r="U644" i="1"/>
  <c r="U589" i="1"/>
  <c r="U1250" i="1"/>
  <c r="U1247" i="1"/>
  <c r="U1244" i="1"/>
  <c r="U1240" i="1"/>
  <c r="U452" i="1"/>
  <c r="U396" i="1"/>
  <c r="U325" i="1"/>
  <c r="U479" i="1"/>
  <c r="U426" i="1"/>
  <c r="U362" i="1"/>
  <c r="U288" i="1"/>
  <c r="U2258" i="1"/>
  <c r="U2180" i="1"/>
  <c r="U1688" i="1"/>
  <c r="U1628" i="1"/>
  <c r="U905" i="1"/>
  <c r="U1328" i="1"/>
  <c r="U1326" i="1"/>
  <c r="U2196" i="1"/>
  <c r="U2311" i="1"/>
  <c r="U2269" i="1"/>
  <c r="U2202" i="1"/>
  <c r="U2197" i="1"/>
  <c r="U1943" i="1"/>
  <c r="U1699" i="1"/>
  <c r="U1640" i="1"/>
  <c r="U2198" i="1"/>
  <c r="U1056" i="1"/>
  <c r="U988" i="1"/>
  <c r="U902" i="1"/>
  <c r="U624" i="1"/>
  <c r="U904" i="1"/>
  <c r="U2199" i="1"/>
  <c r="U397" i="1"/>
  <c r="U326" i="1"/>
  <c r="U2267" i="1"/>
  <c r="U2200" i="1"/>
  <c r="U2268" i="1"/>
  <c r="U2201" i="1"/>
  <c r="U2203" i="1"/>
  <c r="U1330" i="1"/>
  <c r="U398" i="1"/>
  <c r="U328" i="1"/>
  <c r="U1455" i="1"/>
  <c r="U1397" i="1"/>
  <c r="U1317" i="1"/>
  <c r="U1708" i="1"/>
  <c r="U1650" i="1"/>
  <c r="U1594" i="1"/>
  <c r="U2253" i="1"/>
  <c r="U2175" i="1"/>
  <c r="U1866" i="1"/>
  <c r="U2259" i="1"/>
  <c r="U2181" i="1"/>
  <c r="U1641" i="1"/>
  <c r="U2193" i="1"/>
  <c r="U1327" i="1"/>
  <c r="U376" i="1"/>
  <c r="U301" i="1"/>
  <c r="U2310" i="1"/>
  <c r="U2266" i="1"/>
  <c r="U2194" i="1"/>
  <c r="U613" i="1"/>
  <c r="U1973" i="1"/>
  <c r="U1917" i="1"/>
  <c r="U1692" i="1"/>
  <c r="U1632" i="1"/>
  <c r="U387" i="1"/>
  <c r="U311" i="1"/>
  <c r="U1689" i="1"/>
  <c r="U1629" i="1"/>
  <c r="U2270" i="1"/>
  <c r="U2204" i="1"/>
  <c r="U2205" i="1"/>
  <c r="U2206" i="1"/>
  <c r="U1331" i="1"/>
  <c r="U2207" i="1"/>
  <c r="U1944" i="1"/>
  <c r="U2210" i="1"/>
  <c r="U329" i="1"/>
  <c r="U2211" i="1"/>
  <c r="U1329" i="1"/>
  <c r="U330" i="1"/>
  <c r="U2212" i="1"/>
  <c r="U2208" i="1"/>
  <c r="U625" i="1"/>
  <c r="U2209" i="1"/>
  <c r="U320" i="1"/>
  <c r="U1945" i="1"/>
  <c r="U1318" i="1"/>
  <c r="U321" i="1"/>
  <c r="U1319" i="1"/>
  <c r="U1390" i="1"/>
  <c r="U1310" i="1"/>
  <c r="U1052" i="1"/>
  <c r="U981" i="1"/>
  <c r="U894" i="1"/>
  <c r="U388" i="1"/>
  <c r="U312" i="1"/>
  <c r="U313" i="1"/>
  <c r="U41" i="1"/>
  <c r="U903" i="1"/>
  <c r="U1320" i="1"/>
  <c r="U1697" i="1"/>
  <c r="U1638" i="1"/>
  <c r="Q216" i="1"/>
  <c r="R216" i="1"/>
  <c r="S216" i="1"/>
  <c r="T216" i="1"/>
  <c r="Q186" i="1"/>
  <c r="R186" i="1"/>
  <c r="S186" i="1"/>
  <c r="T186" i="1"/>
  <c r="Q148" i="1"/>
  <c r="R148" i="1"/>
  <c r="S148" i="1"/>
  <c r="T148" i="1"/>
  <c r="Q106" i="1"/>
  <c r="R106" i="1"/>
  <c r="S106" i="1"/>
  <c r="T106" i="1"/>
  <c r="Q54" i="1"/>
  <c r="R54" i="1"/>
  <c r="S54" i="1"/>
  <c r="T54" i="1"/>
  <c r="Q3" i="1"/>
  <c r="R3" i="1"/>
  <c r="S3" i="1"/>
  <c r="T3" i="1"/>
  <c r="Q1205" i="1"/>
  <c r="R1205" i="1"/>
  <c r="S1205" i="1"/>
  <c r="T1205" i="1"/>
  <c r="Q1163" i="1"/>
  <c r="R1163" i="1"/>
  <c r="S1163" i="1"/>
  <c r="T1163" i="1"/>
  <c r="Q1119" i="1"/>
  <c r="R1119" i="1"/>
  <c r="S1119" i="1"/>
  <c r="T1119" i="1"/>
  <c r="Q1057" i="1"/>
  <c r="R1057" i="1"/>
  <c r="S1057" i="1"/>
  <c r="T1057" i="1"/>
  <c r="Q989" i="1"/>
  <c r="R989" i="1"/>
  <c r="S989" i="1"/>
  <c r="T989" i="1"/>
  <c r="Q906" i="1"/>
  <c r="R906" i="1"/>
  <c r="S906" i="1"/>
  <c r="T906" i="1"/>
  <c r="Q815" i="1"/>
  <c r="R815" i="1"/>
  <c r="S815" i="1"/>
  <c r="T815" i="1"/>
  <c r="Q550" i="1"/>
  <c r="R550" i="1"/>
  <c r="S550" i="1"/>
  <c r="T550" i="1"/>
  <c r="Q527" i="1"/>
  <c r="R527" i="1"/>
  <c r="S527" i="1"/>
  <c r="T527" i="1"/>
  <c r="Q497" i="1"/>
  <c r="R497" i="1"/>
  <c r="S497" i="1"/>
  <c r="T497" i="1"/>
  <c r="Q453" i="1"/>
  <c r="R453" i="1"/>
  <c r="S453" i="1"/>
  <c r="T453" i="1"/>
  <c r="Q399" i="1"/>
  <c r="R399" i="1"/>
  <c r="S399" i="1"/>
  <c r="T399" i="1"/>
  <c r="Q261" i="1"/>
  <c r="R261" i="1"/>
  <c r="S261" i="1"/>
  <c r="T261" i="1"/>
  <c r="Q1206" i="1"/>
  <c r="R1206" i="1"/>
  <c r="S1206" i="1"/>
  <c r="T1206" i="1"/>
  <c r="Q1164" i="1"/>
  <c r="R1164" i="1"/>
  <c r="S1164" i="1"/>
  <c r="T1164" i="1"/>
  <c r="Q1120" i="1"/>
  <c r="R1120" i="1"/>
  <c r="S1120" i="1"/>
  <c r="T1120" i="1"/>
  <c r="Q1058" i="1"/>
  <c r="R1058" i="1"/>
  <c r="S1058" i="1"/>
  <c r="T1058" i="1"/>
  <c r="Q990" i="1"/>
  <c r="R990" i="1"/>
  <c r="S990" i="1"/>
  <c r="T990" i="1"/>
  <c r="Q907" i="1"/>
  <c r="R907" i="1"/>
  <c r="S907" i="1"/>
  <c r="T907" i="1"/>
  <c r="Q816" i="1"/>
  <c r="R816" i="1"/>
  <c r="S816" i="1"/>
  <c r="T816" i="1"/>
  <c r="Q1255" i="1"/>
  <c r="R1255" i="1"/>
  <c r="S1255" i="1"/>
  <c r="T1255" i="1"/>
  <c r="Q1253" i="1"/>
  <c r="R1253" i="1"/>
  <c r="S1253" i="1"/>
  <c r="T1253" i="1"/>
  <c r="Q1251" i="1"/>
  <c r="R1251" i="1"/>
  <c r="S1251" i="1"/>
  <c r="T1251" i="1"/>
  <c r="Q1248" i="1"/>
  <c r="R1248" i="1"/>
  <c r="S1248" i="1"/>
  <c r="T1248" i="1"/>
  <c r="Q1245" i="1"/>
  <c r="R1245" i="1"/>
  <c r="S1245" i="1"/>
  <c r="T1245" i="1"/>
  <c r="Q1241" i="1"/>
  <c r="R1241" i="1"/>
  <c r="S1241" i="1"/>
  <c r="T1241" i="1"/>
  <c r="Q1242" i="1"/>
  <c r="R1242" i="1"/>
  <c r="S1242" i="1"/>
  <c r="T1242" i="1"/>
  <c r="Q1238" i="1"/>
  <c r="R1238" i="1"/>
  <c r="S1238" i="1"/>
  <c r="T1238" i="1"/>
  <c r="Q1841" i="1"/>
  <c r="R1841" i="1"/>
  <c r="S1841" i="1"/>
  <c r="T1841" i="1"/>
  <c r="Q1811" i="1"/>
  <c r="R1811" i="1"/>
  <c r="S1811" i="1"/>
  <c r="T1811" i="1"/>
  <c r="Q1781" i="1"/>
  <c r="R1781" i="1"/>
  <c r="S1781" i="1"/>
  <c r="T1781" i="1"/>
  <c r="Q1742" i="1"/>
  <c r="R1742" i="1"/>
  <c r="S1742" i="1"/>
  <c r="T1742" i="1"/>
  <c r="Q1702" i="1"/>
  <c r="R1702" i="1"/>
  <c r="S1702" i="1"/>
  <c r="T1702" i="1"/>
  <c r="Q1644" i="1"/>
  <c r="R1644" i="1"/>
  <c r="S1644" i="1"/>
  <c r="T1644" i="1"/>
  <c r="Q1588" i="1"/>
  <c r="R1588" i="1"/>
  <c r="S1588" i="1"/>
  <c r="T1588" i="1"/>
  <c r="Q1210" i="1"/>
  <c r="R1210" i="1"/>
  <c r="S1210" i="1"/>
  <c r="T1210" i="1"/>
  <c r="Q1169" i="1"/>
  <c r="R1169" i="1"/>
  <c r="S1169" i="1"/>
  <c r="T1169" i="1"/>
  <c r="Q1124" i="1"/>
  <c r="R1124" i="1"/>
  <c r="S1124" i="1"/>
  <c r="T1124" i="1"/>
  <c r="Q1064" i="1"/>
  <c r="R1064" i="1"/>
  <c r="S1064" i="1"/>
  <c r="T1064" i="1"/>
  <c r="Q995" i="1"/>
  <c r="R995" i="1"/>
  <c r="S995" i="1"/>
  <c r="T995" i="1"/>
  <c r="Q912" i="1"/>
  <c r="R912" i="1"/>
  <c r="S912" i="1"/>
  <c r="T912" i="1"/>
  <c r="Q820" i="1"/>
  <c r="R820" i="1"/>
  <c r="S820" i="1"/>
  <c r="T820" i="1"/>
  <c r="Q551" i="1"/>
  <c r="R551" i="1"/>
  <c r="S551" i="1"/>
  <c r="T551" i="1"/>
  <c r="Q528" i="1"/>
  <c r="R528" i="1"/>
  <c r="S528" i="1"/>
  <c r="T528" i="1"/>
  <c r="Q498" i="1"/>
  <c r="R498" i="1"/>
  <c r="S498" i="1"/>
  <c r="T498" i="1"/>
  <c r="Q331" i="1"/>
  <c r="R331" i="1"/>
  <c r="S331" i="1"/>
  <c r="T331" i="1"/>
  <c r="Q262" i="1"/>
  <c r="R262" i="1"/>
  <c r="S262" i="1"/>
  <c r="T262" i="1"/>
  <c r="Q797" i="1"/>
  <c r="R797" i="1"/>
  <c r="S797" i="1"/>
  <c r="T797" i="1"/>
  <c r="Q775" i="1"/>
  <c r="R775" i="1"/>
  <c r="S775" i="1"/>
  <c r="T775" i="1"/>
  <c r="Q743" i="1"/>
  <c r="R743" i="1"/>
  <c r="S743" i="1"/>
  <c r="T743" i="1"/>
  <c r="Q711" i="1"/>
  <c r="R711" i="1"/>
  <c r="S711" i="1"/>
  <c r="T711" i="1"/>
  <c r="Q675" i="1"/>
  <c r="R675" i="1"/>
  <c r="S675" i="1"/>
  <c r="T675" i="1"/>
  <c r="Q627" i="1"/>
  <c r="R627" i="1"/>
  <c r="S627" i="1"/>
  <c r="T627" i="1"/>
  <c r="Q572" i="1"/>
  <c r="R572" i="1"/>
  <c r="S572" i="1"/>
  <c r="T572" i="1"/>
  <c r="Q2121" i="1"/>
  <c r="R2121" i="1"/>
  <c r="S2121" i="1"/>
  <c r="T2121" i="1"/>
  <c r="Q2100" i="1"/>
  <c r="R2100" i="1"/>
  <c r="S2100" i="1"/>
  <c r="T2100" i="1"/>
  <c r="Q2071" i="1"/>
  <c r="R2071" i="1"/>
  <c r="S2071" i="1"/>
  <c r="T2071" i="1"/>
  <c r="Q2034" i="1"/>
  <c r="R2034" i="1"/>
  <c r="S2034" i="1"/>
  <c r="T2034" i="1"/>
  <c r="Q1995" i="1"/>
  <c r="R1995" i="1"/>
  <c r="S1995" i="1"/>
  <c r="T1995" i="1"/>
  <c r="Q1946" i="1"/>
  <c r="R1946" i="1"/>
  <c r="S1946" i="1"/>
  <c r="T1946" i="1"/>
  <c r="Q1893" i="1"/>
  <c r="R1893" i="1"/>
  <c r="S1893" i="1"/>
  <c r="T1893" i="1"/>
  <c r="Q1209" i="1"/>
  <c r="R1209" i="1"/>
  <c r="S1209" i="1"/>
  <c r="T1209" i="1"/>
  <c r="Q1168" i="1"/>
  <c r="R1168" i="1"/>
  <c r="S1168" i="1"/>
  <c r="T1168" i="1"/>
  <c r="Q1122" i="1"/>
  <c r="R1122" i="1"/>
  <c r="S1122" i="1"/>
  <c r="T1122" i="1"/>
  <c r="Q1123" i="1"/>
  <c r="R1123" i="1"/>
  <c r="S1123" i="1"/>
  <c r="T1123" i="1"/>
  <c r="Q1061" i="1"/>
  <c r="R1061" i="1"/>
  <c r="S1061" i="1"/>
  <c r="T1061" i="1"/>
  <c r="Q1062" i="1"/>
  <c r="R1062" i="1"/>
  <c r="S1062" i="1"/>
  <c r="T1062" i="1"/>
  <c r="Q1063" i="1"/>
  <c r="R1063" i="1"/>
  <c r="S1063" i="1"/>
  <c r="T1063" i="1"/>
  <c r="Q994" i="1"/>
  <c r="R994" i="1"/>
  <c r="S994" i="1"/>
  <c r="T994" i="1"/>
  <c r="Q911" i="1"/>
  <c r="R911" i="1"/>
  <c r="S911" i="1"/>
  <c r="T911" i="1"/>
  <c r="Q819" i="1"/>
  <c r="R819" i="1"/>
  <c r="S819" i="1"/>
  <c r="T819" i="1"/>
  <c r="Q1207" i="1"/>
  <c r="R1207" i="1"/>
  <c r="S1207" i="1"/>
  <c r="T1207" i="1"/>
  <c r="Q1165" i="1"/>
  <c r="R1165" i="1"/>
  <c r="S1165" i="1"/>
  <c r="T1165" i="1"/>
  <c r="Q1121" i="1"/>
  <c r="R1121" i="1"/>
  <c r="S1121" i="1"/>
  <c r="T1121" i="1"/>
  <c r="Q1059" i="1"/>
  <c r="R1059" i="1"/>
  <c r="S1059" i="1"/>
  <c r="T1059" i="1"/>
  <c r="Q991" i="1"/>
  <c r="R991" i="1"/>
  <c r="S991" i="1"/>
  <c r="T991" i="1"/>
  <c r="Q992" i="1"/>
  <c r="R992" i="1"/>
  <c r="S992" i="1"/>
  <c r="T992" i="1"/>
  <c r="Q908" i="1"/>
  <c r="R908" i="1"/>
  <c r="S908" i="1"/>
  <c r="T908" i="1"/>
  <c r="Q817" i="1"/>
  <c r="R817" i="1"/>
  <c r="S817" i="1"/>
  <c r="T817" i="1"/>
  <c r="Q1568" i="1"/>
  <c r="R1568" i="1"/>
  <c r="S1568" i="1"/>
  <c r="T1568" i="1"/>
  <c r="Q1539" i="1"/>
  <c r="R1539" i="1"/>
  <c r="S1539" i="1"/>
  <c r="T1539" i="1"/>
  <c r="Q1503" i="1"/>
  <c r="R1503" i="1"/>
  <c r="S1503" i="1"/>
  <c r="T1503" i="1"/>
  <c r="Q1460" i="1"/>
  <c r="R1460" i="1"/>
  <c r="S1460" i="1"/>
  <c r="T1460" i="1"/>
  <c r="Q1403" i="1"/>
  <c r="R1403" i="1"/>
  <c r="S1403" i="1"/>
  <c r="T1403" i="1"/>
  <c r="Q1332" i="1"/>
  <c r="R1332" i="1"/>
  <c r="S1332" i="1"/>
  <c r="T1332" i="1"/>
  <c r="Q1257" i="1"/>
  <c r="R1257" i="1"/>
  <c r="S1257" i="1"/>
  <c r="T1257" i="1"/>
  <c r="Q552" i="1"/>
  <c r="R552" i="1"/>
  <c r="S552" i="1"/>
  <c r="T552" i="1"/>
  <c r="Q454" i="1"/>
  <c r="R454" i="1"/>
  <c r="S454" i="1"/>
  <c r="T454" i="1"/>
  <c r="Q400" i="1"/>
  <c r="R400" i="1"/>
  <c r="S400" i="1"/>
  <c r="T400" i="1"/>
  <c r="Q332" i="1"/>
  <c r="R332" i="1"/>
  <c r="S332" i="1"/>
  <c r="T332" i="1"/>
  <c r="Q263" i="1"/>
  <c r="R263" i="1"/>
  <c r="S263" i="1"/>
  <c r="T263" i="1"/>
  <c r="Q1839" i="1"/>
  <c r="R1839" i="1"/>
  <c r="S1839" i="1"/>
  <c r="T1839" i="1"/>
  <c r="Q1810" i="1"/>
  <c r="R1810" i="1"/>
  <c r="S1810" i="1"/>
  <c r="T1810" i="1"/>
  <c r="Q1779" i="1"/>
  <c r="R1779" i="1"/>
  <c r="S1779" i="1"/>
  <c r="T1779" i="1"/>
  <c r="Q1780" i="1"/>
  <c r="R1780" i="1"/>
  <c r="S1780" i="1"/>
  <c r="T1780" i="1"/>
  <c r="Q1741" i="1"/>
  <c r="R1741" i="1"/>
  <c r="S1741" i="1"/>
  <c r="T1741" i="1"/>
  <c r="Q1700" i="1"/>
  <c r="R1700" i="1"/>
  <c r="S1700" i="1"/>
  <c r="T1700" i="1"/>
  <c r="Q1642" i="1"/>
  <c r="R1642" i="1"/>
  <c r="S1642" i="1"/>
  <c r="T1642" i="1"/>
  <c r="Q1586" i="1"/>
  <c r="R1586" i="1"/>
  <c r="S1586" i="1"/>
  <c r="T1586" i="1"/>
  <c r="Q1842" i="1"/>
  <c r="R1842" i="1"/>
  <c r="S1842" i="1"/>
  <c r="T1842" i="1"/>
  <c r="Q1812" i="1"/>
  <c r="R1812" i="1"/>
  <c r="S1812" i="1"/>
  <c r="T1812" i="1"/>
  <c r="Q1813" i="1"/>
  <c r="R1813" i="1"/>
  <c r="S1813" i="1"/>
  <c r="T1813" i="1"/>
  <c r="Q1782" i="1"/>
  <c r="R1782" i="1"/>
  <c r="S1782" i="1"/>
  <c r="T1782" i="1"/>
  <c r="Q1743" i="1"/>
  <c r="R1743" i="1"/>
  <c r="S1743" i="1"/>
  <c r="T1743" i="1"/>
  <c r="Q1703" i="1"/>
  <c r="R1703" i="1"/>
  <c r="S1703" i="1"/>
  <c r="T1703" i="1"/>
  <c r="Q1645" i="1"/>
  <c r="R1645" i="1"/>
  <c r="S1645" i="1"/>
  <c r="T1645" i="1"/>
  <c r="Q1589" i="1"/>
  <c r="R1589" i="1"/>
  <c r="S1589" i="1"/>
  <c r="T1589" i="1"/>
  <c r="Q796" i="1"/>
  <c r="R796" i="1"/>
  <c r="S796" i="1"/>
  <c r="T796" i="1"/>
  <c r="Q774" i="1"/>
  <c r="R774" i="1"/>
  <c r="S774" i="1"/>
  <c r="T774" i="1"/>
  <c r="Q742" i="1"/>
  <c r="R742" i="1"/>
  <c r="S742" i="1"/>
  <c r="T742" i="1"/>
  <c r="Q710" i="1"/>
  <c r="R710" i="1"/>
  <c r="S710" i="1"/>
  <c r="T710" i="1"/>
  <c r="Q674" i="1"/>
  <c r="R674" i="1"/>
  <c r="S674" i="1"/>
  <c r="T674" i="1"/>
  <c r="Q626" i="1"/>
  <c r="R626" i="1"/>
  <c r="S626" i="1"/>
  <c r="T626" i="1"/>
  <c r="Q571" i="1"/>
  <c r="R571" i="1"/>
  <c r="S571" i="1"/>
  <c r="T571" i="1"/>
  <c r="Q241" i="1"/>
  <c r="R241" i="1"/>
  <c r="S241" i="1"/>
  <c r="T241" i="1"/>
  <c r="Q217" i="1"/>
  <c r="R217" i="1"/>
  <c r="S217" i="1"/>
  <c r="T217" i="1"/>
  <c r="Q187" i="1"/>
  <c r="R187" i="1"/>
  <c r="S187" i="1"/>
  <c r="T187" i="1"/>
  <c r="Q149" i="1"/>
  <c r="R149" i="1"/>
  <c r="S149" i="1"/>
  <c r="T149" i="1"/>
  <c r="Q107" i="1"/>
  <c r="R107" i="1"/>
  <c r="S107" i="1"/>
  <c r="T107" i="1"/>
  <c r="Q55" i="1"/>
  <c r="R55" i="1"/>
  <c r="S55" i="1"/>
  <c r="T55" i="1"/>
  <c r="Q4" i="1"/>
  <c r="R4" i="1"/>
  <c r="S4" i="1"/>
  <c r="T4" i="1"/>
  <c r="Q2409" i="1"/>
  <c r="R2409" i="1"/>
  <c r="S2409" i="1"/>
  <c r="T2409" i="1"/>
  <c r="Q2385" i="1"/>
  <c r="R2385" i="1"/>
  <c r="S2385" i="1"/>
  <c r="T2385" i="1"/>
  <c r="Q2354" i="1"/>
  <c r="R2354" i="1"/>
  <c r="S2354" i="1"/>
  <c r="T2354" i="1"/>
  <c r="Q2313" i="1"/>
  <c r="R2313" i="1"/>
  <c r="S2313" i="1"/>
  <c r="T2313" i="1"/>
  <c r="Q2272" i="1"/>
  <c r="R2272" i="1"/>
  <c r="S2272" i="1"/>
  <c r="T2272" i="1"/>
  <c r="Q2214" i="1"/>
  <c r="R2214" i="1"/>
  <c r="S2214" i="1"/>
  <c r="T2214" i="1"/>
  <c r="Q2141" i="1"/>
  <c r="R2141" i="1"/>
  <c r="S2141" i="1"/>
  <c r="T2141" i="1"/>
  <c r="Q243" i="1"/>
  <c r="R243" i="1"/>
  <c r="S243" i="1"/>
  <c r="T243" i="1"/>
  <c r="Q219" i="1"/>
  <c r="R219" i="1"/>
  <c r="S219" i="1"/>
  <c r="T219" i="1"/>
  <c r="Q189" i="1"/>
  <c r="R189" i="1"/>
  <c r="S189" i="1"/>
  <c r="T189" i="1"/>
  <c r="Q151" i="1"/>
  <c r="R151" i="1"/>
  <c r="S151" i="1"/>
  <c r="T151" i="1"/>
  <c r="Q109" i="1"/>
  <c r="R109" i="1"/>
  <c r="S109" i="1"/>
  <c r="T109" i="1"/>
  <c r="Q57" i="1"/>
  <c r="R57" i="1"/>
  <c r="S57" i="1"/>
  <c r="T57" i="1"/>
  <c r="Q6" i="1"/>
  <c r="R6" i="1"/>
  <c r="S6" i="1"/>
  <c r="T6" i="1"/>
  <c r="Q246" i="1"/>
  <c r="R246" i="1"/>
  <c r="S246" i="1"/>
  <c r="T246" i="1"/>
  <c r="Q222" i="1"/>
  <c r="R222" i="1"/>
  <c r="S222" i="1"/>
  <c r="T222" i="1"/>
  <c r="Q192" i="1"/>
  <c r="R192" i="1"/>
  <c r="S192" i="1"/>
  <c r="T192" i="1"/>
  <c r="Q154" i="1"/>
  <c r="R154" i="1"/>
  <c r="S154" i="1"/>
  <c r="T154" i="1"/>
  <c r="Q112" i="1"/>
  <c r="R112" i="1"/>
  <c r="S112" i="1"/>
  <c r="T112" i="1"/>
  <c r="Q60" i="1"/>
  <c r="R60" i="1"/>
  <c r="S60" i="1"/>
  <c r="T60" i="1"/>
  <c r="Q9" i="1"/>
  <c r="R9" i="1"/>
  <c r="S9" i="1"/>
  <c r="T9" i="1"/>
  <c r="Q1843" i="1"/>
  <c r="R1843" i="1"/>
  <c r="S1843" i="1"/>
  <c r="T1843" i="1"/>
  <c r="Q1814" i="1"/>
  <c r="R1814" i="1"/>
  <c r="S1814" i="1"/>
  <c r="T1814" i="1"/>
  <c r="Q1783" i="1"/>
  <c r="R1783" i="1"/>
  <c r="S1783" i="1"/>
  <c r="T1783" i="1"/>
  <c r="Q1744" i="1"/>
  <c r="R1744" i="1"/>
  <c r="S1744" i="1"/>
  <c r="T1744" i="1"/>
  <c r="Q1704" i="1"/>
  <c r="R1704" i="1"/>
  <c r="S1704" i="1"/>
  <c r="T1704" i="1"/>
  <c r="Q1646" i="1"/>
  <c r="R1646" i="1"/>
  <c r="S1646" i="1"/>
  <c r="T1646" i="1"/>
  <c r="Q1590" i="1"/>
  <c r="R1590" i="1"/>
  <c r="S1590" i="1"/>
  <c r="T1590" i="1"/>
  <c r="Q1211" i="1"/>
  <c r="R1211" i="1"/>
  <c r="S1211" i="1"/>
  <c r="T1211" i="1"/>
  <c r="Q1170" i="1"/>
  <c r="R1170" i="1"/>
  <c r="S1170" i="1"/>
  <c r="T1170" i="1"/>
  <c r="Q1125" i="1"/>
  <c r="R1125" i="1"/>
  <c r="S1125" i="1"/>
  <c r="T1125" i="1"/>
  <c r="Q1065" i="1"/>
  <c r="R1065" i="1"/>
  <c r="S1065" i="1"/>
  <c r="T1065" i="1"/>
  <c r="Q996" i="1"/>
  <c r="R996" i="1"/>
  <c r="S996" i="1"/>
  <c r="T996" i="1"/>
  <c r="Q997" i="1"/>
  <c r="R997" i="1"/>
  <c r="S997" i="1"/>
  <c r="T997" i="1"/>
  <c r="Q913" i="1"/>
  <c r="R913" i="1"/>
  <c r="S913" i="1"/>
  <c r="T913" i="1"/>
  <c r="Q821" i="1"/>
  <c r="R821" i="1"/>
  <c r="S821" i="1"/>
  <c r="T821" i="1"/>
  <c r="Q242" i="1"/>
  <c r="R242" i="1"/>
  <c r="S242" i="1"/>
  <c r="T242" i="1"/>
  <c r="Q218" i="1"/>
  <c r="R218" i="1"/>
  <c r="S218" i="1"/>
  <c r="T218" i="1"/>
  <c r="Q188" i="1"/>
  <c r="R188" i="1"/>
  <c r="S188" i="1"/>
  <c r="T188" i="1"/>
  <c r="Q150" i="1"/>
  <c r="R150" i="1"/>
  <c r="S150" i="1"/>
  <c r="T150" i="1"/>
  <c r="Q108" i="1"/>
  <c r="R108" i="1"/>
  <c r="S108" i="1"/>
  <c r="T108" i="1"/>
  <c r="Q56" i="1"/>
  <c r="R56" i="1"/>
  <c r="S56" i="1"/>
  <c r="T56" i="1"/>
  <c r="Q5" i="1"/>
  <c r="R5" i="1"/>
  <c r="S5" i="1"/>
  <c r="T5" i="1"/>
  <c r="Q2410" i="1"/>
  <c r="R2410" i="1"/>
  <c r="S2410" i="1"/>
  <c r="T2410" i="1"/>
  <c r="Q2386" i="1"/>
  <c r="R2386" i="1"/>
  <c r="S2386" i="1"/>
  <c r="T2386" i="1"/>
  <c r="Q2355" i="1"/>
  <c r="R2355" i="1"/>
  <c r="S2355" i="1"/>
  <c r="T2355" i="1"/>
  <c r="Q2314" i="1"/>
  <c r="R2314" i="1"/>
  <c r="S2314" i="1"/>
  <c r="T2314" i="1"/>
  <c r="Q2273" i="1"/>
  <c r="R2273" i="1"/>
  <c r="S2273" i="1"/>
  <c r="T2273" i="1"/>
  <c r="Q2215" i="1"/>
  <c r="R2215" i="1"/>
  <c r="S2215" i="1"/>
  <c r="T2215" i="1"/>
  <c r="Q2142" i="1"/>
  <c r="R2142" i="1"/>
  <c r="S2142" i="1"/>
  <c r="T2142" i="1"/>
  <c r="Q554" i="1"/>
  <c r="R554" i="1"/>
  <c r="S554" i="1"/>
  <c r="T554" i="1"/>
  <c r="Q530" i="1"/>
  <c r="R530" i="1"/>
  <c r="S530" i="1"/>
  <c r="T530" i="1"/>
  <c r="Q500" i="1"/>
  <c r="R500" i="1"/>
  <c r="S500" i="1"/>
  <c r="T500" i="1"/>
  <c r="Q501" i="1"/>
  <c r="R501" i="1"/>
  <c r="S501" i="1"/>
  <c r="T501" i="1"/>
  <c r="Q456" i="1"/>
  <c r="R456" i="1"/>
  <c r="S456" i="1"/>
  <c r="T456" i="1"/>
  <c r="Q402" i="1"/>
  <c r="R402" i="1"/>
  <c r="S402" i="1"/>
  <c r="T402" i="1"/>
  <c r="Q335" i="1"/>
  <c r="R335" i="1"/>
  <c r="S335" i="1"/>
  <c r="T335" i="1"/>
  <c r="Q336" i="1"/>
  <c r="R336" i="1"/>
  <c r="S336" i="1"/>
  <c r="T336" i="1"/>
  <c r="Q265" i="1"/>
  <c r="R265" i="1"/>
  <c r="S265" i="1"/>
  <c r="T265" i="1"/>
  <c r="Q800" i="1"/>
  <c r="R800" i="1"/>
  <c r="S800" i="1"/>
  <c r="T800" i="1"/>
  <c r="Q778" i="1"/>
  <c r="R778" i="1"/>
  <c r="S778" i="1"/>
  <c r="T778" i="1"/>
  <c r="Q748" i="1"/>
  <c r="R748" i="1"/>
  <c r="S748" i="1"/>
  <c r="T748" i="1"/>
  <c r="Q714" i="1"/>
  <c r="R714" i="1"/>
  <c r="S714" i="1"/>
  <c r="T714" i="1"/>
  <c r="Q678" i="1"/>
  <c r="R678" i="1"/>
  <c r="S678" i="1"/>
  <c r="T678" i="1"/>
  <c r="Q630" i="1"/>
  <c r="R630" i="1"/>
  <c r="S630" i="1"/>
  <c r="T630" i="1"/>
  <c r="Q575" i="1"/>
  <c r="R575" i="1"/>
  <c r="S575" i="1"/>
  <c r="T575" i="1"/>
  <c r="Q1844" i="1"/>
  <c r="R1844" i="1"/>
  <c r="S1844" i="1"/>
  <c r="T1844" i="1"/>
  <c r="Q1815" i="1"/>
  <c r="R1815" i="1"/>
  <c r="S1815" i="1"/>
  <c r="T1815" i="1"/>
  <c r="Q1816" i="1"/>
  <c r="R1816" i="1"/>
  <c r="S1816" i="1"/>
  <c r="T1816" i="1"/>
  <c r="Q1784" i="1"/>
  <c r="R1784" i="1"/>
  <c r="S1784" i="1"/>
  <c r="T1784" i="1"/>
  <c r="Q1745" i="1"/>
  <c r="R1745" i="1"/>
  <c r="S1745" i="1"/>
  <c r="T1745" i="1"/>
  <c r="Q1705" i="1"/>
  <c r="R1705" i="1"/>
  <c r="S1705" i="1"/>
  <c r="T1705" i="1"/>
  <c r="Q1647" i="1"/>
  <c r="R1647" i="1"/>
  <c r="S1647" i="1"/>
  <c r="T1647" i="1"/>
  <c r="Q1591" i="1"/>
  <c r="R1591" i="1"/>
  <c r="S1591" i="1"/>
  <c r="T1591" i="1"/>
  <c r="Q245" i="1"/>
  <c r="R245" i="1"/>
  <c r="S245" i="1"/>
  <c r="T245" i="1"/>
  <c r="Q221" i="1"/>
  <c r="R221" i="1"/>
  <c r="S221" i="1"/>
  <c r="T221" i="1"/>
  <c r="Q191" i="1"/>
  <c r="R191" i="1"/>
  <c r="S191" i="1"/>
  <c r="T191" i="1"/>
  <c r="Q153" i="1"/>
  <c r="R153" i="1"/>
  <c r="S153" i="1"/>
  <c r="T153" i="1"/>
  <c r="Q111" i="1"/>
  <c r="R111" i="1"/>
  <c r="S111" i="1"/>
  <c r="T111" i="1"/>
  <c r="Q59" i="1"/>
  <c r="R59" i="1"/>
  <c r="S59" i="1"/>
  <c r="T59" i="1"/>
  <c r="Q8" i="1"/>
  <c r="R8" i="1"/>
  <c r="S8" i="1"/>
  <c r="T8" i="1"/>
  <c r="Q560" i="1"/>
  <c r="R560" i="1"/>
  <c r="S560" i="1"/>
  <c r="T560" i="1"/>
  <c r="Q536" i="1"/>
  <c r="R536" i="1"/>
  <c r="S536" i="1"/>
  <c r="T536" i="1"/>
  <c r="Q508" i="1"/>
  <c r="R508" i="1"/>
  <c r="S508" i="1"/>
  <c r="T508" i="1"/>
  <c r="Q463" i="1"/>
  <c r="R463" i="1"/>
  <c r="S463" i="1"/>
  <c r="T463" i="1"/>
  <c r="Q409" i="1"/>
  <c r="R409" i="1"/>
  <c r="S409" i="1"/>
  <c r="T409" i="1"/>
  <c r="Q342" i="1"/>
  <c r="R342" i="1"/>
  <c r="S342" i="1"/>
  <c r="T342" i="1"/>
  <c r="Q271" i="1"/>
  <c r="R271" i="1"/>
  <c r="S271" i="1"/>
  <c r="T271" i="1"/>
  <c r="Q561" i="1"/>
  <c r="R561" i="1"/>
  <c r="S561" i="1"/>
  <c r="T561" i="1"/>
  <c r="Q537" i="1"/>
  <c r="R537" i="1"/>
  <c r="S537" i="1"/>
  <c r="T537" i="1"/>
  <c r="Q509" i="1"/>
  <c r="R509" i="1"/>
  <c r="S509" i="1"/>
  <c r="T509" i="1"/>
  <c r="Q464" i="1"/>
  <c r="R464" i="1"/>
  <c r="S464" i="1"/>
  <c r="T464" i="1"/>
  <c r="Q410" i="1"/>
  <c r="R410" i="1"/>
  <c r="S410" i="1"/>
  <c r="T410" i="1"/>
  <c r="Q343" i="1"/>
  <c r="R343" i="1"/>
  <c r="S343" i="1"/>
  <c r="T343" i="1"/>
  <c r="Q344" i="1"/>
  <c r="R344" i="1"/>
  <c r="S344" i="1"/>
  <c r="T344" i="1"/>
  <c r="Q272" i="1"/>
  <c r="R272" i="1"/>
  <c r="S272" i="1"/>
  <c r="T272" i="1"/>
  <c r="Q558" i="1"/>
  <c r="R558" i="1"/>
  <c r="S558" i="1"/>
  <c r="T558" i="1"/>
  <c r="Q534" i="1"/>
  <c r="R534" i="1"/>
  <c r="S534" i="1"/>
  <c r="T534" i="1"/>
  <c r="Q505" i="1"/>
  <c r="R505" i="1"/>
  <c r="S505" i="1"/>
  <c r="T505" i="1"/>
  <c r="Q460" i="1"/>
  <c r="R460" i="1"/>
  <c r="S460" i="1"/>
  <c r="T460" i="1"/>
  <c r="Q407" i="1"/>
  <c r="R407" i="1"/>
  <c r="S407" i="1"/>
  <c r="T407" i="1"/>
  <c r="Q340" i="1"/>
  <c r="R340" i="1"/>
  <c r="S340" i="1"/>
  <c r="T340" i="1"/>
  <c r="Q269" i="1"/>
  <c r="R269" i="1"/>
  <c r="S269" i="1"/>
  <c r="T269" i="1"/>
  <c r="Q1569" i="1"/>
  <c r="R1569" i="1"/>
  <c r="S1569" i="1"/>
  <c r="T1569" i="1"/>
  <c r="Q1540" i="1"/>
  <c r="R1540" i="1"/>
  <c r="S1540" i="1"/>
  <c r="T1540" i="1"/>
  <c r="Q1504" i="1"/>
  <c r="R1504" i="1"/>
  <c r="S1504" i="1"/>
  <c r="T1504" i="1"/>
  <c r="Q1461" i="1"/>
  <c r="R1461" i="1"/>
  <c r="S1461" i="1"/>
  <c r="T1461" i="1"/>
  <c r="Q1404" i="1"/>
  <c r="R1404" i="1"/>
  <c r="S1404" i="1"/>
  <c r="T1404" i="1"/>
  <c r="Q1405" i="1"/>
  <c r="R1405" i="1"/>
  <c r="S1405" i="1"/>
  <c r="T1405" i="1"/>
  <c r="Q1333" i="1"/>
  <c r="R1333" i="1"/>
  <c r="S1333" i="1"/>
  <c r="T1333" i="1"/>
  <c r="Q1334" i="1"/>
  <c r="R1334" i="1"/>
  <c r="S1334" i="1"/>
  <c r="T1334" i="1"/>
  <c r="Q1258" i="1"/>
  <c r="R1258" i="1"/>
  <c r="S1258" i="1"/>
  <c r="T1258" i="1"/>
  <c r="Q1214" i="1"/>
  <c r="R1214" i="1"/>
  <c r="S1214" i="1"/>
  <c r="T1214" i="1"/>
  <c r="Q1174" i="1"/>
  <c r="R1174" i="1"/>
  <c r="S1174" i="1"/>
  <c r="T1174" i="1"/>
  <c r="Q1128" i="1"/>
  <c r="R1128" i="1"/>
  <c r="S1128" i="1"/>
  <c r="T1128" i="1"/>
  <c r="Q1069" i="1"/>
  <c r="R1069" i="1"/>
  <c r="S1069" i="1"/>
  <c r="T1069" i="1"/>
  <c r="Q1070" i="1"/>
  <c r="R1070" i="1"/>
  <c r="S1070" i="1"/>
  <c r="T1070" i="1"/>
  <c r="Q1071" i="1"/>
  <c r="R1071" i="1"/>
  <c r="S1071" i="1"/>
  <c r="T1071" i="1"/>
  <c r="Q1000" i="1"/>
  <c r="R1000" i="1"/>
  <c r="S1000" i="1"/>
  <c r="T1000" i="1"/>
  <c r="Q917" i="1"/>
  <c r="R917" i="1"/>
  <c r="S917" i="1"/>
  <c r="T917" i="1"/>
  <c r="Q824" i="1"/>
  <c r="R824" i="1"/>
  <c r="S824" i="1"/>
  <c r="T824" i="1"/>
  <c r="Q798" i="1"/>
  <c r="R798" i="1"/>
  <c r="S798" i="1"/>
  <c r="T798" i="1"/>
  <c r="Q776" i="1"/>
  <c r="R776" i="1"/>
  <c r="S776" i="1"/>
  <c r="T776" i="1"/>
  <c r="Q744" i="1"/>
  <c r="R744" i="1"/>
  <c r="S744" i="1"/>
  <c r="T744" i="1"/>
  <c r="Q745" i="1"/>
  <c r="R745" i="1"/>
  <c r="S745" i="1"/>
  <c r="T745" i="1"/>
  <c r="Q712" i="1"/>
  <c r="R712" i="1"/>
  <c r="S712" i="1"/>
  <c r="T712" i="1"/>
  <c r="Q676" i="1"/>
  <c r="R676" i="1"/>
  <c r="S676" i="1"/>
  <c r="T676" i="1"/>
  <c r="Q628" i="1"/>
  <c r="R628" i="1"/>
  <c r="S628" i="1"/>
  <c r="T628" i="1"/>
  <c r="Q573" i="1"/>
  <c r="R573" i="1"/>
  <c r="S573" i="1"/>
  <c r="T573" i="1"/>
  <c r="Q247" i="1"/>
  <c r="R247" i="1"/>
  <c r="S247" i="1"/>
  <c r="T247" i="1"/>
  <c r="Q223" i="1"/>
  <c r="R223" i="1"/>
  <c r="S223" i="1"/>
  <c r="T223" i="1"/>
  <c r="Q193" i="1"/>
  <c r="R193" i="1"/>
  <c r="S193" i="1"/>
  <c r="T193" i="1"/>
  <c r="Q155" i="1"/>
  <c r="R155" i="1"/>
  <c r="S155" i="1"/>
  <c r="T155" i="1"/>
  <c r="Q113" i="1"/>
  <c r="R113" i="1"/>
  <c r="S113" i="1"/>
  <c r="T113" i="1"/>
  <c r="Q61" i="1"/>
  <c r="R61" i="1"/>
  <c r="S61" i="1"/>
  <c r="T61" i="1"/>
  <c r="Q10" i="1"/>
  <c r="R10" i="1"/>
  <c r="S10" i="1"/>
  <c r="T10" i="1"/>
  <c r="Q1215" i="1"/>
  <c r="R1215" i="1"/>
  <c r="S1215" i="1"/>
  <c r="T1215" i="1"/>
  <c r="Q1175" i="1"/>
  <c r="R1175" i="1"/>
  <c r="S1175" i="1"/>
  <c r="T1175" i="1"/>
  <c r="Q1129" i="1"/>
  <c r="R1129" i="1"/>
  <c r="S1129" i="1"/>
  <c r="T1129" i="1"/>
  <c r="Q1072" i="1"/>
  <c r="R1072" i="1"/>
  <c r="S1072" i="1"/>
  <c r="T1072" i="1"/>
  <c r="Q1001" i="1"/>
  <c r="R1001" i="1"/>
  <c r="S1001" i="1"/>
  <c r="T1001" i="1"/>
  <c r="Q918" i="1"/>
  <c r="R918" i="1"/>
  <c r="S918" i="1"/>
  <c r="T918" i="1"/>
  <c r="Q825" i="1"/>
  <c r="R825" i="1"/>
  <c r="S825" i="1"/>
  <c r="T825" i="1"/>
  <c r="Q2124" i="1"/>
  <c r="R2124" i="1"/>
  <c r="S2124" i="1"/>
  <c r="T2124" i="1"/>
  <c r="Q2103" i="1"/>
  <c r="R2103" i="1"/>
  <c r="S2103" i="1"/>
  <c r="T2103" i="1"/>
  <c r="Q2075" i="1"/>
  <c r="R2075" i="1"/>
  <c r="S2075" i="1"/>
  <c r="T2075" i="1"/>
  <c r="Q2037" i="1"/>
  <c r="R2037" i="1"/>
  <c r="S2037" i="1"/>
  <c r="T2037" i="1"/>
  <c r="Q1999" i="1"/>
  <c r="R1999" i="1"/>
  <c r="S1999" i="1"/>
  <c r="T1999" i="1"/>
  <c r="Q1951" i="1"/>
  <c r="R1951" i="1"/>
  <c r="S1951" i="1"/>
  <c r="T1951" i="1"/>
  <c r="Q1897" i="1"/>
  <c r="R1897" i="1"/>
  <c r="S1897" i="1"/>
  <c r="T1897" i="1"/>
  <c r="Q555" i="1"/>
  <c r="R555" i="1"/>
  <c r="S555" i="1"/>
  <c r="T555" i="1"/>
  <c r="Q531" i="1"/>
  <c r="R531" i="1"/>
  <c r="S531" i="1"/>
  <c r="T531" i="1"/>
  <c r="Q502" i="1"/>
  <c r="R502" i="1"/>
  <c r="S502" i="1"/>
  <c r="T502" i="1"/>
  <c r="Q457" i="1"/>
  <c r="R457" i="1"/>
  <c r="S457" i="1"/>
  <c r="T457" i="1"/>
  <c r="Q403" i="1"/>
  <c r="R403" i="1"/>
  <c r="S403" i="1"/>
  <c r="T403" i="1"/>
  <c r="Q337" i="1"/>
  <c r="R337" i="1"/>
  <c r="S337" i="1"/>
  <c r="T337" i="1"/>
  <c r="Q266" i="1"/>
  <c r="R266" i="1"/>
  <c r="S266" i="1"/>
  <c r="T266" i="1"/>
  <c r="Q799" i="1"/>
  <c r="R799" i="1"/>
  <c r="S799" i="1"/>
  <c r="T799" i="1"/>
  <c r="Q777" i="1"/>
  <c r="R777" i="1"/>
  <c r="S777" i="1"/>
  <c r="T777" i="1"/>
  <c r="Q746" i="1"/>
  <c r="R746" i="1"/>
  <c r="S746" i="1"/>
  <c r="T746" i="1"/>
  <c r="Q747" i="1"/>
  <c r="R747" i="1"/>
  <c r="S747" i="1"/>
  <c r="T747" i="1"/>
  <c r="Q713" i="1"/>
  <c r="R713" i="1"/>
  <c r="S713" i="1"/>
  <c r="T713" i="1"/>
  <c r="Q677" i="1"/>
  <c r="R677" i="1"/>
  <c r="S677" i="1"/>
  <c r="T677" i="1"/>
  <c r="Q629" i="1"/>
  <c r="R629" i="1"/>
  <c r="S629" i="1"/>
  <c r="T629" i="1"/>
  <c r="Q574" i="1"/>
  <c r="R574" i="1"/>
  <c r="S574" i="1"/>
  <c r="T574" i="1"/>
  <c r="Q248" i="1"/>
  <c r="R248" i="1"/>
  <c r="S248" i="1"/>
  <c r="T248" i="1"/>
  <c r="Q224" i="1"/>
  <c r="R224" i="1"/>
  <c r="S224" i="1"/>
  <c r="T224" i="1"/>
  <c r="Q194" i="1"/>
  <c r="R194" i="1"/>
  <c r="S194" i="1"/>
  <c r="T194" i="1"/>
  <c r="Q156" i="1"/>
  <c r="R156" i="1"/>
  <c r="S156" i="1"/>
  <c r="T156" i="1"/>
  <c r="Q114" i="1"/>
  <c r="R114" i="1"/>
  <c r="S114" i="1"/>
  <c r="T114" i="1"/>
  <c r="Q62" i="1"/>
  <c r="R62" i="1"/>
  <c r="S62" i="1"/>
  <c r="T62" i="1"/>
  <c r="Q63" i="1"/>
  <c r="R63" i="1"/>
  <c r="S63" i="1"/>
  <c r="T63" i="1"/>
  <c r="Q11" i="1"/>
  <c r="R11" i="1"/>
  <c r="S11" i="1"/>
  <c r="T11" i="1"/>
  <c r="Q1256" i="1"/>
  <c r="R1256" i="1"/>
  <c r="S1256" i="1"/>
  <c r="T1256" i="1"/>
  <c r="Q1254" i="1"/>
  <c r="R1254" i="1"/>
  <c r="S1254" i="1"/>
  <c r="T1254" i="1"/>
  <c r="Q1252" i="1"/>
  <c r="R1252" i="1"/>
  <c r="S1252" i="1"/>
  <c r="T1252" i="1"/>
  <c r="Q1249" i="1"/>
  <c r="R1249" i="1"/>
  <c r="S1249" i="1"/>
  <c r="T1249" i="1"/>
  <c r="Q1246" i="1"/>
  <c r="R1246" i="1"/>
  <c r="S1246" i="1"/>
  <c r="T1246" i="1"/>
  <c r="Q1243" i="1"/>
  <c r="R1243" i="1"/>
  <c r="S1243" i="1"/>
  <c r="T1243" i="1"/>
  <c r="Q1239" i="1"/>
  <c r="R1239" i="1"/>
  <c r="S1239" i="1"/>
  <c r="T1239" i="1"/>
  <c r="Q1208" i="1"/>
  <c r="R1208" i="1"/>
  <c r="S1208" i="1"/>
  <c r="T1208" i="1"/>
  <c r="Q1166" i="1"/>
  <c r="R1166" i="1"/>
  <c r="S1166" i="1"/>
  <c r="T1166" i="1"/>
  <c r="Q1167" i="1"/>
  <c r="R1167" i="1"/>
  <c r="S1167" i="1"/>
  <c r="T1167" i="1"/>
  <c r="Q1060" i="1"/>
  <c r="R1060" i="1"/>
  <c r="S1060" i="1"/>
  <c r="T1060" i="1"/>
  <c r="Q993" i="1"/>
  <c r="R993" i="1"/>
  <c r="S993" i="1"/>
  <c r="T993" i="1"/>
  <c r="Q909" i="1"/>
  <c r="R909" i="1"/>
  <c r="S909" i="1"/>
  <c r="T909" i="1"/>
  <c r="Q910" i="1"/>
  <c r="R910" i="1"/>
  <c r="S910" i="1"/>
  <c r="T910" i="1"/>
  <c r="Q818" i="1"/>
  <c r="R818" i="1"/>
  <c r="S818" i="1"/>
  <c r="T818" i="1"/>
  <c r="Q1220" i="1"/>
  <c r="R1220" i="1"/>
  <c r="S1220" i="1"/>
  <c r="T1220" i="1"/>
  <c r="Q1180" i="1"/>
  <c r="R1180" i="1"/>
  <c r="S1180" i="1"/>
  <c r="T1180" i="1"/>
  <c r="Q1134" i="1"/>
  <c r="R1134" i="1"/>
  <c r="S1134" i="1"/>
  <c r="T1134" i="1"/>
  <c r="Q1008" i="1"/>
  <c r="R1008" i="1"/>
  <c r="S1008" i="1"/>
  <c r="T1008" i="1"/>
  <c r="Q924" i="1"/>
  <c r="R924" i="1"/>
  <c r="S924" i="1"/>
  <c r="T924" i="1"/>
  <c r="Q831" i="1"/>
  <c r="R831" i="1"/>
  <c r="S831" i="1"/>
  <c r="T831" i="1"/>
  <c r="Q566" i="1"/>
  <c r="R566" i="1"/>
  <c r="S566" i="1"/>
  <c r="T566" i="1"/>
  <c r="Q542" i="1"/>
  <c r="R542" i="1"/>
  <c r="S542" i="1"/>
  <c r="T542" i="1"/>
  <c r="Q515" i="1"/>
  <c r="R515" i="1"/>
  <c r="S515" i="1"/>
  <c r="T515" i="1"/>
  <c r="Q470" i="1"/>
  <c r="R470" i="1"/>
  <c r="S470" i="1"/>
  <c r="T470" i="1"/>
  <c r="Q416" i="1"/>
  <c r="R416" i="1"/>
  <c r="S416" i="1"/>
  <c r="T416" i="1"/>
  <c r="Q351" i="1"/>
  <c r="R351" i="1"/>
  <c r="S351" i="1"/>
  <c r="T351" i="1"/>
  <c r="Q278" i="1"/>
  <c r="R278" i="1"/>
  <c r="S278" i="1"/>
  <c r="T278" i="1"/>
  <c r="Q2128" i="1"/>
  <c r="R2128" i="1"/>
  <c r="S2128" i="1"/>
  <c r="T2128" i="1"/>
  <c r="Q2108" i="1"/>
  <c r="R2108" i="1"/>
  <c r="S2108" i="1"/>
  <c r="T2108" i="1"/>
  <c r="Q2080" i="1"/>
  <c r="R2080" i="1"/>
  <c r="S2080" i="1"/>
  <c r="T2080" i="1"/>
  <c r="Q2043" i="1"/>
  <c r="R2043" i="1"/>
  <c r="S2043" i="1"/>
  <c r="T2043" i="1"/>
  <c r="Q2004" i="1"/>
  <c r="R2004" i="1"/>
  <c r="S2004" i="1"/>
  <c r="T2004" i="1"/>
  <c r="Q1957" i="1"/>
  <c r="R1957" i="1"/>
  <c r="S1957" i="1"/>
  <c r="T1957" i="1"/>
  <c r="Q1903" i="1"/>
  <c r="R1903" i="1"/>
  <c r="S1903" i="1"/>
  <c r="T1903" i="1"/>
  <c r="Q1849" i="1"/>
  <c r="R1849" i="1"/>
  <c r="S1849" i="1"/>
  <c r="T1849" i="1"/>
  <c r="Q1821" i="1"/>
  <c r="R1821" i="1"/>
  <c r="S1821" i="1"/>
  <c r="T1821" i="1"/>
  <c r="Q1789" i="1"/>
  <c r="R1789" i="1"/>
  <c r="S1789" i="1"/>
  <c r="T1789" i="1"/>
  <c r="Q1751" i="1"/>
  <c r="R1751" i="1"/>
  <c r="S1751" i="1"/>
  <c r="T1751" i="1"/>
  <c r="Q1711" i="1"/>
  <c r="R1711" i="1"/>
  <c r="S1711" i="1"/>
  <c r="T1711" i="1"/>
  <c r="Q1654" i="1"/>
  <c r="R1654" i="1"/>
  <c r="S1654" i="1"/>
  <c r="T1654" i="1"/>
  <c r="Q1597" i="1"/>
  <c r="R1597" i="1"/>
  <c r="S1597" i="1"/>
  <c r="T1597" i="1"/>
  <c r="Q805" i="1"/>
  <c r="R805" i="1"/>
  <c r="S805" i="1"/>
  <c r="T805" i="1"/>
  <c r="Q781" i="1"/>
  <c r="R781" i="1"/>
  <c r="S781" i="1"/>
  <c r="T781" i="1"/>
  <c r="Q753" i="1"/>
  <c r="R753" i="1"/>
  <c r="S753" i="1"/>
  <c r="T753" i="1"/>
  <c r="Q754" i="1"/>
  <c r="R754" i="1"/>
  <c r="S754" i="1"/>
  <c r="T754" i="1"/>
  <c r="Q719" i="1"/>
  <c r="R719" i="1"/>
  <c r="S719" i="1"/>
  <c r="T719" i="1"/>
  <c r="Q682" i="1"/>
  <c r="R682" i="1"/>
  <c r="S682" i="1"/>
  <c r="T682" i="1"/>
  <c r="Q683" i="1"/>
  <c r="R683" i="1"/>
  <c r="S683" i="1"/>
  <c r="T683" i="1"/>
  <c r="Q635" i="1"/>
  <c r="R635" i="1"/>
  <c r="S635" i="1"/>
  <c r="T635" i="1"/>
  <c r="Q580" i="1"/>
  <c r="R580" i="1"/>
  <c r="S580" i="1"/>
  <c r="T580" i="1"/>
  <c r="Q2129" i="1"/>
  <c r="R2129" i="1"/>
  <c r="S2129" i="1"/>
  <c r="T2129" i="1"/>
  <c r="Q2081" i="1"/>
  <c r="R2081" i="1"/>
  <c r="S2081" i="1"/>
  <c r="T2081" i="1"/>
  <c r="Q2044" i="1"/>
  <c r="R2044" i="1"/>
  <c r="S2044" i="1"/>
  <c r="T2044" i="1"/>
  <c r="Q1958" i="1"/>
  <c r="R1958" i="1"/>
  <c r="S1958" i="1"/>
  <c r="T1958" i="1"/>
  <c r="Q1904" i="1"/>
  <c r="R1904" i="1"/>
  <c r="S1904" i="1"/>
  <c r="T1904" i="1"/>
  <c r="Q251" i="1"/>
  <c r="R251" i="1"/>
  <c r="S251" i="1"/>
  <c r="T251" i="1"/>
  <c r="Q227" i="1"/>
  <c r="R227" i="1"/>
  <c r="S227" i="1"/>
  <c r="T227" i="1"/>
  <c r="Q197" i="1"/>
  <c r="R197" i="1"/>
  <c r="S197" i="1"/>
  <c r="T197" i="1"/>
  <c r="Q159" i="1"/>
  <c r="R159" i="1"/>
  <c r="S159" i="1"/>
  <c r="T159" i="1"/>
  <c r="Q160" i="1"/>
  <c r="R160" i="1"/>
  <c r="S160" i="1"/>
  <c r="T160" i="1"/>
  <c r="Q117" i="1"/>
  <c r="R117" i="1"/>
  <c r="S117" i="1"/>
  <c r="T117" i="1"/>
  <c r="Q66" i="1"/>
  <c r="R66" i="1"/>
  <c r="S66" i="1"/>
  <c r="T66" i="1"/>
  <c r="Q14" i="1"/>
  <c r="R14" i="1"/>
  <c r="S14" i="1"/>
  <c r="T14" i="1"/>
  <c r="Q749" i="1"/>
  <c r="R749" i="1"/>
  <c r="S749" i="1"/>
  <c r="T749" i="1"/>
  <c r="Q715" i="1"/>
  <c r="R715" i="1"/>
  <c r="S715" i="1"/>
  <c r="T715" i="1"/>
  <c r="Q679" i="1"/>
  <c r="R679" i="1"/>
  <c r="S679" i="1"/>
  <c r="T679" i="1"/>
  <c r="Q631" i="1"/>
  <c r="R631" i="1"/>
  <c r="S631" i="1"/>
  <c r="T631" i="1"/>
  <c r="Q576" i="1"/>
  <c r="R576" i="1"/>
  <c r="S576" i="1"/>
  <c r="T576" i="1"/>
  <c r="Q2408" i="1"/>
  <c r="R2408" i="1"/>
  <c r="S2408" i="1"/>
  <c r="T2408" i="1"/>
  <c r="Q2384" i="1"/>
  <c r="R2384" i="1"/>
  <c r="S2384" i="1"/>
  <c r="T2384" i="1"/>
  <c r="Q2353" i="1"/>
  <c r="R2353" i="1"/>
  <c r="S2353" i="1"/>
  <c r="T2353" i="1"/>
  <c r="Q2312" i="1"/>
  <c r="R2312" i="1"/>
  <c r="S2312" i="1"/>
  <c r="T2312" i="1"/>
  <c r="Q2271" i="1"/>
  <c r="R2271" i="1"/>
  <c r="S2271" i="1"/>
  <c r="T2271" i="1"/>
  <c r="Q2213" i="1"/>
  <c r="R2213" i="1"/>
  <c r="S2213" i="1"/>
  <c r="T2213" i="1"/>
  <c r="Q2140" i="1"/>
  <c r="R2140" i="1"/>
  <c r="S2140" i="1"/>
  <c r="T2140" i="1"/>
  <c r="Q249" i="1"/>
  <c r="R249" i="1"/>
  <c r="S249" i="1"/>
  <c r="T249" i="1"/>
  <c r="Q225" i="1"/>
  <c r="R225" i="1"/>
  <c r="S225" i="1"/>
  <c r="T225" i="1"/>
  <c r="Q195" i="1"/>
  <c r="R195" i="1"/>
  <c r="S195" i="1"/>
  <c r="T195" i="1"/>
  <c r="Q157" i="1"/>
  <c r="R157" i="1"/>
  <c r="S157" i="1"/>
  <c r="T157" i="1"/>
  <c r="Q115" i="1"/>
  <c r="R115" i="1"/>
  <c r="S115" i="1"/>
  <c r="T115" i="1"/>
  <c r="Q64" i="1"/>
  <c r="R64" i="1"/>
  <c r="S64" i="1"/>
  <c r="T64" i="1"/>
  <c r="Q12" i="1"/>
  <c r="R12" i="1"/>
  <c r="S12" i="1"/>
  <c r="T12" i="1"/>
  <c r="Q1850" i="1"/>
  <c r="R1850" i="1"/>
  <c r="S1850" i="1"/>
  <c r="T1850" i="1"/>
  <c r="Q1752" i="1"/>
  <c r="R1752" i="1"/>
  <c r="S1752" i="1"/>
  <c r="T1752" i="1"/>
  <c r="Q1753" i="1"/>
  <c r="R1753" i="1"/>
  <c r="S1753" i="1"/>
  <c r="T1753" i="1"/>
  <c r="Q1712" i="1"/>
  <c r="R1712" i="1"/>
  <c r="S1712" i="1"/>
  <c r="T1712" i="1"/>
  <c r="Q1655" i="1"/>
  <c r="R1655" i="1"/>
  <c r="S1655" i="1"/>
  <c r="T1655" i="1"/>
  <c r="Q1598" i="1"/>
  <c r="R1598" i="1"/>
  <c r="S1598" i="1"/>
  <c r="T1598" i="1"/>
  <c r="Q1212" i="1"/>
  <c r="R1212" i="1"/>
  <c r="S1212" i="1"/>
  <c r="T1212" i="1"/>
  <c r="Q1171" i="1"/>
  <c r="R1171" i="1"/>
  <c r="S1171" i="1"/>
  <c r="T1171" i="1"/>
  <c r="Q1126" i="1"/>
  <c r="R1126" i="1"/>
  <c r="S1126" i="1"/>
  <c r="T1126" i="1"/>
  <c r="Q1066" i="1"/>
  <c r="R1066" i="1"/>
  <c r="S1066" i="1"/>
  <c r="T1066" i="1"/>
  <c r="Q998" i="1"/>
  <c r="R998" i="1"/>
  <c r="S998" i="1"/>
  <c r="T998" i="1"/>
  <c r="Q914" i="1"/>
  <c r="R914" i="1"/>
  <c r="S914" i="1"/>
  <c r="T914" i="1"/>
  <c r="Q915" i="1"/>
  <c r="R915" i="1"/>
  <c r="S915" i="1"/>
  <c r="T915" i="1"/>
  <c r="Q822" i="1"/>
  <c r="R822" i="1"/>
  <c r="S822" i="1"/>
  <c r="T822" i="1"/>
  <c r="Q1847" i="1"/>
  <c r="R1847" i="1"/>
  <c r="S1847" i="1"/>
  <c r="T1847" i="1"/>
  <c r="Q1819" i="1"/>
  <c r="R1819" i="1"/>
  <c r="S1819" i="1"/>
  <c r="T1819" i="1"/>
  <c r="Q1787" i="1"/>
  <c r="R1787" i="1"/>
  <c r="S1787" i="1"/>
  <c r="T1787" i="1"/>
  <c r="Q1748" i="1"/>
  <c r="R1748" i="1"/>
  <c r="S1748" i="1"/>
  <c r="T1748" i="1"/>
  <c r="Q1709" i="1"/>
  <c r="R1709" i="1"/>
  <c r="S1709" i="1"/>
  <c r="T1709" i="1"/>
  <c r="Q1651" i="1"/>
  <c r="R1651" i="1"/>
  <c r="S1651" i="1"/>
  <c r="T1651" i="1"/>
  <c r="Q1595" i="1"/>
  <c r="R1595" i="1"/>
  <c r="S1595" i="1"/>
  <c r="T1595" i="1"/>
  <c r="Q553" i="1"/>
  <c r="R553" i="1"/>
  <c r="S553" i="1"/>
  <c r="T553" i="1"/>
  <c r="Q529" i="1"/>
  <c r="R529" i="1"/>
  <c r="S529" i="1"/>
  <c r="T529" i="1"/>
  <c r="Q499" i="1"/>
  <c r="R499" i="1"/>
  <c r="S499" i="1"/>
  <c r="T499" i="1"/>
  <c r="Q455" i="1"/>
  <c r="R455" i="1"/>
  <c r="S455" i="1"/>
  <c r="T455" i="1"/>
  <c r="Q401" i="1"/>
  <c r="R401" i="1"/>
  <c r="S401" i="1"/>
  <c r="T401" i="1"/>
  <c r="Q333" i="1"/>
  <c r="R333" i="1"/>
  <c r="S333" i="1"/>
  <c r="T333" i="1"/>
  <c r="Q334" i="1"/>
  <c r="R334" i="1"/>
  <c r="S334" i="1"/>
  <c r="T334" i="1"/>
  <c r="Q264" i="1"/>
  <c r="R264" i="1"/>
  <c r="S264" i="1"/>
  <c r="T264" i="1"/>
  <c r="Q1570" i="1"/>
  <c r="R1570" i="1"/>
  <c r="S1570" i="1"/>
  <c r="T1570" i="1"/>
  <c r="Q1541" i="1"/>
  <c r="R1541" i="1"/>
  <c r="S1541" i="1"/>
  <c r="T1541" i="1"/>
  <c r="Q1505" i="1"/>
  <c r="R1505" i="1"/>
  <c r="S1505" i="1"/>
  <c r="T1505" i="1"/>
  <c r="Q1462" i="1"/>
  <c r="R1462" i="1"/>
  <c r="S1462" i="1"/>
  <c r="T1462" i="1"/>
  <c r="Q1406" i="1"/>
  <c r="R1406" i="1"/>
  <c r="S1406" i="1"/>
  <c r="T1406" i="1"/>
  <c r="Q1335" i="1"/>
  <c r="R1335" i="1"/>
  <c r="S1335" i="1"/>
  <c r="T1335" i="1"/>
  <c r="Q1259" i="1"/>
  <c r="R1259" i="1"/>
  <c r="S1259" i="1"/>
  <c r="T1259" i="1"/>
  <c r="Q1181" i="1"/>
  <c r="R1181" i="1"/>
  <c r="S1181" i="1"/>
  <c r="T1181" i="1"/>
  <c r="Q1135" i="1"/>
  <c r="R1135" i="1"/>
  <c r="S1135" i="1"/>
  <c r="T1135" i="1"/>
  <c r="Q1078" i="1"/>
  <c r="R1078" i="1"/>
  <c r="S1078" i="1"/>
  <c r="T1078" i="1"/>
  <c r="Q1009" i="1"/>
  <c r="R1009" i="1"/>
  <c r="S1009" i="1"/>
  <c r="T1009" i="1"/>
  <c r="Q925" i="1"/>
  <c r="R925" i="1"/>
  <c r="S925" i="1"/>
  <c r="T925" i="1"/>
  <c r="Q832" i="1"/>
  <c r="R832" i="1"/>
  <c r="S832" i="1"/>
  <c r="T832" i="1"/>
  <c r="Q250" i="1"/>
  <c r="R250" i="1"/>
  <c r="S250" i="1"/>
  <c r="T250" i="1"/>
  <c r="Q226" i="1"/>
  <c r="R226" i="1"/>
  <c r="S226" i="1"/>
  <c r="T226" i="1"/>
  <c r="Q196" i="1"/>
  <c r="R196" i="1"/>
  <c r="S196" i="1"/>
  <c r="T196" i="1"/>
  <c r="Q158" i="1"/>
  <c r="R158" i="1"/>
  <c r="S158" i="1"/>
  <c r="T158" i="1"/>
  <c r="Q116" i="1"/>
  <c r="R116" i="1"/>
  <c r="S116" i="1"/>
  <c r="T116" i="1"/>
  <c r="Q65" i="1"/>
  <c r="R65" i="1"/>
  <c r="S65" i="1"/>
  <c r="T65" i="1"/>
  <c r="Q13" i="1"/>
  <c r="R13" i="1"/>
  <c r="S13" i="1"/>
  <c r="T13" i="1"/>
  <c r="Q1221" i="1"/>
  <c r="R1221" i="1"/>
  <c r="S1221" i="1"/>
  <c r="T1221" i="1"/>
  <c r="Q1182" i="1"/>
  <c r="R1182" i="1"/>
  <c r="S1182" i="1"/>
  <c r="T1182" i="1"/>
  <c r="Q1136" i="1"/>
  <c r="R1136" i="1"/>
  <c r="S1136" i="1"/>
  <c r="T1136" i="1"/>
  <c r="Q1079" i="1"/>
  <c r="R1079" i="1"/>
  <c r="S1079" i="1"/>
  <c r="T1079" i="1"/>
  <c r="Q1010" i="1"/>
  <c r="R1010" i="1"/>
  <c r="S1010" i="1"/>
  <c r="T1010" i="1"/>
  <c r="Q926" i="1"/>
  <c r="R926" i="1"/>
  <c r="S926" i="1"/>
  <c r="T926" i="1"/>
  <c r="Q833" i="1"/>
  <c r="R833" i="1"/>
  <c r="S833" i="1"/>
  <c r="T833" i="1"/>
  <c r="Q559" i="1"/>
  <c r="R559" i="1"/>
  <c r="S559" i="1"/>
  <c r="T559" i="1"/>
  <c r="Q535" i="1"/>
  <c r="R535" i="1"/>
  <c r="S535" i="1"/>
  <c r="T535" i="1"/>
  <c r="Q506" i="1"/>
  <c r="R506" i="1"/>
  <c r="S506" i="1"/>
  <c r="T506" i="1"/>
  <c r="Q507" i="1"/>
  <c r="R507" i="1"/>
  <c r="S507" i="1"/>
  <c r="T507" i="1"/>
  <c r="Q461" i="1"/>
  <c r="R461" i="1"/>
  <c r="S461" i="1"/>
  <c r="T461" i="1"/>
  <c r="Q462" i="1"/>
  <c r="R462" i="1"/>
  <c r="S462" i="1"/>
  <c r="T462" i="1"/>
  <c r="Q408" i="1"/>
  <c r="R408" i="1"/>
  <c r="S408" i="1"/>
  <c r="T408" i="1"/>
  <c r="Q341" i="1"/>
  <c r="R341" i="1"/>
  <c r="S341" i="1"/>
  <c r="T341" i="1"/>
  <c r="Q270" i="1"/>
  <c r="R270" i="1"/>
  <c r="S270" i="1"/>
  <c r="T270" i="1"/>
  <c r="Q1075" i="1"/>
  <c r="R1075" i="1"/>
  <c r="S1075" i="1"/>
  <c r="T1075" i="1"/>
  <c r="Q1004" i="1"/>
  <c r="R1004" i="1"/>
  <c r="S1004" i="1"/>
  <c r="T1004" i="1"/>
  <c r="Q1005" i="1"/>
  <c r="R1005" i="1"/>
  <c r="S1005" i="1"/>
  <c r="T1005" i="1"/>
  <c r="Q921" i="1"/>
  <c r="R921" i="1"/>
  <c r="S921" i="1"/>
  <c r="T921" i="1"/>
  <c r="Q828" i="1"/>
  <c r="R828" i="1"/>
  <c r="S828" i="1"/>
  <c r="T828" i="1"/>
  <c r="Q801" i="1"/>
  <c r="R801" i="1"/>
  <c r="S801" i="1"/>
  <c r="T801" i="1"/>
  <c r="Q779" i="1"/>
  <c r="R779" i="1"/>
  <c r="S779" i="1"/>
  <c r="T779" i="1"/>
  <c r="Q750" i="1"/>
  <c r="R750" i="1"/>
  <c r="S750" i="1"/>
  <c r="T750" i="1"/>
  <c r="Q716" i="1"/>
  <c r="R716" i="1"/>
  <c r="S716" i="1"/>
  <c r="T716" i="1"/>
  <c r="Q680" i="1"/>
  <c r="R680" i="1"/>
  <c r="S680" i="1"/>
  <c r="T680" i="1"/>
  <c r="Q632" i="1"/>
  <c r="R632" i="1"/>
  <c r="S632" i="1"/>
  <c r="T632" i="1"/>
  <c r="Q577" i="1"/>
  <c r="R577" i="1"/>
  <c r="S577" i="1"/>
  <c r="T577" i="1"/>
  <c r="Q562" i="1"/>
  <c r="R562" i="1"/>
  <c r="S562" i="1"/>
  <c r="T562" i="1"/>
  <c r="Q538" i="1"/>
  <c r="R538" i="1"/>
  <c r="S538" i="1"/>
  <c r="T538" i="1"/>
  <c r="Q510" i="1"/>
  <c r="R510" i="1"/>
  <c r="S510" i="1"/>
  <c r="T510" i="1"/>
  <c r="Q465" i="1"/>
  <c r="R465" i="1"/>
  <c r="S465" i="1"/>
  <c r="T465" i="1"/>
  <c r="Q411" i="1"/>
  <c r="R411" i="1"/>
  <c r="S411" i="1"/>
  <c r="T411" i="1"/>
  <c r="Q345" i="1"/>
  <c r="R345" i="1"/>
  <c r="S345" i="1"/>
  <c r="T345" i="1"/>
  <c r="Q273" i="1"/>
  <c r="R273" i="1"/>
  <c r="S273" i="1"/>
  <c r="T273" i="1"/>
  <c r="Q1892" i="1"/>
  <c r="R1892" i="1"/>
  <c r="S1892" i="1"/>
  <c r="T1892" i="1"/>
  <c r="Q1890" i="1"/>
  <c r="R1890" i="1"/>
  <c r="S1890" i="1"/>
  <c r="T1890" i="1"/>
  <c r="Q1887" i="1"/>
  <c r="R1887" i="1"/>
  <c r="S1887" i="1"/>
  <c r="T1887" i="1"/>
  <c r="Q1884" i="1"/>
  <c r="R1884" i="1"/>
  <c r="S1884" i="1"/>
  <c r="T1884" i="1"/>
  <c r="Q1880" i="1"/>
  <c r="R1880" i="1"/>
  <c r="S1880" i="1"/>
  <c r="T1880" i="1"/>
  <c r="Q1873" i="1"/>
  <c r="R1873" i="1"/>
  <c r="S1873" i="1"/>
  <c r="T1873" i="1"/>
  <c r="Q1862" i="1"/>
  <c r="R1862" i="1"/>
  <c r="S1862" i="1"/>
  <c r="T1862" i="1"/>
  <c r="Q1222" i="1"/>
  <c r="R1222" i="1"/>
  <c r="S1222" i="1"/>
  <c r="T1222" i="1"/>
  <c r="Q1183" i="1"/>
  <c r="R1183" i="1"/>
  <c r="S1183" i="1"/>
  <c r="T1183" i="1"/>
  <c r="Q1137" i="1"/>
  <c r="R1137" i="1"/>
  <c r="S1137" i="1"/>
  <c r="T1137" i="1"/>
  <c r="Q1080" i="1"/>
  <c r="R1080" i="1"/>
  <c r="S1080" i="1"/>
  <c r="T1080" i="1"/>
  <c r="Q1011" i="1"/>
  <c r="R1011" i="1"/>
  <c r="S1011" i="1"/>
  <c r="T1011" i="1"/>
  <c r="Q927" i="1"/>
  <c r="R927" i="1"/>
  <c r="S927" i="1"/>
  <c r="T927" i="1"/>
  <c r="Q834" i="1"/>
  <c r="R834" i="1"/>
  <c r="S834" i="1"/>
  <c r="T834" i="1"/>
  <c r="Q563" i="1"/>
  <c r="R563" i="1"/>
  <c r="S563" i="1"/>
  <c r="T563" i="1"/>
  <c r="Q539" i="1"/>
  <c r="R539" i="1"/>
  <c r="S539" i="1"/>
  <c r="T539" i="1"/>
  <c r="Q511" i="1"/>
  <c r="R511" i="1"/>
  <c r="S511" i="1"/>
  <c r="T511" i="1"/>
  <c r="Q466" i="1"/>
  <c r="R466" i="1"/>
  <c r="S466" i="1"/>
  <c r="T466" i="1"/>
  <c r="Q412" i="1"/>
  <c r="R412" i="1"/>
  <c r="S412" i="1"/>
  <c r="T412" i="1"/>
  <c r="Q346" i="1"/>
  <c r="R346" i="1"/>
  <c r="S346" i="1"/>
  <c r="T346" i="1"/>
  <c r="Q274" i="1"/>
  <c r="R274" i="1"/>
  <c r="S274" i="1"/>
  <c r="T274" i="1"/>
  <c r="Q2411" i="1"/>
  <c r="R2411" i="1"/>
  <c r="S2411" i="1"/>
  <c r="T2411" i="1"/>
  <c r="Q2387" i="1"/>
  <c r="R2387" i="1"/>
  <c r="S2387" i="1"/>
  <c r="T2387" i="1"/>
  <c r="Q2356" i="1"/>
  <c r="R2356" i="1"/>
  <c r="S2356" i="1"/>
  <c r="T2356" i="1"/>
  <c r="Q2315" i="1"/>
  <c r="R2315" i="1"/>
  <c r="S2315" i="1"/>
  <c r="T2315" i="1"/>
  <c r="Q2274" i="1"/>
  <c r="R2274" i="1"/>
  <c r="S2274" i="1"/>
  <c r="T2274" i="1"/>
  <c r="Q2216" i="1"/>
  <c r="R2216" i="1"/>
  <c r="S2216" i="1"/>
  <c r="T2216" i="1"/>
  <c r="Q2143" i="1"/>
  <c r="R2143" i="1"/>
  <c r="S2143" i="1"/>
  <c r="T2143" i="1"/>
  <c r="Q1571" i="1"/>
  <c r="R1571" i="1"/>
  <c r="S1571" i="1"/>
  <c r="T1571" i="1"/>
  <c r="Q1542" i="1"/>
  <c r="R1542" i="1"/>
  <c r="S1542" i="1"/>
  <c r="T1542" i="1"/>
  <c r="Q1506" i="1"/>
  <c r="R1506" i="1"/>
  <c r="S1506" i="1"/>
  <c r="T1506" i="1"/>
  <c r="Q1463" i="1"/>
  <c r="R1463" i="1"/>
  <c r="S1463" i="1"/>
  <c r="T1463" i="1"/>
  <c r="Q1407" i="1"/>
  <c r="R1407" i="1"/>
  <c r="S1407" i="1"/>
  <c r="T1407" i="1"/>
  <c r="Q1336" i="1"/>
  <c r="R1336" i="1"/>
  <c r="S1336" i="1"/>
  <c r="T1336" i="1"/>
  <c r="Q1260" i="1"/>
  <c r="R1260" i="1"/>
  <c r="S1260" i="1"/>
  <c r="T1260" i="1"/>
  <c r="Q1578" i="1"/>
  <c r="R1578" i="1"/>
  <c r="S1578" i="1"/>
  <c r="T1578" i="1"/>
  <c r="Q1548" i="1"/>
  <c r="R1548" i="1"/>
  <c r="S1548" i="1"/>
  <c r="T1548" i="1"/>
  <c r="Q1512" i="1"/>
  <c r="R1512" i="1"/>
  <c r="S1512" i="1"/>
  <c r="T1512" i="1"/>
  <c r="Q1469" i="1"/>
  <c r="R1469" i="1"/>
  <c r="S1469" i="1"/>
  <c r="T1469" i="1"/>
  <c r="Q1414" i="1"/>
  <c r="R1414" i="1"/>
  <c r="S1414" i="1"/>
  <c r="T1414" i="1"/>
  <c r="Q1342" i="1"/>
  <c r="R1342" i="1"/>
  <c r="S1342" i="1"/>
  <c r="T1342" i="1"/>
  <c r="Q1266" i="1"/>
  <c r="R1266" i="1"/>
  <c r="S1266" i="1"/>
  <c r="T1266" i="1"/>
  <c r="Q1223" i="1"/>
  <c r="R1223" i="1"/>
  <c r="S1223" i="1"/>
  <c r="T1223" i="1"/>
  <c r="Q1184" i="1"/>
  <c r="R1184" i="1"/>
  <c r="S1184" i="1"/>
  <c r="T1184" i="1"/>
  <c r="Q1138" i="1"/>
  <c r="R1138" i="1"/>
  <c r="S1138" i="1"/>
  <c r="T1138" i="1"/>
  <c r="Q1081" i="1"/>
  <c r="R1081" i="1"/>
  <c r="S1081" i="1"/>
  <c r="T1081" i="1"/>
  <c r="Q1082" i="1"/>
  <c r="R1082" i="1"/>
  <c r="S1082" i="1"/>
  <c r="T1082" i="1"/>
  <c r="Q1012" i="1"/>
  <c r="R1012" i="1"/>
  <c r="S1012" i="1"/>
  <c r="T1012" i="1"/>
  <c r="Q928" i="1"/>
  <c r="R928" i="1"/>
  <c r="S928" i="1"/>
  <c r="T928" i="1"/>
  <c r="Q835" i="1"/>
  <c r="R835" i="1"/>
  <c r="S835" i="1"/>
  <c r="T835" i="1"/>
  <c r="Q1579" i="1"/>
  <c r="R1579" i="1"/>
  <c r="S1579" i="1"/>
  <c r="T1579" i="1"/>
  <c r="Q1549" i="1"/>
  <c r="R1549" i="1"/>
  <c r="S1549" i="1"/>
  <c r="T1549" i="1"/>
  <c r="Q1513" i="1"/>
  <c r="R1513" i="1"/>
  <c r="S1513" i="1"/>
  <c r="T1513" i="1"/>
  <c r="Q1470" i="1"/>
  <c r="R1470" i="1"/>
  <c r="S1470" i="1"/>
  <c r="T1470" i="1"/>
  <c r="Q1415" i="1"/>
  <c r="R1415" i="1"/>
  <c r="S1415" i="1"/>
  <c r="T1415" i="1"/>
  <c r="Q1343" i="1"/>
  <c r="R1343" i="1"/>
  <c r="S1343" i="1"/>
  <c r="T1343" i="1"/>
  <c r="Q1267" i="1"/>
  <c r="R1267" i="1"/>
  <c r="S1267" i="1"/>
  <c r="T1267" i="1"/>
  <c r="Q1580" i="1"/>
  <c r="R1580" i="1"/>
  <c r="S1580" i="1"/>
  <c r="T1580" i="1"/>
  <c r="Q1550" i="1"/>
  <c r="R1550" i="1"/>
  <c r="S1550" i="1"/>
  <c r="T1550" i="1"/>
  <c r="Q1514" i="1"/>
  <c r="R1514" i="1"/>
  <c r="S1514" i="1"/>
  <c r="T1514" i="1"/>
  <c r="Q1471" i="1"/>
  <c r="R1471" i="1"/>
  <c r="S1471" i="1"/>
  <c r="T1471" i="1"/>
  <c r="Q1344" i="1"/>
  <c r="R1344" i="1"/>
  <c r="S1344" i="1"/>
  <c r="T1344" i="1"/>
  <c r="Q1268" i="1"/>
  <c r="R1268" i="1"/>
  <c r="S1268" i="1"/>
  <c r="T1268" i="1"/>
  <c r="Q1832" i="1"/>
  <c r="R1832" i="1"/>
  <c r="S1832" i="1"/>
  <c r="T1832" i="1"/>
  <c r="Q1801" i="1"/>
  <c r="R1801" i="1"/>
  <c r="S1801" i="1"/>
  <c r="T1801" i="1"/>
  <c r="Q1767" i="1"/>
  <c r="R1767" i="1"/>
  <c r="S1767" i="1"/>
  <c r="T1767" i="1"/>
  <c r="Q1726" i="1"/>
  <c r="R1726" i="1"/>
  <c r="S1726" i="1"/>
  <c r="T1726" i="1"/>
  <c r="Q1727" i="1"/>
  <c r="R1727" i="1"/>
  <c r="S1727" i="1"/>
  <c r="T1727" i="1"/>
  <c r="Q1674" i="1"/>
  <c r="R1674" i="1"/>
  <c r="S1674" i="1"/>
  <c r="T1674" i="1"/>
  <c r="Q1612" i="1"/>
  <c r="R1612" i="1"/>
  <c r="S1612" i="1"/>
  <c r="T1612" i="1"/>
  <c r="Q2133" i="1"/>
  <c r="R2133" i="1"/>
  <c r="S2133" i="1"/>
  <c r="T2133" i="1"/>
  <c r="Q2112" i="1"/>
  <c r="R2112" i="1"/>
  <c r="S2112" i="1"/>
  <c r="T2112" i="1"/>
  <c r="Q2085" i="1"/>
  <c r="R2085" i="1"/>
  <c r="S2085" i="1"/>
  <c r="T2085" i="1"/>
  <c r="Q2049" i="1"/>
  <c r="R2049" i="1"/>
  <c r="S2049" i="1"/>
  <c r="T2049" i="1"/>
  <c r="Q2008" i="1"/>
  <c r="R2008" i="1"/>
  <c r="S2008" i="1"/>
  <c r="T2008" i="1"/>
  <c r="Q1963" i="1"/>
  <c r="R1963" i="1"/>
  <c r="S1963" i="1"/>
  <c r="T1963" i="1"/>
  <c r="Q1908" i="1"/>
  <c r="R1908" i="1"/>
  <c r="S1908" i="1"/>
  <c r="T1908" i="1"/>
  <c r="Q1216" i="1"/>
  <c r="R1216" i="1"/>
  <c r="S1216" i="1"/>
  <c r="T1216" i="1"/>
  <c r="Q1176" i="1"/>
  <c r="R1176" i="1"/>
  <c r="S1176" i="1"/>
  <c r="T1176" i="1"/>
  <c r="Q1130" i="1"/>
  <c r="R1130" i="1"/>
  <c r="S1130" i="1"/>
  <c r="T1130" i="1"/>
  <c r="Q1073" i="1"/>
  <c r="R1073" i="1"/>
  <c r="S1073" i="1"/>
  <c r="T1073" i="1"/>
  <c r="Q1002" i="1"/>
  <c r="R1002" i="1"/>
  <c r="S1002" i="1"/>
  <c r="T1002" i="1"/>
  <c r="Q919" i="1"/>
  <c r="R919" i="1"/>
  <c r="S919" i="1"/>
  <c r="T919" i="1"/>
  <c r="Q826" i="1"/>
  <c r="R826" i="1"/>
  <c r="S826" i="1"/>
  <c r="T826" i="1"/>
  <c r="Q244" i="1"/>
  <c r="R244" i="1"/>
  <c r="S244" i="1"/>
  <c r="T244" i="1"/>
  <c r="Q220" i="1"/>
  <c r="R220" i="1"/>
  <c r="S220" i="1"/>
  <c r="T220" i="1"/>
  <c r="Q190" i="1"/>
  <c r="R190" i="1"/>
  <c r="S190" i="1"/>
  <c r="T190" i="1"/>
  <c r="Q152" i="1"/>
  <c r="R152" i="1"/>
  <c r="S152" i="1"/>
  <c r="T152" i="1"/>
  <c r="Q110" i="1"/>
  <c r="R110" i="1"/>
  <c r="S110" i="1"/>
  <c r="T110" i="1"/>
  <c r="Q58" i="1"/>
  <c r="R58" i="1"/>
  <c r="S58" i="1"/>
  <c r="T58" i="1"/>
  <c r="Q7" i="1"/>
  <c r="R7" i="1"/>
  <c r="S7" i="1"/>
  <c r="T7" i="1"/>
  <c r="Q1224" i="1"/>
  <c r="R1224" i="1"/>
  <c r="S1224" i="1"/>
  <c r="T1224" i="1"/>
  <c r="Q1185" i="1"/>
  <c r="R1185" i="1"/>
  <c r="S1185" i="1"/>
  <c r="T1185" i="1"/>
  <c r="Q1139" i="1"/>
  <c r="R1139" i="1"/>
  <c r="S1139" i="1"/>
  <c r="T1139" i="1"/>
  <c r="Q1083" i="1"/>
  <c r="R1083" i="1"/>
  <c r="S1083" i="1"/>
  <c r="T1083" i="1"/>
  <c r="Q1013" i="1"/>
  <c r="R1013" i="1"/>
  <c r="S1013" i="1"/>
  <c r="T1013" i="1"/>
  <c r="Q929" i="1"/>
  <c r="R929" i="1"/>
  <c r="S929" i="1"/>
  <c r="T929" i="1"/>
  <c r="Q836" i="1"/>
  <c r="R836" i="1"/>
  <c r="S836" i="1"/>
  <c r="T836" i="1"/>
  <c r="Q1230" i="1"/>
  <c r="R1230" i="1"/>
  <c r="S1230" i="1"/>
  <c r="T1230" i="1"/>
  <c r="Q1192" i="1"/>
  <c r="R1192" i="1"/>
  <c r="S1192" i="1"/>
  <c r="T1192" i="1"/>
  <c r="Q1146" i="1"/>
  <c r="R1146" i="1"/>
  <c r="S1146" i="1"/>
  <c r="T1146" i="1"/>
  <c r="Q1090" i="1"/>
  <c r="R1090" i="1"/>
  <c r="S1090" i="1"/>
  <c r="T1090" i="1"/>
  <c r="Q1019" i="1"/>
  <c r="R1019" i="1"/>
  <c r="S1019" i="1"/>
  <c r="T1019" i="1"/>
  <c r="Q936" i="1"/>
  <c r="R936" i="1"/>
  <c r="S936" i="1"/>
  <c r="T936" i="1"/>
  <c r="Q843" i="1"/>
  <c r="R843" i="1"/>
  <c r="S843" i="1"/>
  <c r="T843" i="1"/>
  <c r="Q806" i="1"/>
  <c r="R806" i="1"/>
  <c r="S806" i="1"/>
  <c r="T806" i="1"/>
  <c r="Q782" i="1"/>
  <c r="R782" i="1"/>
  <c r="S782" i="1"/>
  <c r="T782" i="1"/>
  <c r="Q755" i="1"/>
  <c r="R755" i="1"/>
  <c r="S755" i="1"/>
  <c r="T755" i="1"/>
  <c r="Q720" i="1"/>
  <c r="R720" i="1"/>
  <c r="S720" i="1"/>
  <c r="T720" i="1"/>
  <c r="Q684" i="1"/>
  <c r="R684" i="1"/>
  <c r="S684" i="1"/>
  <c r="T684" i="1"/>
  <c r="Q636" i="1"/>
  <c r="R636" i="1"/>
  <c r="S636" i="1"/>
  <c r="T636" i="1"/>
  <c r="Q581" i="1"/>
  <c r="R581" i="1"/>
  <c r="S581" i="1"/>
  <c r="T581" i="1"/>
  <c r="Q783" i="1"/>
  <c r="R783" i="1"/>
  <c r="S783" i="1"/>
  <c r="T783" i="1"/>
  <c r="Q756" i="1"/>
  <c r="R756" i="1"/>
  <c r="S756" i="1"/>
  <c r="T756" i="1"/>
  <c r="Q721" i="1"/>
  <c r="R721" i="1"/>
  <c r="S721" i="1"/>
  <c r="T721" i="1"/>
  <c r="Q685" i="1"/>
  <c r="R685" i="1"/>
  <c r="S685" i="1"/>
  <c r="T685" i="1"/>
  <c r="Q637" i="1"/>
  <c r="R637" i="1"/>
  <c r="S637" i="1"/>
  <c r="T637" i="1"/>
  <c r="Q582" i="1"/>
  <c r="R582" i="1"/>
  <c r="S582" i="1"/>
  <c r="T582" i="1"/>
  <c r="Q253" i="1"/>
  <c r="R253" i="1"/>
  <c r="S253" i="1"/>
  <c r="T253" i="1"/>
  <c r="Q230" i="1"/>
  <c r="R230" i="1"/>
  <c r="S230" i="1"/>
  <c r="T230" i="1"/>
  <c r="Q202" i="1"/>
  <c r="R202" i="1"/>
  <c r="S202" i="1"/>
  <c r="T202" i="1"/>
  <c r="Q203" i="1"/>
  <c r="R203" i="1"/>
  <c r="S203" i="1"/>
  <c r="T203" i="1"/>
  <c r="Q164" i="1"/>
  <c r="R164" i="1"/>
  <c r="S164" i="1"/>
  <c r="T164" i="1"/>
  <c r="Q121" i="1"/>
  <c r="R121" i="1"/>
  <c r="S121" i="1"/>
  <c r="T121" i="1"/>
  <c r="Q70" i="1"/>
  <c r="R70" i="1"/>
  <c r="S70" i="1"/>
  <c r="T70" i="1"/>
  <c r="Q18" i="1"/>
  <c r="R18" i="1"/>
  <c r="S18" i="1"/>
  <c r="T18" i="1"/>
  <c r="Q807" i="1"/>
  <c r="R807" i="1"/>
  <c r="S807" i="1"/>
  <c r="T807" i="1"/>
  <c r="Q784" i="1"/>
  <c r="R784" i="1"/>
  <c r="S784" i="1"/>
  <c r="T784" i="1"/>
  <c r="Q757" i="1"/>
  <c r="R757" i="1"/>
  <c r="S757" i="1"/>
  <c r="T757" i="1"/>
  <c r="Q722" i="1"/>
  <c r="R722" i="1"/>
  <c r="S722" i="1"/>
  <c r="T722" i="1"/>
  <c r="Q686" i="1"/>
  <c r="R686" i="1"/>
  <c r="S686" i="1"/>
  <c r="T686" i="1"/>
  <c r="Q638" i="1"/>
  <c r="R638" i="1"/>
  <c r="S638" i="1"/>
  <c r="T638" i="1"/>
  <c r="Q583" i="1"/>
  <c r="R583" i="1"/>
  <c r="S583" i="1"/>
  <c r="T583" i="1"/>
  <c r="Q1225" i="1"/>
  <c r="R1225" i="1"/>
  <c r="S1225" i="1"/>
  <c r="T1225" i="1"/>
  <c r="Q1186" i="1"/>
  <c r="R1186" i="1"/>
  <c r="S1186" i="1"/>
  <c r="T1186" i="1"/>
  <c r="Q1140" i="1"/>
  <c r="R1140" i="1"/>
  <c r="S1140" i="1"/>
  <c r="T1140" i="1"/>
  <c r="Q1084" i="1"/>
  <c r="R1084" i="1"/>
  <c r="S1084" i="1"/>
  <c r="T1084" i="1"/>
  <c r="Q1014" i="1"/>
  <c r="R1014" i="1"/>
  <c r="S1014" i="1"/>
  <c r="T1014" i="1"/>
  <c r="Q930" i="1"/>
  <c r="R930" i="1"/>
  <c r="S930" i="1"/>
  <c r="T930" i="1"/>
  <c r="Q837" i="1"/>
  <c r="R837" i="1"/>
  <c r="S837" i="1"/>
  <c r="T837" i="1"/>
  <c r="Q2391" i="1"/>
  <c r="R2391" i="1"/>
  <c r="S2391" i="1"/>
  <c r="T2391" i="1"/>
  <c r="Q2360" i="1"/>
  <c r="R2360" i="1"/>
  <c r="S2360" i="1"/>
  <c r="T2360" i="1"/>
  <c r="Q2319" i="1"/>
  <c r="R2319" i="1"/>
  <c r="S2319" i="1"/>
  <c r="T2319" i="1"/>
  <c r="Q2278" i="1"/>
  <c r="R2278" i="1"/>
  <c r="S2278" i="1"/>
  <c r="T2278" i="1"/>
  <c r="Q2221" i="1"/>
  <c r="R2221" i="1"/>
  <c r="S2221" i="1"/>
  <c r="T2221" i="1"/>
  <c r="Q2147" i="1"/>
  <c r="R2147" i="1"/>
  <c r="S2147" i="1"/>
  <c r="T2147" i="1"/>
  <c r="Q2125" i="1"/>
  <c r="R2125" i="1"/>
  <c r="S2125" i="1"/>
  <c r="T2125" i="1"/>
  <c r="Q2104" i="1"/>
  <c r="R2104" i="1"/>
  <c r="S2104" i="1"/>
  <c r="T2104" i="1"/>
  <c r="Q2076" i="1"/>
  <c r="R2076" i="1"/>
  <c r="S2076" i="1"/>
  <c r="T2076" i="1"/>
  <c r="Q2038" i="1"/>
  <c r="R2038" i="1"/>
  <c r="S2038" i="1"/>
  <c r="T2038" i="1"/>
  <c r="Q1952" i="1"/>
  <c r="R1952" i="1"/>
  <c r="S1952" i="1"/>
  <c r="T1952" i="1"/>
  <c r="Q1898" i="1"/>
  <c r="R1898" i="1"/>
  <c r="S1898" i="1"/>
  <c r="T1898" i="1"/>
  <c r="Q1581" i="1"/>
  <c r="R1581" i="1"/>
  <c r="S1581" i="1"/>
  <c r="T1581" i="1"/>
  <c r="Q1551" i="1"/>
  <c r="R1551" i="1"/>
  <c r="S1551" i="1"/>
  <c r="T1551" i="1"/>
  <c r="Q1515" i="1"/>
  <c r="R1515" i="1"/>
  <c r="S1515" i="1"/>
  <c r="T1515" i="1"/>
  <c r="Q1472" i="1"/>
  <c r="R1472" i="1"/>
  <c r="S1472" i="1"/>
  <c r="T1472" i="1"/>
  <c r="Q1416" i="1"/>
  <c r="R1416" i="1"/>
  <c r="S1416" i="1"/>
  <c r="T1416" i="1"/>
  <c r="Q1345" i="1"/>
  <c r="R1345" i="1"/>
  <c r="S1345" i="1"/>
  <c r="T1345" i="1"/>
  <c r="Q1269" i="1"/>
  <c r="R1269" i="1"/>
  <c r="S1269" i="1"/>
  <c r="T1269" i="1"/>
  <c r="Q1226" i="1"/>
  <c r="R1226" i="1"/>
  <c r="S1226" i="1"/>
  <c r="T1226" i="1"/>
  <c r="Q1187" i="1"/>
  <c r="R1187" i="1"/>
  <c r="S1187" i="1"/>
  <c r="T1187" i="1"/>
  <c r="Q1141" i="1"/>
  <c r="R1141" i="1"/>
  <c r="S1141" i="1"/>
  <c r="T1141" i="1"/>
  <c r="Q1085" i="1"/>
  <c r="R1085" i="1"/>
  <c r="S1085" i="1"/>
  <c r="T1085" i="1"/>
  <c r="Q931" i="1"/>
  <c r="R931" i="1"/>
  <c r="S931" i="1"/>
  <c r="T931" i="1"/>
  <c r="Q838" i="1"/>
  <c r="R838" i="1"/>
  <c r="S838" i="1"/>
  <c r="T838" i="1"/>
  <c r="Q252" i="1"/>
  <c r="R252" i="1"/>
  <c r="S252" i="1"/>
  <c r="T252" i="1"/>
  <c r="Q198" i="1"/>
  <c r="R198" i="1"/>
  <c r="S198" i="1"/>
  <c r="T198" i="1"/>
  <c r="Q161" i="1"/>
  <c r="R161" i="1"/>
  <c r="S161" i="1"/>
  <c r="T161" i="1"/>
  <c r="Q118" i="1"/>
  <c r="R118" i="1"/>
  <c r="S118" i="1"/>
  <c r="T118" i="1"/>
  <c r="Q67" i="1"/>
  <c r="R67" i="1"/>
  <c r="S67" i="1"/>
  <c r="T67" i="1"/>
  <c r="Q15" i="1"/>
  <c r="R15" i="1"/>
  <c r="S15" i="1"/>
  <c r="T15" i="1"/>
  <c r="Q2126" i="1"/>
  <c r="R2126" i="1"/>
  <c r="S2126" i="1"/>
  <c r="T2126" i="1"/>
  <c r="Q2105" i="1"/>
  <c r="R2105" i="1"/>
  <c r="S2105" i="1"/>
  <c r="T2105" i="1"/>
  <c r="Q2077" i="1"/>
  <c r="R2077" i="1"/>
  <c r="S2077" i="1"/>
  <c r="T2077" i="1"/>
  <c r="Q2039" i="1"/>
  <c r="R2039" i="1"/>
  <c r="S2039" i="1"/>
  <c r="T2039" i="1"/>
  <c r="Q2000" i="1"/>
  <c r="R2000" i="1"/>
  <c r="S2000" i="1"/>
  <c r="T2000" i="1"/>
  <c r="Q1953" i="1"/>
  <c r="R1953" i="1"/>
  <c r="S1953" i="1"/>
  <c r="T1953" i="1"/>
  <c r="Q1899" i="1"/>
  <c r="R1899" i="1"/>
  <c r="S1899" i="1"/>
  <c r="T1899" i="1"/>
  <c r="Q1582" i="1"/>
  <c r="R1582" i="1"/>
  <c r="S1582" i="1"/>
  <c r="T1582" i="1"/>
  <c r="Q1552" i="1"/>
  <c r="R1552" i="1"/>
  <c r="S1552" i="1"/>
  <c r="T1552" i="1"/>
  <c r="Q1516" i="1"/>
  <c r="R1516" i="1"/>
  <c r="S1516" i="1"/>
  <c r="T1516" i="1"/>
  <c r="Q1473" i="1"/>
  <c r="R1473" i="1"/>
  <c r="S1473" i="1"/>
  <c r="T1473" i="1"/>
  <c r="Q1417" i="1"/>
  <c r="R1417" i="1"/>
  <c r="S1417" i="1"/>
  <c r="T1417" i="1"/>
  <c r="Q1346" i="1"/>
  <c r="R1346" i="1"/>
  <c r="S1346" i="1"/>
  <c r="T1346" i="1"/>
  <c r="Q1270" i="1"/>
  <c r="R1270" i="1"/>
  <c r="S1270" i="1"/>
  <c r="T1270" i="1"/>
  <c r="Q2127" i="1"/>
  <c r="R2127" i="1"/>
  <c r="S2127" i="1"/>
  <c r="T2127" i="1"/>
  <c r="Q2106" i="1"/>
  <c r="R2106" i="1"/>
  <c r="S2106" i="1"/>
  <c r="T2106" i="1"/>
  <c r="Q2078" i="1"/>
  <c r="R2078" i="1"/>
  <c r="S2078" i="1"/>
  <c r="T2078" i="1"/>
  <c r="Q2040" i="1"/>
  <c r="R2040" i="1"/>
  <c r="S2040" i="1"/>
  <c r="T2040" i="1"/>
  <c r="Q2001" i="1"/>
  <c r="R2001" i="1"/>
  <c r="S2001" i="1"/>
  <c r="T2001" i="1"/>
  <c r="Q1954" i="1"/>
  <c r="R1954" i="1"/>
  <c r="S1954" i="1"/>
  <c r="T1954" i="1"/>
  <c r="Q1900" i="1"/>
  <c r="R1900" i="1"/>
  <c r="S1900" i="1"/>
  <c r="T1900" i="1"/>
  <c r="Q1845" i="1"/>
  <c r="R1845" i="1"/>
  <c r="S1845" i="1"/>
  <c r="T1845" i="1"/>
  <c r="Q1817" i="1"/>
  <c r="R1817" i="1"/>
  <c r="S1817" i="1"/>
  <c r="T1817" i="1"/>
  <c r="Q1785" i="1"/>
  <c r="R1785" i="1"/>
  <c r="S1785" i="1"/>
  <c r="T1785" i="1"/>
  <c r="Q1746" i="1"/>
  <c r="R1746" i="1"/>
  <c r="S1746" i="1"/>
  <c r="T1746" i="1"/>
  <c r="Q1706" i="1"/>
  <c r="R1706" i="1"/>
  <c r="S1706" i="1"/>
  <c r="T1706" i="1"/>
  <c r="Q1648" i="1"/>
  <c r="R1648" i="1"/>
  <c r="S1648" i="1"/>
  <c r="T1648" i="1"/>
  <c r="Q1592" i="1"/>
  <c r="R1592" i="1"/>
  <c r="S1592" i="1"/>
  <c r="T1592" i="1"/>
  <c r="Q1572" i="1"/>
  <c r="R1572" i="1"/>
  <c r="S1572" i="1"/>
  <c r="T1572" i="1"/>
  <c r="Q1543" i="1"/>
  <c r="R1543" i="1"/>
  <c r="S1543" i="1"/>
  <c r="T1543" i="1"/>
  <c r="Q1507" i="1"/>
  <c r="R1507" i="1"/>
  <c r="S1507" i="1"/>
  <c r="T1507" i="1"/>
  <c r="Q1464" i="1"/>
  <c r="R1464" i="1"/>
  <c r="S1464" i="1"/>
  <c r="T1464" i="1"/>
  <c r="Q1408" i="1"/>
  <c r="R1408" i="1"/>
  <c r="S1408" i="1"/>
  <c r="T1408" i="1"/>
  <c r="Q1337" i="1"/>
  <c r="R1337" i="1"/>
  <c r="S1337" i="1"/>
  <c r="T1337" i="1"/>
  <c r="Q1261" i="1"/>
  <c r="R1261" i="1"/>
  <c r="S1261" i="1"/>
  <c r="T1261" i="1"/>
  <c r="Q228" i="1"/>
  <c r="R228" i="1"/>
  <c r="S228" i="1"/>
  <c r="T228" i="1"/>
  <c r="Q199" i="1"/>
  <c r="R199" i="1"/>
  <c r="S199" i="1"/>
  <c r="T199" i="1"/>
  <c r="Q200" i="1"/>
  <c r="R200" i="1"/>
  <c r="S200" i="1"/>
  <c r="T200" i="1"/>
  <c r="Q162" i="1"/>
  <c r="R162" i="1"/>
  <c r="S162" i="1"/>
  <c r="T162" i="1"/>
  <c r="Q119" i="1"/>
  <c r="R119" i="1"/>
  <c r="S119" i="1"/>
  <c r="T119" i="1"/>
  <c r="Q68" i="1"/>
  <c r="R68" i="1"/>
  <c r="S68" i="1"/>
  <c r="T68" i="1"/>
  <c r="Q16" i="1"/>
  <c r="R16" i="1"/>
  <c r="S16" i="1"/>
  <c r="T16" i="1"/>
  <c r="Q229" i="1"/>
  <c r="R229" i="1"/>
  <c r="S229" i="1"/>
  <c r="T229" i="1"/>
  <c r="Q201" i="1"/>
  <c r="R201" i="1"/>
  <c r="S201" i="1"/>
  <c r="T201" i="1"/>
  <c r="Q163" i="1"/>
  <c r="R163" i="1"/>
  <c r="S163" i="1"/>
  <c r="T163" i="1"/>
  <c r="Q120" i="1"/>
  <c r="R120" i="1"/>
  <c r="S120" i="1"/>
  <c r="T120" i="1"/>
  <c r="Q69" i="1"/>
  <c r="R69" i="1"/>
  <c r="S69" i="1"/>
  <c r="T69" i="1"/>
  <c r="Q17" i="1"/>
  <c r="R17" i="1"/>
  <c r="S17" i="1"/>
  <c r="T17" i="1"/>
  <c r="Q1227" i="1"/>
  <c r="R1227" i="1"/>
  <c r="S1227" i="1"/>
  <c r="T1227" i="1"/>
  <c r="Q1188" i="1"/>
  <c r="R1188" i="1"/>
  <c r="S1188" i="1"/>
  <c r="T1188" i="1"/>
  <c r="Q1142" i="1"/>
  <c r="R1142" i="1"/>
  <c r="S1142" i="1"/>
  <c r="T1142" i="1"/>
  <c r="Q1086" i="1"/>
  <c r="R1086" i="1"/>
  <c r="S1086" i="1"/>
  <c r="T1086" i="1"/>
  <c r="Q1015" i="1"/>
  <c r="R1015" i="1"/>
  <c r="S1015" i="1"/>
  <c r="T1015" i="1"/>
  <c r="Q932" i="1"/>
  <c r="R932" i="1"/>
  <c r="S932" i="1"/>
  <c r="T932" i="1"/>
  <c r="Q839" i="1"/>
  <c r="R839" i="1"/>
  <c r="S839" i="1"/>
  <c r="T839" i="1"/>
  <c r="Q1848" i="1"/>
  <c r="R1848" i="1"/>
  <c r="S1848" i="1"/>
  <c r="T1848" i="1"/>
  <c r="Q1820" i="1"/>
  <c r="R1820" i="1"/>
  <c r="S1820" i="1"/>
  <c r="T1820" i="1"/>
  <c r="Q1788" i="1"/>
  <c r="R1788" i="1"/>
  <c r="S1788" i="1"/>
  <c r="T1788" i="1"/>
  <c r="Q1749" i="1"/>
  <c r="R1749" i="1"/>
  <c r="S1749" i="1"/>
  <c r="T1749" i="1"/>
  <c r="Q1750" i="1"/>
  <c r="R1750" i="1"/>
  <c r="S1750" i="1"/>
  <c r="T1750" i="1"/>
  <c r="Q1710" i="1"/>
  <c r="R1710" i="1"/>
  <c r="S1710" i="1"/>
  <c r="T1710" i="1"/>
  <c r="Q1652" i="1"/>
  <c r="R1652" i="1"/>
  <c r="S1652" i="1"/>
  <c r="T1652" i="1"/>
  <c r="Q1653" i="1"/>
  <c r="R1653" i="1"/>
  <c r="S1653" i="1"/>
  <c r="T1653" i="1"/>
  <c r="Q1596" i="1"/>
  <c r="R1596" i="1"/>
  <c r="S1596" i="1"/>
  <c r="T1596" i="1"/>
  <c r="Q1213" i="1"/>
  <c r="R1213" i="1"/>
  <c r="S1213" i="1"/>
  <c r="T1213" i="1"/>
  <c r="Q1172" i="1"/>
  <c r="R1172" i="1"/>
  <c r="S1172" i="1"/>
  <c r="T1172" i="1"/>
  <c r="Q1173" i="1"/>
  <c r="R1173" i="1"/>
  <c r="S1173" i="1"/>
  <c r="T1173" i="1"/>
  <c r="Q1127" i="1"/>
  <c r="R1127" i="1"/>
  <c r="S1127" i="1"/>
  <c r="T1127" i="1"/>
  <c r="Q1067" i="1"/>
  <c r="R1067" i="1"/>
  <c r="S1067" i="1"/>
  <c r="T1067" i="1"/>
  <c r="Q1068" i="1"/>
  <c r="R1068" i="1"/>
  <c r="S1068" i="1"/>
  <c r="T1068" i="1"/>
  <c r="Q999" i="1"/>
  <c r="R999" i="1"/>
  <c r="S999" i="1"/>
  <c r="T999" i="1"/>
  <c r="Q916" i="1"/>
  <c r="R916" i="1"/>
  <c r="S916" i="1"/>
  <c r="T916" i="1"/>
  <c r="Q823" i="1"/>
  <c r="R823" i="1"/>
  <c r="S823" i="1"/>
  <c r="T823" i="1"/>
  <c r="Q1840" i="1"/>
  <c r="R1840" i="1"/>
  <c r="S1840" i="1"/>
  <c r="T1840" i="1"/>
  <c r="Q1701" i="1"/>
  <c r="R1701" i="1"/>
  <c r="S1701" i="1"/>
  <c r="T1701" i="1"/>
  <c r="Q1643" i="1"/>
  <c r="R1643" i="1"/>
  <c r="S1643" i="1"/>
  <c r="T1643" i="1"/>
  <c r="Q1587" i="1"/>
  <c r="R1587" i="1"/>
  <c r="S1587" i="1"/>
  <c r="T1587" i="1"/>
  <c r="Q2041" i="1"/>
  <c r="R2041" i="1"/>
  <c r="S2041" i="1"/>
  <c r="T2041" i="1"/>
  <c r="Q2002" i="1"/>
  <c r="R2002" i="1"/>
  <c r="S2002" i="1"/>
  <c r="T2002" i="1"/>
  <c r="Q1955" i="1"/>
  <c r="R1955" i="1"/>
  <c r="S1955" i="1"/>
  <c r="T1955" i="1"/>
  <c r="Q1901" i="1"/>
  <c r="R1901" i="1"/>
  <c r="S1901" i="1"/>
  <c r="T1901" i="1"/>
  <c r="Q1232" i="1"/>
  <c r="R1232" i="1"/>
  <c r="S1232" i="1"/>
  <c r="T1232" i="1"/>
  <c r="Q1194" i="1"/>
  <c r="R1194" i="1"/>
  <c r="S1194" i="1"/>
  <c r="T1194" i="1"/>
  <c r="Q1148" i="1"/>
  <c r="R1148" i="1"/>
  <c r="S1148" i="1"/>
  <c r="T1148" i="1"/>
  <c r="Q1092" i="1"/>
  <c r="R1092" i="1"/>
  <c r="S1092" i="1"/>
  <c r="T1092" i="1"/>
  <c r="Q1020" i="1"/>
  <c r="R1020" i="1"/>
  <c r="S1020" i="1"/>
  <c r="T1020" i="1"/>
  <c r="Q938" i="1"/>
  <c r="R938" i="1"/>
  <c r="S938" i="1"/>
  <c r="T938" i="1"/>
  <c r="Q845" i="1"/>
  <c r="R845" i="1"/>
  <c r="S845" i="1"/>
  <c r="T845" i="1"/>
  <c r="Q2412" i="1"/>
  <c r="R2412" i="1"/>
  <c r="S2412" i="1"/>
  <c r="T2412" i="1"/>
  <c r="Q2388" i="1"/>
  <c r="R2388" i="1"/>
  <c r="S2388" i="1"/>
  <c r="T2388" i="1"/>
  <c r="Q2357" i="1"/>
  <c r="R2357" i="1"/>
  <c r="S2357" i="1"/>
  <c r="T2357" i="1"/>
  <c r="Q2316" i="1"/>
  <c r="R2316" i="1"/>
  <c r="S2316" i="1"/>
  <c r="T2316" i="1"/>
  <c r="Q2275" i="1"/>
  <c r="R2275" i="1"/>
  <c r="S2275" i="1"/>
  <c r="T2275" i="1"/>
  <c r="Q2217" i="1"/>
  <c r="R2217" i="1"/>
  <c r="S2217" i="1"/>
  <c r="T2217" i="1"/>
  <c r="Q2218" i="1"/>
  <c r="R2218" i="1"/>
  <c r="S2218" i="1"/>
  <c r="T2218" i="1"/>
  <c r="Q2144" i="1"/>
  <c r="R2144" i="1"/>
  <c r="S2144" i="1"/>
  <c r="T2144" i="1"/>
  <c r="Q1851" i="1"/>
  <c r="R1851" i="1"/>
  <c r="S1851" i="1"/>
  <c r="T1851" i="1"/>
  <c r="Q1822" i="1"/>
  <c r="R1822" i="1"/>
  <c r="S1822" i="1"/>
  <c r="T1822" i="1"/>
  <c r="Q1790" i="1"/>
  <c r="R1790" i="1"/>
  <c r="S1790" i="1"/>
  <c r="T1790" i="1"/>
  <c r="Q1754" i="1"/>
  <c r="R1754" i="1"/>
  <c r="S1754" i="1"/>
  <c r="T1754" i="1"/>
  <c r="Q1713" i="1"/>
  <c r="R1713" i="1"/>
  <c r="S1713" i="1"/>
  <c r="T1713" i="1"/>
  <c r="Q1656" i="1"/>
  <c r="R1656" i="1"/>
  <c r="S1656" i="1"/>
  <c r="T1656" i="1"/>
  <c r="Q1657" i="1"/>
  <c r="R1657" i="1"/>
  <c r="S1657" i="1"/>
  <c r="T1657" i="1"/>
  <c r="Q1599" i="1"/>
  <c r="R1599" i="1"/>
  <c r="S1599" i="1"/>
  <c r="T1599" i="1"/>
  <c r="Q1846" i="1"/>
  <c r="R1846" i="1"/>
  <c r="S1846" i="1"/>
  <c r="T1846" i="1"/>
  <c r="Q1818" i="1"/>
  <c r="R1818" i="1"/>
  <c r="S1818" i="1"/>
  <c r="T1818" i="1"/>
  <c r="Q1786" i="1"/>
  <c r="R1786" i="1"/>
  <c r="S1786" i="1"/>
  <c r="T1786" i="1"/>
  <c r="Q1747" i="1"/>
  <c r="R1747" i="1"/>
  <c r="S1747" i="1"/>
  <c r="T1747" i="1"/>
  <c r="Q1707" i="1"/>
  <c r="R1707" i="1"/>
  <c r="S1707" i="1"/>
  <c r="T1707" i="1"/>
  <c r="Q1649" i="1"/>
  <c r="R1649" i="1"/>
  <c r="S1649" i="1"/>
  <c r="T1649" i="1"/>
  <c r="Q1593" i="1"/>
  <c r="R1593" i="1"/>
  <c r="S1593" i="1"/>
  <c r="T1593" i="1"/>
  <c r="Q1217" i="1"/>
  <c r="R1217" i="1"/>
  <c r="S1217" i="1"/>
  <c r="T1217" i="1"/>
  <c r="Q1177" i="1"/>
  <c r="R1177" i="1"/>
  <c r="S1177" i="1"/>
  <c r="T1177" i="1"/>
  <c r="Q1131" i="1"/>
  <c r="R1131" i="1"/>
  <c r="S1131" i="1"/>
  <c r="T1131" i="1"/>
  <c r="Q1074" i="1"/>
  <c r="R1074" i="1"/>
  <c r="S1074" i="1"/>
  <c r="T1074" i="1"/>
  <c r="Q1003" i="1"/>
  <c r="R1003" i="1"/>
  <c r="S1003" i="1"/>
  <c r="T1003" i="1"/>
  <c r="Q920" i="1"/>
  <c r="R920" i="1"/>
  <c r="S920" i="1"/>
  <c r="T920" i="1"/>
  <c r="Q827" i="1"/>
  <c r="R827" i="1"/>
  <c r="S827" i="1"/>
  <c r="T827" i="1"/>
  <c r="Q2130" i="1"/>
  <c r="R2130" i="1"/>
  <c r="S2130" i="1"/>
  <c r="T2130" i="1"/>
  <c r="Q2109" i="1"/>
  <c r="R2109" i="1"/>
  <c r="S2109" i="1"/>
  <c r="T2109" i="1"/>
  <c r="Q2082" i="1"/>
  <c r="R2082" i="1"/>
  <c r="S2082" i="1"/>
  <c r="T2082" i="1"/>
  <c r="Q2045" i="1"/>
  <c r="R2045" i="1"/>
  <c r="S2045" i="1"/>
  <c r="T2045" i="1"/>
  <c r="Q2046" i="1"/>
  <c r="R2046" i="1"/>
  <c r="S2046" i="1"/>
  <c r="T2046" i="1"/>
  <c r="Q2005" i="1"/>
  <c r="R2005" i="1"/>
  <c r="S2005" i="1"/>
  <c r="T2005" i="1"/>
  <c r="Q1959" i="1"/>
  <c r="R1959" i="1"/>
  <c r="S1959" i="1"/>
  <c r="T1959" i="1"/>
  <c r="Q1905" i="1"/>
  <c r="R1905" i="1"/>
  <c r="S1905" i="1"/>
  <c r="T1905" i="1"/>
  <c r="Q1855" i="1"/>
  <c r="R1855" i="1"/>
  <c r="S1855" i="1"/>
  <c r="T1855" i="1"/>
  <c r="Q1856" i="1"/>
  <c r="R1856" i="1"/>
  <c r="S1856" i="1"/>
  <c r="T1856" i="1"/>
  <c r="Q1826" i="1"/>
  <c r="R1826" i="1"/>
  <c r="S1826" i="1"/>
  <c r="T1826" i="1"/>
  <c r="Q1794" i="1"/>
  <c r="R1794" i="1"/>
  <c r="S1794" i="1"/>
  <c r="T1794" i="1"/>
  <c r="Q1758" i="1"/>
  <c r="R1758" i="1"/>
  <c r="S1758" i="1"/>
  <c r="T1758" i="1"/>
  <c r="Q1717" i="1"/>
  <c r="R1717" i="1"/>
  <c r="S1717" i="1"/>
  <c r="T1717" i="1"/>
  <c r="Q1662" i="1"/>
  <c r="R1662" i="1"/>
  <c r="S1662" i="1"/>
  <c r="T1662" i="1"/>
  <c r="Q1663" i="1"/>
  <c r="R1663" i="1"/>
  <c r="S1663" i="1"/>
  <c r="T1663" i="1"/>
  <c r="Q1603" i="1"/>
  <c r="R1603" i="1"/>
  <c r="S1603" i="1"/>
  <c r="T1603" i="1"/>
  <c r="Q2392" i="1"/>
  <c r="R2392" i="1"/>
  <c r="S2392" i="1"/>
  <c r="T2392" i="1"/>
  <c r="Q2361" i="1"/>
  <c r="R2361" i="1"/>
  <c r="S2361" i="1"/>
  <c r="T2361" i="1"/>
  <c r="Q2320" i="1"/>
  <c r="R2320" i="1"/>
  <c r="S2320" i="1"/>
  <c r="T2320" i="1"/>
  <c r="Q2279" i="1"/>
  <c r="R2279" i="1"/>
  <c r="S2279" i="1"/>
  <c r="T2279" i="1"/>
  <c r="Q2222" i="1"/>
  <c r="R2222" i="1"/>
  <c r="S2222" i="1"/>
  <c r="T2222" i="1"/>
  <c r="Q2148" i="1"/>
  <c r="R2148" i="1"/>
  <c r="S2148" i="1"/>
  <c r="T2148" i="1"/>
  <c r="Q2134" i="1"/>
  <c r="R2134" i="1"/>
  <c r="S2134" i="1"/>
  <c r="T2134" i="1"/>
  <c r="Q2113" i="1"/>
  <c r="R2113" i="1"/>
  <c r="S2113" i="1"/>
  <c r="T2113" i="1"/>
  <c r="Q2086" i="1"/>
  <c r="R2086" i="1"/>
  <c r="S2086" i="1"/>
  <c r="T2086" i="1"/>
  <c r="Q2050" i="1"/>
  <c r="R2050" i="1"/>
  <c r="S2050" i="1"/>
  <c r="T2050" i="1"/>
  <c r="Q2009" i="1"/>
  <c r="R2009" i="1"/>
  <c r="S2009" i="1"/>
  <c r="T2009" i="1"/>
  <c r="Q1964" i="1"/>
  <c r="R1964" i="1"/>
  <c r="S1964" i="1"/>
  <c r="T1964" i="1"/>
  <c r="Q1909" i="1"/>
  <c r="R1909" i="1"/>
  <c r="S1909" i="1"/>
  <c r="T1909" i="1"/>
  <c r="Q809" i="1"/>
  <c r="R809" i="1"/>
  <c r="S809" i="1"/>
  <c r="T809" i="1"/>
  <c r="Q785" i="1"/>
  <c r="R785" i="1"/>
  <c r="S785" i="1"/>
  <c r="T785" i="1"/>
  <c r="Q760" i="1"/>
  <c r="R760" i="1"/>
  <c r="S760" i="1"/>
  <c r="T760" i="1"/>
  <c r="Q761" i="1"/>
  <c r="R761" i="1"/>
  <c r="S761" i="1"/>
  <c r="T761" i="1"/>
  <c r="Q725" i="1"/>
  <c r="R725" i="1"/>
  <c r="S725" i="1"/>
  <c r="T725" i="1"/>
  <c r="Q689" i="1"/>
  <c r="R689" i="1"/>
  <c r="S689" i="1"/>
  <c r="T689" i="1"/>
  <c r="Q641" i="1"/>
  <c r="R641" i="1"/>
  <c r="S641" i="1"/>
  <c r="T641" i="1"/>
  <c r="Q586" i="1"/>
  <c r="R586" i="1"/>
  <c r="S586" i="1"/>
  <c r="T586" i="1"/>
  <c r="Q256" i="1"/>
  <c r="R256" i="1"/>
  <c r="S256" i="1"/>
  <c r="T256" i="1"/>
  <c r="Q234" i="1"/>
  <c r="R234" i="1"/>
  <c r="S234" i="1"/>
  <c r="T234" i="1"/>
  <c r="Q208" i="1"/>
  <c r="R208" i="1"/>
  <c r="S208" i="1"/>
  <c r="T208" i="1"/>
  <c r="Q168" i="1"/>
  <c r="R168" i="1"/>
  <c r="S168" i="1"/>
  <c r="T168" i="1"/>
  <c r="Q125" i="1"/>
  <c r="R125" i="1"/>
  <c r="S125" i="1"/>
  <c r="T125" i="1"/>
  <c r="Q77" i="1"/>
  <c r="R77" i="1"/>
  <c r="S77" i="1"/>
  <c r="T77" i="1"/>
  <c r="Q23" i="1"/>
  <c r="R23" i="1"/>
  <c r="S23" i="1"/>
  <c r="T23" i="1"/>
  <c r="Q1857" i="1"/>
  <c r="R1857" i="1"/>
  <c r="S1857" i="1"/>
  <c r="T1857" i="1"/>
  <c r="Q1827" i="1"/>
  <c r="R1827" i="1"/>
  <c r="S1827" i="1"/>
  <c r="T1827" i="1"/>
  <c r="Q1795" i="1"/>
  <c r="R1795" i="1"/>
  <c r="S1795" i="1"/>
  <c r="T1795" i="1"/>
  <c r="Q1759" i="1"/>
  <c r="R1759" i="1"/>
  <c r="S1759" i="1"/>
  <c r="T1759" i="1"/>
  <c r="Q1718" i="1"/>
  <c r="R1718" i="1"/>
  <c r="S1718" i="1"/>
  <c r="T1718" i="1"/>
  <c r="Q1664" i="1"/>
  <c r="R1664" i="1"/>
  <c r="S1664" i="1"/>
  <c r="T1664" i="1"/>
  <c r="Q1665" i="1"/>
  <c r="R1665" i="1"/>
  <c r="S1665" i="1"/>
  <c r="T1665" i="1"/>
  <c r="Q1604" i="1"/>
  <c r="R1604" i="1"/>
  <c r="S1604" i="1"/>
  <c r="T1604" i="1"/>
  <c r="Q1228" i="1"/>
  <c r="R1228" i="1"/>
  <c r="S1228" i="1"/>
  <c r="T1228" i="1"/>
  <c r="Q1189" i="1"/>
  <c r="R1189" i="1"/>
  <c r="S1189" i="1"/>
  <c r="T1189" i="1"/>
  <c r="Q1143" i="1"/>
  <c r="R1143" i="1"/>
  <c r="S1143" i="1"/>
  <c r="T1143" i="1"/>
  <c r="Q1087" i="1"/>
  <c r="R1087" i="1"/>
  <c r="S1087" i="1"/>
  <c r="T1087" i="1"/>
  <c r="Q1016" i="1"/>
  <c r="R1016" i="1"/>
  <c r="S1016" i="1"/>
  <c r="T1016" i="1"/>
  <c r="Q933" i="1"/>
  <c r="R933" i="1"/>
  <c r="S933" i="1"/>
  <c r="T933" i="1"/>
  <c r="Q840" i="1"/>
  <c r="R840" i="1"/>
  <c r="S840" i="1"/>
  <c r="T840" i="1"/>
  <c r="Q2131" i="1"/>
  <c r="R2131" i="1"/>
  <c r="S2131" i="1"/>
  <c r="T2131" i="1"/>
  <c r="Q2110" i="1"/>
  <c r="R2110" i="1"/>
  <c r="S2110" i="1"/>
  <c r="T2110" i="1"/>
  <c r="Q2083" i="1"/>
  <c r="R2083" i="1"/>
  <c r="S2083" i="1"/>
  <c r="T2083" i="1"/>
  <c r="Q2047" i="1"/>
  <c r="R2047" i="1"/>
  <c r="S2047" i="1"/>
  <c r="T2047" i="1"/>
  <c r="Q2006" i="1"/>
  <c r="R2006" i="1"/>
  <c r="S2006" i="1"/>
  <c r="T2006" i="1"/>
  <c r="Q1960" i="1"/>
  <c r="R1960" i="1"/>
  <c r="S1960" i="1"/>
  <c r="T1960" i="1"/>
  <c r="Q1906" i="1"/>
  <c r="R1906" i="1"/>
  <c r="S1906" i="1"/>
  <c r="T1906" i="1"/>
  <c r="Q1852" i="1"/>
  <c r="R1852" i="1"/>
  <c r="S1852" i="1"/>
  <c r="T1852" i="1"/>
  <c r="Q1823" i="1"/>
  <c r="R1823" i="1"/>
  <c r="S1823" i="1"/>
  <c r="T1823" i="1"/>
  <c r="Q1791" i="1"/>
  <c r="R1791" i="1"/>
  <c r="S1791" i="1"/>
  <c r="T1791" i="1"/>
  <c r="Q1755" i="1"/>
  <c r="R1755" i="1"/>
  <c r="S1755" i="1"/>
  <c r="T1755" i="1"/>
  <c r="Q1714" i="1"/>
  <c r="R1714" i="1"/>
  <c r="S1714" i="1"/>
  <c r="T1714" i="1"/>
  <c r="Q1658" i="1"/>
  <c r="R1658" i="1"/>
  <c r="S1658" i="1"/>
  <c r="T1658" i="1"/>
  <c r="Q1659" i="1"/>
  <c r="R1659" i="1"/>
  <c r="S1659" i="1"/>
  <c r="T1659" i="1"/>
  <c r="Q1600" i="1"/>
  <c r="R1600" i="1"/>
  <c r="S1600" i="1"/>
  <c r="T1600" i="1"/>
  <c r="Q2413" i="1"/>
  <c r="R2413" i="1"/>
  <c r="S2413" i="1"/>
  <c r="T2413" i="1"/>
  <c r="Q2389" i="1"/>
  <c r="R2389" i="1"/>
  <c r="S2389" i="1"/>
  <c r="T2389" i="1"/>
  <c r="Q2358" i="1"/>
  <c r="R2358" i="1"/>
  <c r="S2358" i="1"/>
  <c r="T2358" i="1"/>
  <c r="Q2317" i="1"/>
  <c r="R2317" i="1"/>
  <c r="S2317" i="1"/>
  <c r="T2317" i="1"/>
  <c r="Q2276" i="1"/>
  <c r="R2276" i="1"/>
  <c r="S2276" i="1"/>
  <c r="T2276" i="1"/>
  <c r="Q2219" i="1"/>
  <c r="R2219" i="1"/>
  <c r="S2219" i="1"/>
  <c r="T2219" i="1"/>
  <c r="Q2145" i="1"/>
  <c r="R2145" i="1"/>
  <c r="S2145" i="1"/>
  <c r="T2145" i="1"/>
  <c r="Q1853" i="1"/>
  <c r="R1853" i="1"/>
  <c r="S1853" i="1"/>
  <c r="T1853" i="1"/>
  <c r="Q1824" i="1"/>
  <c r="R1824" i="1"/>
  <c r="S1824" i="1"/>
  <c r="T1824" i="1"/>
  <c r="Q1792" i="1"/>
  <c r="R1792" i="1"/>
  <c r="S1792" i="1"/>
  <c r="T1792" i="1"/>
  <c r="Q1756" i="1"/>
  <c r="R1756" i="1"/>
  <c r="S1756" i="1"/>
  <c r="T1756" i="1"/>
  <c r="Q1715" i="1"/>
  <c r="R1715" i="1"/>
  <c r="S1715" i="1"/>
  <c r="T1715" i="1"/>
  <c r="Q1660" i="1"/>
  <c r="R1660" i="1"/>
  <c r="S1660" i="1"/>
  <c r="T1660" i="1"/>
  <c r="Q1601" i="1"/>
  <c r="R1601" i="1"/>
  <c r="S1601" i="1"/>
  <c r="T1601" i="1"/>
  <c r="Q556" i="1"/>
  <c r="R556" i="1"/>
  <c r="S556" i="1"/>
  <c r="T556" i="1"/>
  <c r="Q532" i="1"/>
  <c r="R532" i="1"/>
  <c r="S532" i="1"/>
  <c r="T532" i="1"/>
  <c r="Q503" i="1"/>
  <c r="R503" i="1"/>
  <c r="S503" i="1"/>
  <c r="T503" i="1"/>
  <c r="Q458" i="1"/>
  <c r="R458" i="1"/>
  <c r="S458" i="1"/>
  <c r="T458" i="1"/>
  <c r="Q404" i="1"/>
  <c r="R404" i="1"/>
  <c r="S404" i="1"/>
  <c r="T404" i="1"/>
  <c r="Q338" i="1"/>
  <c r="R338" i="1"/>
  <c r="S338" i="1"/>
  <c r="T338" i="1"/>
  <c r="Q267" i="1"/>
  <c r="R267" i="1"/>
  <c r="S267" i="1"/>
  <c r="T267" i="1"/>
  <c r="Q2415" i="1"/>
  <c r="R2415" i="1"/>
  <c r="S2415" i="1"/>
  <c r="T2415" i="1"/>
  <c r="Q2393" i="1"/>
  <c r="R2393" i="1"/>
  <c r="S2393" i="1"/>
  <c r="T2393" i="1"/>
  <c r="Q2362" i="1"/>
  <c r="R2362" i="1"/>
  <c r="S2362" i="1"/>
  <c r="T2362" i="1"/>
  <c r="Q2321" i="1"/>
  <c r="R2321" i="1"/>
  <c r="S2321" i="1"/>
  <c r="T2321" i="1"/>
  <c r="Q2280" i="1"/>
  <c r="R2280" i="1"/>
  <c r="S2280" i="1"/>
  <c r="T2280" i="1"/>
  <c r="Q2223" i="1"/>
  <c r="R2223" i="1"/>
  <c r="S2223" i="1"/>
  <c r="T2223" i="1"/>
  <c r="Q2149" i="1"/>
  <c r="R2149" i="1"/>
  <c r="S2149" i="1"/>
  <c r="T2149" i="1"/>
  <c r="Q810" i="1"/>
  <c r="R810" i="1"/>
  <c r="S810" i="1"/>
  <c r="T810" i="1"/>
  <c r="Q762" i="1"/>
  <c r="R762" i="1"/>
  <c r="S762" i="1"/>
  <c r="T762" i="1"/>
  <c r="Q726" i="1"/>
  <c r="R726" i="1"/>
  <c r="S726" i="1"/>
  <c r="T726" i="1"/>
  <c r="Q690" i="1"/>
  <c r="R690" i="1"/>
  <c r="S690" i="1"/>
  <c r="T690" i="1"/>
  <c r="Q642" i="1"/>
  <c r="R642" i="1"/>
  <c r="S642" i="1"/>
  <c r="T642" i="1"/>
  <c r="Q587" i="1"/>
  <c r="R587" i="1"/>
  <c r="S587" i="1"/>
  <c r="T587" i="1"/>
  <c r="Q569" i="1"/>
  <c r="R569" i="1"/>
  <c r="S569" i="1"/>
  <c r="T569" i="1"/>
  <c r="Q545" i="1"/>
  <c r="R545" i="1"/>
  <c r="S545" i="1"/>
  <c r="T545" i="1"/>
  <c r="Q519" i="1"/>
  <c r="R519" i="1"/>
  <c r="S519" i="1"/>
  <c r="T519" i="1"/>
  <c r="Q476" i="1"/>
  <c r="R476" i="1"/>
  <c r="S476" i="1"/>
  <c r="T476" i="1"/>
  <c r="Q421" i="1"/>
  <c r="R421" i="1"/>
  <c r="S421" i="1"/>
  <c r="T421" i="1"/>
  <c r="Q357" i="1"/>
  <c r="R357" i="1"/>
  <c r="S357" i="1"/>
  <c r="T357" i="1"/>
  <c r="Q283" i="1"/>
  <c r="R283" i="1"/>
  <c r="S283" i="1"/>
  <c r="T283" i="1"/>
  <c r="Q259" i="1"/>
  <c r="R259" i="1"/>
  <c r="S259" i="1"/>
  <c r="T259" i="1"/>
  <c r="Q238" i="1"/>
  <c r="R238" i="1"/>
  <c r="S238" i="1"/>
  <c r="T238" i="1"/>
  <c r="Q212" i="1"/>
  <c r="R212" i="1"/>
  <c r="S212" i="1"/>
  <c r="T212" i="1"/>
  <c r="Q174" i="1"/>
  <c r="R174" i="1"/>
  <c r="S174" i="1"/>
  <c r="T174" i="1"/>
  <c r="Q132" i="1"/>
  <c r="R132" i="1"/>
  <c r="S132" i="1"/>
  <c r="T132" i="1"/>
  <c r="Q85" i="1"/>
  <c r="R85" i="1"/>
  <c r="S85" i="1"/>
  <c r="T85" i="1"/>
  <c r="Q30" i="1"/>
  <c r="R30" i="1"/>
  <c r="S30" i="1"/>
  <c r="T30" i="1"/>
  <c r="Q2122" i="1"/>
  <c r="R2122" i="1"/>
  <c r="S2122" i="1"/>
  <c r="T2122" i="1"/>
  <c r="Q2101" i="1"/>
  <c r="R2101" i="1"/>
  <c r="S2101" i="1"/>
  <c r="T2101" i="1"/>
  <c r="Q2072" i="1"/>
  <c r="R2072" i="1"/>
  <c r="S2072" i="1"/>
  <c r="T2072" i="1"/>
  <c r="Q2035" i="1"/>
  <c r="R2035" i="1"/>
  <c r="S2035" i="1"/>
  <c r="T2035" i="1"/>
  <c r="Q1996" i="1"/>
  <c r="R1996" i="1"/>
  <c r="S1996" i="1"/>
  <c r="T1996" i="1"/>
  <c r="Q1947" i="1"/>
  <c r="R1947" i="1"/>
  <c r="S1947" i="1"/>
  <c r="T1947" i="1"/>
  <c r="Q1894" i="1"/>
  <c r="R1894" i="1"/>
  <c r="S1894" i="1"/>
  <c r="T1894" i="1"/>
  <c r="Q2123" i="1"/>
  <c r="R2123" i="1"/>
  <c r="S2123" i="1"/>
  <c r="T2123" i="1"/>
  <c r="Q2102" i="1"/>
  <c r="R2102" i="1"/>
  <c r="S2102" i="1"/>
  <c r="T2102" i="1"/>
  <c r="Q2073" i="1"/>
  <c r="R2073" i="1"/>
  <c r="S2073" i="1"/>
  <c r="T2073" i="1"/>
  <c r="Q2074" i="1"/>
  <c r="R2074" i="1"/>
  <c r="S2074" i="1"/>
  <c r="T2074" i="1"/>
  <c r="Q2036" i="1"/>
  <c r="R2036" i="1"/>
  <c r="S2036" i="1"/>
  <c r="T2036" i="1"/>
  <c r="Q1998" i="1"/>
  <c r="R1998" i="1"/>
  <c r="S1998" i="1"/>
  <c r="T1998" i="1"/>
  <c r="Q1949" i="1"/>
  <c r="R1949" i="1"/>
  <c r="S1949" i="1"/>
  <c r="T1949" i="1"/>
  <c r="Q1950" i="1"/>
  <c r="R1950" i="1"/>
  <c r="S1950" i="1"/>
  <c r="T1950" i="1"/>
  <c r="Q1896" i="1"/>
  <c r="R1896" i="1"/>
  <c r="S1896" i="1"/>
  <c r="T1896" i="1"/>
  <c r="Q1573" i="1"/>
  <c r="R1573" i="1"/>
  <c r="S1573" i="1"/>
  <c r="T1573" i="1"/>
  <c r="Q1544" i="1"/>
  <c r="R1544" i="1"/>
  <c r="S1544" i="1"/>
  <c r="T1544" i="1"/>
  <c r="Q1508" i="1"/>
  <c r="R1508" i="1"/>
  <c r="S1508" i="1"/>
  <c r="T1508" i="1"/>
  <c r="Q1465" i="1"/>
  <c r="R1465" i="1"/>
  <c r="S1465" i="1"/>
  <c r="T1465" i="1"/>
  <c r="Q1409" i="1"/>
  <c r="R1409" i="1"/>
  <c r="S1409" i="1"/>
  <c r="T1409" i="1"/>
  <c r="Q1338" i="1"/>
  <c r="R1338" i="1"/>
  <c r="S1338" i="1"/>
  <c r="T1338" i="1"/>
  <c r="Q1262" i="1"/>
  <c r="R1262" i="1"/>
  <c r="S1262" i="1"/>
  <c r="T1262" i="1"/>
  <c r="Q1235" i="1"/>
  <c r="R1235" i="1"/>
  <c r="S1235" i="1"/>
  <c r="T1235" i="1"/>
  <c r="Q1198" i="1"/>
  <c r="R1198" i="1"/>
  <c r="S1198" i="1"/>
  <c r="T1198" i="1"/>
  <c r="Q1154" i="1"/>
  <c r="R1154" i="1"/>
  <c r="S1154" i="1"/>
  <c r="T1154" i="1"/>
  <c r="Q1098" i="1"/>
  <c r="R1098" i="1"/>
  <c r="S1098" i="1"/>
  <c r="T1098" i="1"/>
  <c r="Q1027" i="1"/>
  <c r="R1027" i="1"/>
  <c r="S1027" i="1"/>
  <c r="T1027" i="1"/>
  <c r="Q944" i="1"/>
  <c r="R944" i="1"/>
  <c r="S944" i="1"/>
  <c r="T944" i="1"/>
  <c r="Q851" i="1"/>
  <c r="R851" i="1"/>
  <c r="S851" i="1"/>
  <c r="T851" i="1"/>
  <c r="Q1858" i="1"/>
  <c r="R1858" i="1"/>
  <c r="S1858" i="1"/>
  <c r="T1858" i="1"/>
  <c r="Q1828" i="1"/>
  <c r="R1828" i="1"/>
  <c r="S1828" i="1"/>
  <c r="T1828" i="1"/>
  <c r="Q1796" i="1"/>
  <c r="R1796" i="1"/>
  <c r="S1796" i="1"/>
  <c r="T1796" i="1"/>
  <c r="Q1760" i="1"/>
  <c r="R1760" i="1"/>
  <c r="S1760" i="1"/>
  <c r="T1760" i="1"/>
  <c r="Q1719" i="1"/>
  <c r="R1719" i="1"/>
  <c r="S1719" i="1"/>
  <c r="T1719" i="1"/>
  <c r="Q1666" i="1"/>
  <c r="R1666" i="1"/>
  <c r="S1666" i="1"/>
  <c r="T1666" i="1"/>
  <c r="Q1605" i="1"/>
  <c r="R1605" i="1"/>
  <c r="S1605" i="1"/>
  <c r="T1605" i="1"/>
  <c r="Q2416" i="1"/>
  <c r="R2416" i="1"/>
  <c r="S2416" i="1"/>
  <c r="T2416" i="1"/>
  <c r="Q2394" i="1"/>
  <c r="R2394" i="1"/>
  <c r="S2394" i="1"/>
  <c r="T2394" i="1"/>
  <c r="Q2363" i="1"/>
  <c r="R2363" i="1"/>
  <c r="S2363" i="1"/>
  <c r="T2363" i="1"/>
  <c r="Q2322" i="1"/>
  <c r="R2322" i="1"/>
  <c r="S2322" i="1"/>
  <c r="T2322" i="1"/>
  <c r="Q2281" i="1"/>
  <c r="R2281" i="1"/>
  <c r="S2281" i="1"/>
  <c r="T2281" i="1"/>
  <c r="Q2224" i="1"/>
  <c r="R2224" i="1"/>
  <c r="S2224" i="1"/>
  <c r="T2224" i="1"/>
  <c r="Q2225" i="1"/>
  <c r="R2225" i="1"/>
  <c r="S2225" i="1"/>
  <c r="T2225" i="1"/>
  <c r="Q2150" i="1"/>
  <c r="R2150" i="1"/>
  <c r="S2150" i="1"/>
  <c r="T2150" i="1"/>
  <c r="Q1195" i="1"/>
  <c r="R1195" i="1"/>
  <c r="S1195" i="1"/>
  <c r="T1195" i="1"/>
  <c r="Q1149" i="1"/>
  <c r="R1149" i="1"/>
  <c r="S1149" i="1"/>
  <c r="T1149" i="1"/>
  <c r="Q1093" i="1"/>
  <c r="R1093" i="1"/>
  <c r="S1093" i="1"/>
  <c r="T1093" i="1"/>
  <c r="Q1021" i="1"/>
  <c r="R1021" i="1"/>
  <c r="S1021" i="1"/>
  <c r="T1021" i="1"/>
  <c r="Q939" i="1"/>
  <c r="R939" i="1"/>
  <c r="S939" i="1"/>
  <c r="T939" i="1"/>
  <c r="Q846" i="1"/>
  <c r="R846" i="1"/>
  <c r="S846" i="1"/>
  <c r="T846" i="1"/>
  <c r="Q1233" i="1"/>
  <c r="R1233" i="1"/>
  <c r="S1233" i="1"/>
  <c r="T1233" i="1"/>
  <c r="Q1196" i="1"/>
  <c r="R1196" i="1"/>
  <c r="S1196" i="1"/>
  <c r="T1196" i="1"/>
  <c r="Q1150" i="1"/>
  <c r="R1150" i="1"/>
  <c r="S1150" i="1"/>
  <c r="T1150" i="1"/>
  <c r="Q1094" i="1"/>
  <c r="R1094" i="1"/>
  <c r="S1094" i="1"/>
  <c r="T1094" i="1"/>
  <c r="Q1022" i="1"/>
  <c r="R1022" i="1"/>
  <c r="S1022" i="1"/>
  <c r="T1022" i="1"/>
  <c r="Q1023" i="1"/>
  <c r="R1023" i="1"/>
  <c r="S1023" i="1"/>
  <c r="T1023" i="1"/>
  <c r="Q940" i="1"/>
  <c r="R940" i="1"/>
  <c r="S940" i="1"/>
  <c r="T940" i="1"/>
  <c r="Q847" i="1"/>
  <c r="R847" i="1"/>
  <c r="S847" i="1"/>
  <c r="T847" i="1"/>
  <c r="Q2418" i="1"/>
  <c r="R2418" i="1"/>
  <c r="S2418" i="1"/>
  <c r="T2418" i="1"/>
  <c r="Q2396" i="1"/>
  <c r="R2396" i="1"/>
  <c r="S2396" i="1"/>
  <c r="T2396" i="1"/>
  <c r="Q2365" i="1"/>
  <c r="R2365" i="1"/>
  <c r="S2365" i="1"/>
  <c r="T2365" i="1"/>
  <c r="Q2324" i="1"/>
  <c r="R2324" i="1"/>
  <c r="S2324" i="1"/>
  <c r="T2324" i="1"/>
  <c r="Q2283" i="1"/>
  <c r="R2283" i="1"/>
  <c r="S2283" i="1"/>
  <c r="T2283" i="1"/>
  <c r="Q2227" i="1"/>
  <c r="R2227" i="1"/>
  <c r="S2227" i="1"/>
  <c r="T2227" i="1"/>
  <c r="Q2152" i="1"/>
  <c r="R2152" i="1"/>
  <c r="S2152" i="1"/>
  <c r="T2152" i="1"/>
  <c r="Q570" i="1"/>
  <c r="R570" i="1"/>
  <c r="S570" i="1"/>
  <c r="T570" i="1"/>
  <c r="Q546" i="1"/>
  <c r="R546" i="1"/>
  <c r="S546" i="1"/>
  <c r="T546" i="1"/>
  <c r="Q520" i="1"/>
  <c r="R520" i="1"/>
  <c r="S520" i="1"/>
  <c r="T520" i="1"/>
  <c r="Q477" i="1"/>
  <c r="R477" i="1"/>
  <c r="S477" i="1"/>
  <c r="T477" i="1"/>
  <c r="Q422" i="1"/>
  <c r="R422" i="1"/>
  <c r="S422" i="1"/>
  <c r="T422" i="1"/>
  <c r="Q358" i="1"/>
  <c r="R358" i="1"/>
  <c r="S358" i="1"/>
  <c r="T358" i="1"/>
  <c r="Q284" i="1"/>
  <c r="R284" i="1"/>
  <c r="S284" i="1"/>
  <c r="T284" i="1"/>
  <c r="Q1554" i="1"/>
  <c r="R1554" i="1"/>
  <c r="S1554" i="1"/>
  <c r="T1554" i="1"/>
  <c r="Q1518" i="1"/>
  <c r="R1518" i="1"/>
  <c r="S1518" i="1"/>
  <c r="T1518" i="1"/>
  <c r="Q1475" i="1"/>
  <c r="R1475" i="1"/>
  <c r="S1475" i="1"/>
  <c r="T1475" i="1"/>
  <c r="Q1419" i="1"/>
  <c r="R1419" i="1"/>
  <c r="S1419" i="1"/>
  <c r="T1419" i="1"/>
  <c r="Q1348" i="1"/>
  <c r="R1348" i="1"/>
  <c r="S1348" i="1"/>
  <c r="T1348" i="1"/>
  <c r="Q1272" i="1"/>
  <c r="R1272" i="1"/>
  <c r="S1272" i="1"/>
  <c r="T1272" i="1"/>
  <c r="Q2417" i="1"/>
  <c r="R2417" i="1"/>
  <c r="S2417" i="1"/>
  <c r="T2417" i="1"/>
  <c r="Q2395" i="1"/>
  <c r="R2395" i="1"/>
  <c r="S2395" i="1"/>
  <c r="T2395" i="1"/>
  <c r="Q2364" i="1"/>
  <c r="R2364" i="1"/>
  <c r="S2364" i="1"/>
  <c r="T2364" i="1"/>
  <c r="Q2323" i="1"/>
  <c r="R2323" i="1"/>
  <c r="S2323" i="1"/>
  <c r="T2323" i="1"/>
  <c r="Q2282" i="1"/>
  <c r="R2282" i="1"/>
  <c r="S2282" i="1"/>
  <c r="T2282" i="1"/>
  <c r="Q2226" i="1"/>
  <c r="R2226" i="1"/>
  <c r="S2226" i="1"/>
  <c r="T2226" i="1"/>
  <c r="Q2151" i="1"/>
  <c r="R2151" i="1"/>
  <c r="S2151" i="1"/>
  <c r="T2151" i="1"/>
  <c r="Q1099" i="1"/>
  <c r="R1099" i="1"/>
  <c r="S1099" i="1"/>
  <c r="T1099" i="1"/>
  <c r="Q1028" i="1"/>
  <c r="R1028" i="1"/>
  <c r="S1028" i="1"/>
  <c r="T1028" i="1"/>
  <c r="Q945" i="1"/>
  <c r="R945" i="1"/>
  <c r="S945" i="1"/>
  <c r="T945" i="1"/>
  <c r="Q852" i="1"/>
  <c r="R852" i="1"/>
  <c r="S852" i="1"/>
  <c r="T852" i="1"/>
  <c r="Q257" i="1"/>
  <c r="R257" i="1"/>
  <c r="S257" i="1"/>
  <c r="T257" i="1"/>
  <c r="Q235" i="1"/>
  <c r="R235" i="1"/>
  <c r="S235" i="1"/>
  <c r="T235" i="1"/>
  <c r="Q209" i="1"/>
  <c r="R209" i="1"/>
  <c r="S209" i="1"/>
  <c r="T209" i="1"/>
  <c r="Q169" i="1"/>
  <c r="R169" i="1"/>
  <c r="S169" i="1"/>
  <c r="T169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78" i="1"/>
  <c r="R78" i="1"/>
  <c r="S78" i="1"/>
  <c r="T78" i="1"/>
  <c r="Q24" i="1"/>
  <c r="R24" i="1"/>
  <c r="S24" i="1"/>
  <c r="T24" i="1"/>
  <c r="Q1234" i="1"/>
  <c r="R1234" i="1"/>
  <c r="S1234" i="1"/>
  <c r="T1234" i="1"/>
  <c r="Q1197" i="1"/>
  <c r="R1197" i="1"/>
  <c r="S1197" i="1"/>
  <c r="T1197" i="1"/>
  <c r="Q1151" i="1"/>
  <c r="R1151" i="1"/>
  <c r="S1151" i="1"/>
  <c r="T1151" i="1"/>
  <c r="Q1095" i="1"/>
  <c r="R1095" i="1"/>
  <c r="S1095" i="1"/>
  <c r="T1095" i="1"/>
  <c r="Q1024" i="1"/>
  <c r="R1024" i="1"/>
  <c r="S1024" i="1"/>
  <c r="T1024" i="1"/>
  <c r="Q941" i="1"/>
  <c r="R941" i="1"/>
  <c r="S941" i="1"/>
  <c r="T941" i="1"/>
  <c r="Q848" i="1"/>
  <c r="R848" i="1"/>
  <c r="S848" i="1"/>
  <c r="T848" i="1"/>
  <c r="Q2135" i="1"/>
  <c r="R2135" i="1"/>
  <c r="S2135" i="1"/>
  <c r="T2135" i="1"/>
  <c r="Q2114" i="1"/>
  <c r="R2114" i="1"/>
  <c r="S2114" i="1"/>
  <c r="T2114" i="1"/>
  <c r="Q2087" i="1"/>
  <c r="R2087" i="1"/>
  <c r="S2087" i="1"/>
  <c r="T2087" i="1"/>
  <c r="Q2051" i="1"/>
  <c r="R2051" i="1"/>
  <c r="S2051" i="1"/>
  <c r="T2051" i="1"/>
  <c r="Q2010" i="1"/>
  <c r="R2010" i="1"/>
  <c r="S2010" i="1"/>
  <c r="T2010" i="1"/>
  <c r="Q1965" i="1"/>
  <c r="R1965" i="1"/>
  <c r="S1965" i="1"/>
  <c r="T1965" i="1"/>
  <c r="Q1910" i="1"/>
  <c r="R1910" i="1"/>
  <c r="S1910" i="1"/>
  <c r="T1910" i="1"/>
  <c r="Q254" i="1"/>
  <c r="R254" i="1"/>
  <c r="S254" i="1"/>
  <c r="T254" i="1"/>
  <c r="Q231" i="1"/>
  <c r="R231" i="1"/>
  <c r="S231" i="1"/>
  <c r="T231" i="1"/>
  <c r="Q204" i="1"/>
  <c r="R204" i="1"/>
  <c r="S204" i="1"/>
  <c r="T204" i="1"/>
  <c r="Q205" i="1"/>
  <c r="R205" i="1"/>
  <c r="S205" i="1"/>
  <c r="T205" i="1"/>
  <c r="Q165" i="1"/>
  <c r="R165" i="1"/>
  <c r="S165" i="1"/>
  <c r="T165" i="1"/>
  <c r="Q122" i="1"/>
  <c r="R122" i="1"/>
  <c r="S122" i="1"/>
  <c r="T122" i="1"/>
  <c r="Q71" i="1"/>
  <c r="R71" i="1"/>
  <c r="S71" i="1"/>
  <c r="T71" i="1"/>
  <c r="Q19" i="1"/>
  <c r="R19" i="1"/>
  <c r="S19" i="1"/>
  <c r="T19" i="1"/>
  <c r="Q1574" i="1"/>
  <c r="R1574" i="1"/>
  <c r="S1574" i="1"/>
  <c r="T1574" i="1"/>
  <c r="Q1545" i="1"/>
  <c r="R1545" i="1"/>
  <c r="S1545" i="1"/>
  <c r="T1545" i="1"/>
  <c r="Q1509" i="1"/>
  <c r="R1509" i="1"/>
  <c r="S1509" i="1"/>
  <c r="T1509" i="1"/>
  <c r="Q1466" i="1"/>
  <c r="R1466" i="1"/>
  <c r="S1466" i="1"/>
  <c r="T1466" i="1"/>
  <c r="Q1410" i="1"/>
  <c r="R1410" i="1"/>
  <c r="S1410" i="1"/>
  <c r="T1410" i="1"/>
  <c r="Q1339" i="1"/>
  <c r="R1339" i="1"/>
  <c r="S1339" i="1"/>
  <c r="T1339" i="1"/>
  <c r="Q1263" i="1"/>
  <c r="R1263" i="1"/>
  <c r="S1263" i="1"/>
  <c r="T1263" i="1"/>
  <c r="Q557" i="1"/>
  <c r="R557" i="1"/>
  <c r="S557" i="1"/>
  <c r="T557" i="1"/>
  <c r="Q533" i="1"/>
  <c r="R533" i="1"/>
  <c r="S533" i="1"/>
  <c r="T533" i="1"/>
  <c r="Q504" i="1"/>
  <c r="R504" i="1"/>
  <c r="S504" i="1"/>
  <c r="T504" i="1"/>
  <c r="Q459" i="1"/>
  <c r="R459" i="1"/>
  <c r="S459" i="1"/>
  <c r="T459" i="1"/>
  <c r="Q405" i="1"/>
  <c r="R405" i="1"/>
  <c r="S405" i="1"/>
  <c r="T405" i="1"/>
  <c r="Q406" i="1"/>
  <c r="R406" i="1"/>
  <c r="S406" i="1"/>
  <c r="T406" i="1"/>
  <c r="Q339" i="1"/>
  <c r="R339" i="1"/>
  <c r="S339" i="1"/>
  <c r="T339" i="1"/>
  <c r="Q268" i="1"/>
  <c r="R268" i="1"/>
  <c r="S268" i="1"/>
  <c r="T268" i="1"/>
  <c r="Q1236" i="1"/>
  <c r="R1236" i="1"/>
  <c r="S1236" i="1"/>
  <c r="T1236" i="1"/>
  <c r="Q1199" i="1"/>
  <c r="R1199" i="1"/>
  <c r="S1199" i="1"/>
  <c r="T1199" i="1"/>
  <c r="Q1155" i="1"/>
  <c r="R1155" i="1"/>
  <c r="S1155" i="1"/>
  <c r="T1155" i="1"/>
  <c r="Q1100" i="1"/>
  <c r="R1100" i="1"/>
  <c r="S1100" i="1"/>
  <c r="T1100" i="1"/>
  <c r="Q1029" i="1"/>
  <c r="R1029" i="1"/>
  <c r="S1029" i="1"/>
  <c r="T1029" i="1"/>
  <c r="Q946" i="1"/>
  <c r="R946" i="1"/>
  <c r="S946" i="1"/>
  <c r="T946" i="1"/>
  <c r="Q853" i="1"/>
  <c r="R853" i="1"/>
  <c r="S853" i="1"/>
  <c r="T853" i="1"/>
  <c r="Q812" i="1"/>
  <c r="R812" i="1"/>
  <c r="S812" i="1"/>
  <c r="T812" i="1"/>
  <c r="Q787" i="1"/>
  <c r="R787" i="1"/>
  <c r="S787" i="1"/>
  <c r="T787" i="1"/>
  <c r="Q788" i="1"/>
  <c r="R788" i="1"/>
  <c r="S788" i="1"/>
  <c r="T788" i="1"/>
  <c r="Q764" i="1"/>
  <c r="R764" i="1"/>
  <c r="S764" i="1"/>
  <c r="T764" i="1"/>
  <c r="Q728" i="1"/>
  <c r="R728" i="1"/>
  <c r="S728" i="1"/>
  <c r="T728" i="1"/>
  <c r="Q692" i="1"/>
  <c r="R692" i="1"/>
  <c r="S692" i="1"/>
  <c r="T692" i="1"/>
  <c r="Q645" i="1"/>
  <c r="R645" i="1"/>
  <c r="S645" i="1"/>
  <c r="T645" i="1"/>
  <c r="Q590" i="1"/>
  <c r="R590" i="1"/>
  <c r="S590" i="1"/>
  <c r="T590" i="1"/>
  <c r="Q1479" i="1"/>
  <c r="R1479" i="1"/>
  <c r="S1479" i="1"/>
  <c r="T1479" i="1"/>
  <c r="Q1353" i="1"/>
  <c r="R1353" i="1"/>
  <c r="S1353" i="1"/>
  <c r="T1353" i="1"/>
  <c r="Q1277" i="1"/>
  <c r="R1277" i="1"/>
  <c r="S1277" i="1"/>
  <c r="T1277" i="1"/>
  <c r="Q427" i="1"/>
  <c r="R427" i="1"/>
  <c r="S427" i="1"/>
  <c r="T427" i="1"/>
  <c r="Q363" i="1"/>
  <c r="R363" i="1"/>
  <c r="S363" i="1"/>
  <c r="T363" i="1"/>
  <c r="Q289" i="1"/>
  <c r="R289" i="1"/>
  <c r="S289" i="1"/>
  <c r="T289" i="1"/>
  <c r="Q2414" i="1"/>
  <c r="R2414" i="1"/>
  <c r="S2414" i="1"/>
  <c r="T2414" i="1"/>
  <c r="Q2390" i="1"/>
  <c r="R2390" i="1"/>
  <c r="S2390" i="1"/>
  <c r="T2390" i="1"/>
  <c r="Q2359" i="1"/>
  <c r="R2359" i="1"/>
  <c r="S2359" i="1"/>
  <c r="T2359" i="1"/>
  <c r="Q2318" i="1"/>
  <c r="R2318" i="1"/>
  <c r="S2318" i="1"/>
  <c r="T2318" i="1"/>
  <c r="Q2277" i="1"/>
  <c r="R2277" i="1"/>
  <c r="S2277" i="1"/>
  <c r="T2277" i="1"/>
  <c r="Q2220" i="1"/>
  <c r="R2220" i="1"/>
  <c r="S2220" i="1"/>
  <c r="T2220" i="1"/>
  <c r="Q2146" i="1"/>
  <c r="R2146" i="1"/>
  <c r="S2146" i="1"/>
  <c r="T2146" i="1"/>
  <c r="Q789" i="1"/>
  <c r="R789" i="1"/>
  <c r="S789" i="1"/>
  <c r="T789" i="1"/>
  <c r="Q765" i="1"/>
  <c r="R765" i="1"/>
  <c r="S765" i="1"/>
  <c r="T765" i="1"/>
  <c r="Q729" i="1"/>
  <c r="R729" i="1"/>
  <c r="S729" i="1"/>
  <c r="T729" i="1"/>
  <c r="Q693" i="1"/>
  <c r="R693" i="1"/>
  <c r="S693" i="1"/>
  <c r="T693" i="1"/>
  <c r="Q646" i="1"/>
  <c r="R646" i="1"/>
  <c r="S646" i="1"/>
  <c r="T646" i="1"/>
  <c r="Q591" i="1"/>
  <c r="R591" i="1"/>
  <c r="S591" i="1"/>
  <c r="T591" i="1"/>
  <c r="Q1218" i="1"/>
  <c r="R1218" i="1"/>
  <c r="S1218" i="1"/>
  <c r="T1218" i="1"/>
  <c r="Q1178" i="1"/>
  <c r="R1178" i="1"/>
  <c r="S1178" i="1"/>
  <c r="T1178" i="1"/>
  <c r="Q1132" i="1"/>
  <c r="R1132" i="1"/>
  <c r="S1132" i="1"/>
  <c r="T1132" i="1"/>
  <c r="Q1076" i="1"/>
  <c r="R1076" i="1"/>
  <c r="S1076" i="1"/>
  <c r="T1076" i="1"/>
  <c r="Q1006" i="1"/>
  <c r="R1006" i="1"/>
  <c r="S1006" i="1"/>
  <c r="T1006" i="1"/>
  <c r="Q922" i="1"/>
  <c r="R922" i="1"/>
  <c r="S922" i="1"/>
  <c r="T922" i="1"/>
  <c r="Q829" i="1"/>
  <c r="R829" i="1"/>
  <c r="S829" i="1"/>
  <c r="T829" i="1"/>
  <c r="Q258" i="1"/>
  <c r="R258" i="1"/>
  <c r="S258" i="1"/>
  <c r="T258" i="1"/>
  <c r="Q236" i="1"/>
  <c r="R236" i="1"/>
  <c r="S236" i="1"/>
  <c r="T236" i="1"/>
  <c r="Q210" i="1"/>
  <c r="R210" i="1"/>
  <c r="S210" i="1"/>
  <c r="T210" i="1"/>
  <c r="Q170" i="1"/>
  <c r="R170" i="1"/>
  <c r="S170" i="1"/>
  <c r="T170" i="1"/>
  <c r="Q129" i="1"/>
  <c r="R129" i="1"/>
  <c r="S129" i="1"/>
  <c r="T129" i="1"/>
  <c r="Q79" i="1"/>
  <c r="R79" i="1"/>
  <c r="S79" i="1"/>
  <c r="T79" i="1"/>
  <c r="Q25" i="1"/>
  <c r="R25" i="1"/>
  <c r="S25" i="1"/>
  <c r="T25" i="1"/>
  <c r="Q2136" i="1"/>
  <c r="R2136" i="1"/>
  <c r="S2136" i="1"/>
  <c r="T2136" i="1"/>
  <c r="Q2115" i="1"/>
  <c r="R2115" i="1"/>
  <c r="S2115" i="1"/>
  <c r="T2115" i="1"/>
  <c r="Q2088" i="1"/>
  <c r="R2088" i="1"/>
  <c r="S2088" i="1"/>
  <c r="T2088" i="1"/>
  <c r="Q2052" i="1"/>
  <c r="R2052" i="1"/>
  <c r="S2052" i="1"/>
  <c r="T2052" i="1"/>
  <c r="Q2011" i="1"/>
  <c r="R2011" i="1"/>
  <c r="S2011" i="1"/>
  <c r="T2011" i="1"/>
  <c r="Q1966" i="1"/>
  <c r="R1966" i="1"/>
  <c r="S1966" i="1"/>
  <c r="T1966" i="1"/>
  <c r="Q1911" i="1"/>
  <c r="R1911" i="1"/>
  <c r="S1911" i="1"/>
  <c r="T1911" i="1"/>
  <c r="Q1200" i="1"/>
  <c r="R1200" i="1"/>
  <c r="S1200" i="1"/>
  <c r="T1200" i="1"/>
  <c r="Q1156" i="1"/>
  <c r="R1156" i="1"/>
  <c r="S1156" i="1"/>
  <c r="T1156" i="1"/>
  <c r="Q1101" i="1"/>
  <c r="R1101" i="1"/>
  <c r="S1101" i="1"/>
  <c r="T1101" i="1"/>
  <c r="Q1030" i="1"/>
  <c r="R1030" i="1"/>
  <c r="S1030" i="1"/>
  <c r="T1030" i="1"/>
  <c r="Q947" i="1"/>
  <c r="R947" i="1"/>
  <c r="S947" i="1"/>
  <c r="T947" i="1"/>
  <c r="Q854" i="1"/>
  <c r="R854" i="1"/>
  <c r="S854" i="1"/>
  <c r="T854" i="1"/>
  <c r="Q790" i="1"/>
  <c r="R790" i="1"/>
  <c r="S790" i="1"/>
  <c r="T790" i="1"/>
  <c r="Q766" i="1"/>
  <c r="R766" i="1"/>
  <c r="S766" i="1"/>
  <c r="T766" i="1"/>
  <c r="Q730" i="1"/>
  <c r="R730" i="1"/>
  <c r="S730" i="1"/>
  <c r="T730" i="1"/>
  <c r="Q694" i="1"/>
  <c r="R694" i="1"/>
  <c r="S694" i="1"/>
  <c r="T694" i="1"/>
  <c r="Q647" i="1"/>
  <c r="R647" i="1"/>
  <c r="S647" i="1"/>
  <c r="T647" i="1"/>
  <c r="Q592" i="1"/>
  <c r="R592" i="1"/>
  <c r="S592" i="1"/>
  <c r="T592" i="1"/>
  <c r="Q423" i="1"/>
  <c r="R423" i="1"/>
  <c r="S423" i="1"/>
  <c r="T423" i="1"/>
  <c r="Q359" i="1"/>
  <c r="R359" i="1"/>
  <c r="S359" i="1"/>
  <c r="T359" i="1"/>
  <c r="Q285" i="1"/>
  <c r="R285" i="1"/>
  <c r="S285" i="1"/>
  <c r="T285" i="1"/>
  <c r="Q1555" i="1"/>
  <c r="R1555" i="1"/>
  <c r="S1555" i="1"/>
  <c r="T1555" i="1"/>
  <c r="Q1519" i="1"/>
  <c r="R1519" i="1"/>
  <c r="S1519" i="1"/>
  <c r="T1519" i="1"/>
  <c r="Q1476" i="1"/>
  <c r="R1476" i="1"/>
  <c r="S1476" i="1"/>
  <c r="T1476" i="1"/>
  <c r="Q1420" i="1"/>
  <c r="R1420" i="1"/>
  <c r="S1420" i="1"/>
  <c r="T1420" i="1"/>
  <c r="Q1349" i="1"/>
  <c r="R1349" i="1"/>
  <c r="S1349" i="1"/>
  <c r="T1349" i="1"/>
  <c r="Q1273" i="1"/>
  <c r="R1273" i="1"/>
  <c r="S1273" i="1"/>
  <c r="T1273" i="1"/>
  <c r="Q521" i="1"/>
  <c r="R521" i="1"/>
  <c r="S521" i="1"/>
  <c r="T521" i="1"/>
  <c r="Q478" i="1"/>
  <c r="R478" i="1"/>
  <c r="S478" i="1"/>
  <c r="T478" i="1"/>
  <c r="Q424" i="1"/>
  <c r="R424" i="1"/>
  <c r="S424" i="1"/>
  <c r="T424" i="1"/>
  <c r="Q360" i="1"/>
  <c r="R360" i="1"/>
  <c r="S360" i="1"/>
  <c r="T360" i="1"/>
  <c r="Q286" i="1"/>
  <c r="R286" i="1"/>
  <c r="S286" i="1"/>
  <c r="T286" i="1"/>
  <c r="Q2422" i="1"/>
  <c r="R2422" i="1"/>
  <c r="S2422" i="1"/>
  <c r="T2422" i="1"/>
  <c r="Q2401" i="1"/>
  <c r="R2401" i="1"/>
  <c r="S2401" i="1"/>
  <c r="T2401" i="1"/>
  <c r="Q2371" i="1"/>
  <c r="R2371" i="1"/>
  <c r="S2371" i="1"/>
  <c r="T2371" i="1"/>
  <c r="Q2331" i="1"/>
  <c r="R2331" i="1"/>
  <c r="S2331" i="1"/>
  <c r="T2331" i="1"/>
  <c r="Q2290" i="1"/>
  <c r="R2290" i="1"/>
  <c r="S2290" i="1"/>
  <c r="T2290" i="1"/>
  <c r="Q2235" i="1"/>
  <c r="R2235" i="1"/>
  <c r="S2235" i="1"/>
  <c r="T2235" i="1"/>
  <c r="Q2236" i="1"/>
  <c r="R2236" i="1"/>
  <c r="S2236" i="1"/>
  <c r="T2236" i="1"/>
  <c r="Q2159" i="1"/>
  <c r="R2159" i="1"/>
  <c r="S2159" i="1"/>
  <c r="T2159" i="1"/>
  <c r="Q1860" i="1"/>
  <c r="R1860" i="1"/>
  <c r="S1860" i="1"/>
  <c r="T1860" i="1"/>
  <c r="Q1830" i="1"/>
  <c r="R1830" i="1"/>
  <c r="S1830" i="1"/>
  <c r="T1830" i="1"/>
  <c r="Q1798" i="1"/>
  <c r="R1798" i="1"/>
  <c r="S1798" i="1"/>
  <c r="T1798" i="1"/>
  <c r="Q1762" i="1"/>
  <c r="R1762" i="1"/>
  <c r="S1762" i="1"/>
  <c r="T1762" i="1"/>
  <c r="Q1721" i="1"/>
  <c r="R1721" i="1"/>
  <c r="S1721" i="1"/>
  <c r="T1721" i="1"/>
  <c r="Q1669" i="1"/>
  <c r="R1669" i="1"/>
  <c r="S1669" i="1"/>
  <c r="T1669" i="1"/>
  <c r="Q1607" i="1"/>
  <c r="R1607" i="1"/>
  <c r="S1607" i="1"/>
  <c r="T1607" i="1"/>
  <c r="Q2093" i="1"/>
  <c r="R2093" i="1"/>
  <c r="S2093" i="1"/>
  <c r="T2093" i="1"/>
  <c r="Q2058" i="1"/>
  <c r="R2058" i="1"/>
  <c r="S2058" i="1"/>
  <c r="T2058" i="1"/>
  <c r="Q2017" i="1"/>
  <c r="R2017" i="1"/>
  <c r="S2017" i="1"/>
  <c r="T2017" i="1"/>
  <c r="Q1974" i="1"/>
  <c r="R1974" i="1"/>
  <c r="S1974" i="1"/>
  <c r="T1974" i="1"/>
  <c r="Q1918" i="1"/>
  <c r="R1918" i="1"/>
  <c r="S1918" i="1"/>
  <c r="T1918" i="1"/>
  <c r="Q2137" i="1"/>
  <c r="R2137" i="1"/>
  <c r="S2137" i="1"/>
  <c r="T2137" i="1"/>
  <c r="Q2116" i="1"/>
  <c r="R2116" i="1"/>
  <c r="S2116" i="1"/>
  <c r="T2116" i="1"/>
  <c r="Q2117" i="1"/>
  <c r="R2117" i="1"/>
  <c r="S2117" i="1"/>
  <c r="T2117" i="1"/>
  <c r="Q2089" i="1"/>
  <c r="R2089" i="1"/>
  <c r="S2089" i="1"/>
  <c r="T2089" i="1"/>
  <c r="Q2053" i="1"/>
  <c r="R2053" i="1"/>
  <c r="S2053" i="1"/>
  <c r="T2053" i="1"/>
  <c r="Q2012" i="1"/>
  <c r="R2012" i="1"/>
  <c r="S2012" i="1"/>
  <c r="T2012" i="1"/>
  <c r="Q1967" i="1"/>
  <c r="R1967" i="1"/>
  <c r="S1967" i="1"/>
  <c r="T1967" i="1"/>
  <c r="Q1912" i="1"/>
  <c r="R1912" i="1"/>
  <c r="S1912" i="1"/>
  <c r="T1912" i="1"/>
  <c r="Q130" i="1"/>
  <c r="R130" i="1"/>
  <c r="S130" i="1"/>
  <c r="T130" i="1"/>
  <c r="Q80" i="1"/>
  <c r="R80" i="1"/>
  <c r="S80" i="1"/>
  <c r="T80" i="1"/>
  <c r="Q26" i="1"/>
  <c r="R26" i="1"/>
  <c r="S26" i="1"/>
  <c r="T26" i="1"/>
  <c r="Q1584" i="1"/>
  <c r="R1584" i="1"/>
  <c r="S1584" i="1"/>
  <c r="T1584" i="1"/>
  <c r="Q1558" i="1"/>
  <c r="R1558" i="1"/>
  <c r="S1558" i="1"/>
  <c r="T1558" i="1"/>
  <c r="Q1523" i="1"/>
  <c r="R1523" i="1"/>
  <c r="S1523" i="1"/>
  <c r="T1523" i="1"/>
  <c r="Q1480" i="1"/>
  <c r="R1480" i="1"/>
  <c r="S1480" i="1"/>
  <c r="T1480" i="1"/>
  <c r="Q1425" i="1"/>
  <c r="R1425" i="1"/>
  <c r="S1425" i="1"/>
  <c r="T1425" i="1"/>
  <c r="Q1354" i="1"/>
  <c r="R1354" i="1"/>
  <c r="S1354" i="1"/>
  <c r="T1354" i="1"/>
  <c r="Q1278" i="1"/>
  <c r="R1278" i="1"/>
  <c r="S1278" i="1"/>
  <c r="T1278" i="1"/>
  <c r="Q1152" i="1"/>
  <c r="R1152" i="1"/>
  <c r="S1152" i="1"/>
  <c r="T1152" i="1"/>
  <c r="Q1096" i="1"/>
  <c r="R1096" i="1"/>
  <c r="S1096" i="1"/>
  <c r="T1096" i="1"/>
  <c r="Q1025" i="1"/>
  <c r="R1025" i="1"/>
  <c r="S1025" i="1"/>
  <c r="T1025" i="1"/>
  <c r="Q942" i="1"/>
  <c r="R942" i="1"/>
  <c r="S942" i="1"/>
  <c r="T942" i="1"/>
  <c r="Q849" i="1"/>
  <c r="R849" i="1"/>
  <c r="S849" i="1"/>
  <c r="T849" i="1"/>
  <c r="Q1583" i="1"/>
  <c r="R1583" i="1"/>
  <c r="S1583" i="1"/>
  <c r="T1583" i="1"/>
  <c r="Q1556" i="1"/>
  <c r="R1556" i="1"/>
  <c r="S1556" i="1"/>
  <c r="T1556" i="1"/>
  <c r="Q1520" i="1"/>
  <c r="R1520" i="1"/>
  <c r="S1520" i="1"/>
  <c r="T1520" i="1"/>
  <c r="Q1477" i="1"/>
  <c r="R1477" i="1"/>
  <c r="S1477" i="1"/>
  <c r="T1477" i="1"/>
  <c r="Q1421" i="1"/>
  <c r="R1421" i="1"/>
  <c r="S1421" i="1"/>
  <c r="T1421" i="1"/>
  <c r="Q1350" i="1"/>
  <c r="R1350" i="1"/>
  <c r="S1350" i="1"/>
  <c r="T1350" i="1"/>
  <c r="Q1274" i="1"/>
  <c r="R1274" i="1"/>
  <c r="S1274" i="1"/>
  <c r="T1274" i="1"/>
  <c r="Q564" i="1"/>
  <c r="R564" i="1"/>
  <c r="S564" i="1"/>
  <c r="T564" i="1"/>
  <c r="Q540" i="1"/>
  <c r="R540" i="1"/>
  <c r="S540" i="1"/>
  <c r="T540" i="1"/>
  <c r="Q512" i="1"/>
  <c r="R512" i="1"/>
  <c r="S512" i="1"/>
  <c r="T512" i="1"/>
  <c r="Q513" i="1"/>
  <c r="R513" i="1"/>
  <c r="S513" i="1"/>
  <c r="T513" i="1"/>
  <c r="Q467" i="1"/>
  <c r="R467" i="1"/>
  <c r="S467" i="1"/>
  <c r="T467" i="1"/>
  <c r="Q413" i="1"/>
  <c r="R413" i="1"/>
  <c r="S413" i="1"/>
  <c r="T413" i="1"/>
  <c r="Q347" i="1"/>
  <c r="R347" i="1"/>
  <c r="S347" i="1"/>
  <c r="T347" i="1"/>
  <c r="Q275" i="1"/>
  <c r="R275" i="1"/>
  <c r="S275" i="1"/>
  <c r="T275" i="1"/>
  <c r="Q2419" i="1"/>
  <c r="R2419" i="1"/>
  <c r="S2419" i="1"/>
  <c r="T2419" i="1"/>
  <c r="Q2397" i="1"/>
  <c r="R2397" i="1"/>
  <c r="S2397" i="1"/>
  <c r="T2397" i="1"/>
  <c r="Q2366" i="1"/>
  <c r="R2366" i="1"/>
  <c r="S2366" i="1"/>
  <c r="T2366" i="1"/>
  <c r="Q2325" i="1"/>
  <c r="R2325" i="1"/>
  <c r="S2325" i="1"/>
  <c r="T2325" i="1"/>
  <c r="Q2284" i="1"/>
  <c r="R2284" i="1"/>
  <c r="S2284" i="1"/>
  <c r="T2284" i="1"/>
  <c r="Q2228" i="1"/>
  <c r="R2228" i="1"/>
  <c r="S2228" i="1"/>
  <c r="T2228" i="1"/>
  <c r="Q2229" i="1"/>
  <c r="R2229" i="1"/>
  <c r="S2229" i="1"/>
  <c r="T2229" i="1"/>
  <c r="Q2153" i="1"/>
  <c r="R2153" i="1"/>
  <c r="S2153" i="1"/>
  <c r="T2153" i="1"/>
  <c r="Q1219" i="1"/>
  <c r="R1219" i="1"/>
  <c r="S1219" i="1"/>
  <c r="T1219" i="1"/>
  <c r="Q1179" i="1"/>
  <c r="R1179" i="1"/>
  <c r="S1179" i="1"/>
  <c r="T1179" i="1"/>
  <c r="Q1133" i="1"/>
  <c r="R1133" i="1"/>
  <c r="S1133" i="1"/>
  <c r="T1133" i="1"/>
  <c r="Q1077" i="1"/>
  <c r="R1077" i="1"/>
  <c r="S1077" i="1"/>
  <c r="T1077" i="1"/>
  <c r="Q1007" i="1"/>
  <c r="R1007" i="1"/>
  <c r="S1007" i="1"/>
  <c r="T1007" i="1"/>
  <c r="Q923" i="1"/>
  <c r="R923" i="1"/>
  <c r="S923" i="1"/>
  <c r="T923" i="1"/>
  <c r="Q830" i="1"/>
  <c r="R830" i="1"/>
  <c r="S830" i="1"/>
  <c r="T830" i="1"/>
  <c r="Q811" i="1"/>
  <c r="R811" i="1"/>
  <c r="S811" i="1"/>
  <c r="T811" i="1"/>
  <c r="Q786" i="1"/>
  <c r="R786" i="1"/>
  <c r="S786" i="1"/>
  <c r="T786" i="1"/>
  <c r="Q763" i="1"/>
  <c r="R763" i="1"/>
  <c r="S763" i="1"/>
  <c r="T763" i="1"/>
  <c r="Q727" i="1"/>
  <c r="R727" i="1"/>
  <c r="S727" i="1"/>
  <c r="T727" i="1"/>
  <c r="Q691" i="1"/>
  <c r="R691" i="1"/>
  <c r="S691" i="1"/>
  <c r="T691" i="1"/>
  <c r="Q643" i="1"/>
  <c r="R643" i="1"/>
  <c r="S643" i="1"/>
  <c r="T643" i="1"/>
  <c r="Q588" i="1"/>
  <c r="R588" i="1"/>
  <c r="S588" i="1"/>
  <c r="T588" i="1"/>
  <c r="Q813" i="1"/>
  <c r="R813" i="1"/>
  <c r="S813" i="1"/>
  <c r="T813" i="1"/>
  <c r="Q791" i="1"/>
  <c r="R791" i="1"/>
  <c r="S791" i="1"/>
  <c r="T791" i="1"/>
  <c r="Q767" i="1"/>
  <c r="R767" i="1"/>
  <c r="S767" i="1"/>
  <c r="T767" i="1"/>
  <c r="Q731" i="1"/>
  <c r="R731" i="1"/>
  <c r="S731" i="1"/>
  <c r="T731" i="1"/>
  <c r="Q695" i="1"/>
  <c r="R695" i="1"/>
  <c r="S695" i="1"/>
  <c r="T695" i="1"/>
  <c r="Q648" i="1"/>
  <c r="R648" i="1"/>
  <c r="S648" i="1"/>
  <c r="T648" i="1"/>
  <c r="Q593" i="1"/>
  <c r="R593" i="1"/>
  <c r="S593" i="1"/>
  <c r="T593" i="1"/>
  <c r="Q2138" i="1"/>
  <c r="R2138" i="1"/>
  <c r="S2138" i="1"/>
  <c r="T2138" i="1"/>
  <c r="Q2118" i="1"/>
  <c r="R2118" i="1"/>
  <c r="S2118" i="1"/>
  <c r="T2118" i="1"/>
  <c r="Q2090" i="1"/>
  <c r="R2090" i="1"/>
  <c r="S2090" i="1"/>
  <c r="T2090" i="1"/>
  <c r="Q2055" i="1"/>
  <c r="R2055" i="1"/>
  <c r="S2055" i="1"/>
  <c r="T2055" i="1"/>
  <c r="Q2014" i="1"/>
  <c r="R2014" i="1"/>
  <c r="S2014" i="1"/>
  <c r="T2014" i="1"/>
  <c r="Q1969" i="1"/>
  <c r="R1969" i="1"/>
  <c r="S1969" i="1"/>
  <c r="T1969" i="1"/>
  <c r="Q1970" i="1"/>
  <c r="R1970" i="1"/>
  <c r="S1970" i="1"/>
  <c r="T1970" i="1"/>
  <c r="Q1914" i="1"/>
  <c r="R1914" i="1"/>
  <c r="S1914" i="1"/>
  <c r="T1914" i="1"/>
  <c r="Q1237" i="1"/>
  <c r="R1237" i="1"/>
  <c r="S1237" i="1"/>
  <c r="T1237" i="1"/>
  <c r="Q1201" i="1"/>
  <c r="R1201" i="1"/>
  <c r="S1201" i="1"/>
  <c r="T1201" i="1"/>
  <c r="Q1157" i="1"/>
  <c r="R1157" i="1"/>
  <c r="S1157" i="1"/>
  <c r="T1157" i="1"/>
  <c r="Q1104" i="1"/>
  <c r="R1104" i="1"/>
  <c r="S1104" i="1"/>
  <c r="T1104" i="1"/>
  <c r="Q1032" i="1"/>
  <c r="R1032" i="1"/>
  <c r="S1032" i="1"/>
  <c r="T1032" i="1"/>
  <c r="Q951" i="1"/>
  <c r="R951" i="1"/>
  <c r="S951" i="1"/>
  <c r="T951" i="1"/>
  <c r="Q859" i="1"/>
  <c r="R859" i="1"/>
  <c r="S859" i="1"/>
  <c r="T859" i="1"/>
  <c r="Q2423" i="1"/>
  <c r="R2423" i="1"/>
  <c r="S2423" i="1"/>
  <c r="T2423" i="1"/>
  <c r="Q2402" i="1"/>
  <c r="R2402" i="1"/>
  <c r="S2402" i="1"/>
  <c r="T2402" i="1"/>
  <c r="Q2372" i="1"/>
  <c r="R2372" i="1"/>
  <c r="S2372" i="1"/>
  <c r="T2372" i="1"/>
  <c r="Q2332" i="1"/>
  <c r="R2332" i="1"/>
  <c r="S2332" i="1"/>
  <c r="T2332" i="1"/>
  <c r="Q2291" i="1"/>
  <c r="R2291" i="1"/>
  <c r="S2291" i="1"/>
  <c r="T2291" i="1"/>
  <c r="Q2237" i="1"/>
  <c r="R2237" i="1"/>
  <c r="S2237" i="1"/>
  <c r="T2237" i="1"/>
  <c r="Q2160" i="1"/>
  <c r="R2160" i="1"/>
  <c r="S2160" i="1"/>
  <c r="T2160" i="1"/>
  <c r="Q1831" i="1"/>
  <c r="R1831" i="1"/>
  <c r="S1831" i="1"/>
  <c r="T1831" i="1"/>
  <c r="Q1799" i="1"/>
  <c r="R1799" i="1"/>
  <c r="S1799" i="1"/>
  <c r="T1799" i="1"/>
  <c r="Q1763" i="1"/>
  <c r="R1763" i="1"/>
  <c r="S1763" i="1"/>
  <c r="T1763" i="1"/>
  <c r="Q1722" i="1"/>
  <c r="R1722" i="1"/>
  <c r="S1722" i="1"/>
  <c r="T1722" i="1"/>
  <c r="Q1670" i="1"/>
  <c r="R1670" i="1"/>
  <c r="S1670" i="1"/>
  <c r="T1670" i="1"/>
  <c r="Q1608" i="1"/>
  <c r="R1608" i="1"/>
  <c r="S1608" i="1"/>
  <c r="T1608" i="1"/>
  <c r="Q952" i="1"/>
  <c r="R952" i="1"/>
  <c r="S952" i="1"/>
  <c r="T952" i="1"/>
  <c r="Q860" i="1"/>
  <c r="R860" i="1"/>
  <c r="S860" i="1"/>
  <c r="T860" i="1"/>
  <c r="Q1231" i="1"/>
  <c r="R1231" i="1"/>
  <c r="S1231" i="1"/>
  <c r="T1231" i="1"/>
  <c r="Q1193" i="1"/>
  <c r="R1193" i="1"/>
  <c r="S1193" i="1"/>
  <c r="T1193" i="1"/>
  <c r="Q1147" i="1"/>
  <c r="R1147" i="1"/>
  <c r="S1147" i="1"/>
  <c r="T1147" i="1"/>
  <c r="Q1091" i="1"/>
  <c r="R1091" i="1"/>
  <c r="S1091" i="1"/>
  <c r="T1091" i="1"/>
  <c r="Q937" i="1"/>
  <c r="R937" i="1"/>
  <c r="S937" i="1"/>
  <c r="T937" i="1"/>
  <c r="Q844" i="1"/>
  <c r="R844" i="1"/>
  <c r="S844" i="1"/>
  <c r="T844" i="1"/>
  <c r="Q468" i="1"/>
  <c r="R468" i="1"/>
  <c r="S468" i="1"/>
  <c r="T468" i="1"/>
  <c r="Q414" i="1"/>
  <c r="R414" i="1"/>
  <c r="S414" i="1"/>
  <c r="T414" i="1"/>
  <c r="Q348" i="1"/>
  <c r="R348" i="1"/>
  <c r="S348" i="1"/>
  <c r="T348" i="1"/>
  <c r="Q349" i="1"/>
  <c r="R349" i="1"/>
  <c r="S349" i="1"/>
  <c r="T349" i="1"/>
  <c r="Q276" i="1"/>
  <c r="R276" i="1"/>
  <c r="S276" i="1"/>
  <c r="T276" i="1"/>
  <c r="Q1229" i="1"/>
  <c r="R1229" i="1"/>
  <c r="S1229" i="1"/>
  <c r="T1229" i="1"/>
  <c r="Q1190" i="1"/>
  <c r="R1190" i="1"/>
  <c r="S1190" i="1"/>
  <c r="T1190" i="1"/>
  <c r="Q1144" i="1"/>
  <c r="R1144" i="1"/>
  <c r="S1144" i="1"/>
  <c r="T1144" i="1"/>
  <c r="Q1088" i="1"/>
  <c r="R1088" i="1"/>
  <c r="S1088" i="1"/>
  <c r="T1088" i="1"/>
  <c r="Q1017" i="1"/>
  <c r="R1017" i="1"/>
  <c r="S1017" i="1"/>
  <c r="T1017" i="1"/>
  <c r="Q934" i="1"/>
  <c r="R934" i="1"/>
  <c r="S934" i="1"/>
  <c r="T934" i="1"/>
  <c r="Q841" i="1"/>
  <c r="R841" i="1"/>
  <c r="S841" i="1"/>
  <c r="T841" i="1"/>
  <c r="Q2425" i="1"/>
  <c r="R2425" i="1"/>
  <c r="S2425" i="1"/>
  <c r="T2425" i="1"/>
  <c r="Q2406" i="1"/>
  <c r="R2406" i="1"/>
  <c r="S2406" i="1"/>
  <c r="T2406" i="1"/>
  <c r="Q2378" i="1"/>
  <c r="R2378" i="1"/>
  <c r="S2378" i="1"/>
  <c r="T2378" i="1"/>
  <c r="Q2342" i="1"/>
  <c r="R2342" i="1"/>
  <c r="S2342" i="1"/>
  <c r="T2342" i="1"/>
  <c r="Q2299" i="1"/>
  <c r="R2299" i="1"/>
  <c r="S2299" i="1"/>
  <c r="T2299" i="1"/>
  <c r="Q2245" i="1"/>
  <c r="R2245" i="1"/>
  <c r="S2245" i="1"/>
  <c r="T2245" i="1"/>
  <c r="Q2168" i="1"/>
  <c r="R2168" i="1"/>
  <c r="S2168" i="1"/>
  <c r="T2168" i="1"/>
  <c r="Q1833" i="1"/>
  <c r="R1833" i="1"/>
  <c r="S1833" i="1"/>
  <c r="T1833" i="1"/>
  <c r="Q1802" i="1"/>
  <c r="R1802" i="1"/>
  <c r="S1802" i="1"/>
  <c r="T1802" i="1"/>
  <c r="Q1768" i="1"/>
  <c r="R1768" i="1"/>
  <c r="S1768" i="1"/>
  <c r="T1768" i="1"/>
  <c r="Q1728" i="1"/>
  <c r="R1728" i="1"/>
  <c r="S1728" i="1"/>
  <c r="T1728" i="1"/>
  <c r="Q1675" i="1"/>
  <c r="R1675" i="1"/>
  <c r="S1675" i="1"/>
  <c r="T1675" i="1"/>
  <c r="Q1613" i="1"/>
  <c r="R1613" i="1"/>
  <c r="S1613" i="1"/>
  <c r="T1613" i="1"/>
  <c r="Q649" i="1"/>
  <c r="R649" i="1"/>
  <c r="S649" i="1"/>
  <c r="T649" i="1"/>
  <c r="Q594" i="1"/>
  <c r="R594" i="1"/>
  <c r="S594" i="1"/>
  <c r="T594" i="1"/>
  <c r="Q2096" i="1"/>
  <c r="R2096" i="1"/>
  <c r="S2096" i="1"/>
  <c r="T2096" i="1"/>
  <c r="Q2065" i="1"/>
  <c r="R2065" i="1"/>
  <c r="S2065" i="1"/>
  <c r="T2065" i="1"/>
  <c r="Q2066" i="1"/>
  <c r="R2066" i="1"/>
  <c r="S2066" i="1"/>
  <c r="T2066" i="1"/>
  <c r="Q2024" i="1"/>
  <c r="R2024" i="1"/>
  <c r="S2024" i="1"/>
  <c r="T2024" i="1"/>
  <c r="Q1980" i="1"/>
  <c r="R1980" i="1"/>
  <c r="S1980" i="1"/>
  <c r="T1980" i="1"/>
  <c r="Q1925" i="1"/>
  <c r="R1925" i="1"/>
  <c r="S1925" i="1"/>
  <c r="T1925" i="1"/>
  <c r="Q1204" i="1"/>
  <c r="R1204" i="1"/>
  <c r="S1204" i="1"/>
  <c r="T1204" i="1"/>
  <c r="Q1118" i="1"/>
  <c r="R1118" i="1"/>
  <c r="S1118" i="1"/>
  <c r="T1118" i="1"/>
  <c r="Q1045" i="1"/>
  <c r="R1045" i="1"/>
  <c r="S1045" i="1"/>
  <c r="T1045" i="1"/>
  <c r="Q1046" i="1"/>
  <c r="R1046" i="1"/>
  <c r="S1046" i="1"/>
  <c r="T1046" i="1"/>
  <c r="Q969" i="1"/>
  <c r="R969" i="1"/>
  <c r="S969" i="1"/>
  <c r="T969" i="1"/>
  <c r="Q877" i="1"/>
  <c r="R877" i="1"/>
  <c r="S877" i="1"/>
  <c r="T877" i="1"/>
  <c r="Q698" i="1"/>
  <c r="R698" i="1"/>
  <c r="S698" i="1"/>
  <c r="T698" i="1"/>
  <c r="Q654" i="1"/>
  <c r="R654" i="1"/>
  <c r="S654" i="1"/>
  <c r="T654" i="1"/>
  <c r="Q599" i="1"/>
  <c r="R599" i="1"/>
  <c r="S599" i="1"/>
  <c r="T599" i="1"/>
  <c r="Q2420" i="1"/>
  <c r="R2420" i="1"/>
  <c r="S2420" i="1"/>
  <c r="T2420" i="1"/>
  <c r="Q2398" i="1"/>
  <c r="R2398" i="1"/>
  <c r="S2398" i="1"/>
  <c r="T2398" i="1"/>
  <c r="Q2367" i="1"/>
  <c r="R2367" i="1"/>
  <c r="S2367" i="1"/>
  <c r="T2367" i="1"/>
  <c r="Q2326" i="1"/>
  <c r="R2326" i="1"/>
  <c r="S2326" i="1"/>
  <c r="T2326" i="1"/>
  <c r="Q2285" i="1"/>
  <c r="R2285" i="1"/>
  <c r="S2285" i="1"/>
  <c r="T2285" i="1"/>
  <c r="Q2230" i="1"/>
  <c r="R2230" i="1"/>
  <c r="S2230" i="1"/>
  <c r="T2230" i="1"/>
  <c r="Q2154" i="1"/>
  <c r="R2154" i="1"/>
  <c r="S2154" i="1"/>
  <c r="T2154" i="1"/>
  <c r="Q2368" i="1"/>
  <c r="R2368" i="1"/>
  <c r="S2368" i="1"/>
  <c r="T2368" i="1"/>
  <c r="Q2327" i="1"/>
  <c r="R2327" i="1"/>
  <c r="S2327" i="1"/>
  <c r="T2327" i="1"/>
  <c r="Q2286" i="1"/>
  <c r="R2286" i="1"/>
  <c r="S2286" i="1"/>
  <c r="T2286" i="1"/>
  <c r="Q2231" i="1"/>
  <c r="R2231" i="1"/>
  <c r="S2231" i="1"/>
  <c r="T2231" i="1"/>
  <c r="Q2155" i="1"/>
  <c r="R2155" i="1"/>
  <c r="S2155" i="1"/>
  <c r="T2155" i="1"/>
  <c r="Q1575" i="1"/>
  <c r="R1575" i="1"/>
  <c r="S1575" i="1"/>
  <c r="T1575" i="1"/>
  <c r="Q1576" i="1"/>
  <c r="R1576" i="1"/>
  <c r="S1576" i="1"/>
  <c r="T1576" i="1"/>
  <c r="Q1546" i="1"/>
  <c r="R1546" i="1"/>
  <c r="S1546" i="1"/>
  <c r="T1546" i="1"/>
  <c r="Q1510" i="1"/>
  <c r="R1510" i="1"/>
  <c r="S1510" i="1"/>
  <c r="T1510" i="1"/>
  <c r="Q1467" i="1"/>
  <c r="R1467" i="1"/>
  <c r="S1467" i="1"/>
  <c r="T1467" i="1"/>
  <c r="Q1411" i="1"/>
  <c r="R1411" i="1"/>
  <c r="S1411" i="1"/>
  <c r="T1411" i="1"/>
  <c r="Q1340" i="1"/>
  <c r="R1340" i="1"/>
  <c r="S1340" i="1"/>
  <c r="T1340" i="1"/>
  <c r="Q1264" i="1"/>
  <c r="R1264" i="1"/>
  <c r="S1264" i="1"/>
  <c r="T1264" i="1"/>
  <c r="Q2424" i="1"/>
  <c r="R2424" i="1"/>
  <c r="S2424" i="1"/>
  <c r="T2424" i="1"/>
  <c r="Q2403" i="1"/>
  <c r="R2403" i="1"/>
  <c r="S2403" i="1"/>
  <c r="T2403" i="1"/>
  <c r="Q2373" i="1"/>
  <c r="R2373" i="1"/>
  <c r="S2373" i="1"/>
  <c r="T2373" i="1"/>
  <c r="Q2333" i="1"/>
  <c r="R2333" i="1"/>
  <c r="S2333" i="1"/>
  <c r="T2333" i="1"/>
  <c r="Q2292" i="1"/>
  <c r="R2292" i="1"/>
  <c r="S2292" i="1"/>
  <c r="T2292" i="1"/>
  <c r="Q2238" i="1"/>
  <c r="R2238" i="1"/>
  <c r="S2238" i="1"/>
  <c r="T2238" i="1"/>
  <c r="Q2161" i="1"/>
  <c r="R2161" i="1"/>
  <c r="S2161" i="1"/>
  <c r="T2161" i="1"/>
  <c r="Q1561" i="1"/>
  <c r="R1561" i="1"/>
  <c r="S1561" i="1"/>
  <c r="T1561" i="1"/>
  <c r="Q1527" i="1"/>
  <c r="R1527" i="1"/>
  <c r="S1527" i="1"/>
  <c r="T1527" i="1"/>
  <c r="Q1528" i="1"/>
  <c r="R1528" i="1"/>
  <c r="S1528" i="1"/>
  <c r="T1528" i="1"/>
  <c r="Q1486" i="1"/>
  <c r="R1486" i="1"/>
  <c r="S1486" i="1"/>
  <c r="T1486" i="1"/>
  <c r="Q1430" i="1"/>
  <c r="R1430" i="1"/>
  <c r="S1430" i="1"/>
  <c r="T1430" i="1"/>
  <c r="Q1431" i="1"/>
  <c r="R1431" i="1"/>
  <c r="S1431" i="1"/>
  <c r="T1431" i="1"/>
  <c r="Q1362" i="1"/>
  <c r="R1362" i="1"/>
  <c r="S1362" i="1"/>
  <c r="T1362" i="1"/>
  <c r="Q1284" i="1"/>
  <c r="R1284" i="1"/>
  <c r="S1284" i="1"/>
  <c r="T1284" i="1"/>
  <c r="Q1764" i="1"/>
  <c r="R1764" i="1"/>
  <c r="S1764" i="1"/>
  <c r="T1764" i="1"/>
  <c r="Q1723" i="1"/>
  <c r="R1723" i="1"/>
  <c r="S1723" i="1"/>
  <c r="T1723" i="1"/>
  <c r="Q1671" i="1"/>
  <c r="R1671" i="1"/>
  <c r="S1671" i="1"/>
  <c r="T1671" i="1"/>
  <c r="Q1609" i="1"/>
  <c r="R1609" i="1"/>
  <c r="S1609" i="1"/>
  <c r="T1609" i="1"/>
  <c r="Q1585" i="1"/>
  <c r="R1585" i="1"/>
  <c r="S1585" i="1"/>
  <c r="T1585" i="1"/>
  <c r="Q1559" i="1"/>
  <c r="R1559" i="1"/>
  <c r="S1559" i="1"/>
  <c r="T1559" i="1"/>
  <c r="Q1524" i="1"/>
  <c r="R1524" i="1"/>
  <c r="S1524" i="1"/>
  <c r="T1524" i="1"/>
  <c r="Q1481" i="1"/>
  <c r="R1481" i="1"/>
  <c r="S1481" i="1"/>
  <c r="T1481" i="1"/>
  <c r="Q1426" i="1"/>
  <c r="R1426" i="1"/>
  <c r="S1426" i="1"/>
  <c r="T1426" i="1"/>
  <c r="Q1355" i="1"/>
  <c r="R1355" i="1"/>
  <c r="S1355" i="1"/>
  <c r="T1355" i="1"/>
  <c r="Q1279" i="1"/>
  <c r="R1279" i="1"/>
  <c r="S1279" i="1"/>
  <c r="T1279" i="1"/>
  <c r="Q1482" i="1"/>
  <c r="R1482" i="1"/>
  <c r="S1482" i="1"/>
  <c r="T1482" i="1"/>
  <c r="Q1356" i="1"/>
  <c r="R1356" i="1"/>
  <c r="S1356" i="1"/>
  <c r="T1356" i="1"/>
  <c r="Q1357" i="1"/>
  <c r="R1357" i="1"/>
  <c r="S1357" i="1"/>
  <c r="T1357" i="1"/>
  <c r="Q1280" i="1"/>
  <c r="R1280" i="1"/>
  <c r="S1280" i="1"/>
  <c r="T1280" i="1"/>
  <c r="Q1525" i="1"/>
  <c r="R1525" i="1"/>
  <c r="S1525" i="1"/>
  <c r="T1525" i="1"/>
  <c r="Q1483" i="1"/>
  <c r="R1483" i="1"/>
  <c r="S1483" i="1"/>
  <c r="T1483" i="1"/>
  <c r="Q1427" i="1"/>
  <c r="R1427" i="1"/>
  <c r="S1427" i="1"/>
  <c r="T1427" i="1"/>
  <c r="Q1358" i="1"/>
  <c r="R1358" i="1"/>
  <c r="S1358" i="1"/>
  <c r="T1358" i="1"/>
  <c r="Q1281" i="1"/>
  <c r="R1281" i="1"/>
  <c r="S1281" i="1"/>
  <c r="T1281" i="1"/>
  <c r="Q178" i="1"/>
  <c r="R178" i="1"/>
  <c r="S178" i="1"/>
  <c r="T178" i="1"/>
  <c r="Q137" i="1"/>
  <c r="R137" i="1"/>
  <c r="S137" i="1"/>
  <c r="T137" i="1"/>
  <c r="Q90" i="1"/>
  <c r="R90" i="1"/>
  <c r="S90" i="1"/>
  <c r="T90" i="1"/>
  <c r="Q35" i="1"/>
  <c r="R35" i="1"/>
  <c r="S35" i="1"/>
  <c r="T35" i="1"/>
  <c r="Q2091" i="1"/>
  <c r="R2091" i="1"/>
  <c r="S2091" i="1"/>
  <c r="T2091" i="1"/>
  <c r="Q2056" i="1"/>
  <c r="R2056" i="1"/>
  <c r="S2056" i="1"/>
  <c r="T2056" i="1"/>
  <c r="Q2015" i="1"/>
  <c r="R2015" i="1"/>
  <c r="S2015" i="1"/>
  <c r="T2015" i="1"/>
  <c r="Q1971" i="1"/>
  <c r="R1971" i="1"/>
  <c r="S1971" i="1"/>
  <c r="T1971" i="1"/>
  <c r="Q1915" i="1"/>
  <c r="R1915" i="1"/>
  <c r="S1915" i="1"/>
  <c r="T1915" i="1"/>
  <c r="Q2092" i="1"/>
  <c r="R2092" i="1"/>
  <c r="S2092" i="1"/>
  <c r="T2092" i="1"/>
  <c r="Q2057" i="1"/>
  <c r="R2057" i="1"/>
  <c r="S2057" i="1"/>
  <c r="T2057" i="1"/>
  <c r="Q2016" i="1"/>
  <c r="R2016" i="1"/>
  <c r="S2016" i="1"/>
  <c r="T2016" i="1"/>
  <c r="Q1972" i="1"/>
  <c r="R1972" i="1"/>
  <c r="S1972" i="1"/>
  <c r="T1972" i="1"/>
  <c r="Q1916" i="1"/>
  <c r="R1916" i="1"/>
  <c r="S1916" i="1"/>
  <c r="T1916" i="1"/>
  <c r="Q1202" i="1"/>
  <c r="R1202" i="1"/>
  <c r="S1202" i="1"/>
  <c r="T1202" i="1"/>
  <c r="Q1158" i="1"/>
  <c r="R1158" i="1"/>
  <c r="S1158" i="1"/>
  <c r="T1158" i="1"/>
  <c r="Q1105" i="1"/>
  <c r="R1105" i="1"/>
  <c r="S1105" i="1"/>
  <c r="T1105" i="1"/>
  <c r="Q1033" i="1"/>
  <c r="R1033" i="1"/>
  <c r="S1033" i="1"/>
  <c r="T1033" i="1"/>
  <c r="Q953" i="1"/>
  <c r="R953" i="1"/>
  <c r="S953" i="1"/>
  <c r="T953" i="1"/>
  <c r="Q861" i="1"/>
  <c r="R861" i="1"/>
  <c r="S861" i="1"/>
  <c r="T861" i="1"/>
  <c r="Q758" i="1"/>
  <c r="R758" i="1"/>
  <c r="S758" i="1"/>
  <c r="T758" i="1"/>
  <c r="Q723" i="1"/>
  <c r="R723" i="1"/>
  <c r="S723" i="1"/>
  <c r="T723" i="1"/>
  <c r="Q687" i="1"/>
  <c r="R687" i="1"/>
  <c r="S687" i="1"/>
  <c r="T687" i="1"/>
  <c r="Q639" i="1"/>
  <c r="R639" i="1"/>
  <c r="S639" i="1"/>
  <c r="T639" i="1"/>
  <c r="Q584" i="1"/>
  <c r="R584" i="1"/>
  <c r="S584" i="1"/>
  <c r="T584" i="1"/>
  <c r="Q802" i="1"/>
  <c r="R802" i="1"/>
  <c r="S802" i="1"/>
  <c r="T802" i="1"/>
  <c r="Q780" i="1"/>
  <c r="R780" i="1"/>
  <c r="S780" i="1"/>
  <c r="T780" i="1"/>
  <c r="Q751" i="1"/>
  <c r="R751" i="1"/>
  <c r="S751" i="1"/>
  <c r="T751" i="1"/>
  <c r="Q717" i="1"/>
  <c r="R717" i="1"/>
  <c r="S717" i="1"/>
  <c r="T717" i="1"/>
  <c r="Q681" i="1"/>
  <c r="R681" i="1"/>
  <c r="S681" i="1"/>
  <c r="T681" i="1"/>
  <c r="Q633" i="1"/>
  <c r="R633" i="1"/>
  <c r="S633" i="1"/>
  <c r="T633" i="1"/>
  <c r="Q578" i="1"/>
  <c r="R578" i="1"/>
  <c r="S578" i="1"/>
  <c r="T578" i="1"/>
  <c r="Q260" i="1"/>
  <c r="R260" i="1"/>
  <c r="S260" i="1"/>
  <c r="T260" i="1"/>
  <c r="Q239" i="1"/>
  <c r="R239" i="1"/>
  <c r="S239" i="1"/>
  <c r="T239" i="1"/>
  <c r="Q213" i="1"/>
  <c r="R213" i="1"/>
  <c r="S213" i="1"/>
  <c r="T213" i="1"/>
  <c r="Q175" i="1"/>
  <c r="R175" i="1"/>
  <c r="S175" i="1"/>
  <c r="T175" i="1"/>
  <c r="Q133" i="1"/>
  <c r="R133" i="1"/>
  <c r="S133" i="1"/>
  <c r="T133" i="1"/>
  <c r="Q86" i="1"/>
  <c r="R86" i="1"/>
  <c r="S86" i="1"/>
  <c r="T86" i="1"/>
  <c r="Q31" i="1"/>
  <c r="R31" i="1"/>
  <c r="S31" i="1"/>
  <c r="T31" i="1"/>
  <c r="Q134" i="1"/>
  <c r="R134" i="1"/>
  <c r="S134" i="1"/>
  <c r="T134" i="1"/>
  <c r="Q87" i="1"/>
  <c r="R87" i="1"/>
  <c r="S87" i="1"/>
  <c r="T87" i="1"/>
  <c r="Q32" i="1"/>
  <c r="R32" i="1"/>
  <c r="S32" i="1"/>
  <c r="T32" i="1"/>
  <c r="Q803" i="1"/>
  <c r="R803" i="1"/>
  <c r="S803" i="1"/>
  <c r="T803" i="1"/>
  <c r="Q804" i="1"/>
  <c r="R804" i="1"/>
  <c r="S804" i="1"/>
  <c r="T804" i="1"/>
  <c r="Q752" i="1"/>
  <c r="R752" i="1"/>
  <c r="S752" i="1"/>
  <c r="T752" i="1"/>
  <c r="Q718" i="1"/>
  <c r="R718" i="1"/>
  <c r="S718" i="1"/>
  <c r="T718" i="1"/>
  <c r="Q634" i="1"/>
  <c r="R634" i="1"/>
  <c r="S634" i="1"/>
  <c r="T634" i="1"/>
  <c r="Q579" i="1"/>
  <c r="R579" i="1"/>
  <c r="S579" i="1"/>
  <c r="T579" i="1"/>
  <c r="Q480" i="1"/>
  <c r="R480" i="1"/>
  <c r="S480" i="1"/>
  <c r="T480" i="1"/>
  <c r="Q428" i="1"/>
  <c r="R428" i="1"/>
  <c r="S428" i="1"/>
  <c r="T428" i="1"/>
  <c r="Q364" i="1"/>
  <c r="R364" i="1"/>
  <c r="S364" i="1"/>
  <c r="T364" i="1"/>
  <c r="Q290" i="1"/>
  <c r="R290" i="1"/>
  <c r="S290" i="1"/>
  <c r="T290" i="1"/>
  <c r="Q2139" i="1"/>
  <c r="R2139" i="1"/>
  <c r="S2139" i="1"/>
  <c r="T2139" i="1"/>
  <c r="Q2119" i="1"/>
  <c r="R2119" i="1"/>
  <c r="S2119" i="1"/>
  <c r="T2119" i="1"/>
  <c r="Q2094" i="1"/>
  <c r="R2094" i="1"/>
  <c r="S2094" i="1"/>
  <c r="T2094" i="1"/>
  <c r="Q2059" i="1"/>
  <c r="R2059" i="1"/>
  <c r="S2059" i="1"/>
  <c r="T2059" i="1"/>
  <c r="Q2018" i="1"/>
  <c r="R2018" i="1"/>
  <c r="S2018" i="1"/>
  <c r="T2018" i="1"/>
  <c r="Q1975" i="1"/>
  <c r="R1975" i="1"/>
  <c r="S1975" i="1"/>
  <c r="T1975" i="1"/>
  <c r="Q1919" i="1"/>
  <c r="R1919" i="1"/>
  <c r="S1919" i="1"/>
  <c r="T1919" i="1"/>
  <c r="Q768" i="1"/>
  <c r="R768" i="1"/>
  <c r="S768" i="1"/>
  <c r="T768" i="1"/>
  <c r="Q732" i="1"/>
  <c r="R732" i="1"/>
  <c r="S732" i="1"/>
  <c r="T732" i="1"/>
  <c r="Q650" i="1"/>
  <c r="R650" i="1"/>
  <c r="S650" i="1"/>
  <c r="T650" i="1"/>
  <c r="Q595" i="1"/>
  <c r="R595" i="1"/>
  <c r="S595" i="1"/>
  <c r="T595" i="1"/>
  <c r="Q792" i="1"/>
  <c r="R792" i="1"/>
  <c r="S792" i="1"/>
  <c r="T792" i="1"/>
  <c r="Q769" i="1"/>
  <c r="R769" i="1"/>
  <c r="S769" i="1"/>
  <c r="T769" i="1"/>
  <c r="Q733" i="1"/>
  <c r="R733" i="1"/>
  <c r="S733" i="1"/>
  <c r="T733" i="1"/>
  <c r="Q696" i="1"/>
  <c r="R696" i="1"/>
  <c r="S696" i="1"/>
  <c r="T696" i="1"/>
  <c r="Q651" i="1"/>
  <c r="R651" i="1"/>
  <c r="S651" i="1"/>
  <c r="T651" i="1"/>
  <c r="Q596" i="1"/>
  <c r="R596" i="1"/>
  <c r="S596" i="1"/>
  <c r="T596" i="1"/>
  <c r="Q1529" i="1"/>
  <c r="R1529" i="1"/>
  <c r="S1529" i="1"/>
  <c r="T1529" i="1"/>
  <c r="Q1487" i="1"/>
  <c r="R1487" i="1"/>
  <c r="S1487" i="1"/>
  <c r="T1487" i="1"/>
  <c r="Q1432" i="1"/>
  <c r="R1432" i="1"/>
  <c r="S1432" i="1"/>
  <c r="T1432" i="1"/>
  <c r="Q1363" i="1"/>
  <c r="R1363" i="1"/>
  <c r="S1363" i="1"/>
  <c r="T1363" i="1"/>
  <c r="Q1285" i="1"/>
  <c r="R1285" i="1"/>
  <c r="S1285" i="1"/>
  <c r="T1285" i="1"/>
  <c r="Q2025" i="1"/>
  <c r="R2025" i="1"/>
  <c r="S2025" i="1"/>
  <c r="T2025" i="1"/>
  <c r="Q1981" i="1"/>
  <c r="R1981" i="1"/>
  <c r="S1981" i="1"/>
  <c r="T1981" i="1"/>
  <c r="Q1982" i="1"/>
  <c r="R1982" i="1"/>
  <c r="S1982" i="1"/>
  <c r="T1982" i="1"/>
  <c r="Q1926" i="1"/>
  <c r="R1926" i="1"/>
  <c r="S1926" i="1"/>
  <c r="T1926" i="1"/>
  <c r="Q2374" i="1"/>
  <c r="R2374" i="1"/>
  <c r="S2374" i="1"/>
  <c r="T2374" i="1"/>
  <c r="Q2334" i="1"/>
  <c r="R2334" i="1"/>
  <c r="S2334" i="1"/>
  <c r="T2334" i="1"/>
  <c r="Q2335" i="1"/>
  <c r="R2335" i="1"/>
  <c r="S2335" i="1"/>
  <c r="T2335" i="1"/>
  <c r="Q2293" i="1"/>
  <c r="R2293" i="1"/>
  <c r="S2293" i="1"/>
  <c r="T2293" i="1"/>
  <c r="Q2239" i="1"/>
  <c r="R2239" i="1"/>
  <c r="S2239" i="1"/>
  <c r="T2239" i="1"/>
  <c r="Q2162" i="1"/>
  <c r="R2162" i="1"/>
  <c r="S2162" i="1"/>
  <c r="T2162" i="1"/>
  <c r="Q2120" i="1"/>
  <c r="R2120" i="1"/>
  <c r="S2120" i="1"/>
  <c r="T2120" i="1"/>
  <c r="Q2095" i="1"/>
  <c r="R2095" i="1"/>
  <c r="S2095" i="1"/>
  <c r="T2095" i="1"/>
  <c r="Q2060" i="1"/>
  <c r="R2060" i="1"/>
  <c r="S2060" i="1"/>
  <c r="T2060" i="1"/>
  <c r="Q2019" i="1"/>
  <c r="R2019" i="1"/>
  <c r="S2019" i="1"/>
  <c r="T2019" i="1"/>
  <c r="Q1976" i="1"/>
  <c r="R1976" i="1"/>
  <c r="S1976" i="1"/>
  <c r="T1976" i="1"/>
  <c r="Q1920" i="1"/>
  <c r="R1920" i="1"/>
  <c r="S1920" i="1"/>
  <c r="T1920" i="1"/>
  <c r="Q179" i="1"/>
  <c r="R179" i="1"/>
  <c r="S179" i="1"/>
  <c r="T179" i="1"/>
  <c r="Q138" i="1"/>
  <c r="R138" i="1"/>
  <c r="S138" i="1"/>
  <c r="T138" i="1"/>
  <c r="Q91" i="1"/>
  <c r="R91" i="1"/>
  <c r="S91" i="1"/>
  <c r="T91" i="1"/>
  <c r="Q36" i="1"/>
  <c r="R36" i="1"/>
  <c r="S36" i="1"/>
  <c r="T36" i="1"/>
  <c r="Q548" i="1"/>
  <c r="R548" i="1"/>
  <c r="S548" i="1"/>
  <c r="T548" i="1"/>
  <c r="Q525" i="1"/>
  <c r="R525" i="1"/>
  <c r="S525" i="1"/>
  <c r="T525" i="1"/>
  <c r="Q488" i="1"/>
  <c r="R488" i="1"/>
  <c r="S488" i="1"/>
  <c r="T488" i="1"/>
  <c r="Q437" i="1"/>
  <c r="R437" i="1"/>
  <c r="S437" i="1"/>
  <c r="T437" i="1"/>
  <c r="Q438" i="1"/>
  <c r="R438" i="1"/>
  <c r="S438" i="1"/>
  <c r="T438" i="1"/>
  <c r="Q372" i="1"/>
  <c r="R372" i="1"/>
  <c r="S372" i="1"/>
  <c r="T372" i="1"/>
  <c r="Q298" i="1"/>
  <c r="R298" i="1"/>
  <c r="S298" i="1"/>
  <c r="T298" i="1"/>
  <c r="Q737" i="1"/>
  <c r="R737" i="1"/>
  <c r="S737" i="1"/>
  <c r="T737" i="1"/>
  <c r="Q702" i="1"/>
  <c r="R702" i="1"/>
  <c r="S702" i="1"/>
  <c r="T702" i="1"/>
  <c r="Q659" i="1"/>
  <c r="R659" i="1"/>
  <c r="S659" i="1"/>
  <c r="T659" i="1"/>
  <c r="Q603" i="1"/>
  <c r="R603" i="1"/>
  <c r="S603" i="1"/>
  <c r="T603" i="1"/>
  <c r="Q567" i="1"/>
  <c r="R567" i="1"/>
  <c r="S567" i="1"/>
  <c r="T567" i="1"/>
  <c r="Q543" i="1"/>
  <c r="R543" i="1"/>
  <c r="S543" i="1"/>
  <c r="T543" i="1"/>
  <c r="Q516" i="1"/>
  <c r="R516" i="1"/>
  <c r="S516" i="1"/>
  <c r="T516" i="1"/>
  <c r="Q471" i="1"/>
  <c r="R471" i="1"/>
  <c r="S471" i="1"/>
  <c r="T471" i="1"/>
  <c r="Q417" i="1"/>
  <c r="R417" i="1"/>
  <c r="S417" i="1"/>
  <c r="T417" i="1"/>
  <c r="Q352" i="1"/>
  <c r="R352" i="1"/>
  <c r="S352" i="1"/>
  <c r="T352" i="1"/>
  <c r="Q353" i="1"/>
  <c r="R353" i="1"/>
  <c r="S353" i="1"/>
  <c r="T353" i="1"/>
  <c r="Q279" i="1"/>
  <c r="R279" i="1"/>
  <c r="S279" i="1"/>
  <c r="T279" i="1"/>
  <c r="Q1153" i="1"/>
  <c r="R1153" i="1"/>
  <c r="S1153" i="1"/>
  <c r="T1153" i="1"/>
  <c r="Q1097" i="1"/>
  <c r="R1097" i="1"/>
  <c r="S1097" i="1"/>
  <c r="T1097" i="1"/>
  <c r="Q1026" i="1"/>
  <c r="R1026" i="1"/>
  <c r="S1026" i="1"/>
  <c r="T1026" i="1"/>
  <c r="Q943" i="1"/>
  <c r="R943" i="1"/>
  <c r="S943" i="1"/>
  <c r="T943" i="1"/>
  <c r="Q850" i="1"/>
  <c r="R850" i="1"/>
  <c r="S850" i="1"/>
  <c r="T850" i="1"/>
  <c r="Q2246" i="1"/>
  <c r="R2246" i="1"/>
  <c r="S2246" i="1"/>
  <c r="T2246" i="1"/>
  <c r="Q2169" i="1"/>
  <c r="R2169" i="1"/>
  <c r="S2169" i="1"/>
  <c r="T2169" i="1"/>
  <c r="Q1159" i="1"/>
  <c r="R1159" i="1"/>
  <c r="S1159" i="1"/>
  <c r="T1159" i="1"/>
  <c r="Q1106" i="1"/>
  <c r="R1106" i="1"/>
  <c r="S1106" i="1"/>
  <c r="T1106" i="1"/>
  <c r="Q1034" i="1"/>
  <c r="R1034" i="1"/>
  <c r="S1034" i="1"/>
  <c r="T1034" i="1"/>
  <c r="Q954" i="1"/>
  <c r="R954" i="1"/>
  <c r="S954" i="1"/>
  <c r="T954" i="1"/>
  <c r="Q862" i="1"/>
  <c r="R862" i="1"/>
  <c r="S862" i="1"/>
  <c r="T862" i="1"/>
  <c r="Q1107" i="1"/>
  <c r="R1107" i="1"/>
  <c r="S1107" i="1"/>
  <c r="T1107" i="1"/>
  <c r="Q955" i="1"/>
  <c r="R955" i="1"/>
  <c r="S955" i="1"/>
  <c r="T955" i="1"/>
  <c r="Q863" i="1"/>
  <c r="R863" i="1"/>
  <c r="S863" i="1"/>
  <c r="T863" i="1"/>
  <c r="Q2132" i="1"/>
  <c r="R2132" i="1"/>
  <c r="S2132" i="1"/>
  <c r="T2132" i="1"/>
  <c r="Q2111" i="1"/>
  <c r="R2111" i="1"/>
  <c r="S2111" i="1"/>
  <c r="T2111" i="1"/>
  <c r="Q2084" i="1"/>
  <c r="R2084" i="1"/>
  <c r="S2084" i="1"/>
  <c r="T2084" i="1"/>
  <c r="Q2048" i="1"/>
  <c r="R2048" i="1"/>
  <c r="S2048" i="1"/>
  <c r="T2048" i="1"/>
  <c r="Q2007" i="1"/>
  <c r="R2007" i="1"/>
  <c r="S2007" i="1"/>
  <c r="T2007" i="1"/>
  <c r="Q1961" i="1"/>
  <c r="R1961" i="1"/>
  <c r="S1961" i="1"/>
  <c r="T1961" i="1"/>
  <c r="Q1962" i="1"/>
  <c r="R1962" i="1"/>
  <c r="S1962" i="1"/>
  <c r="T1962" i="1"/>
  <c r="Q1907" i="1"/>
  <c r="R1907" i="1"/>
  <c r="S1907" i="1"/>
  <c r="T1907" i="1"/>
  <c r="Q2379" i="1"/>
  <c r="R2379" i="1"/>
  <c r="S2379" i="1"/>
  <c r="T2379" i="1"/>
  <c r="Q2343" i="1"/>
  <c r="R2343" i="1"/>
  <c r="S2343" i="1"/>
  <c r="T2343" i="1"/>
  <c r="Q2247" i="1"/>
  <c r="R2247" i="1"/>
  <c r="S2247" i="1"/>
  <c r="T2247" i="1"/>
  <c r="Q2170" i="1"/>
  <c r="R2170" i="1"/>
  <c r="S2170" i="1"/>
  <c r="T2170" i="1"/>
  <c r="Q1577" i="1"/>
  <c r="R1577" i="1"/>
  <c r="S1577" i="1"/>
  <c r="T1577" i="1"/>
  <c r="Q1547" i="1"/>
  <c r="R1547" i="1"/>
  <c r="S1547" i="1"/>
  <c r="T1547" i="1"/>
  <c r="Q1511" i="1"/>
  <c r="R1511" i="1"/>
  <c r="S1511" i="1"/>
  <c r="T1511" i="1"/>
  <c r="Q1468" i="1"/>
  <c r="R1468" i="1"/>
  <c r="S1468" i="1"/>
  <c r="T1468" i="1"/>
  <c r="Q1412" i="1"/>
  <c r="R1412" i="1"/>
  <c r="S1412" i="1"/>
  <c r="T1412" i="1"/>
  <c r="Q1413" i="1"/>
  <c r="R1413" i="1"/>
  <c r="S1413" i="1"/>
  <c r="T1413" i="1"/>
  <c r="Q1341" i="1"/>
  <c r="R1341" i="1"/>
  <c r="S1341" i="1"/>
  <c r="T1341" i="1"/>
  <c r="Q1265" i="1"/>
  <c r="R1265" i="1"/>
  <c r="S1265" i="1"/>
  <c r="T1265" i="1"/>
  <c r="Q1997" i="1"/>
  <c r="R1997" i="1"/>
  <c r="S1997" i="1"/>
  <c r="T1997" i="1"/>
  <c r="Q1948" i="1"/>
  <c r="R1948" i="1"/>
  <c r="S1948" i="1"/>
  <c r="T1948" i="1"/>
  <c r="Q1895" i="1"/>
  <c r="R1895" i="1"/>
  <c r="S1895" i="1"/>
  <c r="T1895" i="1"/>
  <c r="Q652" i="1"/>
  <c r="R652" i="1"/>
  <c r="S652" i="1"/>
  <c r="T652" i="1"/>
  <c r="Q597" i="1"/>
  <c r="R597" i="1"/>
  <c r="S597" i="1"/>
  <c r="T597" i="1"/>
  <c r="Q425" i="1"/>
  <c r="R425" i="1"/>
  <c r="S425" i="1"/>
  <c r="T425" i="1"/>
  <c r="Q361" i="1"/>
  <c r="R361" i="1"/>
  <c r="S361" i="1"/>
  <c r="T361" i="1"/>
  <c r="Q287" i="1"/>
  <c r="R287" i="1"/>
  <c r="S287" i="1"/>
  <c r="T287" i="1"/>
  <c r="Q1834" i="1"/>
  <c r="R1834" i="1"/>
  <c r="S1834" i="1"/>
  <c r="T1834" i="1"/>
  <c r="Q1803" i="1"/>
  <c r="R1803" i="1"/>
  <c r="S1803" i="1"/>
  <c r="T1803" i="1"/>
  <c r="Q1769" i="1"/>
  <c r="R1769" i="1"/>
  <c r="S1769" i="1"/>
  <c r="T1769" i="1"/>
  <c r="Q1729" i="1"/>
  <c r="R1729" i="1"/>
  <c r="S1729" i="1"/>
  <c r="T1729" i="1"/>
  <c r="Q1676" i="1"/>
  <c r="R1676" i="1"/>
  <c r="S1676" i="1"/>
  <c r="T1676" i="1"/>
  <c r="Q1614" i="1"/>
  <c r="R1614" i="1"/>
  <c r="S1614" i="1"/>
  <c r="T1614" i="1"/>
  <c r="Q1806" i="1"/>
  <c r="R1806" i="1"/>
  <c r="S1806" i="1"/>
  <c r="T1806" i="1"/>
  <c r="Q1807" i="1"/>
  <c r="R1807" i="1"/>
  <c r="S1807" i="1"/>
  <c r="T1807" i="1"/>
  <c r="Q1773" i="1"/>
  <c r="R1773" i="1"/>
  <c r="S1773" i="1"/>
  <c r="T1773" i="1"/>
  <c r="Q1734" i="1"/>
  <c r="R1734" i="1"/>
  <c r="S1734" i="1"/>
  <c r="T1734" i="1"/>
  <c r="Q1682" i="1"/>
  <c r="R1682" i="1"/>
  <c r="S1682" i="1"/>
  <c r="T1682" i="1"/>
  <c r="Q1622" i="1"/>
  <c r="R1622" i="1"/>
  <c r="S1622" i="1"/>
  <c r="T1622" i="1"/>
  <c r="Q1770" i="1"/>
  <c r="R1770" i="1"/>
  <c r="S1770" i="1"/>
  <c r="T1770" i="1"/>
  <c r="Q1730" i="1"/>
  <c r="R1730" i="1"/>
  <c r="S1730" i="1"/>
  <c r="T1730" i="1"/>
  <c r="Q1677" i="1"/>
  <c r="R1677" i="1"/>
  <c r="S1677" i="1"/>
  <c r="T1677" i="1"/>
  <c r="Q1615" i="1"/>
  <c r="R1615" i="1"/>
  <c r="S1615" i="1"/>
  <c r="T1615" i="1"/>
  <c r="Q1854" i="1"/>
  <c r="R1854" i="1"/>
  <c r="S1854" i="1"/>
  <c r="T1854" i="1"/>
  <c r="Q1825" i="1"/>
  <c r="R1825" i="1"/>
  <c r="S1825" i="1"/>
  <c r="T1825" i="1"/>
  <c r="Q1793" i="1"/>
  <c r="R1793" i="1"/>
  <c r="S1793" i="1"/>
  <c r="T1793" i="1"/>
  <c r="Q1757" i="1"/>
  <c r="R1757" i="1"/>
  <c r="S1757" i="1"/>
  <c r="T1757" i="1"/>
  <c r="Q1716" i="1"/>
  <c r="R1716" i="1"/>
  <c r="S1716" i="1"/>
  <c r="T1716" i="1"/>
  <c r="Q1661" i="1"/>
  <c r="R1661" i="1"/>
  <c r="S1661" i="1"/>
  <c r="T1661" i="1"/>
  <c r="Q1602" i="1"/>
  <c r="R1602" i="1"/>
  <c r="S1602" i="1"/>
  <c r="T1602" i="1"/>
  <c r="Q2421" i="1"/>
  <c r="R2421" i="1"/>
  <c r="S2421" i="1"/>
  <c r="T2421" i="1"/>
  <c r="Q2399" i="1"/>
  <c r="R2399" i="1"/>
  <c r="S2399" i="1"/>
  <c r="T2399" i="1"/>
  <c r="Q2369" i="1"/>
  <c r="R2369" i="1"/>
  <c r="S2369" i="1"/>
  <c r="T2369" i="1"/>
  <c r="Q2328" i="1"/>
  <c r="R2328" i="1"/>
  <c r="S2328" i="1"/>
  <c r="T2328" i="1"/>
  <c r="Q2287" i="1"/>
  <c r="R2287" i="1"/>
  <c r="S2287" i="1"/>
  <c r="T2287" i="1"/>
  <c r="Q2232" i="1"/>
  <c r="R2232" i="1"/>
  <c r="S2232" i="1"/>
  <c r="T2232" i="1"/>
  <c r="Q2156" i="1"/>
  <c r="R2156" i="1"/>
  <c r="S2156" i="1"/>
  <c r="T2156" i="1"/>
  <c r="Q1565" i="1"/>
  <c r="R1565" i="1"/>
  <c r="S1565" i="1"/>
  <c r="T1565" i="1"/>
  <c r="Q1536" i="1"/>
  <c r="R1536" i="1"/>
  <c r="S1536" i="1"/>
  <c r="T1536" i="1"/>
  <c r="Q1495" i="1"/>
  <c r="R1495" i="1"/>
  <c r="S1495" i="1"/>
  <c r="T1495" i="1"/>
  <c r="Q1440" i="1"/>
  <c r="R1440" i="1"/>
  <c r="S1440" i="1"/>
  <c r="T1440" i="1"/>
  <c r="Q1373" i="1"/>
  <c r="R1373" i="1"/>
  <c r="S1373" i="1"/>
  <c r="T1373" i="1"/>
  <c r="Q1294" i="1"/>
  <c r="R1294" i="1"/>
  <c r="S1294" i="1"/>
  <c r="T1294" i="1"/>
  <c r="Q1835" i="1"/>
  <c r="R1835" i="1"/>
  <c r="S1835" i="1"/>
  <c r="T1835" i="1"/>
  <c r="Q1804" i="1"/>
  <c r="R1804" i="1"/>
  <c r="S1804" i="1"/>
  <c r="T1804" i="1"/>
  <c r="Q1771" i="1"/>
  <c r="R1771" i="1"/>
  <c r="S1771" i="1"/>
  <c r="T1771" i="1"/>
  <c r="Q1731" i="1"/>
  <c r="R1731" i="1"/>
  <c r="S1731" i="1"/>
  <c r="T1731" i="1"/>
  <c r="Q1678" i="1"/>
  <c r="R1678" i="1"/>
  <c r="S1678" i="1"/>
  <c r="T1678" i="1"/>
  <c r="Q1616" i="1"/>
  <c r="R1616" i="1"/>
  <c r="S1616" i="1"/>
  <c r="T1616" i="1"/>
  <c r="Q1108" i="1"/>
  <c r="R1108" i="1"/>
  <c r="S1108" i="1"/>
  <c r="T1108" i="1"/>
  <c r="Q1035" i="1"/>
  <c r="R1035" i="1"/>
  <c r="S1035" i="1"/>
  <c r="T1035" i="1"/>
  <c r="Q956" i="1"/>
  <c r="R956" i="1"/>
  <c r="S956" i="1"/>
  <c r="T956" i="1"/>
  <c r="Q864" i="1"/>
  <c r="R864" i="1"/>
  <c r="S864" i="1"/>
  <c r="T864" i="1"/>
  <c r="Q2404" i="1"/>
  <c r="R2404" i="1"/>
  <c r="S2404" i="1"/>
  <c r="T2404" i="1"/>
  <c r="Q2375" i="1"/>
  <c r="R2375" i="1"/>
  <c r="S2375" i="1"/>
  <c r="T2375" i="1"/>
  <c r="Q2336" i="1"/>
  <c r="R2336" i="1"/>
  <c r="S2336" i="1"/>
  <c r="T2336" i="1"/>
  <c r="Q2294" i="1"/>
  <c r="R2294" i="1"/>
  <c r="S2294" i="1"/>
  <c r="T2294" i="1"/>
  <c r="Q2240" i="1"/>
  <c r="R2240" i="1"/>
  <c r="S2240" i="1"/>
  <c r="T2240" i="1"/>
  <c r="Q2163" i="1"/>
  <c r="R2163" i="1"/>
  <c r="S2163" i="1"/>
  <c r="T2163" i="1"/>
  <c r="Q2061" i="1"/>
  <c r="R2061" i="1"/>
  <c r="S2061" i="1"/>
  <c r="T2061" i="1"/>
  <c r="Q2020" i="1"/>
  <c r="R2020" i="1"/>
  <c r="S2020" i="1"/>
  <c r="T2020" i="1"/>
  <c r="Q1921" i="1"/>
  <c r="R1921" i="1"/>
  <c r="S1921" i="1"/>
  <c r="T1921" i="1"/>
  <c r="Q808" i="1"/>
  <c r="R808" i="1"/>
  <c r="S808" i="1"/>
  <c r="T808" i="1"/>
  <c r="Q759" i="1"/>
  <c r="R759" i="1"/>
  <c r="S759" i="1"/>
  <c r="T759" i="1"/>
  <c r="Q724" i="1"/>
  <c r="R724" i="1"/>
  <c r="S724" i="1"/>
  <c r="T724" i="1"/>
  <c r="Q688" i="1"/>
  <c r="R688" i="1"/>
  <c r="S688" i="1"/>
  <c r="T688" i="1"/>
  <c r="Q640" i="1"/>
  <c r="R640" i="1"/>
  <c r="S640" i="1"/>
  <c r="T640" i="1"/>
  <c r="Q585" i="1"/>
  <c r="R585" i="1"/>
  <c r="S585" i="1"/>
  <c r="T585" i="1"/>
  <c r="Q1553" i="1"/>
  <c r="R1553" i="1"/>
  <c r="S1553" i="1"/>
  <c r="T1553" i="1"/>
  <c r="Q1517" i="1"/>
  <c r="R1517" i="1"/>
  <c r="S1517" i="1"/>
  <c r="T1517" i="1"/>
  <c r="Q1474" i="1"/>
  <c r="R1474" i="1"/>
  <c r="S1474" i="1"/>
  <c r="T1474" i="1"/>
  <c r="Q1418" i="1"/>
  <c r="R1418" i="1"/>
  <c r="S1418" i="1"/>
  <c r="T1418" i="1"/>
  <c r="Q1347" i="1"/>
  <c r="R1347" i="1"/>
  <c r="S1347" i="1"/>
  <c r="T1347" i="1"/>
  <c r="Q1271" i="1"/>
  <c r="R1271" i="1"/>
  <c r="S1271" i="1"/>
  <c r="T1271" i="1"/>
  <c r="Q1774" i="1"/>
  <c r="R1774" i="1"/>
  <c r="S1774" i="1"/>
  <c r="T1774" i="1"/>
  <c r="Q1735" i="1"/>
  <c r="R1735" i="1"/>
  <c r="S1735" i="1"/>
  <c r="T1735" i="1"/>
  <c r="Q1683" i="1"/>
  <c r="R1683" i="1"/>
  <c r="S1683" i="1"/>
  <c r="T1683" i="1"/>
  <c r="Q1623" i="1"/>
  <c r="R1623" i="1"/>
  <c r="S1623" i="1"/>
  <c r="T1623" i="1"/>
  <c r="Q1191" i="1"/>
  <c r="R1191" i="1"/>
  <c r="S1191" i="1"/>
  <c r="T1191" i="1"/>
  <c r="Q1145" i="1"/>
  <c r="R1145" i="1"/>
  <c r="S1145" i="1"/>
  <c r="T1145" i="1"/>
  <c r="Q1089" i="1"/>
  <c r="R1089" i="1"/>
  <c r="S1089" i="1"/>
  <c r="T1089" i="1"/>
  <c r="Q1018" i="1"/>
  <c r="R1018" i="1"/>
  <c r="S1018" i="1"/>
  <c r="T1018" i="1"/>
  <c r="Q935" i="1"/>
  <c r="R935" i="1"/>
  <c r="S935" i="1"/>
  <c r="T935" i="1"/>
  <c r="Q842" i="1"/>
  <c r="R842" i="1"/>
  <c r="S842" i="1"/>
  <c r="T842" i="1"/>
  <c r="Q771" i="1"/>
  <c r="R771" i="1"/>
  <c r="S771" i="1"/>
  <c r="T771" i="1"/>
  <c r="Q735" i="1"/>
  <c r="R735" i="1"/>
  <c r="S735" i="1"/>
  <c r="T735" i="1"/>
  <c r="Q699" i="1"/>
  <c r="R699" i="1"/>
  <c r="S699" i="1"/>
  <c r="T699" i="1"/>
  <c r="Q655" i="1"/>
  <c r="R655" i="1"/>
  <c r="S655" i="1"/>
  <c r="T655" i="1"/>
  <c r="Q600" i="1"/>
  <c r="R600" i="1"/>
  <c r="S600" i="1"/>
  <c r="T600" i="1"/>
  <c r="Q1530" i="1"/>
  <c r="R1530" i="1"/>
  <c r="S1530" i="1"/>
  <c r="T1530" i="1"/>
  <c r="Q1488" i="1"/>
  <c r="R1488" i="1"/>
  <c r="S1488" i="1"/>
  <c r="T1488" i="1"/>
  <c r="Q1433" i="1"/>
  <c r="R1433" i="1"/>
  <c r="S1433" i="1"/>
  <c r="T1433" i="1"/>
  <c r="Q1364" i="1"/>
  <c r="R1364" i="1"/>
  <c r="S1364" i="1"/>
  <c r="T1364" i="1"/>
  <c r="Q1286" i="1"/>
  <c r="R1286" i="1"/>
  <c r="S1286" i="1"/>
  <c r="T1286" i="1"/>
  <c r="Q1040" i="1"/>
  <c r="R1040" i="1"/>
  <c r="S1040" i="1"/>
  <c r="T1040" i="1"/>
  <c r="Q962" i="1"/>
  <c r="R962" i="1"/>
  <c r="S962" i="1"/>
  <c r="T962" i="1"/>
  <c r="Q870" i="1"/>
  <c r="R870" i="1"/>
  <c r="S870" i="1"/>
  <c r="T870" i="1"/>
  <c r="Q1889" i="1"/>
  <c r="R1889" i="1"/>
  <c r="S1889" i="1"/>
  <c r="T1889" i="1"/>
  <c r="Q1886" i="1"/>
  <c r="R1886" i="1"/>
  <c r="S1886" i="1"/>
  <c r="T1886" i="1"/>
  <c r="Q1882" i="1"/>
  <c r="R1882" i="1"/>
  <c r="S1882" i="1"/>
  <c r="T1882" i="1"/>
  <c r="Q1876" i="1"/>
  <c r="R1876" i="1"/>
  <c r="S1876" i="1"/>
  <c r="T1876" i="1"/>
  <c r="Q1864" i="1"/>
  <c r="R1864" i="1"/>
  <c r="S1864" i="1"/>
  <c r="T1864" i="1"/>
  <c r="Q1496" i="1"/>
  <c r="R1496" i="1"/>
  <c r="S1496" i="1"/>
  <c r="T1496" i="1"/>
  <c r="Q1441" i="1"/>
  <c r="R1441" i="1"/>
  <c r="S1441" i="1"/>
  <c r="T1441" i="1"/>
  <c r="Q1374" i="1"/>
  <c r="R1374" i="1"/>
  <c r="S1374" i="1"/>
  <c r="T1374" i="1"/>
  <c r="Q1295" i="1"/>
  <c r="R1295" i="1"/>
  <c r="S1295" i="1"/>
  <c r="T1295" i="1"/>
  <c r="Q1891" i="1"/>
  <c r="R1891" i="1"/>
  <c r="S1891" i="1"/>
  <c r="T1891" i="1"/>
  <c r="Q1888" i="1"/>
  <c r="R1888" i="1"/>
  <c r="S1888" i="1"/>
  <c r="T1888" i="1"/>
  <c r="Q1885" i="1"/>
  <c r="R1885" i="1"/>
  <c r="S1885" i="1"/>
  <c r="T1885" i="1"/>
  <c r="Q1881" i="1"/>
  <c r="R1881" i="1"/>
  <c r="S1881" i="1"/>
  <c r="T1881" i="1"/>
  <c r="Q1874" i="1"/>
  <c r="R1874" i="1"/>
  <c r="S1874" i="1"/>
  <c r="T1874" i="1"/>
  <c r="Q1875" i="1"/>
  <c r="R1875" i="1"/>
  <c r="S1875" i="1"/>
  <c r="T1875" i="1"/>
  <c r="Q1863" i="1"/>
  <c r="R1863" i="1"/>
  <c r="S1863" i="1"/>
  <c r="T1863" i="1"/>
  <c r="Q255" i="1"/>
  <c r="R255" i="1"/>
  <c r="S255" i="1"/>
  <c r="T255" i="1"/>
  <c r="Q232" i="1"/>
  <c r="R232" i="1"/>
  <c r="S232" i="1"/>
  <c r="T232" i="1"/>
  <c r="Q206" i="1"/>
  <c r="R206" i="1"/>
  <c r="S206" i="1"/>
  <c r="T206" i="1"/>
  <c r="Q166" i="1"/>
  <c r="R166" i="1"/>
  <c r="S166" i="1"/>
  <c r="T166" i="1"/>
  <c r="Q72" i="1"/>
  <c r="R72" i="1"/>
  <c r="S72" i="1"/>
  <c r="T72" i="1"/>
  <c r="Q20" i="1"/>
  <c r="R20" i="1"/>
  <c r="S20" i="1"/>
  <c r="T20" i="1"/>
  <c r="Q547" i="1"/>
  <c r="R547" i="1"/>
  <c r="S547" i="1"/>
  <c r="T547" i="1"/>
  <c r="Q522" i="1"/>
  <c r="R522" i="1"/>
  <c r="S522" i="1"/>
  <c r="T522" i="1"/>
  <c r="Q481" i="1"/>
  <c r="R481" i="1"/>
  <c r="S481" i="1"/>
  <c r="T481" i="1"/>
  <c r="Q429" i="1"/>
  <c r="R429" i="1"/>
  <c r="S429" i="1"/>
  <c r="T429" i="1"/>
  <c r="Q365" i="1"/>
  <c r="R365" i="1"/>
  <c r="S365" i="1"/>
  <c r="T365" i="1"/>
  <c r="Q291" i="1"/>
  <c r="R291" i="1"/>
  <c r="S291" i="1"/>
  <c r="T291" i="1"/>
  <c r="Q482" i="1"/>
  <c r="R482" i="1"/>
  <c r="S482" i="1"/>
  <c r="T482" i="1"/>
  <c r="Q366" i="1"/>
  <c r="R366" i="1"/>
  <c r="S366" i="1"/>
  <c r="T366" i="1"/>
  <c r="Q292" i="1"/>
  <c r="R292" i="1"/>
  <c r="S292" i="1"/>
  <c r="T292" i="1"/>
  <c r="Q1808" i="1"/>
  <c r="R1808" i="1"/>
  <c r="S1808" i="1"/>
  <c r="T1808" i="1"/>
  <c r="Q1775" i="1"/>
  <c r="R1775" i="1"/>
  <c r="S1775" i="1"/>
  <c r="T1775" i="1"/>
  <c r="Q1736" i="1"/>
  <c r="R1736" i="1"/>
  <c r="S1736" i="1"/>
  <c r="T1736" i="1"/>
  <c r="Q1684" i="1"/>
  <c r="R1684" i="1"/>
  <c r="S1684" i="1"/>
  <c r="T1684" i="1"/>
  <c r="Q1624" i="1"/>
  <c r="R1624" i="1"/>
  <c r="S1624" i="1"/>
  <c r="T1624" i="1"/>
  <c r="Q1983" i="1"/>
  <c r="R1983" i="1"/>
  <c r="S1983" i="1"/>
  <c r="T1983" i="1"/>
  <c r="Q1927" i="1"/>
  <c r="R1927" i="1"/>
  <c r="S1927" i="1"/>
  <c r="T1927" i="1"/>
  <c r="Q1365" i="1"/>
  <c r="R1365" i="1"/>
  <c r="S1365" i="1"/>
  <c r="T1365" i="1"/>
  <c r="Q1287" i="1"/>
  <c r="R1287" i="1"/>
  <c r="S1287" i="1"/>
  <c r="T1287" i="1"/>
  <c r="Q1837" i="1"/>
  <c r="R1837" i="1"/>
  <c r="S1837" i="1"/>
  <c r="T1837" i="1"/>
  <c r="Q1809" i="1"/>
  <c r="R1809" i="1"/>
  <c r="S1809" i="1"/>
  <c r="T1809" i="1"/>
  <c r="Q1776" i="1"/>
  <c r="R1776" i="1"/>
  <c r="S1776" i="1"/>
  <c r="T1776" i="1"/>
  <c r="Q1737" i="1"/>
  <c r="R1737" i="1"/>
  <c r="S1737" i="1"/>
  <c r="T1737" i="1"/>
  <c r="Q1685" i="1"/>
  <c r="R1685" i="1"/>
  <c r="S1685" i="1"/>
  <c r="T1685" i="1"/>
  <c r="Q1625" i="1"/>
  <c r="R1625" i="1"/>
  <c r="S1625" i="1"/>
  <c r="T1625" i="1"/>
  <c r="Q215" i="1"/>
  <c r="R215" i="1"/>
  <c r="S215" i="1"/>
  <c r="T215" i="1"/>
  <c r="Q180" i="1"/>
  <c r="R180" i="1"/>
  <c r="S180" i="1"/>
  <c r="T180" i="1"/>
  <c r="Q139" i="1"/>
  <c r="R139" i="1"/>
  <c r="S139" i="1"/>
  <c r="T139" i="1"/>
  <c r="Q92" i="1"/>
  <c r="R92" i="1"/>
  <c r="S92" i="1"/>
  <c r="T92" i="1"/>
  <c r="Q93" i="1"/>
  <c r="R93" i="1"/>
  <c r="S93" i="1"/>
  <c r="T93" i="1"/>
  <c r="Q37" i="1"/>
  <c r="R37" i="1"/>
  <c r="S37" i="1"/>
  <c r="T37" i="1"/>
  <c r="Q1113" i="1"/>
  <c r="R1113" i="1"/>
  <c r="S1113" i="1"/>
  <c r="T1113" i="1"/>
  <c r="Q1041" i="1"/>
  <c r="R1041" i="1"/>
  <c r="S1041" i="1"/>
  <c r="T1041" i="1"/>
  <c r="Q963" i="1"/>
  <c r="R963" i="1"/>
  <c r="S963" i="1"/>
  <c r="T963" i="1"/>
  <c r="Q871" i="1"/>
  <c r="R871" i="1"/>
  <c r="S871" i="1"/>
  <c r="T871" i="1"/>
  <c r="Q1617" i="1"/>
  <c r="R1617" i="1"/>
  <c r="S1617" i="1"/>
  <c r="T1617" i="1"/>
  <c r="Q483" i="1"/>
  <c r="R483" i="1"/>
  <c r="S483" i="1"/>
  <c r="T483" i="1"/>
  <c r="Q430" i="1"/>
  <c r="R430" i="1"/>
  <c r="S430" i="1"/>
  <c r="T430" i="1"/>
  <c r="Q431" i="1"/>
  <c r="R431" i="1"/>
  <c r="S431" i="1"/>
  <c r="T431" i="1"/>
  <c r="Q367" i="1"/>
  <c r="R367" i="1"/>
  <c r="S367" i="1"/>
  <c r="T367" i="1"/>
  <c r="Q293" i="1"/>
  <c r="R293" i="1"/>
  <c r="S293" i="1"/>
  <c r="T293" i="1"/>
  <c r="Q2405" i="1"/>
  <c r="R2405" i="1"/>
  <c r="S2405" i="1"/>
  <c r="T2405" i="1"/>
  <c r="Q2376" i="1"/>
  <c r="R2376" i="1"/>
  <c r="S2376" i="1"/>
  <c r="T2376" i="1"/>
  <c r="Q2337" i="1"/>
  <c r="R2337" i="1"/>
  <c r="S2337" i="1"/>
  <c r="T2337" i="1"/>
  <c r="Q2295" i="1"/>
  <c r="R2295" i="1"/>
  <c r="S2295" i="1"/>
  <c r="T2295" i="1"/>
  <c r="Q2241" i="1"/>
  <c r="R2241" i="1"/>
  <c r="S2241" i="1"/>
  <c r="T2241" i="1"/>
  <c r="Q2164" i="1"/>
  <c r="R2164" i="1"/>
  <c r="S2164" i="1"/>
  <c r="T2164" i="1"/>
  <c r="Q1883" i="1"/>
  <c r="R1883" i="1"/>
  <c r="S1883" i="1"/>
  <c r="T1883" i="1"/>
  <c r="Q1877" i="1"/>
  <c r="R1877" i="1"/>
  <c r="S1877" i="1"/>
  <c r="T1877" i="1"/>
  <c r="Q1865" i="1"/>
  <c r="R1865" i="1"/>
  <c r="S1865" i="1"/>
  <c r="T1865" i="1"/>
  <c r="Q1203" i="1"/>
  <c r="R1203" i="1"/>
  <c r="S1203" i="1"/>
  <c r="T1203" i="1"/>
  <c r="Q1160" i="1"/>
  <c r="R1160" i="1"/>
  <c r="S1160" i="1"/>
  <c r="T1160" i="1"/>
  <c r="Q1161" i="1"/>
  <c r="R1161" i="1"/>
  <c r="S1161" i="1"/>
  <c r="T1161" i="1"/>
  <c r="Q1114" i="1"/>
  <c r="R1114" i="1"/>
  <c r="S1114" i="1"/>
  <c r="T1114" i="1"/>
  <c r="Q1042" i="1"/>
  <c r="R1042" i="1"/>
  <c r="S1042" i="1"/>
  <c r="T1042" i="1"/>
  <c r="Q964" i="1"/>
  <c r="R964" i="1"/>
  <c r="S964" i="1"/>
  <c r="T964" i="1"/>
  <c r="Q872" i="1"/>
  <c r="R872" i="1"/>
  <c r="S872" i="1"/>
  <c r="T872" i="1"/>
  <c r="Q1375" i="1"/>
  <c r="R1375" i="1"/>
  <c r="S1375" i="1"/>
  <c r="T1375" i="1"/>
  <c r="Q1296" i="1"/>
  <c r="R1296" i="1"/>
  <c r="S1296" i="1"/>
  <c r="T1296" i="1"/>
  <c r="Q1376" i="1"/>
  <c r="R1376" i="1"/>
  <c r="S1376" i="1"/>
  <c r="T1376" i="1"/>
  <c r="Q1297" i="1"/>
  <c r="R1297" i="1"/>
  <c r="S1297" i="1"/>
  <c r="T1297" i="1"/>
  <c r="Q2407" i="1"/>
  <c r="R2407" i="1"/>
  <c r="S2407" i="1"/>
  <c r="T2407" i="1"/>
  <c r="Q2380" i="1"/>
  <c r="R2380" i="1"/>
  <c r="S2380" i="1"/>
  <c r="T2380" i="1"/>
  <c r="Q2344" i="1"/>
  <c r="R2344" i="1"/>
  <c r="S2344" i="1"/>
  <c r="T2344" i="1"/>
  <c r="Q2300" i="1"/>
  <c r="R2300" i="1"/>
  <c r="S2300" i="1"/>
  <c r="T2300" i="1"/>
  <c r="Q2248" i="1"/>
  <c r="R2248" i="1"/>
  <c r="S2248" i="1"/>
  <c r="T2248" i="1"/>
  <c r="Q2171" i="1"/>
  <c r="R2171" i="1"/>
  <c r="S2171" i="1"/>
  <c r="T2171" i="1"/>
  <c r="Q2381" i="1"/>
  <c r="R2381" i="1"/>
  <c r="S2381" i="1"/>
  <c r="T2381" i="1"/>
  <c r="Q2345" i="1"/>
  <c r="R2345" i="1"/>
  <c r="S2345" i="1"/>
  <c r="T2345" i="1"/>
  <c r="Q2301" i="1"/>
  <c r="R2301" i="1"/>
  <c r="S2301" i="1"/>
  <c r="T2301" i="1"/>
  <c r="Q2249" i="1"/>
  <c r="R2249" i="1"/>
  <c r="S2249" i="1"/>
  <c r="T2249" i="1"/>
  <c r="Q2250" i="1"/>
  <c r="R2250" i="1"/>
  <c r="S2250" i="1"/>
  <c r="T2250" i="1"/>
  <c r="Q2172" i="1"/>
  <c r="R2172" i="1"/>
  <c r="S2172" i="1"/>
  <c r="T2172" i="1"/>
  <c r="Q736" i="1"/>
  <c r="R736" i="1"/>
  <c r="S736" i="1"/>
  <c r="T736" i="1"/>
  <c r="Q700" i="1"/>
  <c r="R700" i="1"/>
  <c r="S700" i="1"/>
  <c r="T700" i="1"/>
  <c r="Q656" i="1"/>
  <c r="R656" i="1"/>
  <c r="S656" i="1"/>
  <c r="T656" i="1"/>
  <c r="Q657" i="1"/>
  <c r="R657" i="1"/>
  <c r="S657" i="1"/>
  <c r="T657" i="1"/>
  <c r="Q601" i="1"/>
  <c r="R601" i="1"/>
  <c r="S601" i="1"/>
  <c r="T601" i="1"/>
  <c r="Q2346" i="1"/>
  <c r="R2346" i="1"/>
  <c r="S2346" i="1"/>
  <c r="T2346" i="1"/>
  <c r="Q2302" i="1"/>
  <c r="R2302" i="1"/>
  <c r="S2302" i="1"/>
  <c r="T2302" i="1"/>
  <c r="Q2251" i="1"/>
  <c r="R2251" i="1"/>
  <c r="S2251" i="1"/>
  <c r="T2251" i="1"/>
  <c r="Q2173" i="1"/>
  <c r="R2173" i="1"/>
  <c r="S2173" i="1"/>
  <c r="T2173" i="1"/>
  <c r="Q1861" i="1"/>
  <c r="R1861" i="1"/>
  <c r="S1861" i="1"/>
  <c r="T1861" i="1"/>
  <c r="Q1836" i="1"/>
  <c r="R1836" i="1"/>
  <c r="S1836" i="1"/>
  <c r="T1836" i="1"/>
  <c r="Q1805" i="1"/>
  <c r="R1805" i="1"/>
  <c r="S1805" i="1"/>
  <c r="T1805" i="1"/>
  <c r="Q1772" i="1"/>
  <c r="R1772" i="1"/>
  <c r="S1772" i="1"/>
  <c r="T1772" i="1"/>
  <c r="Q1732" i="1"/>
  <c r="R1732" i="1"/>
  <c r="S1732" i="1"/>
  <c r="T1732" i="1"/>
  <c r="Q1679" i="1"/>
  <c r="R1679" i="1"/>
  <c r="S1679" i="1"/>
  <c r="T1679" i="1"/>
  <c r="Q1618" i="1"/>
  <c r="R1618" i="1"/>
  <c r="S1618" i="1"/>
  <c r="T1618" i="1"/>
  <c r="Q2107" i="1"/>
  <c r="R2107" i="1"/>
  <c r="S2107" i="1"/>
  <c r="T2107" i="1"/>
  <c r="Q2079" i="1"/>
  <c r="R2079" i="1"/>
  <c r="S2079" i="1"/>
  <c r="T2079" i="1"/>
  <c r="Q2042" i="1"/>
  <c r="R2042" i="1"/>
  <c r="S2042" i="1"/>
  <c r="T2042" i="1"/>
  <c r="Q2003" i="1"/>
  <c r="R2003" i="1"/>
  <c r="S2003" i="1"/>
  <c r="T2003" i="1"/>
  <c r="Q1956" i="1"/>
  <c r="R1956" i="1"/>
  <c r="S1956" i="1"/>
  <c r="T1956" i="1"/>
  <c r="Q1902" i="1"/>
  <c r="R1902" i="1"/>
  <c r="S1902" i="1"/>
  <c r="T1902" i="1"/>
  <c r="Q2338" i="1"/>
  <c r="R2338" i="1"/>
  <c r="S2338" i="1"/>
  <c r="T2338" i="1"/>
  <c r="Q2339" i="1"/>
  <c r="R2339" i="1"/>
  <c r="S2339" i="1"/>
  <c r="T2339" i="1"/>
  <c r="Q2296" i="1"/>
  <c r="R2296" i="1"/>
  <c r="S2296" i="1"/>
  <c r="T2296" i="1"/>
  <c r="Q2242" i="1"/>
  <c r="R2242" i="1"/>
  <c r="S2242" i="1"/>
  <c r="T2242" i="1"/>
  <c r="Q2165" i="1"/>
  <c r="R2165" i="1"/>
  <c r="S2165" i="1"/>
  <c r="T2165" i="1"/>
  <c r="Q1162" i="1"/>
  <c r="R1162" i="1"/>
  <c r="S1162" i="1"/>
  <c r="T1162" i="1"/>
  <c r="Q1115" i="1"/>
  <c r="R1115" i="1"/>
  <c r="S1115" i="1"/>
  <c r="T1115" i="1"/>
  <c r="Q1043" i="1"/>
  <c r="R1043" i="1"/>
  <c r="S1043" i="1"/>
  <c r="T1043" i="1"/>
  <c r="Q965" i="1"/>
  <c r="R965" i="1"/>
  <c r="S965" i="1"/>
  <c r="T965" i="1"/>
  <c r="Q873" i="1"/>
  <c r="R873" i="1"/>
  <c r="S873" i="1"/>
  <c r="T873" i="1"/>
  <c r="Q568" i="1"/>
  <c r="R568" i="1"/>
  <c r="S568" i="1"/>
  <c r="T568" i="1"/>
  <c r="Q544" i="1"/>
  <c r="R544" i="1"/>
  <c r="S544" i="1"/>
  <c r="T544" i="1"/>
  <c r="Q517" i="1"/>
  <c r="R517" i="1"/>
  <c r="S517" i="1"/>
  <c r="T517" i="1"/>
  <c r="Q472" i="1"/>
  <c r="R472" i="1"/>
  <c r="S472" i="1"/>
  <c r="T472" i="1"/>
  <c r="Q473" i="1"/>
  <c r="R473" i="1"/>
  <c r="S473" i="1"/>
  <c r="T473" i="1"/>
  <c r="Q418" i="1"/>
  <c r="R418" i="1"/>
  <c r="S418" i="1"/>
  <c r="T418" i="1"/>
  <c r="Q354" i="1"/>
  <c r="R354" i="1"/>
  <c r="S354" i="1"/>
  <c r="T354" i="1"/>
  <c r="Q280" i="1"/>
  <c r="R280" i="1"/>
  <c r="S280" i="1"/>
  <c r="T280" i="1"/>
  <c r="Q2377" i="1"/>
  <c r="R2377" i="1"/>
  <c r="S2377" i="1"/>
  <c r="T2377" i="1"/>
  <c r="Q2340" i="1"/>
  <c r="R2340" i="1"/>
  <c r="S2340" i="1"/>
  <c r="T2340" i="1"/>
  <c r="Q2297" i="1"/>
  <c r="R2297" i="1"/>
  <c r="S2297" i="1"/>
  <c r="T2297" i="1"/>
  <c r="Q2243" i="1"/>
  <c r="R2243" i="1"/>
  <c r="S2243" i="1"/>
  <c r="T2243" i="1"/>
  <c r="Q2166" i="1"/>
  <c r="R2166" i="1"/>
  <c r="S2166" i="1"/>
  <c r="T2166" i="1"/>
  <c r="Q518" i="1"/>
  <c r="R518" i="1"/>
  <c r="S518" i="1"/>
  <c r="T518" i="1"/>
  <c r="Q474" i="1"/>
  <c r="R474" i="1"/>
  <c r="S474" i="1"/>
  <c r="T474" i="1"/>
  <c r="Q419" i="1"/>
  <c r="R419" i="1"/>
  <c r="S419" i="1"/>
  <c r="T419" i="1"/>
  <c r="Q355" i="1"/>
  <c r="R355" i="1"/>
  <c r="S355" i="1"/>
  <c r="T355" i="1"/>
  <c r="Q281" i="1"/>
  <c r="R281" i="1"/>
  <c r="S281" i="1"/>
  <c r="T281" i="1"/>
  <c r="Q171" i="1"/>
  <c r="R171" i="1"/>
  <c r="S171" i="1"/>
  <c r="T171" i="1"/>
  <c r="Q81" i="1"/>
  <c r="R81" i="1"/>
  <c r="S81" i="1"/>
  <c r="T81" i="1"/>
  <c r="Q82" i="1"/>
  <c r="R82" i="1"/>
  <c r="S82" i="1"/>
  <c r="T82" i="1"/>
  <c r="Q27" i="1"/>
  <c r="R27" i="1"/>
  <c r="S27" i="1"/>
  <c r="T27" i="1"/>
  <c r="Q181" i="1"/>
  <c r="R181" i="1"/>
  <c r="S181" i="1"/>
  <c r="T181" i="1"/>
  <c r="Q140" i="1"/>
  <c r="R140" i="1"/>
  <c r="S140" i="1"/>
  <c r="T140" i="1"/>
  <c r="Q94" i="1"/>
  <c r="R94" i="1"/>
  <c r="S94" i="1"/>
  <c r="T94" i="1"/>
  <c r="Q38" i="1"/>
  <c r="R38" i="1"/>
  <c r="S38" i="1"/>
  <c r="T38" i="1"/>
  <c r="Q1036" i="1"/>
  <c r="R1036" i="1"/>
  <c r="S1036" i="1"/>
  <c r="T1036" i="1"/>
  <c r="Q957" i="1"/>
  <c r="R957" i="1"/>
  <c r="S957" i="1"/>
  <c r="T957" i="1"/>
  <c r="Q865" i="1"/>
  <c r="R865" i="1"/>
  <c r="S865" i="1"/>
  <c r="T865" i="1"/>
  <c r="Q549" i="1"/>
  <c r="R549" i="1"/>
  <c r="S549" i="1"/>
  <c r="T549" i="1"/>
  <c r="Q526" i="1"/>
  <c r="R526" i="1"/>
  <c r="S526" i="1"/>
  <c r="T526" i="1"/>
  <c r="Q491" i="1"/>
  <c r="R491" i="1"/>
  <c r="S491" i="1"/>
  <c r="T491" i="1"/>
  <c r="Q441" i="1"/>
  <c r="R441" i="1"/>
  <c r="S441" i="1"/>
  <c r="T441" i="1"/>
  <c r="Q377" i="1"/>
  <c r="R377" i="1"/>
  <c r="S377" i="1"/>
  <c r="T377" i="1"/>
  <c r="Q302" i="1"/>
  <c r="R302" i="1"/>
  <c r="S302" i="1"/>
  <c r="T302" i="1"/>
  <c r="Q1567" i="1"/>
  <c r="R1567" i="1"/>
  <c r="S1567" i="1"/>
  <c r="T1567" i="1"/>
  <c r="Q1538" i="1"/>
  <c r="R1538" i="1"/>
  <c r="S1538" i="1"/>
  <c r="T1538" i="1"/>
  <c r="Q1502" i="1"/>
  <c r="R1502" i="1"/>
  <c r="S1502" i="1"/>
  <c r="T1502" i="1"/>
  <c r="Q1453" i="1"/>
  <c r="R1453" i="1"/>
  <c r="S1453" i="1"/>
  <c r="T1453" i="1"/>
  <c r="Q1391" i="1"/>
  <c r="R1391" i="1"/>
  <c r="S1391" i="1"/>
  <c r="T1391" i="1"/>
  <c r="Q1311" i="1"/>
  <c r="R1311" i="1"/>
  <c r="S1311" i="1"/>
  <c r="T1311" i="1"/>
  <c r="Q1047" i="1"/>
  <c r="R1047" i="1"/>
  <c r="S1047" i="1"/>
  <c r="T1047" i="1"/>
  <c r="Q970" i="1"/>
  <c r="R970" i="1"/>
  <c r="S970" i="1"/>
  <c r="T970" i="1"/>
  <c r="Q878" i="1"/>
  <c r="R878" i="1"/>
  <c r="S878" i="1"/>
  <c r="T878" i="1"/>
  <c r="Q879" i="1"/>
  <c r="R879" i="1"/>
  <c r="S879" i="1"/>
  <c r="T879" i="1"/>
  <c r="Q795" i="1"/>
  <c r="R795" i="1"/>
  <c r="S795" i="1"/>
  <c r="T795" i="1"/>
  <c r="Q773" i="1"/>
  <c r="R773" i="1"/>
  <c r="S773" i="1"/>
  <c r="T773" i="1"/>
  <c r="Q739" i="1"/>
  <c r="R739" i="1"/>
  <c r="S739" i="1"/>
  <c r="T739" i="1"/>
  <c r="Q704" i="1"/>
  <c r="R704" i="1"/>
  <c r="S704" i="1"/>
  <c r="T704" i="1"/>
  <c r="Q662" i="1"/>
  <c r="R662" i="1"/>
  <c r="S662" i="1"/>
  <c r="T662" i="1"/>
  <c r="Q606" i="1"/>
  <c r="R606" i="1"/>
  <c r="S606" i="1"/>
  <c r="T606" i="1"/>
  <c r="Q2068" i="1"/>
  <c r="R2068" i="1"/>
  <c r="S2068" i="1"/>
  <c r="T2068" i="1"/>
  <c r="Q2029" i="1"/>
  <c r="R2029" i="1"/>
  <c r="S2029" i="1"/>
  <c r="T2029" i="1"/>
  <c r="Q2030" i="1"/>
  <c r="R2030" i="1"/>
  <c r="S2030" i="1"/>
  <c r="T2030" i="1"/>
  <c r="Q1988" i="1"/>
  <c r="R1988" i="1"/>
  <c r="S1988" i="1"/>
  <c r="T1988" i="1"/>
  <c r="Q1934" i="1"/>
  <c r="R1934" i="1"/>
  <c r="S1934" i="1"/>
  <c r="T1934" i="1"/>
  <c r="Q740" i="1"/>
  <c r="R740" i="1"/>
  <c r="S740" i="1"/>
  <c r="T740" i="1"/>
  <c r="Q705" i="1"/>
  <c r="R705" i="1"/>
  <c r="S705" i="1"/>
  <c r="T705" i="1"/>
  <c r="Q663" i="1"/>
  <c r="R663" i="1"/>
  <c r="S663" i="1"/>
  <c r="T663" i="1"/>
  <c r="Q664" i="1"/>
  <c r="R664" i="1"/>
  <c r="S664" i="1"/>
  <c r="T664" i="1"/>
  <c r="Q607" i="1"/>
  <c r="R607" i="1"/>
  <c r="S607" i="1"/>
  <c r="T607" i="1"/>
  <c r="Q565" i="1"/>
  <c r="R565" i="1"/>
  <c r="S565" i="1"/>
  <c r="T565" i="1"/>
  <c r="Q541" i="1"/>
  <c r="R541" i="1"/>
  <c r="S541" i="1"/>
  <c r="T541" i="1"/>
  <c r="Q514" i="1"/>
  <c r="R514" i="1"/>
  <c r="S514" i="1"/>
  <c r="T514" i="1"/>
  <c r="Q469" i="1"/>
  <c r="R469" i="1"/>
  <c r="S469" i="1"/>
  <c r="T469" i="1"/>
  <c r="Q415" i="1"/>
  <c r="R415" i="1"/>
  <c r="S415" i="1"/>
  <c r="T415" i="1"/>
  <c r="Q350" i="1"/>
  <c r="R350" i="1"/>
  <c r="S350" i="1"/>
  <c r="T350" i="1"/>
  <c r="Q277" i="1"/>
  <c r="R277" i="1"/>
  <c r="S277" i="1"/>
  <c r="T277" i="1"/>
  <c r="Q2383" i="1"/>
  <c r="R2383" i="1"/>
  <c r="S2383" i="1"/>
  <c r="T2383" i="1"/>
  <c r="Q2350" i="1"/>
  <c r="R2350" i="1"/>
  <c r="S2350" i="1"/>
  <c r="T2350" i="1"/>
  <c r="Q2306" i="1"/>
  <c r="R2306" i="1"/>
  <c r="S2306" i="1"/>
  <c r="T2306" i="1"/>
  <c r="Q2260" i="1"/>
  <c r="R2260" i="1"/>
  <c r="S2260" i="1"/>
  <c r="T2260" i="1"/>
  <c r="Q2182" i="1"/>
  <c r="R2182" i="1"/>
  <c r="S2182" i="1"/>
  <c r="T2182" i="1"/>
  <c r="Q143" i="1"/>
  <c r="R143" i="1"/>
  <c r="S143" i="1"/>
  <c r="T143" i="1"/>
  <c r="Q97" i="1"/>
  <c r="R97" i="1"/>
  <c r="S97" i="1"/>
  <c r="T97" i="1"/>
  <c r="Q42" i="1"/>
  <c r="R42" i="1"/>
  <c r="S42" i="1"/>
  <c r="T42" i="1"/>
  <c r="Q493" i="1"/>
  <c r="R493" i="1"/>
  <c r="S493" i="1"/>
  <c r="T493" i="1"/>
  <c r="Q445" i="1"/>
  <c r="R445" i="1"/>
  <c r="S445" i="1"/>
  <c r="T445" i="1"/>
  <c r="Q389" i="1"/>
  <c r="R389" i="1"/>
  <c r="S389" i="1"/>
  <c r="T389" i="1"/>
  <c r="Q314" i="1"/>
  <c r="R314" i="1"/>
  <c r="S314" i="1"/>
  <c r="T314" i="1"/>
  <c r="Q1778" i="1"/>
  <c r="R1778" i="1"/>
  <c r="S1778" i="1"/>
  <c r="T1778" i="1"/>
  <c r="Q1739" i="1"/>
  <c r="R1739" i="1"/>
  <c r="S1739" i="1"/>
  <c r="T1739" i="1"/>
  <c r="Q1690" i="1"/>
  <c r="R1690" i="1"/>
  <c r="S1690" i="1"/>
  <c r="T1690" i="1"/>
  <c r="Q1630" i="1"/>
  <c r="R1630" i="1"/>
  <c r="S1630" i="1"/>
  <c r="T1630" i="1"/>
  <c r="Q2382" i="1"/>
  <c r="R2382" i="1"/>
  <c r="S2382" i="1"/>
  <c r="T2382" i="1"/>
  <c r="Q2347" i="1"/>
  <c r="R2347" i="1"/>
  <c r="S2347" i="1"/>
  <c r="T2347" i="1"/>
  <c r="Q2303" i="1"/>
  <c r="R2303" i="1"/>
  <c r="S2303" i="1"/>
  <c r="T2303" i="1"/>
  <c r="Q2254" i="1"/>
  <c r="R2254" i="1"/>
  <c r="S2254" i="1"/>
  <c r="T2254" i="1"/>
  <c r="Q2176" i="1"/>
  <c r="R2176" i="1"/>
  <c r="S2176" i="1"/>
  <c r="T2176" i="1"/>
  <c r="Q494" i="1"/>
  <c r="R494" i="1"/>
  <c r="S494" i="1"/>
  <c r="T494" i="1"/>
  <c r="Q446" i="1"/>
  <c r="R446" i="1"/>
  <c r="S446" i="1"/>
  <c r="T446" i="1"/>
  <c r="Q390" i="1"/>
  <c r="R390" i="1"/>
  <c r="S390" i="1"/>
  <c r="T390" i="1"/>
  <c r="Q315" i="1"/>
  <c r="R315" i="1"/>
  <c r="S315" i="1"/>
  <c r="T315" i="1"/>
  <c r="Q233" i="1"/>
  <c r="R233" i="1"/>
  <c r="S233" i="1"/>
  <c r="T233" i="1"/>
  <c r="Q207" i="1"/>
  <c r="R207" i="1"/>
  <c r="S207" i="1"/>
  <c r="T207" i="1"/>
  <c r="Q167" i="1"/>
  <c r="R167" i="1"/>
  <c r="S167" i="1"/>
  <c r="T167" i="1"/>
  <c r="Q123" i="1"/>
  <c r="R123" i="1"/>
  <c r="S123" i="1"/>
  <c r="T123" i="1"/>
  <c r="Q73" i="1"/>
  <c r="R73" i="1"/>
  <c r="S73" i="1"/>
  <c r="T73" i="1"/>
  <c r="Q21" i="1"/>
  <c r="R21" i="1"/>
  <c r="S21" i="1"/>
  <c r="T21" i="1"/>
  <c r="Q1930" i="1"/>
  <c r="R1930" i="1"/>
  <c r="S1930" i="1"/>
  <c r="T1930" i="1"/>
  <c r="Q1879" i="1"/>
  <c r="R1879" i="1"/>
  <c r="S1879" i="1"/>
  <c r="T1879" i="1"/>
  <c r="Q1869" i="1"/>
  <c r="R1869" i="1"/>
  <c r="S1869" i="1"/>
  <c r="T1869" i="1"/>
  <c r="Q2348" i="1"/>
  <c r="R2348" i="1"/>
  <c r="S2348" i="1"/>
  <c r="T2348" i="1"/>
  <c r="Q2304" i="1"/>
  <c r="R2304" i="1"/>
  <c r="S2304" i="1"/>
  <c r="T2304" i="1"/>
  <c r="Q2255" i="1"/>
  <c r="R2255" i="1"/>
  <c r="S2255" i="1"/>
  <c r="T2255" i="1"/>
  <c r="Q2177" i="1"/>
  <c r="R2177" i="1"/>
  <c r="S2177" i="1"/>
  <c r="T2177" i="1"/>
  <c r="Q880" i="1"/>
  <c r="R880" i="1"/>
  <c r="S880" i="1"/>
  <c r="T880" i="1"/>
  <c r="Q971" i="1"/>
  <c r="R971" i="1"/>
  <c r="S971" i="1"/>
  <c r="T971" i="1"/>
  <c r="Q972" i="1"/>
  <c r="R972" i="1"/>
  <c r="S972" i="1"/>
  <c r="T972" i="1"/>
  <c r="Q881" i="1"/>
  <c r="R881" i="1"/>
  <c r="S881" i="1"/>
  <c r="T881" i="1"/>
  <c r="Q1557" i="1"/>
  <c r="R1557" i="1"/>
  <c r="S1557" i="1"/>
  <c r="T1557" i="1"/>
  <c r="Q1521" i="1"/>
  <c r="R1521" i="1"/>
  <c r="S1521" i="1"/>
  <c r="T1521" i="1"/>
  <c r="Q1478" i="1"/>
  <c r="R1478" i="1"/>
  <c r="S1478" i="1"/>
  <c r="T1478" i="1"/>
  <c r="Q1422" i="1"/>
  <c r="R1422" i="1"/>
  <c r="S1422" i="1"/>
  <c r="T1422" i="1"/>
  <c r="Q1423" i="1"/>
  <c r="R1423" i="1"/>
  <c r="S1423" i="1"/>
  <c r="T1423" i="1"/>
  <c r="Q1351" i="1"/>
  <c r="R1351" i="1"/>
  <c r="S1351" i="1"/>
  <c r="T1351" i="1"/>
  <c r="Q1275" i="1"/>
  <c r="R1275" i="1"/>
  <c r="S1275" i="1"/>
  <c r="T1275" i="1"/>
  <c r="Q183" i="1"/>
  <c r="R183" i="1"/>
  <c r="S183" i="1"/>
  <c r="T183" i="1"/>
  <c r="Q98" i="1"/>
  <c r="R98" i="1"/>
  <c r="S98" i="1"/>
  <c r="T98" i="1"/>
  <c r="Q43" i="1"/>
  <c r="R43" i="1"/>
  <c r="S43" i="1"/>
  <c r="T43" i="1"/>
  <c r="Q793" i="1"/>
  <c r="R793" i="1"/>
  <c r="S793" i="1"/>
  <c r="T793" i="1"/>
  <c r="Q770" i="1"/>
  <c r="R770" i="1"/>
  <c r="S770" i="1"/>
  <c r="T770" i="1"/>
  <c r="Q734" i="1"/>
  <c r="R734" i="1"/>
  <c r="S734" i="1"/>
  <c r="T734" i="1"/>
  <c r="Q697" i="1"/>
  <c r="R697" i="1"/>
  <c r="S697" i="1"/>
  <c r="T697" i="1"/>
  <c r="Q653" i="1"/>
  <c r="R653" i="1"/>
  <c r="S653" i="1"/>
  <c r="T653" i="1"/>
  <c r="Q598" i="1"/>
  <c r="R598" i="1"/>
  <c r="S598" i="1"/>
  <c r="T598" i="1"/>
  <c r="Q489" i="1"/>
  <c r="R489" i="1"/>
  <c r="S489" i="1"/>
  <c r="T489" i="1"/>
  <c r="Q439" i="1"/>
  <c r="R439" i="1"/>
  <c r="S439" i="1"/>
  <c r="T439" i="1"/>
  <c r="Q373" i="1"/>
  <c r="R373" i="1"/>
  <c r="S373" i="1"/>
  <c r="T373" i="1"/>
  <c r="Q374" i="1"/>
  <c r="R374" i="1"/>
  <c r="S374" i="1"/>
  <c r="T374" i="1"/>
  <c r="Q299" i="1"/>
  <c r="R299" i="1"/>
  <c r="S299" i="1"/>
  <c r="T299" i="1"/>
  <c r="Q1878" i="1"/>
  <c r="R1878" i="1"/>
  <c r="S1878" i="1"/>
  <c r="T1878" i="1"/>
  <c r="Q1867" i="1"/>
  <c r="R1867" i="1"/>
  <c r="S1867" i="1"/>
  <c r="T1867" i="1"/>
  <c r="Q660" i="1"/>
  <c r="R660" i="1"/>
  <c r="S660" i="1"/>
  <c r="T660" i="1"/>
  <c r="Q604" i="1"/>
  <c r="R604" i="1"/>
  <c r="S604" i="1"/>
  <c r="T604" i="1"/>
  <c r="Q1686" i="1"/>
  <c r="R1686" i="1"/>
  <c r="S1686" i="1"/>
  <c r="T1686" i="1"/>
  <c r="Q1626" i="1"/>
  <c r="R1626" i="1"/>
  <c r="S1626" i="1"/>
  <c r="T1626" i="1"/>
  <c r="Q1499" i="1"/>
  <c r="R1499" i="1"/>
  <c r="S1499" i="1"/>
  <c r="T1499" i="1"/>
  <c r="Q1448" i="1"/>
  <c r="R1448" i="1"/>
  <c r="S1448" i="1"/>
  <c r="T1448" i="1"/>
  <c r="Q1383" i="1"/>
  <c r="R1383" i="1"/>
  <c r="S1383" i="1"/>
  <c r="T1383" i="1"/>
  <c r="Q1303" i="1"/>
  <c r="R1303" i="1"/>
  <c r="S1303" i="1"/>
  <c r="T1303" i="1"/>
  <c r="Q1442" i="1"/>
  <c r="R1442" i="1"/>
  <c r="S1442" i="1"/>
  <c r="T1442" i="1"/>
  <c r="Q1377" i="1"/>
  <c r="R1377" i="1"/>
  <c r="S1377" i="1"/>
  <c r="T1377" i="1"/>
  <c r="Q1298" i="1"/>
  <c r="R1298" i="1"/>
  <c r="S1298" i="1"/>
  <c r="T1298" i="1"/>
  <c r="Q1484" i="1"/>
  <c r="R1484" i="1"/>
  <c r="S1484" i="1"/>
  <c r="T1484" i="1"/>
  <c r="Q1428" i="1"/>
  <c r="R1428" i="1"/>
  <c r="S1428" i="1"/>
  <c r="T1428" i="1"/>
  <c r="Q1359" i="1"/>
  <c r="R1359" i="1"/>
  <c r="S1359" i="1"/>
  <c r="T1359" i="1"/>
  <c r="Q1282" i="1"/>
  <c r="R1282" i="1"/>
  <c r="S1282" i="1"/>
  <c r="T1282" i="1"/>
  <c r="Q237" i="1"/>
  <c r="R237" i="1"/>
  <c r="S237" i="1"/>
  <c r="T237" i="1"/>
  <c r="Q211" i="1"/>
  <c r="R211" i="1"/>
  <c r="S211" i="1"/>
  <c r="T211" i="1"/>
  <c r="Q172" i="1"/>
  <c r="R172" i="1"/>
  <c r="S172" i="1"/>
  <c r="T172" i="1"/>
  <c r="Q131" i="1"/>
  <c r="R131" i="1"/>
  <c r="S131" i="1"/>
  <c r="T131" i="1"/>
  <c r="Q83" i="1"/>
  <c r="R83" i="1"/>
  <c r="S83" i="1"/>
  <c r="T83" i="1"/>
  <c r="Q28" i="1"/>
  <c r="R28" i="1"/>
  <c r="S28" i="1"/>
  <c r="T28" i="1"/>
  <c r="Q1116" i="1"/>
  <c r="R1116" i="1"/>
  <c r="S1116" i="1"/>
  <c r="T1116" i="1"/>
  <c r="Q1044" i="1"/>
  <c r="R1044" i="1"/>
  <c r="S1044" i="1"/>
  <c r="T1044" i="1"/>
  <c r="Q966" i="1"/>
  <c r="R966" i="1"/>
  <c r="S966" i="1"/>
  <c r="T966" i="1"/>
  <c r="Q967" i="1"/>
  <c r="R967" i="1"/>
  <c r="S967" i="1"/>
  <c r="T967" i="1"/>
  <c r="Q874" i="1"/>
  <c r="R874" i="1"/>
  <c r="S874" i="1"/>
  <c r="T874" i="1"/>
  <c r="Q173" i="1"/>
  <c r="R173" i="1"/>
  <c r="S173" i="1"/>
  <c r="T173" i="1"/>
  <c r="Q84" i="1"/>
  <c r="R84" i="1"/>
  <c r="S84" i="1"/>
  <c r="T84" i="1"/>
  <c r="Q29" i="1"/>
  <c r="R29" i="1"/>
  <c r="S29" i="1"/>
  <c r="T29" i="1"/>
  <c r="Q875" i="1"/>
  <c r="R875" i="1"/>
  <c r="S875" i="1"/>
  <c r="T875" i="1"/>
  <c r="Q1560" i="1"/>
  <c r="R1560" i="1"/>
  <c r="S1560" i="1"/>
  <c r="T1560" i="1"/>
  <c r="Q1526" i="1"/>
  <c r="R1526" i="1"/>
  <c r="S1526" i="1"/>
  <c r="T1526" i="1"/>
  <c r="Q1485" i="1"/>
  <c r="R1485" i="1"/>
  <c r="S1485" i="1"/>
  <c r="T1485" i="1"/>
  <c r="Q1429" i="1"/>
  <c r="R1429" i="1"/>
  <c r="S1429" i="1"/>
  <c r="T1429" i="1"/>
  <c r="Q1360" i="1"/>
  <c r="R1360" i="1"/>
  <c r="S1360" i="1"/>
  <c r="T1360" i="1"/>
  <c r="Q1361" i="1"/>
  <c r="R1361" i="1"/>
  <c r="S1361" i="1"/>
  <c r="T1361" i="1"/>
  <c r="Q1283" i="1"/>
  <c r="R1283" i="1"/>
  <c r="S1283" i="1"/>
  <c r="T1283" i="1"/>
  <c r="Q2026" i="1"/>
  <c r="R2026" i="1"/>
  <c r="S2026" i="1"/>
  <c r="T2026" i="1"/>
  <c r="Q1984" i="1"/>
  <c r="R1984" i="1"/>
  <c r="S1984" i="1"/>
  <c r="T1984" i="1"/>
  <c r="Q1928" i="1"/>
  <c r="R1928" i="1"/>
  <c r="S1928" i="1"/>
  <c r="T1928" i="1"/>
  <c r="Q1531" i="1"/>
  <c r="R1531" i="1"/>
  <c r="S1531" i="1"/>
  <c r="T1531" i="1"/>
  <c r="Q1489" i="1"/>
  <c r="R1489" i="1"/>
  <c r="S1489" i="1"/>
  <c r="T1489" i="1"/>
  <c r="Q1434" i="1"/>
  <c r="R1434" i="1"/>
  <c r="S1434" i="1"/>
  <c r="T1434" i="1"/>
  <c r="Q1366" i="1"/>
  <c r="R1366" i="1"/>
  <c r="S1366" i="1"/>
  <c r="T1366" i="1"/>
  <c r="Q1288" i="1"/>
  <c r="R1288" i="1"/>
  <c r="S1288" i="1"/>
  <c r="T1288" i="1"/>
  <c r="Q214" i="1"/>
  <c r="R214" i="1"/>
  <c r="S214" i="1"/>
  <c r="T214" i="1"/>
  <c r="Q176" i="1"/>
  <c r="R176" i="1"/>
  <c r="S176" i="1"/>
  <c r="T176" i="1"/>
  <c r="Q135" i="1"/>
  <c r="R135" i="1"/>
  <c r="S135" i="1"/>
  <c r="T135" i="1"/>
  <c r="Q88" i="1"/>
  <c r="R88" i="1"/>
  <c r="S88" i="1"/>
  <c r="T88" i="1"/>
  <c r="Q33" i="1"/>
  <c r="R33" i="1"/>
  <c r="S33" i="1"/>
  <c r="T33" i="1"/>
  <c r="Q665" i="1"/>
  <c r="R665" i="1"/>
  <c r="S665" i="1"/>
  <c r="T665" i="1"/>
  <c r="Q666" i="1"/>
  <c r="R666" i="1"/>
  <c r="S666" i="1"/>
  <c r="T666" i="1"/>
  <c r="Q608" i="1"/>
  <c r="R608" i="1"/>
  <c r="S608" i="1"/>
  <c r="T608" i="1"/>
  <c r="Q667" i="1"/>
  <c r="R667" i="1"/>
  <c r="S667" i="1"/>
  <c r="T667" i="1"/>
  <c r="Q609" i="1"/>
  <c r="R609" i="1"/>
  <c r="S609" i="1"/>
  <c r="T609" i="1"/>
  <c r="Q1859" i="1"/>
  <c r="R1859" i="1"/>
  <c r="S1859" i="1"/>
  <c r="T1859" i="1"/>
  <c r="Q1829" i="1"/>
  <c r="R1829" i="1"/>
  <c r="S1829" i="1"/>
  <c r="T1829" i="1"/>
  <c r="Q1797" i="1"/>
  <c r="R1797" i="1"/>
  <c r="S1797" i="1"/>
  <c r="T1797" i="1"/>
  <c r="Q1761" i="1"/>
  <c r="R1761" i="1"/>
  <c r="S1761" i="1"/>
  <c r="T1761" i="1"/>
  <c r="Q1720" i="1"/>
  <c r="R1720" i="1"/>
  <c r="S1720" i="1"/>
  <c r="T1720" i="1"/>
  <c r="Q1667" i="1"/>
  <c r="R1667" i="1"/>
  <c r="S1667" i="1"/>
  <c r="T1667" i="1"/>
  <c r="Q1668" i="1"/>
  <c r="R1668" i="1"/>
  <c r="S1668" i="1"/>
  <c r="T1668" i="1"/>
  <c r="Q1606" i="1"/>
  <c r="R1606" i="1"/>
  <c r="S1606" i="1"/>
  <c r="T1606" i="1"/>
  <c r="Q2027" i="1"/>
  <c r="R2027" i="1"/>
  <c r="S2027" i="1"/>
  <c r="T2027" i="1"/>
  <c r="Q1985" i="1"/>
  <c r="R1985" i="1"/>
  <c r="S1985" i="1"/>
  <c r="T1985" i="1"/>
  <c r="Q1929" i="1"/>
  <c r="R1929" i="1"/>
  <c r="S1929" i="1"/>
  <c r="T1929" i="1"/>
  <c r="Q1497" i="1"/>
  <c r="R1497" i="1"/>
  <c r="S1497" i="1"/>
  <c r="T1497" i="1"/>
  <c r="Q1443" i="1"/>
  <c r="R1443" i="1"/>
  <c r="S1443" i="1"/>
  <c r="T1443" i="1"/>
  <c r="Q1378" i="1"/>
  <c r="R1378" i="1"/>
  <c r="S1378" i="1"/>
  <c r="T1378" i="1"/>
  <c r="Q1379" i="1"/>
  <c r="R1379" i="1"/>
  <c r="S1379" i="1"/>
  <c r="T1379" i="1"/>
  <c r="Q1299" i="1"/>
  <c r="R1299" i="1"/>
  <c r="S1299" i="1"/>
  <c r="T1299" i="1"/>
  <c r="Q2349" i="1"/>
  <c r="R2349" i="1"/>
  <c r="S2349" i="1"/>
  <c r="T2349" i="1"/>
  <c r="Q2305" i="1"/>
  <c r="R2305" i="1"/>
  <c r="S2305" i="1"/>
  <c r="T2305" i="1"/>
  <c r="Q2256" i="1"/>
  <c r="R2256" i="1"/>
  <c r="S2256" i="1"/>
  <c r="T2256" i="1"/>
  <c r="Q2178" i="1"/>
  <c r="R2178" i="1"/>
  <c r="S2178" i="1"/>
  <c r="T2178" i="1"/>
  <c r="Q1566" i="1"/>
  <c r="R1566" i="1"/>
  <c r="S1566" i="1"/>
  <c r="T1566" i="1"/>
  <c r="Q1537" i="1"/>
  <c r="R1537" i="1"/>
  <c r="S1537" i="1"/>
  <c r="T1537" i="1"/>
  <c r="Q1500" i="1"/>
  <c r="R1500" i="1"/>
  <c r="S1500" i="1"/>
  <c r="T1500" i="1"/>
  <c r="Q1449" i="1"/>
  <c r="R1449" i="1"/>
  <c r="S1449" i="1"/>
  <c r="T1449" i="1"/>
  <c r="Q1384" i="1"/>
  <c r="R1384" i="1"/>
  <c r="S1384" i="1"/>
  <c r="T1384" i="1"/>
  <c r="Q1304" i="1"/>
  <c r="R1304" i="1"/>
  <c r="S1304" i="1"/>
  <c r="T1304" i="1"/>
  <c r="Q144" i="1"/>
  <c r="R144" i="1"/>
  <c r="S144" i="1"/>
  <c r="T144" i="1"/>
  <c r="Q99" i="1"/>
  <c r="R99" i="1"/>
  <c r="S99" i="1"/>
  <c r="T99" i="1"/>
  <c r="Q44" i="1"/>
  <c r="R44" i="1"/>
  <c r="S44" i="1"/>
  <c r="T44" i="1"/>
  <c r="Q973" i="1"/>
  <c r="R973" i="1"/>
  <c r="S973" i="1"/>
  <c r="T973" i="1"/>
  <c r="Q882" i="1"/>
  <c r="R882" i="1"/>
  <c r="S882" i="1"/>
  <c r="T882" i="1"/>
  <c r="Q2400" i="1"/>
  <c r="R2400" i="1"/>
  <c r="S2400" i="1"/>
  <c r="T2400" i="1"/>
  <c r="Q2370" i="1"/>
  <c r="R2370" i="1"/>
  <c r="S2370" i="1"/>
  <c r="T2370" i="1"/>
  <c r="Q2329" i="1"/>
  <c r="R2329" i="1"/>
  <c r="S2329" i="1"/>
  <c r="T2329" i="1"/>
  <c r="Q2288" i="1"/>
  <c r="R2288" i="1"/>
  <c r="S2288" i="1"/>
  <c r="T2288" i="1"/>
  <c r="Q2233" i="1"/>
  <c r="R2233" i="1"/>
  <c r="S2233" i="1"/>
  <c r="T2233" i="1"/>
  <c r="Q2157" i="1"/>
  <c r="R2157" i="1"/>
  <c r="S2157" i="1"/>
  <c r="T2157" i="1"/>
  <c r="Q100" i="1"/>
  <c r="R100" i="1"/>
  <c r="S100" i="1"/>
  <c r="T100" i="1"/>
  <c r="Q45" i="1"/>
  <c r="R45" i="1"/>
  <c r="S45" i="1"/>
  <c r="T45" i="1"/>
  <c r="Q1444" i="1"/>
  <c r="R1444" i="1"/>
  <c r="S1444" i="1"/>
  <c r="T1444" i="1"/>
  <c r="Q1445" i="1"/>
  <c r="R1445" i="1"/>
  <c r="S1445" i="1"/>
  <c r="T1445" i="1"/>
  <c r="Q1380" i="1"/>
  <c r="R1380" i="1"/>
  <c r="S1380" i="1"/>
  <c r="T1380" i="1"/>
  <c r="Q1300" i="1"/>
  <c r="R1300" i="1"/>
  <c r="S1300" i="1"/>
  <c r="T1300" i="1"/>
  <c r="Q814" i="1"/>
  <c r="R814" i="1"/>
  <c r="S814" i="1"/>
  <c r="T814" i="1"/>
  <c r="Q794" i="1"/>
  <c r="R794" i="1"/>
  <c r="S794" i="1"/>
  <c r="T794" i="1"/>
  <c r="Q772" i="1"/>
  <c r="R772" i="1"/>
  <c r="S772" i="1"/>
  <c r="T772" i="1"/>
  <c r="Q738" i="1"/>
  <c r="R738" i="1"/>
  <c r="S738" i="1"/>
  <c r="T738" i="1"/>
  <c r="Q703" i="1"/>
  <c r="R703" i="1"/>
  <c r="S703" i="1"/>
  <c r="T703" i="1"/>
  <c r="Q661" i="1"/>
  <c r="R661" i="1"/>
  <c r="S661" i="1"/>
  <c r="T661" i="1"/>
  <c r="Q605" i="1"/>
  <c r="R605" i="1"/>
  <c r="S605" i="1"/>
  <c r="T605" i="1"/>
  <c r="Q124" i="1"/>
  <c r="R124" i="1"/>
  <c r="S124" i="1"/>
  <c r="T124" i="1"/>
  <c r="Q74" i="1"/>
  <c r="R74" i="1"/>
  <c r="S74" i="1"/>
  <c r="T74" i="1"/>
  <c r="Q75" i="1"/>
  <c r="R75" i="1"/>
  <c r="S75" i="1"/>
  <c r="T75" i="1"/>
  <c r="Q76" i="1"/>
  <c r="R76" i="1"/>
  <c r="S76" i="1"/>
  <c r="T76" i="1"/>
  <c r="Q22" i="1"/>
  <c r="R22" i="1"/>
  <c r="S22" i="1"/>
  <c r="T22" i="1"/>
  <c r="Q889" i="1"/>
  <c r="R889" i="1"/>
  <c r="S889" i="1"/>
  <c r="T889" i="1"/>
  <c r="Q451" i="1"/>
  <c r="R451" i="1"/>
  <c r="S451" i="1"/>
  <c r="T451" i="1"/>
  <c r="Q395" i="1"/>
  <c r="R395" i="1"/>
  <c r="S395" i="1"/>
  <c r="T395" i="1"/>
  <c r="Q322" i="1"/>
  <c r="R322" i="1"/>
  <c r="S322" i="1"/>
  <c r="T322" i="1"/>
  <c r="Q2262" i="1"/>
  <c r="R2262" i="1"/>
  <c r="S2262" i="1"/>
  <c r="T2262" i="1"/>
  <c r="Q2186" i="1"/>
  <c r="R2186" i="1"/>
  <c r="S2186" i="1"/>
  <c r="T2186" i="1"/>
  <c r="Q614" i="1"/>
  <c r="R614" i="1"/>
  <c r="S614" i="1"/>
  <c r="T614" i="1"/>
  <c r="Q1392" i="1"/>
  <c r="R1392" i="1"/>
  <c r="S1392" i="1"/>
  <c r="T1392" i="1"/>
  <c r="Q1312" i="1"/>
  <c r="R1312" i="1"/>
  <c r="S1312" i="1"/>
  <c r="T1312" i="1"/>
  <c r="Q2098" i="1"/>
  <c r="R2098" i="1"/>
  <c r="S2098" i="1"/>
  <c r="T2098" i="1"/>
  <c r="Q2069" i="1"/>
  <c r="R2069" i="1"/>
  <c r="S2069" i="1"/>
  <c r="T2069" i="1"/>
  <c r="Q2031" i="1"/>
  <c r="R2031" i="1"/>
  <c r="S2031" i="1"/>
  <c r="T2031" i="1"/>
  <c r="Q1989" i="1"/>
  <c r="R1989" i="1"/>
  <c r="S1989" i="1"/>
  <c r="T1989" i="1"/>
  <c r="Q1935" i="1"/>
  <c r="R1935" i="1"/>
  <c r="S1935" i="1"/>
  <c r="T1935" i="1"/>
  <c r="Q1053" i="1"/>
  <c r="R1053" i="1"/>
  <c r="S1053" i="1"/>
  <c r="T1053" i="1"/>
  <c r="Q982" i="1"/>
  <c r="R982" i="1"/>
  <c r="S982" i="1"/>
  <c r="T982" i="1"/>
  <c r="Q983" i="1"/>
  <c r="R983" i="1"/>
  <c r="S983" i="1"/>
  <c r="T983" i="1"/>
  <c r="Q895" i="1"/>
  <c r="R895" i="1"/>
  <c r="S895" i="1"/>
  <c r="T895" i="1"/>
  <c r="Q51" i="1"/>
  <c r="R51" i="1"/>
  <c r="S51" i="1"/>
  <c r="T51" i="1"/>
  <c r="Q50" i="1"/>
  <c r="R50" i="1"/>
  <c r="S50" i="1"/>
  <c r="T50" i="1"/>
  <c r="Q2032" i="1"/>
  <c r="R2032" i="1"/>
  <c r="S2032" i="1"/>
  <c r="T2032" i="1"/>
  <c r="Q1990" i="1"/>
  <c r="R1990" i="1"/>
  <c r="S1990" i="1"/>
  <c r="T1990" i="1"/>
  <c r="Q1936" i="1"/>
  <c r="R1936" i="1"/>
  <c r="S1936" i="1"/>
  <c r="T1936" i="1"/>
  <c r="Q378" i="1"/>
  <c r="R378" i="1"/>
  <c r="S378" i="1"/>
  <c r="T378" i="1"/>
  <c r="Q379" i="1"/>
  <c r="R379" i="1"/>
  <c r="S379" i="1"/>
  <c r="T379" i="1"/>
  <c r="Q303" i="1"/>
  <c r="R303" i="1"/>
  <c r="S303" i="1"/>
  <c r="T303" i="1"/>
  <c r="Q1050" i="1"/>
  <c r="R1050" i="1"/>
  <c r="S1050" i="1"/>
  <c r="T1050" i="1"/>
  <c r="Q978" i="1"/>
  <c r="R978" i="1"/>
  <c r="S978" i="1"/>
  <c r="T978" i="1"/>
  <c r="Q890" i="1"/>
  <c r="R890" i="1"/>
  <c r="S890" i="1"/>
  <c r="T890" i="1"/>
  <c r="Q1868" i="1"/>
  <c r="R1868" i="1"/>
  <c r="S1868" i="1"/>
  <c r="T1868" i="1"/>
  <c r="Q1450" i="1"/>
  <c r="R1450" i="1"/>
  <c r="S1450" i="1"/>
  <c r="T1450" i="1"/>
  <c r="Q1385" i="1"/>
  <c r="R1385" i="1"/>
  <c r="S1385" i="1"/>
  <c r="T1385" i="1"/>
  <c r="Q1305" i="1"/>
  <c r="R1305" i="1"/>
  <c r="S1305" i="1"/>
  <c r="T1305" i="1"/>
  <c r="Q447" i="1"/>
  <c r="R447" i="1"/>
  <c r="S447" i="1"/>
  <c r="T447" i="1"/>
  <c r="Q391" i="1"/>
  <c r="R391" i="1"/>
  <c r="S391" i="1"/>
  <c r="T391" i="1"/>
  <c r="Q316" i="1"/>
  <c r="R316" i="1"/>
  <c r="S316" i="1"/>
  <c r="T316" i="1"/>
  <c r="Q1991" i="1"/>
  <c r="R1991" i="1"/>
  <c r="S1991" i="1"/>
  <c r="T1991" i="1"/>
  <c r="Q1937" i="1"/>
  <c r="R1937" i="1"/>
  <c r="S1937" i="1"/>
  <c r="T1937" i="1"/>
  <c r="Q615" i="1"/>
  <c r="R615" i="1"/>
  <c r="S615" i="1"/>
  <c r="T615" i="1"/>
  <c r="Q1992" i="1"/>
  <c r="R1992" i="1"/>
  <c r="S1992" i="1"/>
  <c r="T1992" i="1"/>
  <c r="Q1938" i="1"/>
  <c r="R1938" i="1"/>
  <c r="S1938" i="1"/>
  <c r="T1938" i="1"/>
  <c r="Q495" i="1"/>
  <c r="R495" i="1"/>
  <c r="S495" i="1"/>
  <c r="T495" i="1"/>
  <c r="Q448" i="1"/>
  <c r="R448" i="1"/>
  <c r="S448" i="1"/>
  <c r="T448" i="1"/>
  <c r="Q392" i="1"/>
  <c r="R392" i="1"/>
  <c r="S392" i="1"/>
  <c r="T392" i="1"/>
  <c r="Q317" i="1"/>
  <c r="R317" i="1"/>
  <c r="S317" i="1"/>
  <c r="T317" i="1"/>
  <c r="Q741" i="1"/>
  <c r="R741" i="1"/>
  <c r="S741" i="1"/>
  <c r="T741" i="1"/>
  <c r="Q708" i="1"/>
  <c r="R708" i="1"/>
  <c r="S708" i="1"/>
  <c r="T708" i="1"/>
  <c r="Q671" i="1"/>
  <c r="R671" i="1"/>
  <c r="S671" i="1"/>
  <c r="T671" i="1"/>
  <c r="Q616" i="1"/>
  <c r="R616" i="1"/>
  <c r="S616" i="1"/>
  <c r="T616" i="1"/>
  <c r="Q442" i="1"/>
  <c r="R442" i="1"/>
  <c r="S442" i="1"/>
  <c r="T442" i="1"/>
  <c r="Q380" i="1"/>
  <c r="R380" i="1"/>
  <c r="S380" i="1"/>
  <c r="T380" i="1"/>
  <c r="Q304" i="1"/>
  <c r="R304" i="1"/>
  <c r="S304" i="1"/>
  <c r="T304" i="1"/>
  <c r="Q1691" i="1"/>
  <c r="R1691" i="1"/>
  <c r="S1691" i="1"/>
  <c r="T1691" i="1"/>
  <c r="Q1631" i="1"/>
  <c r="R1631" i="1"/>
  <c r="S1631" i="1"/>
  <c r="T1631" i="1"/>
  <c r="Q145" i="1"/>
  <c r="R145" i="1"/>
  <c r="S145" i="1"/>
  <c r="T145" i="1"/>
  <c r="Q101" i="1"/>
  <c r="R101" i="1"/>
  <c r="S101" i="1"/>
  <c r="T101" i="1"/>
  <c r="Q46" i="1"/>
  <c r="R46" i="1"/>
  <c r="S46" i="1"/>
  <c r="T46" i="1"/>
  <c r="Q1386" i="1"/>
  <c r="R1386" i="1"/>
  <c r="S1386" i="1"/>
  <c r="T1386" i="1"/>
  <c r="Q1306" i="1"/>
  <c r="R1306" i="1"/>
  <c r="S1306" i="1"/>
  <c r="T1306" i="1"/>
  <c r="Q706" i="1"/>
  <c r="R706" i="1"/>
  <c r="S706" i="1"/>
  <c r="T706" i="1"/>
  <c r="Q668" i="1"/>
  <c r="R668" i="1"/>
  <c r="S668" i="1"/>
  <c r="T668" i="1"/>
  <c r="Q610" i="1"/>
  <c r="R610" i="1"/>
  <c r="S610" i="1"/>
  <c r="T610" i="1"/>
  <c r="Q2097" i="1"/>
  <c r="R2097" i="1"/>
  <c r="S2097" i="1"/>
  <c r="T2097" i="1"/>
  <c r="Q2067" i="1"/>
  <c r="R2067" i="1"/>
  <c r="S2067" i="1"/>
  <c r="T2067" i="1"/>
  <c r="Q2028" i="1"/>
  <c r="R2028" i="1"/>
  <c r="S2028" i="1"/>
  <c r="T2028" i="1"/>
  <c r="Q1986" i="1"/>
  <c r="R1986" i="1"/>
  <c r="S1986" i="1"/>
  <c r="T1986" i="1"/>
  <c r="Q1931" i="1"/>
  <c r="R1931" i="1"/>
  <c r="S1931" i="1"/>
  <c r="T1931" i="1"/>
  <c r="Q1451" i="1"/>
  <c r="R1451" i="1"/>
  <c r="S1451" i="1"/>
  <c r="T1451" i="1"/>
  <c r="Q1387" i="1"/>
  <c r="R1387" i="1"/>
  <c r="S1387" i="1"/>
  <c r="T1387" i="1"/>
  <c r="Q1307" i="1"/>
  <c r="R1307" i="1"/>
  <c r="S1307" i="1"/>
  <c r="T1307" i="1"/>
  <c r="Q381" i="1"/>
  <c r="R381" i="1"/>
  <c r="S381" i="1"/>
  <c r="T381" i="1"/>
  <c r="Q305" i="1"/>
  <c r="R305" i="1"/>
  <c r="S305" i="1"/>
  <c r="T305" i="1"/>
  <c r="Q1048" i="1"/>
  <c r="R1048" i="1"/>
  <c r="S1048" i="1"/>
  <c r="T1048" i="1"/>
  <c r="Q974" i="1"/>
  <c r="R974" i="1"/>
  <c r="S974" i="1"/>
  <c r="T974" i="1"/>
  <c r="Q883" i="1"/>
  <c r="R883" i="1"/>
  <c r="S883" i="1"/>
  <c r="T883" i="1"/>
  <c r="Q975" i="1"/>
  <c r="R975" i="1"/>
  <c r="S975" i="1"/>
  <c r="T975" i="1"/>
  <c r="Q884" i="1"/>
  <c r="R884" i="1"/>
  <c r="S884" i="1"/>
  <c r="T884" i="1"/>
  <c r="Q976" i="1"/>
  <c r="R976" i="1"/>
  <c r="S976" i="1"/>
  <c r="T976" i="1"/>
  <c r="Q885" i="1"/>
  <c r="R885" i="1"/>
  <c r="S885" i="1"/>
  <c r="T885" i="1"/>
  <c r="Q1501" i="1"/>
  <c r="R1501" i="1"/>
  <c r="S1501" i="1"/>
  <c r="T1501" i="1"/>
  <c r="Q1452" i="1"/>
  <c r="R1452" i="1"/>
  <c r="S1452" i="1"/>
  <c r="T1452" i="1"/>
  <c r="Q1388" i="1"/>
  <c r="R1388" i="1"/>
  <c r="S1388" i="1"/>
  <c r="T1388" i="1"/>
  <c r="Q1308" i="1"/>
  <c r="R1308" i="1"/>
  <c r="S1308" i="1"/>
  <c r="T1308" i="1"/>
  <c r="Q1389" i="1"/>
  <c r="R1389" i="1"/>
  <c r="S1389" i="1"/>
  <c r="T1389" i="1"/>
  <c r="Q1309" i="1"/>
  <c r="R1309" i="1"/>
  <c r="S1309" i="1"/>
  <c r="T1309" i="1"/>
  <c r="Q102" i="1"/>
  <c r="R102" i="1"/>
  <c r="S102" i="1"/>
  <c r="T102" i="1"/>
  <c r="Q47" i="1"/>
  <c r="R47" i="1"/>
  <c r="S47" i="1"/>
  <c r="T47" i="1"/>
  <c r="Q2257" i="1"/>
  <c r="R2257" i="1"/>
  <c r="S2257" i="1"/>
  <c r="T2257" i="1"/>
  <c r="Q2179" i="1"/>
  <c r="R2179" i="1"/>
  <c r="S2179" i="1"/>
  <c r="T2179" i="1"/>
  <c r="Q1049" i="1"/>
  <c r="R1049" i="1"/>
  <c r="S1049" i="1"/>
  <c r="T1049" i="1"/>
  <c r="Q977" i="1"/>
  <c r="R977" i="1"/>
  <c r="S977" i="1"/>
  <c r="T977" i="1"/>
  <c r="Q886" i="1"/>
  <c r="R886" i="1"/>
  <c r="S886" i="1"/>
  <c r="T886" i="1"/>
  <c r="Q492" i="1"/>
  <c r="R492" i="1"/>
  <c r="S492" i="1"/>
  <c r="T492" i="1"/>
  <c r="Q443" i="1"/>
  <c r="R443" i="1"/>
  <c r="S443" i="1"/>
  <c r="T443" i="1"/>
  <c r="Q382" i="1"/>
  <c r="R382" i="1"/>
  <c r="S382" i="1"/>
  <c r="T382" i="1"/>
  <c r="Q306" i="1"/>
  <c r="R306" i="1"/>
  <c r="S306" i="1"/>
  <c r="T306" i="1"/>
  <c r="Q444" i="1"/>
  <c r="R444" i="1"/>
  <c r="S444" i="1"/>
  <c r="T444" i="1"/>
  <c r="Q383" i="1"/>
  <c r="R383" i="1"/>
  <c r="S383" i="1"/>
  <c r="T383" i="1"/>
  <c r="Q384" i="1"/>
  <c r="R384" i="1"/>
  <c r="S384" i="1"/>
  <c r="T384" i="1"/>
  <c r="Q307" i="1"/>
  <c r="R307" i="1"/>
  <c r="S307" i="1"/>
  <c r="T307" i="1"/>
  <c r="Q1870" i="1"/>
  <c r="R1870" i="1"/>
  <c r="S1870" i="1"/>
  <c r="T1870" i="1"/>
  <c r="Q182" i="1"/>
  <c r="R182" i="1"/>
  <c r="S182" i="1"/>
  <c r="T182" i="1"/>
  <c r="Q141" i="1"/>
  <c r="R141" i="1"/>
  <c r="S141" i="1"/>
  <c r="T141" i="1"/>
  <c r="Q95" i="1"/>
  <c r="R95" i="1"/>
  <c r="S95" i="1"/>
  <c r="T95" i="1"/>
  <c r="Q39" i="1"/>
  <c r="R39" i="1"/>
  <c r="S39" i="1"/>
  <c r="T39" i="1"/>
  <c r="Q1562" i="1"/>
  <c r="R1562" i="1"/>
  <c r="S1562" i="1"/>
  <c r="T1562" i="1"/>
  <c r="Q1532" i="1"/>
  <c r="R1532" i="1"/>
  <c r="S1532" i="1"/>
  <c r="T1532" i="1"/>
  <c r="Q1490" i="1"/>
  <c r="R1490" i="1"/>
  <c r="S1490" i="1"/>
  <c r="T1490" i="1"/>
  <c r="Q1435" i="1"/>
  <c r="R1435" i="1"/>
  <c r="S1435" i="1"/>
  <c r="T1435" i="1"/>
  <c r="Q1367" i="1"/>
  <c r="R1367" i="1"/>
  <c r="S1367" i="1"/>
  <c r="T1367" i="1"/>
  <c r="Q1289" i="1"/>
  <c r="R1289" i="1"/>
  <c r="S1289" i="1"/>
  <c r="T1289" i="1"/>
  <c r="Q484" i="1"/>
  <c r="R484" i="1"/>
  <c r="S484" i="1"/>
  <c r="T484" i="1"/>
  <c r="Q432" i="1"/>
  <c r="R432" i="1"/>
  <c r="S432" i="1"/>
  <c r="T432" i="1"/>
  <c r="Q433" i="1"/>
  <c r="R433" i="1"/>
  <c r="S433" i="1"/>
  <c r="T433" i="1"/>
  <c r="Q368" i="1"/>
  <c r="R368" i="1"/>
  <c r="S368" i="1"/>
  <c r="T368" i="1"/>
  <c r="Q294" i="1"/>
  <c r="R294" i="1"/>
  <c r="S294" i="1"/>
  <c r="T294" i="1"/>
  <c r="Q523" i="1"/>
  <c r="R523" i="1"/>
  <c r="S523" i="1"/>
  <c r="T523" i="1"/>
  <c r="Q485" i="1"/>
  <c r="R485" i="1"/>
  <c r="S485" i="1"/>
  <c r="T485" i="1"/>
  <c r="Q434" i="1"/>
  <c r="R434" i="1"/>
  <c r="S434" i="1"/>
  <c r="T434" i="1"/>
  <c r="Q369" i="1"/>
  <c r="R369" i="1"/>
  <c r="S369" i="1"/>
  <c r="T369" i="1"/>
  <c r="Q295" i="1"/>
  <c r="R295" i="1"/>
  <c r="S295" i="1"/>
  <c r="T295" i="1"/>
  <c r="Q2062" i="1"/>
  <c r="R2062" i="1"/>
  <c r="S2062" i="1"/>
  <c r="T2062" i="1"/>
  <c r="Q2021" i="1"/>
  <c r="R2021" i="1"/>
  <c r="S2021" i="1"/>
  <c r="T2021" i="1"/>
  <c r="Q1977" i="1"/>
  <c r="R1977" i="1"/>
  <c r="S1977" i="1"/>
  <c r="T1977" i="1"/>
  <c r="Q1922" i="1"/>
  <c r="R1922" i="1"/>
  <c r="S1922" i="1"/>
  <c r="T1922" i="1"/>
  <c r="Q1563" i="1"/>
  <c r="R1563" i="1"/>
  <c r="S1563" i="1"/>
  <c r="T1563" i="1"/>
  <c r="Q1533" i="1"/>
  <c r="R1533" i="1"/>
  <c r="S1533" i="1"/>
  <c r="T1533" i="1"/>
  <c r="Q1491" i="1"/>
  <c r="R1491" i="1"/>
  <c r="S1491" i="1"/>
  <c r="T1491" i="1"/>
  <c r="Q1436" i="1"/>
  <c r="R1436" i="1"/>
  <c r="S1436" i="1"/>
  <c r="T1436" i="1"/>
  <c r="Q1368" i="1"/>
  <c r="R1368" i="1"/>
  <c r="S1368" i="1"/>
  <c r="T1368" i="1"/>
  <c r="Q1290" i="1"/>
  <c r="R1290" i="1"/>
  <c r="S1290" i="1"/>
  <c r="T1290" i="1"/>
  <c r="Q1564" i="1"/>
  <c r="R1564" i="1"/>
  <c r="S1564" i="1"/>
  <c r="T1564" i="1"/>
  <c r="Q1534" i="1"/>
  <c r="R1534" i="1"/>
  <c r="S1534" i="1"/>
  <c r="T1534" i="1"/>
  <c r="Q1492" i="1"/>
  <c r="R1492" i="1"/>
  <c r="S1492" i="1"/>
  <c r="T1492" i="1"/>
  <c r="Q1437" i="1"/>
  <c r="R1437" i="1"/>
  <c r="S1437" i="1"/>
  <c r="T1437" i="1"/>
  <c r="Q1369" i="1"/>
  <c r="R1369" i="1"/>
  <c r="S1369" i="1"/>
  <c r="T1369" i="1"/>
  <c r="Q1291" i="1"/>
  <c r="R1291" i="1"/>
  <c r="S1291" i="1"/>
  <c r="T1291" i="1"/>
  <c r="Q524" i="1"/>
  <c r="R524" i="1"/>
  <c r="S524" i="1"/>
  <c r="T524" i="1"/>
  <c r="Q486" i="1"/>
  <c r="R486" i="1"/>
  <c r="S486" i="1"/>
  <c r="T486" i="1"/>
  <c r="Q435" i="1"/>
  <c r="R435" i="1"/>
  <c r="S435" i="1"/>
  <c r="T435" i="1"/>
  <c r="Q370" i="1"/>
  <c r="R370" i="1"/>
  <c r="S370" i="1"/>
  <c r="T370" i="1"/>
  <c r="Q296" i="1"/>
  <c r="R296" i="1"/>
  <c r="S296" i="1"/>
  <c r="T296" i="1"/>
  <c r="Q1102" i="1"/>
  <c r="R1102" i="1"/>
  <c r="S1102" i="1"/>
  <c r="T1102" i="1"/>
  <c r="Q1031" i="1"/>
  <c r="R1031" i="1"/>
  <c r="S1031" i="1"/>
  <c r="T1031" i="1"/>
  <c r="Q948" i="1"/>
  <c r="R948" i="1"/>
  <c r="S948" i="1"/>
  <c r="T948" i="1"/>
  <c r="Q855" i="1"/>
  <c r="R855" i="1"/>
  <c r="S855" i="1"/>
  <c r="T855" i="1"/>
  <c r="Q475" i="1"/>
  <c r="R475" i="1"/>
  <c r="S475" i="1"/>
  <c r="T475" i="1"/>
  <c r="Q420" i="1"/>
  <c r="R420" i="1"/>
  <c r="S420" i="1"/>
  <c r="T420" i="1"/>
  <c r="Q356" i="1"/>
  <c r="R356" i="1"/>
  <c r="S356" i="1"/>
  <c r="T356" i="1"/>
  <c r="Q282" i="1"/>
  <c r="R282" i="1"/>
  <c r="S282" i="1"/>
  <c r="T282" i="1"/>
  <c r="Q1454" i="1"/>
  <c r="R1454" i="1"/>
  <c r="S1454" i="1"/>
  <c r="T1454" i="1"/>
  <c r="Q1393" i="1"/>
  <c r="R1393" i="1"/>
  <c r="S1393" i="1"/>
  <c r="T1393" i="1"/>
  <c r="Q1313" i="1"/>
  <c r="R1313" i="1"/>
  <c r="S1313" i="1"/>
  <c r="T1313" i="1"/>
  <c r="Q385" i="1"/>
  <c r="R385" i="1"/>
  <c r="S385" i="1"/>
  <c r="T385" i="1"/>
  <c r="Q308" i="1"/>
  <c r="R308" i="1"/>
  <c r="S308" i="1"/>
  <c r="T308" i="1"/>
  <c r="Q1535" i="1"/>
  <c r="R1535" i="1"/>
  <c r="S1535" i="1"/>
  <c r="T1535" i="1"/>
  <c r="Q1493" i="1"/>
  <c r="R1493" i="1"/>
  <c r="S1493" i="1"/>
  <c r="T1493" i="1"/>
  <c r="Q1438" i="1"/>
  <c r="R1438" i="1"/>
  <c r="S1438" i="1"/>
  <c r="T1438" i="1"/>
  <c r="Q1370" i="1"/>
  <c r="R1370" i="1"/>
  <c r="S1370" i="1"/>
  <c r="T1370" i="1"/>
  <c r="Q1371" i="1"/>
  <c r="R1371" i="1"/>
  <c r="S1371" i="1"/>
  <c r="T1371" i="1"/>
  <c r="Q1292" i="1"/>
  <c r="R1292" i="1"/>
  <c r="S1292" i="1"/>
  <c r="T1292" i="1"/>
  <c r="Q1987" i="1"/>
  <c r="R1987" i="1"/>
  <c r="S1987" i="1"/>
  <c r="T1987" i="1"/>
  <c r="Q1932" i="1"/>
  <c r="R1932" i="1"/>
  <c r="S1932" i="1"/>
  <c r="T1932" i="1"/>
  <c r="Q707" i="1"/>
  <c r="R707" i="1"/>
  <c r="S707" i="1"/>
  <c r="T707" i="1"/>
  <c r="Q669" i="1"/>
  <c r="R669" i="1"/>
  <c r="S669" i="1"/>
  <c r="T669" i="1"/>
  <c r="Q611" i="1"/>
  <c r="R611" i="1"/>
  <c r="S611" i="1"/>
  <c r="T611" i="1"/>
  <c r="Q1765" i="1"/>
  <c r="R1765" i="1"/>
  <c r="S1765" i="1"/>
  <c r="T1765" i="1"/>
  <c r="Q1724" i="1"/>
  <c r="R1724" i="1"/>
  <c r="S1724" i="1"/>
  <c r="T1724" i="1"/>
  <c r="Q1672" i="1"/>
  <c r="R1672" i="1"/>
  <c r="S1672" i="1"/>
  <c r="T1672" i="1"/>
  <c r="Q1610" i="1"/>
  <c r="R1610" i="1"/>
  <c r="S1610" i="1"/>
  <c r="T1610" i="1"/>
  <c r="Q887" i="1"/>
  <c r="R887" i="1"/>
  <c r="S887" i="1"/>
  <c r="T887" i="1"/>
  <c r="Q949" i="1"/>
  <c r="R949" i="1"/>
  <c r="S949" i="1"/>
  <c r="T949" i="1"/>
  <c r="Q856" i="1"/>
  <c r="R856" i="1"/>
  <c r="S856" i="1"/>
  <c r="T856" i="1"/>
  <c r="Q1103" i="1"/>
  <c r="R1103" i="1"/>
  <c r="S1103" i="1"/>
  <c r="T1103" i="1"/>
  <c r="Q950" i="1"/>
  <c r="R950" i="1"/>
  <c r="S950" i="1"/>
  <c r="T950" i="1"/>
  <c r="Q857" i="1"/>
  <c r="R857" i="1"/>
  <c r="S857" i="1"/>
  <c r="T857" i="1"/>
  <c r="Q2330" i="1"/>
  <c r="R2330" i="1"/>
  <c r="S2330" i="1"/>
  <c r="T2330" i="1"/>
  <c r="Q2289" i="1"/>
  <c r="R2289" i="1"/>
  <c r="S2289" i="1"/>
  <c r="T2289" i="1"/>
  <c r="Q2234" i="1"/>
  <c r="R2234" i="1"/>
  <c r="S2234" i="1"/>
  <c r="T2234" i="1"/>
  <c r="Q2158" i="1"/>
  <c r="R2158" i="1"/>
  <c r="S2158" i="1"/>
  <c r="T2158" i="1"/>
  <c r="Q2054" i="1"/>
  <c r="R2054" i="1"/>
  <c r="S2054" i="1"/>
  <c r="T2054" i="1"/>
  <c r="Q2013" i="1"/>
  <c r="R2013" i="1"/>
  <c r="S2013" i="1"/>
  <c r="T2013" i="1"/>
  <c r="Q1968" i="1"/>
  <c r="R1968" i="1"/>
  <c r="S1968" i="1"/>
  <c r="T1968" i="1"/>
  <c r="Q1913" i="1"/>
  <c r="R1913" i="1"/>
  <c r="S1913" i="1"/>
  <c r="T1913" i="1"/>
  <c r="Q858" i="1"/>
  <c r="R858" i="1"/>
  <c r="S858" i="1"/>
  <c r="T858" i="1"/>
  <c r="Q1693" i="1"/>
  <c r="R1693" i="1"/>
  <c r="S1693" i="1"/>
  <c r="T1693" i="1"/>
  <c r="Q1633" i="1"/>
  <c r="R1633" i="1"/>
  <c r="S1633" i="1"/>
  <c r="T1633" i="1"/>
  <c r="Q309" i="1"/>
  <c r="R309" i="1"/>
  <c r="S309" i="1"/>
  <c r="T309" i="1"/>
  <c r="Q177" i="1"/>
  <c r="R177" i="1"/>
  <c r="S177" i="1"/>
  <c r="T177" i="1"/>
  <c r="Q136" i="1"/>
  <c r="R136" i="1"/>
  <c r="S136" i="1"/>
  <c r="T136" i="1"/>
  <c r="Q89" i="1"/>
  <c r="R89" i="1"/>
  <c r="S89" i="1"/>
  <c r="T89" i="1"/>
  <c r="Q34" i="1"/>
  <c r="R34" i="1"/>
  <c r="S34" i="1"/>
  <c r="T34" i="1"/>
  <c r="Q888" i="1"/>
  <c r="R888" i="1"/>
  <c r="S888" i="1"/>
  <c r="T888" i="1"/>
  <c r="Q386" i="1"/>
  <c r="R386" i="1"/>
  <c r="S386" i="1"/>
  <c r="T386" i="1"/>
  <c r="Q310" i="1"/>
  <c r="R310" i="1"/>
  <c r="S310" i="1"/>
  <c r="T310" i="1"/>
  <c r="Q2183" i="1"/>
  <c r="R2183" i="1"/>
  <c r="S2183" i="1"/>
  <c r="T2183" i="1"/>
  <c r="Q1398" i="1"/>
  <c r="R1398" i="1"/>
  <c r="S1398" i="1"/>
  <c r="T1398" i="1"/>
  <c r="Q1321" i="1"/>
  <c r="R1321" i="1"/>
  <c r="S1321" i="1"/>
  <c r="T1321" i="1"/>
  <c r="Q2352" i="1"/>
  <c r="R2352" i="1"/>
  <c r="S2352" i="1"/>
  <c r="T2352" i="1"/>
  <c r="Q2308" i="1"/>
  <c r="R2308" i="1"/>
  <c r="S2308" i="1"/>
  <c r="T2308" i="1"/>
  <c r="Q2263" i="1"/>
  <c r="R2263" i="1"/>
  <c r="S2263" i="1"/>
  <c r="T2263" i="1"/>
  <c r="Q2187" i="1"/>
  <c r="R2187" i="1"/>
  <c r="S2187" i="1"/>
  <c r="T2187" i="1"/>
  <c r="Q185" i="1"/>
  <c r="R185" i="1"/>
  <c r="S185" i="1"/>
  <c r="T185" i="1"/>
  <c r="Q147" i="1"/>
  <c r="R147" i="1"/>
  <c r="S147" i="1"/>
  <c r="T147" i="1"/>
  <c r="Q105" i="1"/>
  <c r="R105" i="1"/>
  <c r="S105" i="1"/>
  <c r="T105" i="1"/>
  <c r="Q52" i="1"/>
  <c r="R52" i="1"/>
  <c r="S52" i="1"/>
  <c r="T52" i="1"/>
  <c r="Q1456" i="1"/>
  <c r="R1456" i="1"/>
  <c r="S1456" i="1"/>
  <c r="T1456" i="1"/>
  <c r="Q1399" i="1"/>
  <c r="R1399" i="1"/>
  <c r="S1399" i="1"/>
  <c r="T1399" i="1"/>
  <c r="Q1322" i="1"/>
  <c r="R1322" i="1"/>
  <c r="S1322" i="1"/>
  <c r="T1322" i="1"/>
  <c r="Q1940" i="1"/>
  <c r="R1940" i="1"/>
  <c r="S1940" i="1"/>
  <c r="T1940" i="1"/>
  <c r="Q1054" i="1"/>
  <c r="R1054" i="1"/>
  <c r="S1054" i="1"/>
  <c r="T1054" i="1"/>
  <c r="Q984" i="1"/>
  <c r="R984" i="1"/>
  <c r="S984" i="1"/>
  <c r="T984" i="1"/>
  <c r="Q896" i="1"/>
  <c r="R896" i="1"/>
  <c r="S896" i="1"/>
  <c r="T896" i="1"/>
  <c r="Q2184" i="1"/>
  <c r="R2184" i="1"/>
  <c r="S2184" i="1"/>
  <c r="T2184" i="1"/>
  <c r="Q2099" i="1"/>
  <c r="R2099" i="1"/>
  <c r="S2099" i="1"/>
  <c r="T2099" i="1"/>
  <c r="Q2070" i="1"/>
  <c r="R2070" i="1"/>
  <c r="S2070" i="1"/>
  <c r="T2070" i="1"/>
  <c r="Q2033" i="1"/>
  <c r="R2033" i="1"/>
  <c r="S2033" i="1"/>
  <c r="T2033" i="1"/>
  <c r="Q1993" i="1"/>
  <c r="R1993" i="1"/>
  <c r="S1993" i="1"/>
  <c r="T1993" i="1"/>
  <c r="Q1941" i="1"/>
  <c r="R1941" i="1"/>
  <c r="S1941" i="1"/>
  <c r="T1941" i="1"/>
  <c r="Q1457" i="1"/>
  <c r="R1457" i="1"/>
  <c r="S1457" i="1"/>
  <c r="T1457" i="1"/>
  <c r="Q1400" i="1"/>
  <c r="R1400" i="1"/>
  <c r="S1400" i="1"/>
  <c r="T1400" i="1"/>
  <c r="Q1323" i="1"/>
  <c r="R1323" i="1"/>
  <c r="S1323" i="1"/>
  <c r="T1323" i="1"/>
  <c r="Q897" i="1"/>
  <c r="R897" i="1"/>
  <c r="S897" i="1"/>
  <c r="T897" i="1"/>
  <c r="Q2188" i="1"/>
  <c r="R2188" i="1"/>
  <c r="S2188" i="1"/>
  <c r="T2188" i="1"/>
  <c r="Q2264" i="1"/>
  <c r="R2264" i="1"/>
  <c r="S2264" i="1"/>
  <c r="T2264" i="1"/>
  <c r="Q2189" i="1"/>
  <c r="R2189" i="1"/>
  <c r="S2189" i="1"/>
  <c r="T2189" i="1"/>
  <c r="Q985" i="1"/>
  <c r="R985" i="1"/>
  <c r="S985" i="1"/>
  <c r="T985" i="1"/>
  <c r="Q898" i="1"/>
  <c r="R898" i="1"/>
  <c r="S898" i="1"/>
  <c r="T898" i="1"/>
  <c r="Q449" i="1"/>
  <c r="R449" i="1"/>
  <c r="S449" i="1"/>
  <c r="T449" i="1"/>
  <c r="Q393" i="1"/>
  <c r="R393" i="1"/>
  <c r="S393" i="1"/>
  <c r="T393" i="1"/>
  <c r="Q318" i="1"/>
  <c r="R318" i="1"/>
  <c r="S318" i="1"/>
  <c r="T318" i="1"/>
  <c r="Q1871" i="1"/>
  <c r="R1871" i="1"/>
  <c r="S1871" i="1"/>
  <c r="T1871" i="1"/>
  <c r="Q2309" i="1"/>
  <c r="R2309" i="1"/>
  <c r="S2309" i="1"/>
  <c r="T2309" i="1"/>
  <c r="Q2265" i="1"/>
  <c r="R2265" i="1"/>
  <c r="S2265" i="1"/>
  <c r="T2265" i="1"/>
  <c r="Q2190" i="1"/>
  <c r="R2190" i="1"/>
  <c r="S2190" i="1"/>
  <c r="T2190" i="1"/>
  <c r="Q709" i="1"/>
  <c r="R709" i="1"/>
  <c r="S709" i="1"/>
  <c r="T709" i="1"/>
  <c r="Q618" i="1"/>
  <c r="R618" i="1"/>
  <c r="S618" i="1"/>
  <c r="T618" i="1"/>
  <c r="Q323" i="1"/>
  <c r="R323" i="1"/>
  <c r="S323" i="1"/>
  <c r="T323" i="1"/>
  <c r="Q986" i="1"/>
  <c r="R986" i="1"/>
  <c r="S986" i="1"/>
  <c r="T986" i="1"/>
  <c r="Q899" i="1"/>
  <c r="R899" i="1"/>
  <c r="S899" i="1"/>
  <c r="T899" i="1"/>
  <c r="Q619" i="1"/>
  <c r="R619" i="1"/>
  <c r="S619" i="1"/>
  <c r="T619" i="1"/>
  <c r="Q1694" i="1"/>
  <c r="R1694" i="1"/>
  <c r="S1694" i="1"/>
  <c r="T1694" i="1"/>
  <c r="Q1634" i="1"/>
  <c r="R1634" i="1"/>
  <c r="S1634" i="1"/>
  <c r="T1634" i="1"/>
  <c r="Q1994" i="1"/>
  <c r="R1994" i="1"/>
  <c r="S1994" i="1"/>
  <c r="T1994" i="1"/>
  <c r="Q1942" i="1"/>
  <c r="R1942" i="1"/>
  <c r="S1942" i="1"/>
  <c r="T1942" i="1"/>
  <c r="Q1394" i="1"/>
  <c r="R1394" i="1"/>
  <c r="S1394" i="1"/>
  <c r="T1394" i="1"/>
  <c r="Q1314" i="1"/>
  <c r="R1314" i="1"/>
  <c r="S1314" i="1"/>
  <c r="T1314" i="1"/>
  <c r="Q496" i="1"/>
  <c r="R496" i="1"/>
  <c r="S496" i="1"/>
  <c r="T496" i="1"/>
  <c r="Q450" i="1"/>
  <c r="R450" i="1"/>
  <c r="S450" i="1"/>
  <c r="T450" i="1"/>
  <c r="Q394" i="1"/>
  <c r="R394" i="1"/>
  <c r="S394" i="1"/>
  <c r="T394" i="1"/>
  <c r="Q319" i="1"/>
  <c r="R319" i="1"/>
  <c r="S319" i="1"/>
  <c r="T319" i="1"/>
  <c r="Q1458" i="1"/>
  <c r="R1458" i="1"/>
  <c r="S1458" i="1"/>
  <c r="T1458" i="1"/>
  <c r="Q1401" i="1"/>
  <c r="R1401" i="1"/>
  <c r="S1401" i="1"/>
  <c r="T1401" i="1"/>
  <c r="Q1324" i="1"/>
  <c r="R1324" i="1"/>
  <c r="S1324" i="1"/>
  <c r="T1324" i="1"/>
  <c r="Q979" i="1"/>
  <c r="R979" i="1"/>
  <c r="S979" i="1"/>
  <c r="T979" i="1"/>
  <c r="Q891" i="1"/>
  <c r="R891" i="1"/>
  <c r="S891" i="1"/>
  <c r="T891" i="1"/>
  <c r="Q1635" i="1"/>
  <c r="R1635" i="1"/>
  <c r="S1635" i="1"/>
  <c r="T1635" i="1"/>
  <c r="Q1740" i="1"/>
  <c r="R1740" i="1"/>
  <c r="S1740" i="1"/>
  <c r="T1740" i="1"/>
  <c r="Q1698" i="1"/>
  <c r="R1698" i="1"/>
  <c r="S1698" i="1"/>
  <c r="T1698" i="1"/>
  <c r="Q1639" i="1"/>
  <c r="R1639" i="1"/>
  <c r="S1639" i="1"/>
  <c r="T1639" i="1"/>
  <c r="Q103" i="1"/>
  <c r="R103" i="1"/>
  <c r="S103" i="1"/>
  <c r="T103" i="1"/>
  <c r="Q48" i="1"/>
  <c r="R48" i="1"/>
  <c r="S48" i="1"/>
  <c r="T48" i="1"/>
  <c r="Q2351" i="1"/>
  <c r="R2351" i="1"/>
  <c r="S2351" i="1"/>
  <c r="T2351" i="1"/>
  <c r="Q2307" i="1"/>
  <c r="R2307" i="1"/>
  <c r="S2307" i="1"/>
  <c r="T2307" i="1"/>
  <c r="Q2261" i="1"/>
  <c r="R2261" i="1"/>
  <c r="S2261" i="1"/>
  <c r="T2261" i="1"/>
  <c r="Q2185" i="1"/>
  <c r="R2185" i="1"/>
  <c r="S2185" i="1"/>
  <c r="T2185" i="1"/>
  <c r="Q1459" i="1"/>
  <c r="R1459" i="1"/>
  <c r="S1459" i="1"/>
  <c r="T1459" i="1"/>
  <c r="Q1402" i="1"/>
  <c r="R1402" i="1"/>
  <c r="S1402" i="1"/>
  <c r="T1402" i="1"/>
  <c r="Q1325" i="1"/>
  <c r="R1325" i="1"/>
  <c r="S1325" i="1"/>
  <c r="T1325" i="1"/>
  <c r="Q1395" i="1"/>
  <c r="R1395" i="1"/>
  <c r="S1395" i="1"/>
  <c r="T1395" i="1"/>
  <c r="Q1315" i="1"/>
  <c r="R1315" i="1"/>
  <c r="S1315" i="1"/>
  <c r="T1315" i="1"/>
  <c r="Q672" i="1"/>
  <c r="R672" i="1"/>
  <c r="S672" i="1"/>
  <c r="T672" i="1"/>
  <c r="Q617" i="1"/>
  <c r="R617" i="1"/>
  <c r="S617" i="1"/>
  <c r="T617" i="1"/>
  <c r="Q1939" i="1"/>
  <c r="R1939" i="1"/>
  <c r="S1939" i="1"/>
  <c r="T1939" i="1"/>
  <c r="Q620" i="1"/>
  <c r="R620" i="1"/>
  <c r="S620" i="1"/>
  <c r="T620" i="1"/>
  <c r="Q327" i="1"/>
  <c r="R327" i="1"/>
  <c r="S327" i="1"/>
  <c r="T327" i="1"/>
  <c r="Q1933" i="1"/>
  <c r="R1933" i="1"/>
  <c r="S1933" i="1"/>
  <c r="T1933" i="1"/>
  <c r="Q673" i="1"/>
  <c r="R673" i="1"/>
  <c r="S673" i="1"/>
  <c r="T673" i="1"/>
  <c r="Q621" i="1"/>
  <c r="R621" i="1"/>
  <c r="S621" i="1"/>
  <c r="T621" i="1"/>
  <c r="Q142" i="1"/>
  <c r="R142" i="1"/>
  <c r="S142" i="1"/>
  <c r="T142" i="1"/>
  <c r="Q96" i="1"/>
  <c r="R96" i="1"/>
  <c r="S96" i="1"/>
  <c r="T96" i="1"/>
  <c r="Q40" i="1"/>
  <c r="R40" i="1"/>
  <c r="S40" i="1"/>
  <c r="T40" i="1"/>
  <c r="Q1446" i="1"/>
  <c r="R1446" i="1"/>
  <c r="S1446" i="1"/>
  <c r="T1446" i="1"/>
  <c r="Q1381" i="1"/>
  <c r="R1381" i="1"/>
  <c r="S1381" i="1"/>
  <c r="T1381" i="1"/>
  <c r="Q1301" i="1"/>
  <c r="R1301" i="1"/>
  <c r="S1301" i="1"/>
  <c r="T1301" i="1"/>
  <c r="Q1522" i="1"/>
  <c r="R1522" i="1"/>
  <c r="S1522" i="1"/>
  <c r="T1522" i="1"/>
  <c r="Q1424" i="1"/>
  <c r="R1424" i="1"/>
  <c r="S1424" i="1"/>
  <c r="T1424" i="1"/>
  <c r="Q1352" i="1"/>
  <c r="R1352" i="1"/>
  <c r="S1352" i="1"/>
  <c r="T1352" i="1"/>
  <c r="Q1276" i="1"/>
  <c r="R1276" i="1"/>
  <c r="S1276" i="1"/>
  <c r="T1276" i="1"/>
  <c r="Q1800" i="1"/>
  <c r="R1800" i="1"/>
  <c r="S1800" i="1"/>
  <c r="T1800" i="1"/>
  <c r="Q1766" i="1"/>
  <c r="R1766" i="1"/>
  <c r="S1766" i="1"/>
  <c r="T1766" i="1"/>
  <c r="Q1725" i="1"/>
  <c r="R1725" i="1"/>
  <c r="S1725" i="1"/>
  <c r="T1725" i="1"/>
  <c r="Q1673" i="1"/>
  <c r="R1673" i="1"/>
  <c r="S1673" i="1"/>
  <c r="T1673" i="1"/>
  <c r="Q1611" i="1"/>
  <c r="R1611" i="1"/>
  <c r="S1611" i="1"/>
  <c r="T1611" i="1"/>
  <c r="Q1733" i="1"/>
  <c r="R1733" i="1"/>
  <c r="S1733" i="1"/>
  <c r="T1733" i="1"/>
  <c r="Q1680" i="1"/>
  <c r="R1680" i="1"/>
  <c r="S1680" i="1"/>
  <c r="T1680" i="1"/>
  <c r="Q1619" i="1"/>
  <c r="R1619" i="1"/>
  <c r="S1619" i="1"/>
  <c r="T1619" i="1"/>
  <c r="Q2063" i="1"/>
  <c r="R2063" i="1"/>
  <c r="S2063" i="1"/>
  <c r="T2063" i="1"/>
  <c r="Q2022" i="1"/>
  <c r="R2022" i="1"/>
  <c r="S2022" i="1"/>
  <c r="T2022" i="1"/>
  <c r="Q1978" i="1"/>
  <c r="R1978" i="1"/>
  <c r="S1978" i="1"/>
  <c r="T1978" i="1"/>
  <c r="Q1923" i="1"/>
  <c r="R1923" i="1"/>
  <c r="S1923" i="1"/>
  <c r="T1923" i="1"/>
  <c r="Q53" i="1"/>
  <c r="R53" i="1"/>
  <c r="S53" i="1"/>
  <c r="T53" i="1"/>
  <c r="Q1109" i="1"/>
  <c r="R1109" i="1"/>
  <c r="S1109" i="1"/>
  <c r="T1109" i="1"/>
  <c r="Q958" i="1"/>
  <c r="R958" i="1"/>
  <c r="S958" i="1"/>
  <c r="T958" i="1"/>
  <c r="Q866" i="1"/>
  <c r="R866" i="1"/>
  <c r="S866" i="1"/>
  <c r="T866" i="1"/>
  <c r="Q1117" i="1"/>
  <c r="R1117" i="1"/>
  <c r="S1117" i="1"/>
  <c r="T1117" i="1"/>
  <c r="Q968" i="1"/>
  <c r="R968" i="1"/>
  <c r="S968" i="1"/>
  <c r="T968" i="1"/>
  <c r="Q876" i="1"/>
  <c r="R876" i="1"/>
  <c r="S876" i="1"/>
  <c r="T876" i="1"/>
  <c r="Q980" i="1"/>
  <c r="R980" i="1"/>
  <c r="S980" i="1"/>
  <c r="T980" i="1"/>
  <c r="Q892" i="1"/>
  <c r="R892" i="1"/>
  <c r="S892" i="1"/>
  <c r="T892" i="1"/>
  <c r="Q1695" i="1"/>
  <c r="R1695" i="1"/>
  <c r="S1695" i="1"/>
  <c r="T1695" i="1"/>
  <c r="Q1636" i="1"/>
  <c r="R1636" i="1"/>
  <c r="S1636" i="1"/>
  <c r="T1636" i="1"/>
  <c r="Q1696" i="1"/>
  <c r="R1696" i="1"/>
  <c r="S1696" i="1"/>
  <c r="T1696" i="1"/>
  <c r="Q1637" i="1"/>
  <c r="R1637" i="1"/>
  <c r="S1637" i="1"/>
  <c r="T1637" i="1"/>
  <c r="Q1110" i="1"/>
  <c r="R1110" i="1"/>
  <c r="S1110" i="1"/>
  <c r="T1110" i="1"/>
  <c r="Q1037" i="1"/>
  <c r="R1037" i="1"/>
  <c r="S1037" i="1"/>
  <c r="T1037" i="1"/>
  <c r="Q959" i="1"/>
  <c r="R959" i="1"/>
  <c r="S959" i="1"/>
  <c r="T959" i="1"/>
  <c r="Q867" i="1"/>
  <c r="R867" i="1"/>
  <c r="S867" i="1"/>
  <c r="T867" i="1"/>
  <c r="Q1494" i="1"/>
  <c r="R1494" i="1"/>
  <c r="S1494" i="1"/>
  <c r="T1494" i="1"/>
  <c r="Q1439" i="1"/>
  <c r="R1439" i="1"/>
  <c r="S1439" i="1"/>
  <c r="T1439" i="1"/>
  <c r="Q1372" i="1"/>
  <c r="R1372" i="1"/>
  <c r="S1372" i="1"/>
  <c r="T1372" i="1"/>
  <c r="Q1293" i="1"/>
  <c r="R1293" i="1"/>
  <c r="S1293" i="1"/>
  <c r="T1293" i="1"/>
  <c r="Q622" i="1"/>
  <c r="R622" i="1"/>
  <c r="S622" i="1"/>
  <c r="T622" i="1"/>
  <c r="Q2195" i="1"/>
  <c r="R2195" i="1"/>
  <c r="S2195" i="1"/>
  <c r="T2195" i="1"/>
  <c r="Q2064" i="1"/>
  <c r="R2064" i="1"/>
  <c r="S2064" i="1"/>
  <c r="T2064" i="1"/>
  <c r="Q2023" i="1"/>
  <c r="R2023" i="1"/>
  <c r="S2023" i="1"/>
  <c r="T2023" i="1"/>
  <c r="Q1979" i="1"/>
  <c r="R1979" i="1"/>
  <c r="S1979" i="1"/>
  <c r="T1979" i="1"/>
  <c r="Q1924" i="1"/>
  <c r="R1924" i="1"/>
  <c r="S1924" i="1"/>
  <c r="T1924" i="1"/>
  <c r="Q900" i="1"/>
  <c r="R900" i="1"/>
  <c r="S900" i="1"/>
  <c r="T900" i="1"/>
  <c r="Q1396" i="1"/>
  <c r="R1396" i="1"/>
  <c r="S1396" i="1"/>
  <c r="T1396" i="1"/>
  <c r="Q1316" i="1"/>
  <c r="R1316" i="1"/>
  <c r="S1316" i="1"/>
  <c r="T1316" i="1"/>
  <c r="Q2191" i="1"/>
  <c r="R2191" i="1"/>
  <c r="S2191" i="1"/>
  <c r="T2191" i="1"/>
  <c r="Q1051" i="1"/>
  <c r="R1051" i="1"/>
  <c r="S1051" i="1"/>
  <c r="T1051" i="1"/>
  <c r="Q893" i="1"/>
  <c r="R893" i="1"/>
  <c r="S893" i="1"/>
  <c r="T893" i="1"/>
  <c r="Q1055" i="1"/>
  <c r="R1055" i="1"/>
  <c r="S1055" i="1"/>
  <c r="T1055" i="1"/>
  <c r="Q987" i="1"/>
  <c r="R987" i="1"/>
  <c r="S987" i="1"/>
  <c r="T987" i="1"/>
  <c r="Q901" i="1"/>
  <c r="R901" i="1"/>
  <c r="S901" i="1"/>
  <c r="T901" i="1"/>
  <c r="Q1111" i="1"/>
  <c r="R1111" i="1"/>
  <c r="S1111" i="1"/>
  <c r="T1111" i="1"/>
  <c r="Q1038" i="1"/>
  <c r="R1038" i="1"/>
  <c r="S1038" i="1"/>
  <c r="T1038" i="1"/>
  <c r="Q960" i="1"/>
  <c r="R960" i="1"/>
  <c r="S960" i="1"/>
  <c r="T960" i="1"/>
  <c r="Q868" i="1"/>
  <c r="R868" i="1"/>
  <c r="S868" i="1"/>
  <c r="T868" i="1"/>
  <c r="Q1498" i="1"/>
  <c r="R1498" i="1"/>
  <c r="S1498" i="1"/>
  <c r="T1498" i="1"/>
  <c r="Q1447" i="1"/>
  <c r="R1447" i="1"/>
  <c r="S1447" i="1"/>
  <c r="T1447" i="1"/>
  <c r="Q1382" i="1"/>
  <c r="R1382" i="1"/>
  <c r="S1382" i="1"/>
  <c r="T1382" i="1"/>
  <c r="Q1302" i="1"/>
  <c r="R1302" i="1"/>
  <c r="S1302" i="1"/>
  <c r="T1302" i="1"/>
  <c r="Q490" i="1"/>
  <c r="R490" i="1"/>
  <c r="S490" i="1"/>
  <c r="T490" i="1"/>
  <c r="Q440" i="1"/>
  <c r="R440" i="1"/>
  <c r="S440" i="1"/>
  <c r="T440" i="1"/>
  <c r="Q375" i="1"/>
  <c r="R375" i="1"/>
  <c r="S375" i="1"/>
  <c r="T375" i="1"/>
  <c r="Q300" i="1"/>
  <c r="R300" i="1"/>
  <c r="S300" i="1"/>
  <c r="T300" i="1"/>
  <c r="Q487" i="1"/>
  <c r="R487" i="1"/>
  <c r="S487" i="1"/>
  <c r="T487" i="1"/>
  <c r="Q436" i="1"/>
  <c r="R436" i="1"/>
  <c r="S436" i="1"/>
  <c r="T436" i="1"/>
  <c r="Q371" i="1"/>
  <c r="R371" i="1"/>
  <c r="S371" i="1"/>
  <c r="T371" i="1"/>
  <c r="Q297" i="1"/>
  <c r="R297" i="1"/>
  <c r="S297" i="1"/>
  <c r="T297" i="1"/>
  <c r="Q1112" i="1"/>
  <c r="R1112" i="1"/>
  <c r="S1112" i="1"/>
  <c r="T1112" i="1"/>
  <c r="Q1039" i="1"/>
  <c r="R1039" i="1"/>
  <c r="S1039" i="1"/>
  <c r="T1039" i="1"/>
  <c r="Q961" i="1"/>
  <c r="R961" i="1"/>
  <c r="S961" i="1"/>
  <c r="T961" i="1"/>
  <c r="Q869" i="1"/>
  <c r="R869" i="1"/>
  <c r="S869" i="1"/>
  <c r="T869" i="1"/>
  <c r="Q1872" i="1"/>
  <c r="R1872" i="1"/>
  <c r="S1872" i="1"/>
  <c r="T1872" i="1"/>
  <c r="Q701" i="1"/>
  <c r="R701" i="1"/>
  <c r="S701" i="1"/>
  <c r="T701" i="1"/>
  <c r="Q658" i="1"/>
  <c r="R658" i="1"/>
  <c r="S658" i="1"/>
  <c r="T658" i="1"/>
  <c r="Q602" i="1"/>
  <c r="R602" i="1"/>
  <c r="S602" i="1"/>
  <c r="T602" i="1"/>
  <c r="Q324" i="1"/>
  <c r="R324" i="1"/>
  <c r="S324" i="1"/>
  <c r="T324" i="1"/>
  <c r="Q623" i="1"/>
  <c r="R623" i="1"/>
  <c r="S623" i="1"/>
  <c r="T623" i="1"/>
  <c r="Q184" i="1"/>
  <c r="R184" i="1"/>
  <c r="S184" i="1"/>
  <c r="T184" i="1"/>
  <c r="Q146" i="1"/>
  <c r="R146" i="1"/>
  <c r="S146" i="1"/>
  <c r="T146" i="1"/>
  <c r="Q104" i="1"/>
  <c r="R104" i="1"/>
  <c r="S104" i="1"/>
  <c r="T104" i="1"/>
  <c r="Q49" i="1"/>
  <c r="R49" i="1"/>
  <c r="S49" i="1"/>
  <c r="T49" i="1"/>
  <c r="Q670" i="1"/>
  <c r="R670" i="1"/>
  <c r="S670" i="1"/>
  <c r="T670" i="1"/>
  <c r="Q612" i="1"/>
  <c r="R612" i="1"/>
  <c r="S612" i="1"/>
  <c r="T612" i="1"/>
  <c r="Q2192" i="1"/>
  <c r="R2192" i="1"/>
  <c r="S2192" i="1"/>
  <c r="T2192" i="1"/>
  <c r="Q1620" i="1"/>
  <c r="R1620" i="1"/>
  <c r="S1620" i="1"/>
  <c r="T1620" i="1"/>
  <c r="Q1838" i="1"/>
  <c r="R1838" i="1"/>
  <c r="S1838" i="1"/>
  <c r="T1838" i="1"/>
  <c r="Q1777" i="1"/>
  <c r="R1777" i="1"/>
  <c r="S1777" i="1"/>
  <c r="T1777" i="1"/>
  <c r="Q1738" i="1"/>
  <c r="R1738" i="1"/>
  <c r="S1738" i="1"/>
  <c r="T1738" i="1"/>
  <c r="Q1687" i="1"/>
  <c r="R1687" i="1"/>
  <c r="S1687" i="1"/>
  <c r="T1687" i="1"/>
  <c r="Q1627" i="1"/>
  <c r="R1627" i="1"/>
  <c r="S1627" i="1"/>
  <c r="T1627" i="1"/>
  <c r="Q2341" i="1"/>
  <c r="R2341" i="1"/>
  <c r="S2341" i="1"/>
  <c r="T2341" i="1"/>
  <c r="Q2298" i="1"/>
  <c r="R2298" i="1"/>
  <c r="S2298" i="1"/>
  <c r="T2298" i="1"/>
  <c r="Q2244" i="1"/>
  <c r="R2244" i="1"/>
  <c r="S2244" i="1"/>
  <c r="T2244" i="1"/>
  <c r="Q2167" i="1"/>
  <c r="R2167" i="1"/>
  <c r="S2167" i="1"/>
  <c r="T2167" i="1"/>
  <c r="Q1681" i="1"/>
  <c r="R1681" i="1"/>
  <c r="S1681" i="1"/>
  <c r="T1681" i="1"/>
  <c r="Q1621" i="1"/>
  <c r="R1621" i="1"/>
  <c r="S1621" i="1"/>
  <c r="T1621" i="1"/>
  <c r="Q2252" i="1"/>
  <c r="R2252" i="1"/>
  <c r="S2252" i="1"/>
  <c r="T2252" i="1"/>
  <c r="Q2174" i="1"/>
  <c r="R2174" i="1"/>
  <c r="S2174" i="1"/>
  <c r="T2174" i="1"/>
  <c r="Q644" i="1"/>
  <c r="R644" i="1"/>
  <c r="S644" i="1"/>
  <c r="T644" i="1"/>
  <c r="Q589" i="1"/>
  <c r="R589" i="1"/>
  <c r="S589" i="1"/>
  <c r="T589" i="1"/>
  <c r="Q1250" i="1"/>
  <c r="R1250" i="1"/>
  <c r="S1250" i="1"/>
  <c r="T1250" i="1"/>
  <c r="Q1247" i="1"/>
  <c r="R1247" i="1"/>
  <c r="S1247" i="1"/>
  <c r="T1247" i="1"/>
  <c r="Q1244" i="1"/>
  <c r="R1244" i="1"/>
  <c r="S1244" i="1"/>
  <c r="T1244" i="1"/>
  <c r="Q1240" i="1"/>
  <c r="R1240" i="1"/>
  <c r="S1240" i="1"/>
  <c r="T1240" i="1"/>
  <c r="Q452" i="1"/>
  <c r="R452" i="1"/>
  <c r="S452" i="1"/>
  <c r="T452" i="1"/>
  <c r="Q396" i="1"/>
  <c r="R396" i="1"/>
  <c r="S396" i="1"/>
  <c r="T396" i="1"/>
  <c r="Q325" i="1"/>
  <c r="R325" i="1"/>
  <c r="S325" i="1"/>
  <c r="T325" i="1"/>
  <c r="Q479" i="1"/>
  <c r="R479" i="1"/>
  <c r="S479" i="1"/>
  <c r="T479" i="1"/>
  <c r="Q426" i="1"/>
  <c r="R426" i="1"/>
  <c r="S426" i="1"/>
  <c r="T426" i="1"/>
  <c r="Q362" i="1"/>
  <c r="R362" i="1"/>
  <c r="S362" i="1"/>
  <c r="T362" i="1"/>
  <c r="Q288" i="1"/>
  <c r="R288" i="1"/>
  <c r="S288" i="1"/>
  <c r="T288" i="1"/>
  <c r="Q2258" i="1"/>
  <c r="R2258" i="1"/>
  <c r="S2258" i="1"/>
  <c r="T2258" i="1"/>
  <c r="Q2180" i="1"/>
  <c r="R2180" i="1"/>
  <c r="S2180" i="1"/>
  <c r="T2180" i="1"/>
  <c r="Q1688" i="1"/>
  <c r="R1688" i="1"/>
  <c r="S1688" i="1"/>
  <c r="T1688" i="1"/>
  <c r="Q1628" i="1"/>
  <c r="R1628" i="1"/>
  <c r="S1628" i="1"/>
  <c r="T1628" i="1"/>
  <c r="Q905" i="1"/>
  <c r="R905" i="1"/>
  <c r="S905" i="1"/>
  <c r="T905" i="1"/>
  <c r="Q1328" i="1"/>
  <c r="R1328" i="1"/>
  <c r="S1328" i="1"/>
  <c r="T1328" i="1"/>
  <c r="Q1326" i="1"/>
  <c r="R1326" i="1"/>
  <c r="S1326" i="1"/>
  <c r="T1326" i="1"/>
  <c r="Q2196" i="1"/>
  <c r="R2196" i="1"/>
  <c r="S2196" i="1"/>
  <c r="T2196" i="1"/>
  <c r="Q2311" i="1"/>
  <c r="R2311" i="1"/>
  <c r="S2311" i="1"/>
  <c r="T2311" i="1"/>
  <c r="Q2269" i="1"/>
  <c r="R2269" i="1"/>
  <c r="S2269" i="1"/>
  <c r="T2269" i="1"/>
  <c r="Q2202" i="1"/>
  <c r="R2202" i="1"/>
  <c r="S2202" i="1"/>
  <c r="T2202" i="1"/>
  <c r="Q2197" i="1"/>
  <c r="R2197" i="1"/>
  <c r="S2197" i="1"/>
  <c r="T2197" i="1"/>
  <c r="Q1943" i="1"/>
  <c r="R1943" i="1"/>
  <c r="S1943" i="1"/>
  <c r="T1943" i="1"/>
  <c r="Q1699" i="1"/>
  <c r="R1699" i="1"/>
  <c r="S1699" i="1"/>
  <c r="T1699" i="1"/>
  <c r="Q1640" i="1"/>
  <c r="R1640" i="1"/>
  <c r="S1640" i="1"/>
  <c r="T1640" i="1"/>
  <c r="Q2198" i="1"/>
  <c r="R2198" i="1"/>
  <c r="S2198" i="1"/>
  <c r="T2198" i="1"/>
  <c r="Q1056" i="1"/>
  <c r="R1056" i="1"/>
  <c r="S1056" i="1"/>
  <c r="T1056" i="1"/>
  <c r="Q988" i="1"/>
  <c r="R988" i="1"/>
  <c r="S988" i="1"/>
  <c r="T988" i="1"/>
  <c r="Q902" i="1"/>
  <c r="R902" i="1"/>
  <c r="S902" i="1"/>
  <c r="T902" i="1"/>
  <c r="Q624" i="1"/>
  <c r="R624" i="1"/>
  <c r="S624" i="1"/>
  <c r="T624" i="1"/>
  <c r="Q904" i="1"/>
  <c r="R904" i="1"/>
  <c r="S904" i="1"/>
  <c r="T904" i="1"/>
  <c r="Q2199" i="1"/>
  <c r="R2199" i="1"/>
  <c r="S2199" i="1"/>
  <c r="T2199" i="1"/>
  <c r="Q397" i="1"/>
  <c r="R397" i="1"/>
  <c r="S397" i="1"/>
  <c r="T397" i="1"/>
  <c r="Q326" i="1"/>
  <c r="R326" i="1"/>
  <c r="S326" i="1"/>
  <c r="T326" i="1"/>
  <c r="Q2267" i="1"/>
  <c r="R2267" i="1"/>
  <c r="S2267" i="1"/>
  <c r="T2267" i="1"/>
  <c r="Q2200" i="1"/>
  <c r="R2200" i="1"/>
  <c r="S2200" i="1"/>
  <c r="T2200" i="1"/>
  <c r="Q2268" i="1"/>
  <c r="R2268" i="1"/>
  <c r="S2268" i="1"/>
  <c r="T2268" i="1"/>
  <c r="Q2201" i="1"/>
  <c r="R2201" i="1"/>
  <c r="S2201" i="1"/>
  <c r="T2201" i="1"/>
  <c r="Q2203" i="1"/>
  <c r="R2203" i="1"/>
  <c r="S2203" i="1"/>
  <c r="T2203" i="1"/>
  <c r="Q1330" i="1"/>
  <c r="R1330" i="1"/>
  <c r="S1330" i="1"/>
  <c r="T1330" i="1"/>
  <c r="Q398" i="1"/>
  <c r="R398" i="1"/>
  <c r="S398" i="1"/>
  <c r="T398" i="1"/>
  <c r="Q328" i="1"/>
  <c r="R328" i="1"/>
  <c r="S328" i="1"/>
  <c r="T328" i="1"/>
  <c r="Q1455" i="1"/>
  <c r="R1455" i="1"/>
  <c r="S1455" i="1"/>
  <c r="T1455" i="1"/>
  <c r="Q1397" i="1"/>
  <c r="R1397" i="1"/>
  <c r="S1397" i="1"/>
  <c r="T1397" i="1"/>
  <c r="Q1317" i="1"/>
  <c r="R1317" i="1"/>
  <c r="S1317" i="1"/>
  <c r="T1317" i="1"/>
  <c r="Q1708" i="1"/>
  <c r="R1708" i="1"/>
  <c r="S1708" i="1"/>
  <c r="T1708" i="1"/>
  <c r="Q1650" i="1"/>
  <c r="R1650" i="1"/>
  <c r="S1650" i="1"/>
  <c r="T1650" i="1"/>
  <c r="Q1594" i="1"/>
  <c r="R1594" i="1"/>
  <c r="S1594" i="1"/>
  <c r="T1594" i="1"/>
  <c r="Q2253" i="1"/>
  <c r="R2253" i="1"/>
  <c r="S2253" i="1"/>
  <c r="T2253" i="1"/>
  <c r="Q2175" i="1"/>
  <c r="R2175" i="1"/>
  <c r="S2175" i="1"/>
  <c r="T2175" i="1"/>
  <c r="Q1866" i="1"/>
  <c r="R1866" i="1"/>
  <c r="S1866" i="1"/>
  <c r="T1866" i="1"/>
  <c r="Q2259" i="1"/>
  <c r="R2259" i="1"/>
  <c r="S2259" i="1"/>
  <c r="T2259" i="1"/>
  <c r="Q2181" i="1"/>
  <c r="R2181" i="1"/>
  <c r="S2181" i="1"/>
  <c r="T2181" i="1"/>
  <c r="Q1641" i="1"/>
  <c r="R1641" i="1"/>
  <c r="S1641" i="1"/>
  <c r="T1641" i="1"/>
  <c r="Q2193" i="1"/>
  <c r="R2193" i="1"/>
  <c r="S2193" i="1"/>
  <c r="T2193" i="1"/>
  <c r="Q1327" i="1"/>
  <c r="R1327" i="1"/>
  <c r="S1327" i="1"/>
  <c r="T1327" i="1"/>
  <c r="Q376" i="1"/>
  <c r="R376" i="1"/>
  <c r="S376" i="1"/>
  <c r="T376" i="1"/>
  <c r="Q301" i="1"/>
  <c r="R301" i="1"/>
  <c r="S301" i="1"/>
  <c r="T301" i="1"/>
  <c r="Q2310" i="1"/>
  <c r="R2310" i="1"/>
  <c r="S2310" i="1"/>
  <c r="T2310" i="1"/>
  <c r="Q2266" i="1"/>
  <c r="R2266" i="1"/>
  <c r="S2266" i="1"/>
  <c r="T2266" i="1"/>
  <c r="Q2194" i="1"/>
  <c r="R2194" i="1"/>
  <c r="S2194" i="1"/>
  <c r="T2194" i="1"/>
  <c r="Q613" i="1"/>
  <c r="R613" i="1"/>
  <c r="S613" i="1"/>
  <c r="T613" i="1"/>
  <c r="Q1973" i="1"/>
  <c r="R1973" i="1"/>
  <c r="S1973" i="1"/>
  <c r="T1973" i="1"/>
  <c r="Q1917" i="1"/>
  <c r="R1917" i="1"/>
  <c r="S1917" i="1"/>
  <c r="T1917" i="1"/>
  <c r="Q1692" i="1"/>
  <c r="R1692" i="1"/>
  <c r="S1692" i="1"/>
  <c r="T1692" i="1"/>
  <c r="Q1632" i="1"/>
  <c r="R1632" i="1"/>
  <c r="S1632" i="1"/>
  <c r="T1632" i="1"/>
  <c r="Q387" i="1"/>
  <c r="R387" i="1"/>
  <c r="S387" i="1"/>
  <c r="T387" i="1"/>
  <c r="Q311" i="1"/>
  <c r="R311" i="1"/>
  <c r="S311" i="1"/>
  <c r="T311" i="1"/>
  <c r="Q1689" i="1"/>
  <c r="R1689" i="1"/>
  <c r="S1689" i="1"/>
  <c r="T1689" i="1"/>
  <c r="Q1629" i="1"/>
  <c r="R1629" i="1"/>
  <c r="S1629" i="1"/>
  <c r="T1629" i="1"/>
  <c r="Q2270" i="1"/>
  <c r="R2270" i="1"/>
  <c r="S2270" i="1"/>
  <c r="T2270" i="1"/>
  <c r="Q2204" i="1"/>
  <c r="R2204" i="1"/>
  <c r="S2204" i="1"/>
  <c r="T2204" i="1"/>
  <c r="Q2205" i="1"/>
  <c r="R2205" i="1"/>
  <c r="S2205" i="1"/>
  <c r="T2205" i="1"/>
  <c r="Q2206" i="1"/>
  <c r="R2206" i="1"/>
  <c r="S2206" i="1"/>
  <c r="T2206" i="1"/>
  <c r="Q1331" i="1"/>
  <c r="R1331" i="1"/>
  <c r="S1331" i="1"/>
  <c r="T1331" i="1"/>
  <c r="Q2207" i="1"/>
  <c r="R2207" i="1"/>
  <c r="S2207" i="1"/>
  <c r="T2207" i="1"/>
  <c r="Q1944" i="1"/>
  <c r="R1944" i="1"/>
  <c r="S1944" i="1"/>
  <c r="T1944" i="1"/>
  <c r="Q2210" i="1"/>
  <c r="R2210" i="1"/>
  <c r="S2210" i="1"/>
  <c r="T2210" i="1"/>
  <c r="Q329" i="1"/>
  <c r="R329" i="1"/>
  <c r="S329" i="1"/>
  <c r="T329" i="1"/>
  <c r="Q2211" i="1"/>
  <c r="R2211" i="1"/>
  <c r="S2211" i="1"/>
  <c r="T2211" i="1"/>
  <c r="Q1329" i="1"/>
  <c r="R1329" i="1"/>
  <c r="S1329" i="1"/>
  <c r="T1329" i="1"/>
  <c r="Q330" i="1"/>
  <c r="R330" i="1"/>
  <c r="S330" i="1"/>
  <c r="T330" i="1"/>
  <c r="Q2212" i="1"/>
  <c r="R2212" i="1"/>
  <c r="S2212" i="1"/>
  <c r="T2212" i="1"/>
  <c r="Q2208" i="1"/>
  <c r="R2208" i="1"/>
  <c r="S2208" i="1"/>
  <c r="T2208" i="1"/>
  <c r="Q625" i="1"/>
  <c r="R625" i="1"/>
  <c r="S625" i="1"/>
  <c r="T625" i="1"/>
  <c r="Q2209" i="1"/>
  <c r="R2209" i="1"/>
  <c r="S2209" i="1"/>
  <c r="T2209" i="1"/>
  <c r="Q320" i="1"/>
  <c r="R320" i="1"/>
  <c r="S320" i="1"/>
  <c r="T320" i="1"/>
  <c r="Q1945" i="1"/>
  <c r="R1945" i="1"/>
  <c r="S1945" i="1"/>
  <c r="T1945" i="1"/>
  <c r="Q1318" i="1"/>
  <c r="R1318" i="1"/>
  <c r="S1318" i="1"/>
  <c r="T1318" i="1"/>
  <c r="Q321" i="1"/>
  <c r="R321" i="1"/>
  <c r="S321" i="1"/>
  <c r="T321" i="1"/>
  <c r="Q1319" i="1"/>
  <c r="R1319" i="1"/>
  <c r="S1319" i="1"/>
  <c r="T1319" i="1"/>
  <c r="Q1390" i="1"/>
  <c r="R1390" i="1"/>
  <c r="S1390" i="1"/>
  <c r="T1390" i="1"/>
  <c r="Q1310" i="1"/>
  <c r="R1310" i="1"/>
  <c r="S1310" i="1"/>
  <c r="T1310" i="1"/>
  <c r="Q1052" i="1"/>
  <c r="R1052" i="1"/>
  <c r="S1052" i="1"/>
  <c r="T1052" i="1"/>
  <c r="Q981" i="1"/>
  <c r="R981" i="1"/>
  <c r="S981" i="1"/>
  <c r="T981" i="1"/>
  <c r="Q894" i="1"/>
  <c r="R894" i="1"/>
  <c r="S894" i="1"/>
  <c r="T894" i="1"/>
  <c r="Q388" i="1"/>
  <c r="R388" i="1"/>
  <c r="S388" i="1"/>
  <c r="T388" i="1"/>
  <c r="Q312" i="1"/>
  <c r="R312" i="1"/>
  <c r="S312" i="1"/>
  <c r="T312" i="1"/>
  <c r="Q313" i="1"/>
  <c r="R313" i="1"/>
  <c r="S313" i="1"/>
  <c r="T313" i="1"/>
  <c r="Q41" i="1"/>
  <c r="R41" i="1"/>
  <c r="S41" i="1"/>
  <c r="T41" i="1"/>
  <c r="Q903" i="1"/>
  <c r="R903" i="1"/>
  <c r="S903" i="1"/>
  <c r="T903" i="1"/>
  <c r="Q1320" i="1"/>
  <c r="R1320" i="1"/>
  <c r="S1320" i="1"/>
  <c r="T1320" i="1"/>
  <c r="Q1697" i="1"/>
  <c r="R1697" i="1"/>
  <c r="S1697" i="1"/>
  <c r="T1697" i="1"/>
  <c r="Q1638" i="1"/>
  <c r="R1638" i="1"/>
  <c r="S1638" i="1"/>
  <c r="T1638" i="1"/>
  <c r="R240" i="1"/>
  <c r="S240" i="1"/>
  <c r="T240" i="1"/>
  <c r="Q240" i="1"/>
</calcChain>
</file>

<file path=xl/sharedStrings.xml><?xml version="1.0" encoding="utf-8"?>
<sst xmlns="http://schemas.openxmlformats.org/spreadsheetml/2006/main" count="21291" uniqueCount="1772">
  <si>
    <t>team_id</t>
  </si>
  <si>
    <t>season</t>
  </si>
  <si>
    <t>team_full</t>
  </si>
  <si>
    <t>team_abbrev</t>
  </si>
  <si>
    <t>player_id</t>
  </si>
  <si>
    <t>player_name</t>
  </si>
  <si>
    <t>player_age</t>
  </si>
  <si>
    <t>league_full</t>
  </si>
  <si>
    <t>110</t>
  </si>
  <si>
    <t>Baltimore Orioles</t>
  </si>
  <si>
    <t>BAL</t>
  </si>
  <si>
    <t>676625</t>
  </si>
  <si>
    <t>Rylan Bannon</t>
  </si>
  <si>
    <t>455139</t>
  </si>
  <si>
    <t>Robinson Chirinos</t>
  </si>
  <si>
    <t>112</t>
  </si>
  <si>
    <t>Chicago Cubs</t>
  </si>
  <si>
    <t>CHC</t>
  </si>
  <si>
    <t>National League</t>
  </si>
  <si>
    <t>140</t>
  </si>
  <si>
    <t>Texas Rangers</t>
  </si>
  <si>
    <t>TEX</t>
  </si>
  <si>
    <t>American League</t>
  </si>
  <si>
    <t>121</t>
  </si>
  <si>
    <t>New York Mets</t>
  </si>
  <si>
    <t>NYM</t>
  </si>
  <si>
    <t>117</t>
  </si>
  <si>
    <t>Houston Astros</t>
  </si>
  <si>
    <t>HOU</t>
  </si>
  <si>
    <t>114</t>
  </si>
  <si>
    <t>145</t>
  </si>
  <si>
    <t>113</t>
  </si>
  <si>
    <t>118</t>
  </si>
  <si>
    <t>133</t>
  </si>
  <si>
    <t>147</t>
  </si>
  <si>
    <t>666783</t>
  </si>
  <si>
    <t>Yusniel Diaz</t>
  </si>
  <si>
    <t>642721</t>
  </si>
  <si>
    <t>Kelvin Gutierrez</t>
  </si>
  <si>
    <t>Kansas City Royals</t>
  </si>
  <si>
    <t>KC</t>
  </si>
  <si>
    <t>135</t>
  </si>
  <si>
    <t>142</t>
  </si>
  <si>
    <t>137</t>
  </si>
  <si>
    <t>669720</t>
  </si>
  <si>
    <t>Austin Hays</t>
  </si>
  <si>
    <t>134</t>
  </si>
  <si>
    <t>663330</t>
  </si>
  <si>
    <t>Jahmai Jones</t>
  </si>
  <si>
    <t>108</t>
  </si>
  <si>
    <t>Los Angeles Angels</t>
  </si>
  <si>
    <t>LAA</t>
  </si>
  <si>
    <t>641820</t>
  </si>
  <si>
    <t>Trey Mancini</t>
  </si>
  <si>
    <t>119</t>
  </si>
  <si>
    <t>143</t>
  </si>
  <si>
    <t>141</t>
  </si>
  <si>
    <t>139</t>
  </si>
  <si>
    <t>622761</t>
  </si>
  <si>
    <t>Jorge Mateo</t>
  </si>
  <si>
    <t>San Diego Padres</t>
  </si>
  <si>
    <t>SD</t>
  </si>
  <si>
    <t>116</t>
  </si>
  <si>
    <t>663630</t>
  </si>
  <si>
    <t>Ryan McKenna</t>
  </si>
  <si>
    <t>663624</t>
  </si>
  <si>
    <t>Ryan Mountcastle</t>
  </si>
  <si>
    <t>144</t>
  </si>
  <si>
    <t>136</t>
  </si>
  <si>
    <t>656775</t>
  </si>
  <si>
    <t>Cedric Mullins</t>
  </si>
  <si>
    <t>663527</t>
  </si>
  <si>
    <t>Tyler Nevin</t>
  </si>
  <si>
    <t>596059</t>
  </si>
  <si>
    <t>Rougned Odor</t>
  </si>
  <si>
    <t>New York Yankees</t>
  </si>
  <si>
    <t>NYY</t>
  </si>
  <si>
    <t>138</t>
  </si>
  <si>
    <t>120</t>
  </si>
  <si>
    <t>623993</t>
  </si>
  <si>
    <t>Anthony Santander</t>
  </si>
  <si>
    <t>115</t>
  </si>
  <si>
    <t>621466</t>
  </si>
  <si>
    <t>DJ Stewart</t>
  </si>
  <si>
    <t>602104</t>
  </si>
  <si>
    <t>Ramon Urias</t>
  </si>
  <si>
    <t>109</t>
  </si>
  <si>
    <t>679631</t>
  </si>
  <si>
    <t>Terrin Vavra</t>
  </si>
  <si>
    <t>111</t>
  </si>
  <si>
    <t>Boston Red Sox</t>
  </si>
  <si>
    <t>BOS</t>
  </si>
  <si>
    <t>660620</t>
  </si>
  <si>
    <t>Jonathan Arauz</t>
  </si>
  <si>
    <t>624414</t>
  </si>
  <si>
    <t>Christian Arroyo</t>
  </si>
  <si>
    <t>CLE</t>
  </si>
  <si>
    <t>.---</t>
  </si>
  <si>
    <t>Tampa Bay Rays</t>
  </si>
  <si>
    <t>TB</t>
  </si>
  <si>
    <t>San Francisco Giants</t>
  </si>
  <si>
    <t>SF</t>
  </si>
  <si>
    <t>593428</t>
  </si>
  <si>
    <t>Xander Bogaerts</t>
  </si>
  <si>
    <t>598265</t>
  </si>
  <si>
    <t>Jackie Bradley Jr.</t>
  </si>
  <si>
    <t>158</t>
  </si>
  <si>
    <t>Milwaukee Brewers</t>
  </si>
  <si>
    <t>MIL</t>
  </si>
  <si>
    <t>666915</t>
  </si>
  <si>
    <t>Bobby Dalbec</t>
  </si>
  <si>
    <t>646240</t>
  </si>
  <si>
    <t>Rafael Devers</t>
  </si>
  <si>
    <t>669023</t>
  </si>
  <si>
    <t>Jeter Downs</t>
  </si>
  <si>
    <t>680776</t>
  </si>
  <si>
    <t>Jarren Duran</t>
  </si>
  <si>
    <t>571771</t>
  </si>
  <si>
    <t>Enrique Hernandez</t>
  </si>
  <si>
    <t>Los Angeles Dodgers</t>
  </si>
  <si>
    <t>LAD</t>
  </si>
  <si>
    <t>660613</t>
  </si>
  <si>
    <t>Ronaldo Hernandez</t>
  </si>
  <si>
    <t>502110</t>
  </si>
  <si>
    <t>J.D. Martinez</t>
  </si>
  <si>
    <t>146</t>
  </si>
  <si>
    <t>Detroit Tigers</t>
  </si>
  <si>
    <t>DET</t>
  </si>
  <si>
    <t>Arizona Diamondbacks</t>
  </si>
  <si>
    <t>ARI</t>
  </si>
  <si>
    <t>608700</t>
  </si>
  <si>
    <t>Kevin Plawecki</t>
  </si>
  <si>
    <t>596115</t>
  </si>
  <si>
    <t>Trevor Story</t>
  </si>
  <si>
    <t>Colorado Rockies</t>
  </si>
  <si>
    <t>COL</t>
  </si>
  <si>
    <t>543877</t>
  </si>
  <si>
    <t>Christian Vazquez</t>
  </si>
  <si>
    <t>657077</t>
  </si>
  <si>
    <t>Alex Verdugo</t>
  </si>
  <si>
    <t>657136</t>
  </si>
  <si>
    <t>Connor Wong</t>
  </si>
  <si>
    <t>Chicago White Sox</t>
  </si>
  <si>
    <t>CWS</t>
  </si>
  <si>
    <t>547989</t>
  </si>
  <si>
    <t>Jose Abreu</t>
  </si>
  <si>
    <t>650520</t>
  </si>
  <si>
    <t>Micker Adolfo</t>
  </si>
  <si>
    <t>641313</t>
  </si>
  <si>
    <t>Tim Anderson</t>
  </si>
  <si>
    <t>669394</t>
  </si>
  <si>
    <t>Jake Burger</t>
  </si>
  <si>
    <t>641470</t>
  </si>
  <si>
    <t>Zack Collins</t>
  </si>
  <si>
    <t>641553</t>
  </si>
  <si>
    <t>Adam Engel</t>
  </si>
  <si>
    <t>544725</t>
  </si>
  <si>
    <t>Leury Garcia</t>
  </si>
  <si>
    <t>663853</t>
  </si>
  <si>
    <t>Romy Gonzalez</t>
  </si>
  <si>
    <t>518735</t>
  </si>
  <si>
    <t>Yasmani Grandal</t>
  </si>
  <si>
    <t>543281</t>
  </si>
  <si>
    <t>Josh Harrison</t>
  </si>
  <si>
    <t>Washington Nationals</t>
  </si>
  <si>
    <t>WSH</t>
  </si>
  <si>
    <t>Oakland Athletics</t>
  </si>
  <si>
    <t>OAK</t>
  </si>
  <si>
    <t>Pittsburgh Pirates</t>
  </si>
  <si>
    <t>PIT</t>
  </si>
  <si>
    <t>650391</t>
  </si>
  <si>
    <t>Eloy Jimenez</t>
  </si>
  <si>
    <t>664901</t>
  </si>
  <si>
    <t>Danny Mendick</t>
  </si>
  <si>
    <t>606213</t>
  </si>
  <si>
    <t>Yermin Mercedes</t>
  </si>
  <si>
    <t>660162</t>
  </si>
  <si>
    <t>Yoan Moncada</t>
  </si>
  <si>
    <t>673357</t>
  </si>
  <si>
    <t>Luis Robert</t>
  </si>
  <si>
    <t>666164</t>
  </si>
  <si>
    <t>Blake Rutherford</t>
  </si>
  <si>
    <t>657757</t>
  </si>
  <si>
    <t>Gavin Sheets</t>
  </si>
  <si>
    <t>683734</t>
  </si>
  <si>
    <t>Andrew Vaughn</t>
  </si>
  <si>
    <t>664874</t>
  </si>
  <si>
    <t>Seby Zavala</t>
  </si>
  <si>
    <t>Cleveland Guardians</t>
  </si>
  <si>
    <t>672356</t>
  </si>
  <si>
    <t>Gabriel Arias</t>
  </si>
  <si>
    <t>656252</t>
  </si>
  <si>
    <t>Bobby Bradley</t>
  </si>
  <si>
    <t>644374</t>
  </si>
  <si>
    <t>Yu Chang</t>
  </si>
  <si>
    <t>676391</t>
  </si>
  <si>
    <t>Ernie Clement</t>
  </si>
  <si>
    <t>671289</t>
  </si>
  <si>
    <t>Tyler Freeman</t>
  </si>
  <si>
    <t>665926</t>
  </si>
  <si>
    <t>Andres Gimenez</t>
  </si>
  <si>
    <t>595978</t>
  </si>
  <si>
    <t>Austin Hedges</t>
  </si>
  <si>
    <t>666134</t>
  </si>
  <si>
    <t>Nolan Jones</t>
  </si>
  <si>
    <t>680757</t>
  </si>
  <si>
    <t>Steven Kwan</t>
  </si>
  <si>
    <t>681526</t>
  </si>
  <si>
    <t>Bryan Lavastida</t>
  </si>
  <si>
    <t>571912</t>
  </si>
  <si>
    <t>Luke Maile</t>
  </si>
  <si>
    <t>Toronto Blue Jays</t>
  </si>
  <si>
    <t>TOR</t>
  </si>
  <si>
    <t>640458</t>
  </si>
  <si>
    <t>Oscar Mercado</t>
  </si>
  <si>
    <t>680911</t>
  </si>
  <si>
    <t>Owen Miller</t>
  </si>
  <si>
    <t>647304</t>
  </si>
  <si>
    <t>Josh Naylor</t>
  </si>
  <si>
    <t>678877</t>
  </si>
  <si>
    <t>Jhonkensy Noel</t>
  </si>
  <si>
    <t>680700</t>
  </si>
  <si>
    <t>Richie Palacios</t>
  </si>
  <si>
    <t>608070</t>
  </si>
  <si>
    <t>Jose Ramirez</t>
  </si>
  <si>
    <t>614177</t>
  </si>
  <si>
    <t>Franmil Reyes</t>
  </si>
  <si>
    <t>677587</t>
  </si>
  <si>
    <t>Brayan Rocchio</t>
  </si>
  <si>
    <t>642708</t>
  </si>
  <si>
    <t>Amed Rosario</t>
  </si>
  <si>
    <t>664702</t>
  </si>
  <si>
    <t>Myles Straw</t>
  </si>
  <si>
    <t>677588</t>
  </si>
  <si>
    <t>Jose Tena</t>
  </si>
  <si>
    <t>671655</t>
  </si>
  <si>
    <t>George Valera</t>
  </si>
  <si>
    <t>605548</t>
  </si>
  <si>
    <t>Bradley Zimmer</t>
  </si>
  <si>
    <t>668731</t>
  </si>
  <si>
    <t>Akil Baddoo</t>
  </si>
  <si>
    <t>595879</t>
  </si>
  <si>
    <t>Javier Baez</t>
  </si>
  <si>
    <t>571466</t>
  </si>
  <si>
    <t>Tucker Barnhart</t>
  </si>
  <si>
    <t>Cincinnati Reds</t>
  </si>
  <si>
    <t>CIN</t>
  </si>
  <si>
    <t>408234</t>
  </si>
  <si>
    <t>Miguel Cabrera</t>
  </si>
  <si>
    <t>663662</t>
  </si>
  <si>
    <t>Daz Cameron</t>
  </si>
  <si>
    <t>600869</t>
  </si>
  <si>
    <t>Jeimer Candelario</t>
  </si>
  <si>
    <t>605612</t>
  </si>
  <si>
    <t>Harold Castro</t>
  </si>
  <si>
    <t>650489</t>
  </si>
  <si>
    <t>Willi Castro</t>
  </si>
  <si>
    <t>665019</t>
  </si>
  <si>
    <t>Kody Clemens</t>
  </si>
  <si>
    <t>572863</t>
  </si>
  <si>
    <t>Dustin Garneau</t>
  </si>
  <si>
    <t>543257</t>
  </si>
  <si>
    <t>Robbie Grossman</t>
  </si>
  <si>
    <t>Minnesota Twins</t>
  </si>
  <si>
    <t>MIN</t>
  </si>
  <si>
    <t>606992</t>
  </si>
  <si>
    <t>Eric Haase</t>
  </si>
  <si>
    <t>656537</t>
  </si>
  <si>
    <t>Derek Hill</t>
  </si>
  <si>
    <t>670623</t>
  </si>
  <si>
    <t>Isaac Paredes</t>
  </si>
  <si>
    <t>622682</t>
  </si>
  <si>
    <t>Victor Reyes</t>
  </si>
  <si>
    <t>668670</t>
  </si>
  <si>
    <t>Jake Rogers</t>
  </si>
  <si>
    <t>570731</t>
  </si>
  <si>
    <t>Jonathan Schoop</t>
  </si>
  <si>
    <t>670097</t>
  </si>
  <si>
    <t>Zack Short</t>
  </si>
  <si>
    <t>514888</t>
  </si>
  <si>
    <t>Jose Altuve</t>
  </si>
  <si>
    <t>670541</t>
  </si>
  <si>
    <t>Yordan Alvarez</t>
  </si>
  <si>
    <t>488726</t>
  </si>
  <si>
    <t>Michael Brantley</t>
  </si>
  <si>
    <t>608324</t>
  </si>
  <si>
    <t>Alex Bregman</t>
  </si>
  <si>
    <t>488771</t>
  </si>
  <si>
    <t>Jason Castro</t>
  </si>
  <si>
    <t>649557</t>
  </si>
  <si>
    <t>Aledmys Diaz</t>
  </si>
  <si>
    <t>St. Louis Cardinals</t>
  </si>
  <si>
    <t>STL</t>
  </si>
  <si>
    <t>592348</t>
  </si>
  <si>
    <t>Niko Goodrum</t>
  </si>
  <si>
    <t>493329</t>
  </si>
  <si>
    <t>Yuli Gurriel</t>
  </si>
  <si>
    <t>622100</t>
  </si>
  <si>
    <t>Taylor Jones</t>
  </si>
  <si>
    <t>455117</t>
  </si>
  <si>
    <t>Martin Maldonado</t>
  </si>
  <si>
    <t>676801</t>
  </si>
  <si>
    <t>Chas McCormick</t>
  </si>
  <si>
    <t>676694</t>
  </si>
  <si>
    <t>Jake Meyers</t>
  </si>
  <si>
    <t>665161</t>
  </si>
  <si>
    <t>Jeremy Pena</t>
  </si>
  <si>
    <t>669309</t>
  </si>
  <si>
    <t>Joe Perez</t>
  </si>
  <si>
    <t>642350</t>
  </si>
  <si>
    <t>Jose Siri</t>
  </si>
  <si>
    <t>663656</t>
  </si>
  <si>
    <t>Kyle Tucker</t>
  </si>
  <si>
    <t>643217</t>
  </si>
  <si>
    <t>Andrew Benintendi</t>
  </si>
  <si>
    <t>641531</t>
  </si>
  <si>
    <t>Hunter Dozier</t>
  </si>
  <si>
    <t>595956</t>
  </si>
  <si>
    <t>Cam Gallagher</t>
  </si>
  <si>
    <t>672580</t>
  </si>
  <si>
    <t>Maikel Garcia</t>
  </si>
  <si>
    <t>664728</t>
  </si>
  <si>
    <t>Kyle Isbel</t>
  </si>
  <si>
    <t>670032</t>
  </si>
  <si>
    <t>Nicky Lopez</t>
  </si>
  <si>
    <t>669004</t>
  </si>
  <si>
    <t>MJ Melendez</t>
  </si>
  <si>
    <t>593160</t>
  </si>
  <si>
    <t>Whit Merrifield</t>
  </si>
  <si>
    <t>609275</t>
  </si>
  <si>
    <t>Adalberto Mondesi</t>
  </si>
  <si>
    <t>656811</t>
  </si>
  <si>
    <t>Ryan O'Hearn</t>
  </si>
  <si>
    <t>658668</t>
  </si>
  <si>
    <t>Edward Olivares</t>
  </si>
  <si>
    <t>521692</t>
  </si>
  <si>
    <t>Salvador Perez</t>
  </si>
  <si>
    <t>668472</t>
  </si>
  <si>
    <t>Nick Pratto</t>
  </si>
  <si>
    <t>656896</t>
  </si>
  <si>
    <t>Emmanuel Rivera</t>
  </si>
  <si>
    <t>665861</t>
  </si>
  <si>
    <t>Sebastian Rivero</t>
  </si>
  <si>
    <t>467793</t>
  </si>
  <si>
    <t>Carlos Santana</t>
  </si>
  <si>
    <t>Philadelphia Phillies</t>
  </si>
  <si>
    <t>PHI</t>
  </si>
  <si>
    <t>572191</t>
  </si>
  <si>
    <t>Michael A. Taylor</t>
  </si>
  <si>
    <t>666176</t>
  </si>
  <si>
    <t>Jo Adell</t>
  </si>
  <si>
    <t>663478</t>
  </si>
  <si>
    <t>Brendon Davis</t>
  </si>
  <si>
    <t>622110</t>
  </si>
  <si>
    <t>Matt Duffy</t>
  </si>
  <si>
    <t>664058</t>
  </si>
  <si>
    <t>David Fletcher</t>
  </si>
  <si>
    <t>669016</t>
  </si>
  <si>
    <t>Brandon Marsh</t>
  </si>
  <si>
    <t>608686</t>
  </si>
  <si>
    <t>Jack Mayfield</t>
  </si>
  <si>
    <t>Seattle Mariners</t>
  </si>
  <si>
    <t>SEA</t>
  </si>
  <si>
    <t>543685</t>
  </si>
  <si>
    <t>Anthony Rendon</t>
  </si>
  <si>
    <t>650859</t>
  </si>
  <si>
    <t>Luis Rengifo</t>
  </si>
  <si>
    <t>670351</t>
  </si>
  <si>
    <t>Jose Rojas</t>
  </si>
  <si>
    <t>545358</t>
  </si>
  <si>
    <t>Max Stassi</t>
  </si>
  <si>
    <t>435559</t>
  </si>
  <si>
    <t>Kurt Suzuki</t>
  </si>
  <si>
    <t>Atlanta Braves</t>
  </si>
  <si>
    <t>ATL</t>
  </si>
  <si>
    <t>642136</t>
  </si>
  <si>
    <t>Matt Thaiss</t>
  </si>
  <si>
    <t>545361</t>
  </si>
  <si>
    <t>Mike Trout</t>
  </si>
  <si>
    <t>457708</t>
  </si>
  <si>
    <t>Justin Upton</t>
  </si>
  <si>
    <t>623205</t>
  </si>
  <si>
    <t>Andrew Velazquez</t>
  </si>
  <si>
    <t>642180</t>
  </si>
  <si>
    <t>Tyler Wade</t>
  </si>
  <si>
    <t>665120</t>
  </si>
  <si>
    <t>Jared Walsh</t>
  </si>
  <si>
    <t>621493</t>
  </si>
  <si>
    <t>Taylor Ward</t>
  </si>
  <si>
    <t>650333</t>
  </si>
  <si>
    <t>Luis Arraez</t>
  </si>
  <si>
    <t>621439</t>
  </si>
  <si>
    <t>Byron Buxton</t>
  </si>
  <si>
    <t>665482</t>
  </si>
  <si>
    <t>Gilberto Celestino</t>
  </si>
  <si>
    <t>621043</t>
  </si>
  <si>
    <t>Carlos Correa</t>
  </si>
  <si>
    <t>608422</t>
  </si>
  <si>
    <t>Jose Godoy</t>
  </si>
  <si>
    <t>624503</t>
  </si>
  <si>
    <t>Nick Gordon</t>
  </si>
  <si>
    <t>680777</t>
  </si>
  <si>
    <t>Ryan Jeffers</t>
  </si>
  <si>
    <t>596146</t>
  </si>
  <si>
    <t>Max Kepler</t>
  </si>
  <si>
    <t>666135</t>
  </si>
  <si>
    <t>Alex Kirilloff</t>
  </si>
  <si>
    <t>663616</t>
  </si>
  <si>
    <t>Trevor Larnach</t>
  </si>
  <si>
    <t>668904</t>
  </si>
  <si>
    <t>Royce Lewis</t>
  </si>
  <si>
    <t>669304</t>
  </si>
  <si>
    <t>Jose Miranda</t>
  </si>
  <si>
    <t>593871</t>
  </si>
  <si>
    <t>Jorge Polanco</t>
  </si>
  <si>
    <t>667670</t>
  </si>
  <si>
    <t>Brent Rooker</t>
  </si>
  <si>
    <t>596142</t>
  </si>
  <si>
    <t>Gary Sanchez</t>
  </si>
  <si>
    <t>593934</t>
  </si>
  <si>
    <t>Miguel Sano</t>
  </si>
  <si>
    <t>570482</t>
  </si>
  <si>
    <t>Gio Urshela</t>
  </si>
  <si>
    <t>609280</t>
  </si>
  <si>
    <t>Miguel Andujar</t>
  </si>
  <si>
    <t>665828</t>
  </si>
  <si>
    <t>Oswaldo Cabrera</t>
  </si>
  <si>
    <t>518626</t>
  </si>
  <si>
    <t>Josh Donaldson</t>
  </si>
  <si>
    <t>664314</t>
  </si>
  <si>
    <t>Estevan Florial</t>
  </si>
  <si>
    <t>608336</t>
  </si>
  <si>
    <t>Joey Gallo</t>
  </si>
  <si>
    <t>543305</t>
  </si>
  <si>
    <t>Aaron Hicks</t>
  </si>
  <si>
    <t>543309</t>
  </si>
  <si>
    <t>Kyle Higashioka</t>
  </si>
  <si>
    <t>592450</t>
  </si>
  <si>
    <t>Aaron Judge</t>
  </si>
  <si>
    <t>643396</t>
  </si>
  <si>
    <t>Isiah Kiner-Falefa</t>
  </si>
  <si>
    <t>518934</t>
  </si>
  <si>
    <t>DJ LeMahieu</t>
  </si>
  <si>
    <t>641796</t>
  </si>
  <si>
    <t>Tim Locastro</t>
  </si>
  <si>
    <t>672724</t>
  </si>
  <si>
    <t>Oswald Peraza</t>
  </si>
  <si>
    <t>677592</t>
  </si>
  <si>
    <t>Everson Pereira</t>
  </si>
  <si>
    <t>519203</t>
  </si>
  <si>
    <t>Anthony Rizzo</t>
  </si>
  <si>
    <t>666163</t>
  </si>
  <si>
    <t>Ben Rortvedt</t>
  </si>
  <si>
    <t>519317</t>
  </si>
  <si>
    <t>Giancarlo Stanton</t>
  </si>
  <si>
    <t>Miami Marlins</t>
  </si>
  <si>
    <t>MIA</t>
  </si>
  <si>
    <t>650402</t>
  </si>
  <si>
    <t>Gleyber Torres</t>
  </si>
  <si>
    <t>664119</t>
  </si>
  <si>
    <t>Austin Allen</t>
  </si>
  <si>
    <t>669397</t>
  </si>
  <si>
    <t>Nick Allen</t>
  </si>
  <si>
    <t>462101</t>
  </si>
  <si>
    <t>Elvis Andrus</t>
  </si>
  <si>
    <t>642456</t>
  </si>
  <si>
    <t>Luis Barrera</t>
  </si>
  <si>
    <t>621450</t>
  </si>
  <si>
    <t>Skye Bolt</t>
  </si>
  <si>
    <t>681146</t>
  </si>
  <si>
    <t>Jonah Bride</t>
  </si>
  <si>
    <t>664913</t>
  </si>
  <si>
    <t>Seth Brown</t>
  </si>
  <si>
    <t>672478</t>
  </si>
  <si>
    <t>Jordan Diaz</t>
  </si>
  <si>
    <t>643393</t>
  </si>
  <si>
    <t>Tony Kemp</t>
  </si>
  <si>
    <t>605353</t>
  </si>
  <si>
    <t>Vimael Machin</t>
  </si>
  <si>
    <t>669221</t>
  </si>
  <si>
    <t>Sean Murphy</t>
  </si>
  <si>
    <t>641914</t>
  </si>
  <si>
    <t>Sheldon Neuse</t>
  </si>
  <si>
    <t>665506</t>
  </si>
  <si>
    <t>Cristian Pache</t>
  </si>
  <si>
    <t>640461</t>
  </si>
  <si>
    <t>Chad Pinder</t>
  </si>
  <si>
    <t>572039</t>
  </si>
  <si>
    <t>Stephen Piscotty</t>
  </si>
  <si>
    <t>675656</t>
  </si>
  <si>
    <t>Kevin Smith</t>
  </si>
  <si>
    <t>642137</t>
  </si>
  <si>
    <t>Cody Thomas</t>
  </si>
  <si>
    <t>519390</t>
  </si>
  <si>
    <t>Stephen Vogt</t>
  </si>
  <si>
    <t>641487</t>
  </si>
  <si>
    <t>J.P. Crawford</t>
  </si>
  <si>
    <t>664034</t>
  </si>
  <si>
    <t>Ty France</t>
  </si>
  <si>
    <t>624428</t>
  </si>
  <si>
    <t>Adam Frazier</t>
  </si>
  <si>
    <t>571745</t>
  </si>
  <si>
    <t>Mitch Haniger</t>
  </si>
  <si>
    <t>672284</t>
  </si>
  <si>
    <t>Jarred Kelenic</t>
  </si>
  <si>
    <t>641786</t>
  </si>
  <si>
    <t>Kyle Lewis</t>
  </si>
  <si>
    <t>664238</t>
  </si>
  <si>
    <t>Dylan Moore</t>
  </si>
  <si>
    <t>608596</t>
  </si>
  <si>
    <t>Tom Murphy</t>
  </si>
  <si>
    <t>656821</t>
  </si>
  <si>
    <t>Kevin Padlo</t>
  </si>
  <si>
    <t>663728</t>
  </si>
  <si>
    <t>Cal Raleigh</t>
  </si>
  <si>
    <t>679754</t>
  </si>
  <si>
    <t>Alberto Rodriguez</t>
  </si>
  <si>
    <t>677594</t>
  </si>
  <si>
    <t>Julio Rodriguez</t>
  </si>
  <si>
    <t>553993</t>
  </si>
  <si>
    <t>Eugenio Suarez</t>
  </si>
  <si>
    <t>647351</t>
  </si>
  <si>
    <t>Abraham Toro</t>
  </si>
  <si>
    <t>620443</t>
  </si>
  <si>
    <t>Luis Torrens</t>
  </si>
  <si>
    <t>666211</t>
  </si>
  <si>
    <t>Taylor Trammell</t>
  </si>
  <si>
    <t>622268</t>
  </si>
  <si>
    <t>Donovan Walton</t>
  </si>
  <si>
    <t>657108</t>
  </si>
  <si>
    <t>Evan White</t>
  </si>
  <si>
    <t>608385</t>
  </si>
  <si>
    <t>Jesse Winker</t>
  </si>
  <si>
    <t>666018</t>
  </si>
  <si>
    <t>Jonathan Aranda</t>
  </si>
  <si>
    <t>668227</t>
  </si>
  <si>
    <t>Randy Arozarena</t>
  </si>
  <si>
    <t>660644</t>
  </si>
  <si>
    <t>Vidal Brujan</t>
  </si>
  <si>
    <t>596847</t>
  </si>
  <si>
    <t>Ji-Man Choi</t>
  </si>
  <si>
    <t>650490</t>
  </si>
  <si>
    <t>Yandy Diaz</t>
  </si>
  <si>
    <t>677551</t>
  </si>
  <si>
    <t>Wander Franco</t>
  </si>
  <si>
    <t>595281</t>
  </si>
  <si>
    <t>Kevin Kiermaier</t>
  </si>
  <si>
    <t>664040</t>
  </si>
  <si>
    <t>Brandon Lowe</t>
  </si>
  <si>
    <t>666139</t>
  </si>
  <si>
    <t>Josh Lowe</t>
  </si>
  <si>
    <t>622534</t>
  </si>
  <si>
    <t>Manuel Margot</t>
  </si>
  <si>
    <t>640457</t>
  </si>
  <si>
    <t>Austin Meadows</t>
  </si>
  <si>
    <t>642336</t>
  </si>
  <si>
    <t>Francisco Mejia</t>
  </si>
  <si>
    <t>621433</t>
  </si>
  <si>
    <t>Brett Phillips</t>
  </si>
  <si>
    <t>650907</t>
  </si>
  <si>
    <t>Rene Pinto</t>
  </si>
  <si>
    <t>665154</t>
  </si>
  <si>
    <t>Ford Proctor</t>
  </si>
  <si>
    <t>670042</t>
  </si>
  <si>
    <t>Luke Raley</t>
  </si>
  <si>
    <t>670764</t>
  </si>
  <si>
    <t>Taylor Walls</t>
  </si>
  <si>
    <t>572287</t>
  </si>
  <si>
    <t>Mike Zunino</t>
  </si>
  <si>
    <t>665947</t>
  </si>
  <si>
    <t>Sherten Apostel</t>
  </si>
  <si>
    <t>594777</t>
  </si>
  <si>
    <t>Kole Calhoun</t>
  </si>
  <si>
    <t>641432</t>
  </si>
  <si>
    <t>Willie Calhoun</t>
  </si>
  <si>
    <t>677649</t>
  </si>
  <si>
    <t>Ezequiel Duran</t>
  </si>
  <si>
    <t>666969</t>
  </si>
  <si>
    <t>Adolis Garcia</t>
  </si>
  <si>
    <t>641598</t>
  </si>
  <si>
    <t>Mitch Garver</t>
  </si>
  <si>
    <t>641680</t>
  </si>
  <si>
    <t>Jonah Heim</t>
  </si>
  <si>
    <t>660634</t>
  </si>
  <si>
    <t>Yonny Hernandez</t>
  </si>
  <si>
    <t>669087</t>
  </si>
  <si>
    <t>Sam Huff</t>
  </si>
  <si>
    <t>628451</t>
  </si>
  <si>
    <t>Andy Ibanez</t>
  </si>
  <si>
    <t>663993</t>
  </si>
  <si>
    <t>Nathaniel Lowe</t>
  </si>
  <si>
    <t>543543</t>
  </si>
  <si>
    <t>Brad Miller</t>
  </si>
  <si>
    <t>676646</t>
  </si>
  <si>
    <t>Zach Reks</t>
  </si>
  <si>
    <t>608369</t>
  </si>
  <si>
    <t>Corey Seager</t>
  </si>
  <si>
    <t>543760</t>
  </si>
  <si>
    <t>Marcus Semien</t>
  </si>
  <si>
    <t>669256</t>
  </si>
  <si>
    <t>Nick Solak</t>
  </si>
  <si>
    <t>665750</t>
  </si>
  <si>
    <t>Leody Taveras</t>
  </si>
  <si>
    <t>624431</t>
  </si>
  <si>
    <t>Jose Trevino</t>
  </si>
  <si>
    <t>642201</t>
  </si>
  <si>
    <t>Eli White</t>
  </si>
  <si>
    <t>666182</t>
  </si>
  <si>
    <t>Bo Bichette</t>
  </si>
  <si>
    <t>624415</t>
  </si>
  <si>
    <t>Cavan Biggio</t>
  </si>
  <si>
    <t>656305</t>
  </si>
  <si>
    <t>Matt Chapman</t>
  </si>
  <si>
    <t>669289</t>
  </si>
  <si>
    <t>Santiago Espinal</t>
  </si>
  <si>
    <t>665489</t>
  </si>
  <si>
    <t>Vladimir Guerrero Jr.</t>
  </si>
  <si>
    <t>666971</t>
  </si>
  <si>
    <t>Lourdes Gurriel Jr.</t>
  </si>
  <si>
    <t>606192</t>
  </si>
  <si>
    <t>Teoscar Hernandez</t>
  </si>
  <si>
    <t>643376</t>
  </si>
  <si>
    <t>Danny Jansen</t>
  </si>
  <si>
    <t>677870</t>
  </si>
  <si>
    <t>Leo Jimenez</t>
  </si>
  <si>
    <t>672386</t>
  </si>
  <si>
    <t>Alejandro Kirk</t>
  </si>
  <si>
    <t>672640</t>
  </si>
  <si>
    <t>Otto Lopez</t>
  </si>
  <si>
    <t>624512</t>
  </si>
  <si>
    <t>Reese McGuire</t>
  </si>
  <si>
    <t>672515</t>
  </si>
  <si>
    <t>Gabriel Moreno</t>
  </si>
  <si>
    <t>641943</t>
  </si>
  <si>
    <t>Josh Palacios</t>
  </si>
  <si>
    <t>543807</t>
  </si>
  <si>
    <t>George Springer</t>
  </si>
  <si>
    <t>606132</t>
  </si>
  <si>
    <t>Raimel Tapia</t>
  </si>
  <si>
    <t>605113</t>
  </si>
  <si>
    <t>Nick Ahmed</t>
  </si>
  <si>
    <t>666179</t>
  </si>
  <si>
    <t>Seth Beer</t>
  </si>
  <si>
    <t>656403</t>
  </si>
  <si>
    <t>Drew Ellis</t>
  </si>
  <si>
    <t>656413</t>
  </si>
  <si>
    <t>Stuart Fairchild</t>
  </si>
  <si>
    <t>645444</t>
  </si>
  <si>
    <t>Jose Herrera</t>
  </si>
  <si>
    <t>669450</t>
  </si>
  <si>
    <t>Cooper Hummel</t>
  </si>
  <si>
    <t>608348</t>
  </si>
  <si>
    <t>Carson Kelly</t>
  </si>
  <si>
    <t>656669</t>
  </si>
  <si>
    <t>Jordan Luplow</t>
  </si>
  <si>
    <t>606466</t>
  </si>
  <si>
    <t>Ketel Marte</t>
  </si>
  <si>
    <t>664983</t>
  </si>
  <si>
    <t>Jake McCarthy</t>
  </si>
  <si>
    <t>444482</t>
  </si>
  <si>
    <t>David Peralta</t>
  </si>
  <si>
    <t>672695</t>
  </si>
  <si>
    <t>Geraldo Perdomo</t>
  </si>
  <si>
    <t>668942</t>
  </si>
  <si>
    <t>Josh Rojas</t>
  </si>
  <si>
    <t>656976</t>
  </si>
  <si>
    <t>Pavin Smith</t>
  </si>
  <si>
    <t>642165</t>
  </si>
  <si>
    <t>Josh VanMeter</t>
  </si>
  <si>
    <t>662139</t>
  </si>
  <si>
    <t>Daulton Varsho</t>
  </si>
  <si>
    <t>572233</t>
  </si>
  <si>
    <t>Christian Walker</t>
  </si>
  <si>
    <t>660670</t>
  </si>
  <si>
    <t>Ronald Acuna Jr.</t>
  </si>
  <si>
    <t>645277</t>
  </si>
  <si>
    <t>Ozzie Albies</t>
  </si>
  <si>
    <t>606115</t>
  </si>
  <si>
    <t>Orlando Arcia</t>
  </si>
  <si>
    <t>661388</t>
  </si>
  <si>
    <t>William Contreras</t>
  </si>
  <si>
    <t>518595</t>
  </si>
  <si>
    <t>Travis d'Arnaud</t>
  </si>
  <si>
    <t>641513</t>
  </si>
  <si>
    <t>Travis Demeritte</t>
  </si>
  <si>
    <t>543105</t>
  </si>
  <si>
    <t>Alex Dickerson</t>
  </si>
  <si>
    <t>594807</t>
  </si>
  <si>
    <t>Adam Duvall</t>
  </si>
  <si>
    <t>628338</t>
  </si>
  <si>
    <t>Guillermo Heredia</t>
  </si>
  <si>
    <t>621566</t>
  </si>
  <si>
    <t>Matt Olson</t>
  </si>
  <si>
    <t>542303</t>
  </si>
  <si>
    <t>Marcell Ozuna</t>
  </si>
  <si>
    <t>444489</t>
  </si>
  <si>
    <t>Manny Pina</t>
  </si>
  <si>
    <t>663586</t>
  </si>
  <si>
    <t>Austin Riley</t>
  </si>
  <si>
    <t>592696</t>
  </si>
  <si>
    <t>Eddie Rosario</t>
  </si>
  <si>
    <t>621020</t>
  </si>
  <si>
    <t>Dansby Swanson</t>
  </si>
  <si>
    <t>644433</t>
  </si>
  <si>
    <t>Chadwick Tromp</t>
  </si>
  <si>
    <t>671221</t>
  </si>
  <si>
    <t>Drew Waters</t>
  </si>
  <si>
    <t>665804</t>
  </si>
  <si>
    <t>Miguel Amaya</t>
  </si>
  <si>
    <t>672744</t>
  </si>
  <si>
    <t>Alexander Canario</t>
  </si>
  <si>
    <t>575929</t>
  </si>
  <si>
    <t>Willson Contreras</t>
  </si>
  <si>
    <t>656364</t>
  </si>
  <si>
    <t>Greg Deichmann</t>
  </si>
  <si>
    <t>640449</t>
  </si>
  <si>
    <t>Clint Frazier</t>
  </si>
  <si>
    <t>543228</t>
  </si>
  <si>
    <t>Yan Gomes</t>
  </si>
  <si>
    <t>664023</t>
  </si>
  <si>
    <t>Ian Happ</t>
  </si>
  <si>
    <t>641684</t>
  </si>
  <si>
    <t>Michael Hermosillo</t>
  </si>
  <si>
    <t>518792</t>
  </si>
  <si>
    <t>Jason Heyward</t>
  </si>
  <si>
    <t>663538</t>
  </si>
  <si>
    <t>Nico Hoerner</t>
  </si>
  <si>
    <t>663611</t>
  </si>
  <si>
    <t>Nick Madrigal</t>
  </si>
  <si>
    <t>666624</t>
  </si>
  <si>
    <t>Christopher Morel</t>
  </si>
  <si>
    <t>542364</t>
  </si>
  <si>
    <t>Rafael Ortega</t>
  </si>
  <si>
    <t>663845</t>
  </si>
  <si>
    <t>Alfonso Rivas</t>
  </si>
  <si>
    <t>643524</t>
  </si>
  <si>
    <t>Frank Schwindel</t>
  </si>
  <si>
    <t>592743</t>
  </si>
  <si>
    <t>Andrelton Simmons</t>
  </si>
  <si>
    <t>673548</t>
  </si>
  <si>
    <t>Seiya Suzuki</t>
  </si>
  <si>
    <t>676369</t>
  </si>
  <si>
    <t>Nelson Velazquez</t>
  </si>
  <si>
    <t>542340</t>
  </si>
  <si>
    <t>Jonathan Villar</t>
  </si>
  <si>
    <t>621550</t>
  </si>
  <si>
    <t>Patrick Wisdom</t>
  </si>
  <si>
    <t>673451</t>
  </si>
  <si>
    <t>Shogo Akiyama</t>
  </si>
  <si>
    <t>606157</t>
  </si>
  <si>
    <t>Aristides Aquino</t>
  </si>
  <si>
    <t>676480</t>
  </si>
  <si>
    <t>Jose Barrero</t>
  </si>
  <si>
    <t>678323</t>
  </si>
  <si>
    <t>Allan Cerda</t>
  </si>
  <si>
    <t>571657</t>
  </si>
  <si>
    <t>Kyle Farmer</t>
  </si>
  <si>
    <t>641584</t>
  </si>
  <si>
    <t>Jake Fraley</t>
  </si>
  <si>
    <t>670770</t>
  </si>
  <si>
    <t>TJ Friedl</t>
  </si>
  <si>
    <t>663697</t>
  </si>
  <si>
    <t>Jonathan India</t>
  </si>
  <si>
    <t>656627</t>
  </si>
  <si>
    <t>Mark Kolozsvary</t>
  </si>
  <si>
    <t>664670</t>
  </si>
  <si>
    <t>Alejo Lopez</t>
  </si>
  <si>
    <t>592567</t>
  </si>
  <si>
    <t>Colin Moran</t>
  </si>
  <si>
    <t>519058</t>
  </si>
  <si>
    <t>Mike Moustakas</t>
  </si>
  <si>
    <t>571980</t>
  </si>
  <si>
    <t>Tyler Naquin</t>
  </si>
  <si>
    <t>621011</t>
  </si>
  <si>
    <t>Max Schrock</t>
  </si>
  <si>
    <t>669222</t>
  </si>
  <si>
    <t>Nick Senzel</t>
  </si>
  <si>
    <t>456781</t>
  </si>
  <si>
    <t>Donovan Solano</t>
  </si>
  <si>
    <t>663886</t>
  </si>
  <si>
    <t>Tyler Stephenson</t>
  </si>
  <si>
    <t>458015</t>
  </si>
  <si>
    <t>Joey Votto</t>
  </si>
  <si>
    <t>453568</t>
  </si>
  <si>
    <t>Charlie Blackmon</t>
  </si>
  <si>
    <t>592178</t>
  </si>
  <si>
    <t>Kris Bryant</t>
  </si>
  <si>
    <t>543068</t>
  </si>
  <si>
    <t>C.J. Cron</t>
  </si>
  <si>
    <t>602074</t>
  </si>
  <si>
    <t>Yonathan Daza</t>
  </si>
  <si>
    <t>553869</t>
  </si>
  <si>
    <t>Elias Diaz</t>
  </si>
  <si>
    <t>545341</t>
  </si>
  <si>
    <t>Randal Grichuk</t>
  </si>
  <si>
    <t>641658</t>
  </si>
  <si>
    <t>Garrett Hampson</t>
  </si>
  <si>
    <t>656541</t>
  </si>
  <si>
    <t>Sam Hilliard</t>
  </si>
  <si>
    <t>578428</t>
  </si>
  <si>
    <t>Jose Iglesias</t>
  </si>
  <si>
    <t>656582</t>
  </si>
  <si>
    <t>Connor Joe</t>
  </si>
  <si>
    <t>641857</t>
  </si>
  <si>
    <t>Ryan McMahon</t>
  </si>
  <si>
    <t>660707</t>
  </si>
  <si>
    <t>Elehuris Montero</t>
  </si>
  <si>
    <t>624513</t>
  </si>
  <si>
    <t>Dom Nunez</t>
  </si>
  <si>
    <t>663898</t>
  </si>
  <si>
    <t>Brendan Rodgers</t>
  </si>
  <si>
    <t>678662</t>
  </si>
  <si>
    <t>Ezequiel Tovar</t>
  </si>
  <si>
    <t>676701</t>
  </si>
  <si>
    <t>Alan Trejo</t>
  </si>
  <si>
    <t>668723</t>
  </si>
  <si>
    <t>Ryan Vilade</t>
  </si>
  <si>
    <t>666213</t>
  </si>
  <si>
    <t>Colton Welker</t>
  </si>
  <si>
    <t>593643</t>
  </si>
  <si>
    <t>Hanser Alberto</t>
  </si>
  <si>
    <t>676070</t>
  </si>
  <si>
    <t>Jacob Amaya</t>
  </si>
  <si>
    <t>605131</t>
  </si>
  <si>
    <t>Austin Barnes</t>
  </si>
  <si>
    <t>641355</t>
  </si>
  <si>
    <t>Cody Bellinger</t>
  </si>
  <si>
    <t>605141</t>
  </si>
  <si>
    <t>Mookie Betts</t>
  </si>
  <si>
    <t>518692</t>
  </si>
  <si>
    <t>Freddie Freeman</t>
  </si>
  <si>
    <t>678760</t>
  </si>
  <si>
    <t>Eddys Leonard</t>
  </si>
  <si>
    <t>666158</t>
  </si>
  <si>
    <t>Gavin Lux</t>
  </si>
  <si>
    <t>656716</t>
  </si>
  <si>
    <t>Zach McKinstry</t>
  </si>
  <si>
    <t>571970</t>
  </si>
  <si>
    <t>Max Muncy</t>
  </si>
  <si>
    <t>681546</t>
  </si>
  <si>
    <t>James Outman</t>
  </si>
  <si>
    <t>572041</t>
  </si>
  <si>
    <t>AJ Pollock</t>
  </si>
  <si>
    <t>621458</t>
  </si>
  <si>
    <t>Edwin Rios</t>
  </si>
  <si>
    <t>669257</t>
  </si>
  <si>
    <t>Will Smith</t>
  </si>
  <si>
    <t>621035</t>
  </si>
  <si>
    <t>Chris Taylor</t>
  </si>
  <si>
    <t>457759</t>
  </si>
  <si>
    <t>Justin Turner</t>
  </si>
  <si>
    <t>607208</t>
  </si>
  <si>
    <t>Trea Turner</t>
  </si>
  <si>
    <t>678391</t>
  </si>
  <si>
    <t>Jorbit Vivas</t>
  </si>
  <si>
    <t>542583</t>
  </si>
  <si>
    <t>Jesus Aguilar</t>
  </si>
  <si>
    <t>605119</t>
  </si>
  <si>
    <t>Brian Anderson</t>
  </si>
  <si>
    <t>542932</t>
  </si>
  <si>
    <t>Jon Berti</t>
  </si>
  <si>
    <t>665862</t>
  </si>
  <si>
    <t>Jazz Chisholm Jr.</t>
  </si>
  <si>
    <t>643265</t>
  </si>
  <si>
    <t>Garrett Cooper</t>
  </si>
  <si>
    <t>650559</t>
  </si>
  <si>
    <t>Bryan De La Cruz</t>
  </si>
  <si>
    <t>672701</t>
  </si>
  <si>
    <t>Jose Devers</t>
  </si>
  <si>
    <t>650331</t>
  </si>
  <si>
    <t>Lewin Diaz</t>
  </si>
  <si>
    <t>666464</t>
  </si>
  <si>
    <t>Jerar Encarnacion</t>
  </si>
  <si>
    <t>663743</t>
  </si>
  <si>
    <t>Nick Fortes</t>
  </si>
  <si>
    <t>541645</t>
  </si>
  <si>
    <t>Avisail Garcia</t>
  </si>
  <si>
    <t>668721</t>
  </si>
  <si>
    <t>Payton Henry</t>
  </si>
  <si>
    <t>656577</t>
  </si>
  <si>
    <t>Alex Jackson</t>
  </si>
  <si>
    <t>500743</t>
  </si>
  <si>
    <t>Miguel Rojas</t>
  </si>
  <si>
    <t>660821</t>
  </si>
  <si>
    <t>Jesus Sanchez</t>
  </si>
  <si>
    <t>624585</t>
  </si>
  <si>
    <t>Jorge Soler</t>
  </si>
  <si>
    <t>607732</t>
  </si>
  <si>
    <t>Jacob Stallings</t>
  </si>
  <si>
    <t>621563</t>
  </si>
  <si>
    <t>Joey Wendle</t>
  </si>
  <si>
    <t>642715</t>
  </si>
  <si>
    <t>Willy Adames</t>
  </si>
  <si>
    <t>670712</t>
  </si>
  <si>
    <t>Mike Brosseau</t>
  </si>
  <si>
    <t>456715</t>
  </si>
  <si>
    <t>Lorenzo Cain</t>
  </si>
  <si>
    <t>666128</t>
  </si>
  <si>
    <t>Mario Feliciano</t>
  </si>
  <si>
    <t>669374</t>
  </si>
  <si>
    <t>Keston Hiura</t>
  </si>
  <si>
    <t>457705</t>
  </si>
  <si>
    <t>Andrew McCutchen</t>
  </si>
  <si>
    <t>553882</t>
  </si>
  <si>
    <t>Omar Narvaez</t>
  </si>
  <si>
    <t>607054</t>
  </si>
  <si>
    <t>Jace Peterson</t>
  </si>
  <si>
    <t>641999</t>
  </si>
  <si>
    <t>Corey Ray</t>
  </si>
  <si>
    <t>592669</t>
  </si>
  <si>
    <t>Hunter Renfroe</t>
  </si>
  <si>
    <t>622569</t>
  </si>
  <si>
    <t>Pablo Reyes</t>
  </si>
  <si>
    <t>600474</t>
  </si>
  <si>
    <t>Pedro Severino</t>
  </si>
  <si>
    <t>664954</t>
  </si>
  <si>
    <t>Brett Sullivan</t>
  </si>
  <si>
    <t>621438</t>
  </si>
  <si>
    <t>Tyrone Taylor</t>
  </si>
  <si>
    <t>642133</t>
  </si>
  <si>
    <t>Rowdy Tellez</t>
  </si>
  <si>
    <t>649966</t>
  </si>
  <si>
    <t>Luis Urias</t>
  </si>
  <si>
    <t>543939</t>
  </si>
  <si>
    <t>Kolten Wong</t>
  </si>
  <si>
    <t>592885</t>
  </si>
  <si>
    <t>Christian Yelich</t>
  </si>
  <si>
    <t>624413</t>
  </si>
  <si>
    <t>Pete Alonso</t>
  </si>
  <si>
    <t>663905</t>
  </si>
  <si>
    <t>Travis Blankenhorn</t>
  </si>
  <si>
    <t>592192</t>
  </si>
  <si>
    <t>Mark Canha</t>
  </si>
  <si>
    <t>429664</t>
  </si>
  <si>
    <t>Robinson Cano</t>
  </si>
  <si>
    <t>605204</t>
  </si>
  <si>
    <t>J.D. Davis</t>
  </si>
  <si>
    <t>500871</t>
  </si>
  <si>
    <t>Eduardo Escobar</t>
  </si>
  <si>
    <t>641645</t>
  </si>
  <si>
    <t>Luis Guillorme</t>
  </si>
  <si>
    <t>666137</t>
  </si>
  <si>
    <t>Khalil Lee</t>
  </si>
  <si>
    <t>596019</t>
  </si>
  <si>
    <t>Francisco Lindor</t>
  </si>
  <si>
    <t>516782</t>
  </si>
  <si>
    <t>Starling Marte</t>
  </si>
  <si>
    <t>677595</t>
  </si>
  <si>
    <t>Ronny Mauricio</t>
  </si>
  <si>
    <t>664850</t>
  </si>
  <si>
    <t>Patrick Mazeika</t>
  </si>
  <si>
    <t>543510</t>
  </si>
  <si>
    <t>James McCann</t>
  </si>
  <si>
    <t>643446</t>
  </si>
  <si>
    <t>Jeff McNeil</t>
  </si>
  <si>
    <t>621512</t>
  </si>
  <si>
    <t>Tomas Nido</t>
  </si>
  <si>
    <t>607043</t>
  </si>
  <si>
    <t>Brandon Nimmo</t>
  </si>
  <si>
    <t>663911</t>
  </si>
  <si>
    <t>Nick Plummer</t>
  </si>
  <si>
    <t>642086</t>
  </si>
  <si>
    <t>Dominic Smith</t>
  </si>
  <si>
    <t>668901</t>
  </si>
  <si>
    <t>Mark Vientos</t>
  </si>
  <si>
    <t>664761</t>
  </si>
  <si>
    <t>Alec Bohm</t>
  </si>
  <si>
    <t>622666</t>
  </si>
  <si>
    <t>Johan Camargo</t>
  </si>
  <si>
    <t>592206</t>
  </si>
  <si>
    <t>Nick Castellanos</t>
  </si>
  <si>
    <t>677593</t>
  </si>
  <si>
    <t>Luis Garcia</t>
  </si>
  <si>
    <t>544369</t>
  </si>
  <si>
    <t>Didi Gregorius</t>
  </si>
  <si>
    <t>547180</t>
  </si>
  <si>
    <t>Bryce Harper</t>
  </si>
  <si>
    <t>656514</t>
  </si>
  <si>
    <t>Adam Haseley</t>
  </si>
  <si>
    <t>546318</t>
  </si>
  <si>
    <t>Odubel Herrera</t>
  </si>
  <si>
    <t>656555</t>
  </si>
  <si>
    <t>Rhys Hoskins</t>
  </si>
  <si>
    <t>665561</t>
  </si>
  <si>
    <t>Rafael Marchan</t>
  </si>
  <si>
    <t>665155</t>
  </si>
  <si>
    <t>Nick Maton</t>
  </si>
  <si>
    <t>666160</t>
  </si>
  <si>
    <t>Mickey Moniak</t>
  </si>
  <si>
    <t>665922</t>
  </si>
  <si>
    <t>Simon Muzziotti</t>
  </si>
  <si>
    <t>665560</t>
  </si>
  <si>
    <t>Jhailyn Ortiz</t>
  </si>
  <si>
    <t>592663</t>
  </si>
  <si>
    <t>J.T. Realmuto</t>
  </si>
  <si>
    <t>664848</t>
  </si>
  <si>
    <t>Donny Sands</t>
  </si>
  <si>
    <t>656941</t>
  </si>
  <si>
    <t>Kyle Schwarber</t>
  </si>
  <si>
    <t>516416</t>
  </si>
  <si>
    <t>Jean Segura</t>
  </si>
  <si>
    <t>596117</t>
  </si>
  <si>
    <t>Garrett Stubbs</t>
  </si>
  <si>
    <t>663837</t>
  </si>
  <si>
    <t>Matt Vierling</t>
  </si>
  <si>
    <t>546990</t>
  </si>
  <si>
    <t>Anthony Alford</t>
  </si>
  <si>
    <t>656185</t>
  </si>
  <si>
    <t>Greg Allen</t>
  </si>
  <si>
    <t>660636</t>
  </si>
  <si>
    <t>Diego Castillo</t>
  </si>
  <si>
    <t>666801</t>
  </si>
  <si>
    <t>Rodolfo Castro</t>
  </si>
  <si>
    <t>656308</t>
  </si>
  <si>
    <t>Michael Chavis</t>
  </si>
  <si>
    <t>665833</t>
  </si>
  <si>
    <t>Oneil Cruz</t>
  </si>
  <si>
    <t>592325</t>
  </si>
  <si>
    <t>Ben Gamel</t>
  </si>
  <si>
    <t>663647</t>
  </si>
  <si>
    <t>Ke'Bryan Hayes</t>
  </si>
  <si>
    <t>672779</t>
  </si>
  <si>
    <t>Tucupita Marcano</t>
  </si>
  <si>
    <t>621028</t>
  </si>
  <si>
    <t>Kevin Newman</t>
  </si>
  <si>
    <t>666931</t>
  </si>
  <si>
    <t>Jared Oliva</t>
  </si>
  <si>
    <t>660829</t>
  </si>
  <si>
    <t>Hoy Park</t>
  </si>
  <si>
    <t>678894</t>
  </si>
  <si>
    <t>Liover Peguero</t>
  </si>
  <si>
    <t>547379</t>
  </si>
  <si>
    <t>Roberto Perez</t>
  </si>
  <si>
    <t>668804</t>
  </si>
  <si>
    <t>Bryan Reynolds</t>
  </si>
  <si>
    <t>675986</t>
  </si>
  <si>
    <t>Canaan Smith-Njigba</t>
  </si>
  <si>
    <t>669261</t>
  </si>
  <si>
    <t>Jack Suwinski</t>
  </si>
  <si>
    <t>680552</t>
  </si>
  <si>
    <t>Travis Swaggerty</t>
  </si>
  <si>
    <t>660294</t>
  </si>
  <si>
    <t>Yoshi Tsutsugo</t>
  </si>
  <si>
    <t>657061</t>
  </si>
  <si>
    <t>Cole Tucker</t>
  </si>
  <si>
    <t>596129</t>
  </si>
  <si>
    <t>Daniel Vogelbach</t>
  </si>
  <si>
    <t>595751</t>
  </si>
  <si>
    <t>Jorge Alfaro</t>
  </si>
  <si>
    <t>669134</t>
  </si>
  <si>
    <t>Luis Campusano</t>
  </si>
  <si>
    <t>605170</t>
  </si>
  <si>
    <t>Victor Caratini</t>
  </si>
  <si>
    <t>630105</t>
  </si>
  <si>
    <t>Jake Cronenworth</t>
  </si>
  <si>
    <t>663757</t>
  </si>
  <si>
    <t>Trent Grisham</t>
  </si>
  <si>
    <t>543333</t>
  </si>
  <si>
    <t>Eric Hosmer</t>
  </si>
  <si>
    <t>673490</t>
  </si>
  <si>
    <t>Ha-Seong Kim</t>
  </si>
  <si>
    <t>592518</t>
  </si>
  <si>
    <t>Manny Machado</t>
  </si>
  <si>
    <t>571976</t>
  </si>
  <si>
    <t>Wil Myers</t>
  </si>
  <si>
    <t>543592</t>
  </si>
  <si>
    <t>Austin Nola</t>
  </si>
  <si>
    <t>595777</t>
  </si>
  <si>
    <t>Jurickson Profar</t>
  </si>
  <si>
    <t>666703</t>
  </si>
  <si>
    <t>Eguy Rosario</t>
  </si>
  <si>
    <t>665487</t>
  </si>
  <si>
    <t>Fernando Tatis Jr.</t>
  </si>
  <si>
    <t>572228</t>
  </si>
  <si>
    <t>Luke Voit</t>
  </si>
  <si>
    <t>663698</t>
  </si>
  <si>
    <t>Joey Bart</t>
  </si>
  <si>
    <t>474832</t>
  </si>
  <si>
    <t>Brandon Belt</t>
  </si>
  <si>
    <t>592200</t>
  </si>
  <si>
    <t>Curt Casali</t>
  </si>
  <si>
    <t>543063</t>
  </si>
  <si>
    <t>Brandon Crawford</t>
  </si>
  <si>
    <t>664041</t>
  </si>
  <si>
    <t>Jaylin Davis</t>
  </si>
  <si>
    <t>643289</t>
  </si>
  <si>
    <t>Mauricio Dubon</t>
  </si>
  <si>
    <t>621453</t>
  </si>
  <si>
    <t>Steven Duggar</t>
  </si>
  <si>
    <t>642731</t>
  </si>
  <si>
    <t>Thairo Estrada</t>
  </si>
  <si>
    <t>527038</t>
  </si>
  <si>
    <t>Wilmer Flores</t>
  </si>
  <si>
    <t>600303</t>
  </si>
  <si>
    <t>Tommy La Stella</t>
  </si>
  <si>
    <t>446334</t>
  </si>
  <si>
    <t>Evan Longoria</t>
  </si>
  <si>
    <t>592626</t>
  </si>
  <si>
    <t>Joc Pederson</t>
  </si>
  <si>
    <t>671218</t>
  </si>
  <si>
    <t>Heliot Ramos</t>
  </si>
  <si>
    <t>573131</t>
  </si>
  <si>
    <t>Darin Ruf</t>
  </si>
  <si>
    <t>596103</t>
  </si>
  <si>
    <t>Austin Slater</t>
  </si>
  <si>
    <t>613564</t>
  </si>
  <si>
    <t>Jason Vosler</t>
  </si>
  <si>
    <t>664774</t>
  </si>
  <si>
    <t>LaMonte Wade Jr.</t>
  </si>
  <si>
    <t>573262</t>
  </si>
  <si>
    <t>Mike Yastrzemski</t>
  </si>
  <si>
    <t>571448</t>
  </si>
  <si>
    <t>Nolan Arenado</t>
  </si>
  <si>
    <t>664056</t>
  </si>
  <si>
    <t>Harrison Bader</t>
  </si>
  <si>
    <t>666185</t>
  </si>
  <si>
    <t>Dylan Carlson</t>
  </si>
  <si>
    <t>657557</t>
  </si>
  <si>
    <t>Paul DeJong</t>
  </si>
  <si>
    <t>572816</t>
  </si>
  <si>
    <t>Corey Dickerson</t>
  </si>
  <si>
    <t>680977</t>
  </si>
  <si>
    <t>Brendan Donovan</t>
  </si>
  <si>
    <t>669242</t>
  </si>
  <si>
    <t>Tommy Edman</t>
  </si>
  <si>
    <t>502671</t>
  </si>
  <si>
    <t>Paul Goldschmidt</t>
  </si>
  <si>
    <t>671056</t>
  </si>
  <si>
    <t>Ivan Herrera</t>
  </si>
  <si>
    <t>668800</t>
  </si>
  <si>
    <t>Andrew Knizner</t>
  </si>
  <si>
    <t>425877</t>
  </si>
  <si>
    <t>Yadier Molina</t>
  </si>
  <si>
    <t>663457</t>
  </si>
  <si>
    <t>Lars Nootbaar</t>
  </si>
  <si>
    <t>641933</t>
  </si>
  <si>
    <t>Tyler O'Neill</t>
  </si>
  <si>
    <t>645305</t>
  </si>
  <si>
    <t>Ali Sanchez</t>
  </si>
  <si>
    <t>624641</t>
  </si>
  <si>
    <t>Edmundo Sosa</t>
  </si>
  <si>
    <t>660766</t>
  </si>
  <si>
    <t>Juan Yepez</t>
  </si>
  <si>
    <t>656180</t>
  </si>
  <si>
    <t>Riley Adams</t>
  </si>
  <si>
    <t>501303</t>
  </si>
  <si>
    <t>Ehire Adrianza</t>
  </si>
  <si>
    <t>671276</t>
  </si>
  <si>
    <t>Yasel Antuna</t>
  </si>
  <si>
    <t>668663</t>
  </si>
  <si>
    <t>Tres Barrera</t>
  </si>
  <si>
    <t>605137</t>
  </si>
  <si>
    <t>Josh Bell</t>
  </si>
  <si>
    <t>661541</t>
  </si>
  <si>
    <t>Donovan Casey</t>
  </si>
  <si>
    <t>443558</t>
  </si>
  <si>
    <t>Nelson Cruz</t>
  </si>
  <si>
    <t>444876</t>
  </si>
  <si>
    <t>Alcides Escobar</t>
  </si>
  <si>
    <t>665650</t>
  </si>
  <si>
    <t>Lucius Fox</t>
  </si>
  <si>
    <t>671277</t>
  </si>
  <si>
    <t>514917</t>
  </si>
  <si>
    <t>Cesar Hernandez</t>
  </si>
  <si>
    <t>628450</t>
  </si>
  <si>
    <t>Yadiel Hernandez</t>
  </si>
  <si>
    <t>645302</t>
  </si>
  <si>
    <t>Victor Robles</t>
  </si>
  <si>
    <t>660688</t>
  </si>
  <si>
    <t>Keibert Ruiz</t>
  </si>
  <si>
    <t>665742</t>
  </si>
  <si>
    <t>Juan Soto</t>
  </si>
  <si>
    <t>664057</t>
  </si>
  <si>
    <t>Andrew Stevenson</t>
  </si>
  <si>
    <t>657041</t>
  </si>
  <si>
    <t>Lane Thomas</t>
  </si>
  <si>
    <t>Row Labels</t>
  </si>
  <si>
    <t>Grand Total</t>
  </si>
  <si>
    <t>Column Labels</t>
  </si>
  <si>
    <t>Home Run</t>
  </si>
  <si>
    <t>Slugging</t>
  </si>
  <si>
    <t>OPS</t>
  </si>
  <si>
    <t>Stolen Base</t>
  </si>
  <si>
    <t>Games</t>
  </si>
  <si>
    <t>Hits</t>
  </si>
  <si>
    <t>Total Bases</t>
  </si>
  <si>
    <t>Caught Stealing</t>
  </si>
  <si>
    <t>Runs</t>
  </si>
  <si>
    <t>Batting Avg (Balls in Play)</t>
  </si>
  <si>
    <t>On Base Percentage</t>
  </si>
  <si>
    <t>y</t>
  </si>
  <si>
    <t>z</t>
  </si>
  <si>
    <t>Avg</t>
  </si>
  <si>
    <t>RBIs</t>
  </si>
  <si>
    <t>At Bats</t>
  </si>
  <si>
    <t>Extra Base Hits</t>
  </si>
  <si>
    <t>Strikeouts</t>
  </si>
  <si>
    <t>Walks</t>
  </si>
  <si>
    <t>Walks (Intentional)</t>
  </si>
  <si>
    <t>Team Sequence</t>
  </si>
  <si>
    <t>Key Categories</t>
  </si>
  <si>
    <t>Average of Home Run</t>
  </si>
  <si>
    <t>(All)</t>
  </si>
  <si>
    <t>Count of player_id</t>
  </si>
  <si>
    <t>Player Count</t>
  </si>
  <si>
    <t>Age</t>
  </si>
  <si>
    <t>Player Age</t>
  </si>
  <si>
    <t>Average of Hits</t>
  </si>
  <si>
    <t>Calculated Stats</t>
  </si>
  <si>
    <t>Runs/AB</t>
  </si>
  <si>
    <t>RBI/AB</t>
  </si>
  <si>
    <t>HR/AB</t>
  </si>
  <si>
    <t>SB/AB</t>
  </si>
  <si>
    <t>% of Games Played (proj Full Season)</t>
  </si>
  <si>
    <t>Average of % of Games Played (proj Full Season)</t>
  </si>
  <si>
    <t>Name</t>
  </si>
  <si>
    <t>Player ID</t>
  </si>
  <si>
    <t>Team</t>
  </si>
  <si>
    <t>% Games Played Over Last 3 Seasons</t>
  </si>
  <si>
    <t>player_position</t>
  </si>
  <si>
    <t>DH</t>
  </si>
  <si>
    <t>C</t>
  </si>
  <si>
    <t>2B</t>
  </si>
  <si>
    <t>1B</t>
  </si>
  <si>
    <t>3B</t>
  </si>
  <si>
    <t>SS</t>
  </si>
  <si>
    <t>OF</t>
  </si>
  <si>
    <t>Avg Age</t>
  </si>
  <si>
    <t>Position</t>
  </si>
  <si>
    <t>Average of Avg</t>
  </si>
  <si>
    <t>Average of HR/AB</t>
  </si>
  <si>
    <t>Average of SB/AB</t>
  </si>
  <si>
    <t>Average of RBI/AB</t>
  </si>
  <si>
    <t>Average of Runs/AB</t>
  </si>
  <si>
    <t>Team Abbr</t>
  </si>
  <si>
    <t>joshvanmeterari</t>
  </si>
  <si>
    <t>drewellisari</t>
  </si>
  <si>
    <t>carsonkellyari</t>
  </si>
  <si>
    <t>joseherreraari</t>
  </si>
  <si>
    <t>davidperaltaari</t>
  </si>
  <si>
    <t>ketelmarteari</t>
  </si>
  <si>
    <t>joshrojasari</t>
  </si>
  <si>
    <t>daultonvarshoari</t>
  </si>
  <si>
    <t>pavinsmithari</t>
  </si>
  <si>
    <t>jordanluplowari</t>
  </si>
  <si>
    <t>jakemccarthyari</t>
  </si>
  <si>
    <t>stuartfairchildari</t>
  </si>
  <si>
    <t>cooperhummelari</t>
  </si>
  <si>
    <t>nickahmedari</t>
  </si>
  <si>
    <t>geraldoperdomoari</t>
  </si>
  <si>
    <t>sethbeerari</t>
  </si>
  <si>
    <t>mattolsonatl</t>
  </si>
  <si>
    <t>ozziealbiesatl</t>
  </si>
  <si>
    <t>austinrileyatl</t>
  </si>
  <si>
    <t>mannypinaatl</t>
  </si>
  <si>
    <t>travisd'arnaudatl</t>
  </si>
  <si>
    <t>chadwicktrompatl</t>
  </si>
  <si>
    <t>williamcontrerasatl</t>
  </si>
  <si>
    <t>ronaldacunajr.atl</t>
  </si>
  <si>
    <t>marcellozunaatl</t>
  </si>
  <si>
    <t>eddierosarioatl</t>
  </si>
  <si>
    <t>adamduvallatl</t>
  </si>
  <si>
    <t>alexdickersonatl</t>
  </si>
  <si>
    <t>guillermoherediaatl</t>
  </si>
  <si>
    <t>travisdemeritteatl</t>
  </si>
  <si>
    <t>drewwatersatl</t>
  </si>
  <si>
    <t>dansbyswansonatl</t>
  </si>
  <si>
    <t>orlandoarciaatl</t>
  </si>
  <si>
    <t>treymancinibal</t>
  </si>
  <si>
    <t>rougnedodorbal</t>
  </si>
  <si>
    <t>ramonuriasbal</t>
  </si>
  <si>
    <t>jahmaijonesbal</t>
  </si>
  <si>
    <t>kelvingutierrezbal</t>
  </si>
  <si>
    <t>rylanbannonbal</t>
  </si>
  <si>
    <t>robinsonchirinosbal</t>
  </si>
  <si>
    <t>cedricmullinsbal</t>
  </si>
  <si>
    <t>anthonysantanderbal</t>
  </si>
  <si>
    <t>austinhaysbal</t>
  </si>
  <si>
    <t>djstewartbal</t>
  </si>
  <si>
    <t>jorgemateobal</t>
  </si>
  <si>
    <t>ryanmckennabal</t>
  </si>
  <si>
    <t>tylernevinbal</t>
  </si>
  <si>
    <t>yusnieldiazbal</t>
  </si>
  <si>
    <t>ryanmountcastlebal</t>
  </si>
  <si>
    <t>terrinvavrabal</t>
  </si>
  <si>
    <t>jonathanarauzbos</t>
  </si>
  <si>
    <t>christianarroyobos</t>
  </si>
  <si>
    <t>rafaeldeversbos</t>
  </si>
  <si>
    <t>christianvazquezbos</t>
  </si>
  <si>
    <t>kevinplaweckibos</t>
  </si>
  <si>
    <t>connorwongbos</t>
  </si>
  <si>
    <t>ronaldohernandezbos</t>
  </si>
  <si>
    <t>j.d.martinezbos</t>
  </si>
  <si>
    <t>jackiebradleyjr.bos</t>
  </si>
  <si>
    <t>alexverdugobos</t>
  </si>
  <si>
    <t>enriquehernandezbos</t>
  </si>
  <si>
    <t>jarrenduranbos</t>
  </si>
  <si>
    <t>xanderbogaertsbos</t>
  </si>
  <si>
    <t>trevorstorybos</t>
  </si>
  <si>
    <t>jeterdownsbos</t>
  </si>
  <si>
    <t>bobbydalbecbos</t>
  </si>
  <si>
    <t>nicohoernerchc</t>
  </si>
  <si>
    <t>nickmadrigalchc</t>
  </si>
  <si>
    <t>jonathanvillarchc</t>
  </si>
  <si>
    <t>patrickwisdomchc</t>
  </si>
  <si>
    <t>christophermorelchc</t>
  </si>
  <si>
    <t>willsoncontreraschc</t>
  </si>
  <si>
    <t>yangomeschc</t>
  </si>
  <si>
    <t>miguelamayachc</t>
  </si>
  <si>
    <t>jasonheywardchc</t>
  </si>
  <si>
    <t>ianhappchc</t>
  </si>
  <si>
    <t>clintfrazierchc</t>
  </si>
  <si>
    <t>rafaelortegachc</t>
  </si>
  <si>
    <t>michaelhermosillochc</t>
  </si>
  <si>
    <t>gregdeichmannchc</t>
  </si>
  <si>
    <t>alexandercanariochc</t>
  </si>
  <si>
    <t>seiyasuzukichc</t>
  </si>
  <si>
    <t>nelsonvelazquezchc</t>
  </si>
  <si>
    <t>andreltonsimmonschc</t>
  </si>
  <si>
    <t>frankschwindelchc</t>
  </si>
  <si>
    <t>alfonsorivaschc</t>
  </si>
  <si>
    <t>joseabreucws</t>
  </si>
  <si>
    <t>joshharrisoncws</t>
  </si>
  <si>
    <t>yoanmoncadacws</t>
  </si>
  <si>
    <t>jakeburgercws</t>
  </si>
  <si>
    <t>yasmanigrandalcws</t>
  </si>
  <si>
    <t>zackcollinscws</t>
  </si>
  <si>
    <t>sebyzavalacws</t>
  </si>
  <si>
    <t>eloyjimenezcws</t>
  </si>
  <si>
    <t>leurygarciacws</t>
  </si>
  <si>
    <t>adamengelcws</t>
  </si>
  <si>
    <t>luisrobertcws</t>
  </si>
  <si>
    <t>andrewvaughncws</t>
  </si>
  <si>
    <t>mickeradolfocws</t>
  </si>
  <si>
    <t>blakerutherfordcws</t>
  </si>
  <si>
    <t>timandersoncws</t>
  </si>
  <si>
    <t>dannymendickcws</t>
  </si>
  <si>
    <t>romygonzalezcws</t>
  </si>
  <si>
    <t>yerminmercedescws</t>
  </si>
  <si>
    <t>gavinsheetscws</t>
  </si>
  <si>
    <t>joeyvottocin</t>
  </si>
  <si>
    <t>colinmorancin</t>
  </si>
  <si>
    <t>donovansolanocin</t>
  </si>
  <si>
    <t>jonathanindiacin</t>
  </si>
  <si>
    <t>mikemoustakascin</t>
  </si>
  <si>
    <t>maxschrockcin</t>
  </si>
  <si>
    <t>tylerstephensoncin</t>
  </si>
  <si>
    <t>markkolozsvarycin</t>
  </si>
  <si>
    <t>tylernaquincin</t>
  </si>
  <si>
    <t>shogoakiyamacin</t>
  </si>
  <si>
    <t>aristidesaquinocin</t>
  </si>
  <si>
    <t>nicksenzelcin</t>
  </si>
  <si>
    <t>jakefraleycin</t>
  </si>
  <si>
    <t>tjfriedlcin</t>
  </si>
  <si>
    <t>allancerdacin</t>
  </si>
  <si>
    <t>kylefarmercin</t>
  </si>
  <si>
    <t>josebarrerocin</t>
  </si>
  <si>
    <t>alejolopezcin</t>
  </si>
  <si>
    <t>owenmillercle</t>
  </si>
  <si>
    <t>joseramirezcle</t>
  </si>
  <si>
    <t>nolanjonescle</t>
  </si>
  <si>
    <t>jhonkensynoelcle</t>
  </si>
  <si>
    <t>austinhedgescle</t>
  </si>
  <si>
    <t>lukemailecle</t>
  </si>
  <si>
    <t>bryanlavastidacle</t>
  </si>
  <si>
    <t>franmilreyescle</t>
  </si>
  <si>
    <t>oscarmercadocle</t>
  </si>
  <si>
    <t>mylesstrawcle</t>
  </si>
  <si>
    <t>joshnaylorcle</t>
  </si>
  <si>
    <t>bradleyzimmercle</t>
  </si>
  <si>
    <t>georgevaleracle</t>
  </si>
  <si>
    <t>stevenkwancle</t>
  </si>
  <si>
    <t>amedrosariocle</t>
  </si>
  <si>
    <t>andresgimenezcle</t>
  </si>
  <si>
    <t>tylerfreemancle</t>
  </si>
  <si>
    <t>gabrielariascle</t>
  </si>
  <si>
    <t>brayanrocchiocle</t>
  </si>
  <si>
    <t>josetenacle</t>
  </si>
  <si>
    <t>yuchangcle</t>
  </si>
  <si>
    <t>bobbybradleycle</t>
  </si>
  <si>
    <t>ernieclementcle</t>
  </si>
  <si>
    <t>richiepalacioscle</t>
  </si>
  <si>
    <t>c.j.croncol</t>
  </si>
  <si>
    <t>ryanmcmahoncol</t>
  </si>
  <si>
    <t>brendanrodgerscol</t>
  </si>
  <si>
    <t>coltonwelkercol</t>
  </si>
  <si>
    <t>eliasdiazcol</t>
  </si>
  <si>
    <t>domnunezcol</t>
  </si>
  <si>
    <t>charlieblackmoncol</t>
  </si>
  <si>
    <t>randalgrichukcol</t>
  </si>
  <si>
    <t>garretthampsoncol</t>
  </si>
  <si>
    <t>krisbryantcol</t>
  </si>
  <si>
    <t>samhilliardcol</t>
  </si>
  <si>
    <t>yonathandazacol</t>
  </si>
  <si>
    <t>ryanviladecol</t>
  </si>
  <si>
    <t>joseiglesiascol</t>
  </si>
  <si>
    <t>ezequieltovarcol</t>
  </si>
  <si>
    <t>connorjoecol</t>
  </si>
  <si>
    <t>alantrejocol</t>
  </si>
  <si>
    <t>elehurismonterocol</t>
  </si>
  <si>
    <t>miguelcabreradet</t>
  </si>
  <si>
    <t>jonathanschoopdet</t>
  </si>
  <si>
    <t>haroldcastrodet</t>
  </si>
  <si>
    <t>willicastrodet</t>
  </si>
  <si>
    <t>isaacparedesdet</t>
  </si>
  <si>
    <t>jeimercandelariodet</t>
  </si>
  <si>
    <t>tuckerbarnhartdet</t>
  </si>
  <si>
    <t>erichaasedet</t>
  </si>
  <si>
    <t>dustingarneaudet</t>
  </si>
  <si>
    <t>jakerogersdet</t>
  </si>
  <si>
    <t>robbiegrossmandet</t>
  </si>
  <si>
    <t>victorreyesdet</t>
  </si>
  <si>
    <t>akilbaddoodet</t>
  </si>
  <si>
    <t>derekhilldet</t>
  </si>
  <si>
    <t>dazcamerondet</t>
  </si>
  <si>
    <t>javierbaezdet</t>
  </si>
  <si>
    <t>zackshortdet</t>
  </si>
  <si>
    <t>kodyclemensdet</t>
  </si>
  <si>
    <t>yuligurrielhou</t>
  </si>
  <si>
    <t>josealtuvehou</t>
  </si>
  <si>
    <t>aledmysdiazhou</t>
  </si>
  <si>
    <t>alexbregmanhou</t>
  </si>
  <si>
    <t>joeperezhou</t>
  </si>
  <si>
    <t>martinmaldonadohou</t>
  </si>
  <si>
    <t>jasoncastrohou</t>
  </si>
  <si>
    <t>yordanalvarezhou</t>
  </si>
  <si>
    <t>michaelbrantleyhou</t>
  </si>
  <si>
    <t>kyletuckerhou</t>
  </si>
  <si>
    <t>chasmccormickhou</t>
  </si>
  <si>
    <t>jakemeyershou</t>
  </si>
  <si>
    <t>josesirihou</t>
  </si>
  <si>
    <t>nikogoodrumhou</t>
  </si>
  <si>
    <t>jeremypenahou</t>
  </si>
  <si>
    <t>taylorjoneshou</t>
  </si>
  <si>
    <t>carlossantanakc</t>
  </si>
  <si>
    <t>ryano'hearnkc</t>
  </si>
  <si>
    <t>whitmerrifieldkc</t>
  </si>
  <si>
    <t>hunterdozierkc</t>
  </si>
  <si>
    <t>emmanuelriverakc</t>
  </si>
  <si>
    <t>salvadorperezkc</t>
  </si>
  <si>
    <t>camgallagherkc</t>
  </si>
  <si>
    <t>sebastianriverokc</t>
  </si>
  <si>
    <t>mjmelendezkc</t>
  </si>
  <si>
    <t>andrewbenintendikc</t>
  </si>
  <si>
    <t>michaela.taylorkc</t>
  </si>
  <si>
    <t>edwardolivareskc</t>
  </si>
  <si>
    <t>kyleisbelkc</t>
  </si>
  <si>
    <t>nickylopezkc</t>
  </si>
  <si>
    <t>adalbertomondesikc</t>
  </si>
  <si>
    <t>maikelgarciakc</t>
  </si>
  <si>
    <t>nickprattokc</t>
  </si>
  <si>
    <t>davidfletcherlaa</t>
  </si>
  <si>
    <t>jackmayfieldlaa</t>
  </si>
  <si>
    <t>anthonyrendonlaa</t>
  </si>
  <si>
    <t>mattduffylaa</t>
  </si>
  <si>
    <t>joserojaslaa</t>
  </si>
  <si>
    <t>brendondavislaa</t>
  </si>
  <si>
    <t>kurtsuzukilaa</t>
  </si>
  <si>
    <t>maxstassilaa</t>
  </si>
  <si>
    <t>mattthaisslaa</t>
  </si>
  <si>
    <t>miketroutlaa</t>
  </si>
  <si>
    <t>justinuptonlaa</t>
  </si>
  <si>
    <t>taylorwardlaa</t>
  </si>
  <si>
    <t>joadelllaa</t>
  </si>
  <si>
    <t>brandonmarshlaa</t>
  </si>
  <si>
    <t>tylerwadelaa</t>
  </si>
  <si>
    <t>luisrengifolaa</t>
  </si>
  <si>
    <t>andrewvelazquezlaa</t>
  </si>
  <si>
    <t>jaredwalshlaa</t>
  </si>
  <si>
    <t>freddiefreemanlad</t>
  </si>
  <si>
    <t>maxmuncylad</t>
  </si>
  <si>
    <t>gavinluxlad</t>
  </si>
  <si>
    <t>justinturnerlad</t>
  </si>
  <si>
    <t>hanseralbertolad</t>
  </si>
  <si>
    <t>willsmithlad</t>
  </si>
  <si>
    <t>austinbarneslad</t>
  </si>
  <si>
    <t>christaylorlad</t>
  </si>
  <si>
    <t>mookiebettslad</t>
  </si>
  <si>
    <t>codybellingerlad</t>
  </si>
  <si>
    <t>ajpollocklad</t>
  </si>
  <si>
    <t>zachmckinstrylad</t>
  </si>
  <si>
    <t>jamesoutmanlad</t>
  </si>
  <si>
    <t>treaturnerlad</t>
  </si>
  <si>
    <t>jacobamayalad</t>
  </si>
  <si>
    <t>eddysleonardlad</t>
  </si>
  <si>
    <t>edwinrioslad</t>
  </si>
  <si>
    <t>jorbitvivaslad</t>
  </si>
  <si>
    <t>jesusaguilarmia</t>
  </si>
  <si>
    <t>jazzchisholmjr.mia</t>
  </si>
  <si>
    <t>brianandersonmia</t>
  </si>
  <si>
    <t>joeywendlemia</t>
  </si>
  <si>
    <t>jonbertimia</t>
  </si>
  <si>
    <t>jacobstallingsmia</t>
  </si>
  <si>
    <t>alexjacksonmia</t>
  </si>
  <si>
    <t>nickfortesmia</t>
  </si>
  <si>
    <t>paytonhenrymia</t>
  </si>
  <si>
    <t>avisailgarciamia</t>
  </si>
  <si>
    <t>jorgesolermia</t>
  </si>
  <si>
    <t>garrettcoopermia</t>
  </si>
  <si>
    <t>jesussanchezmia</t>
  </si>
  <si>
    <t>bryandelacruzmia</t>
  </si>
  <si>
    <t>jerarencarnacionmia</t>
  </si>
  <si>
    <t>miguelrojasmia</t>
  </si>
  <si>
    <t>josedeversmia</t>
  </si>
  <si>
    <t>lewindiazmia</t>
  </si>
  <si>
    <t>kestonhiuramil</t>
  </si>
  <si>
    <t>koltenwongmil</t>
  </si>
  <si>
    <t>mikebrosseaumil</t>
  </si>
  <si>
    <t>jacepetersonmil</t>
  </si>
  <si>
    <t>pabloreyesmil</t>
  </si>
  <si>
    <t>omarnarvaezmil</t>
  </si>
  <si>
    <t>pedroseverinomil</t>
  </si>
  <si>
    <t>mariofelicianomil</t>
  </si>
  <si>
    <t>brettsullivanmil</t>
  </si>
  <si>
    <t>christianyelichmil</t>
  </si>
  <si>
    <t>hunterrenfroemil</t>
  </si>
  <si>
    <t>andrewmccutchenmil</t>
  </si>
  <si>
    <t>lorenzocainmil</t>
  </si>
  <si>
    <t>tyronetaylormil</t>
  </si>
  <si>
    <t>coreyraymil</t>
  </si>
  <si>
    <t>luisuriasmil</t>
  </si>
  <si>
    <t>willyadamesmil</t>
  </si>
  <si>
    <t>rowdytellezmil</t>
  </si>
  <si>
    <t>miguelsanomin</t>
  </si>
  <si>
    <t>jorgepolancomin</t>
  </si>
  <si>
    <t>luisarraezmin</t>
  </si>
  <si>
    <t>giourshelamin</t>
  </si>
  <si>
    <t>garysanchezmin</t>
  </si>
  <si>
    <t>ryanjeffersmin</t>
  </si>
  <si>
    <t>josegodoymin</t>
  </si>
  <si>
    <t>maxkeplermin</t>
  </si>
  <si>
    <t>byronbuxtonmin</t>
  </si>
  <si>
    <t>trevorlarnachmin</t>
  </si>
  <si>
    <t>brentrookermin</t>
  </si>
  <si>
    <t>alexkirilloffmin</t>
  </si>
  <si>
    <t>gilbertocelestinomin</t>
  </si>
  <si>
    <t>carloscorreamin</t>
  </si>
  <si>
    <t>nickgordonmin</t>
  </si>
  <si>
    <t>roycelewismin</t>
  </si>
  <si>
    <t>josemirandamin</t>
  </si>
  <si>
    <t>petealonsonym</t>
  </si>
  <si>
    <t>jeffmcneilnym</t>
  </si>
  <si>
    <t>eduardoescobarnym</t>
  </si>
  <si>
    <t>robinsoncanonym</t>
  </si>
  <si>
    <t>travisblankenhornnym</t>
  </si>
  <si>
    <t>j.d.davisnym</t>
  </si>
  <si>
    <t>luisguillormenym</t>
  </si>
  <si>
    <t>markvientosnym</t>
  </si>
  <si>
    <t>jamesmccannnym</t>
  </si>
  <si>
    <t>tomasnidonym</t>
  </si>
  <si>
    <t>patrickmazeikanym</t>
  </si>
  <si>
    <t>markcanhanym</t>
  </si>
  <si>
    <t>dominicsmithnym</t>
  </si>
  <si>
    <t>brandonnimmonym</t>
  </si>
  <si>
    <t>starlingmartenym</t>
  </si>
  <si>
    <t>khalilleenym</t>
  </si>
  <si>
    <t>nickplummernym</t>
  </si>
  <si>
    <t>franciscolindornym</t>
  </si>
  <si>
    <t>ronnymauricionym</t>
  </si>
  <si>
    <t>anthonyrizzonyy</t>
  </si>
  <si>
    <t>djlemahieunyy</t>
  </si>
  <si>
    <t>joshdonaldsonnyy</t>
  </si>
  <si>
    <t>kylehigashiokanyy</t>
  </si>
  <si>
    <t>benrortvedtnyy</t>
  </si>
  <si>
    <t>giancarlostantonnyy</t>
  </si>
  <si>
    <t>aaronjudgenyy</t>
  </si>
  <si>
    <t>joeygallonyy</t>
  </si>
  <si>
    <t>aaronhicksnyy</t>
  </si>
  <si>
    <t>timlocastronyy</t>
  </si>
  <si>
    <t>miguelandujarnyy</t>
  </si>
  <si>
    <t>estevanflorialnyy</t>
  </si>
  <si>
    <t>eversonpereiranyy</t>
  </si>
  <si>
    <t>gleybertorresnyy</t>
  </si>
  <si>
    <t>isiahkiner-falefanyy</t>
  </si>
  <si>
    <t>oswaldocabreranyy</t>
  </si>
  <si>
    <t>oswaldperazanyy</t>
  </si>
  <si>
    <t>tonykempoak</t>
  </si>
  <si>
    <t>vimaelmachinoak</t>
  </si>
  <si>
    <t>sheldonneuseoak</t>
  </si>
  <si>
    <t>jordandiazoak</t>
  </si>
  <si>
    <t>seanmurphyoak</t>
  </si>
  <si>
    <t>stephenvogtoak</t>
  </si>
  <si>
    <t>austinallenoak</t>
  </si>
  <si>
    <t>stephenpiscottyoak</t>
  </si>
  <si>
    <t>chadpinderoak</t>
  </si>
  <si>
    <t>sethbrownoak</t>
  </si>
  <si>
    <t>cristianpacheoak</t>
  </si>
  <si>
    <t>skyeboltoak</t>
  </si>
  <si>
    <t>luisbarreraoak</t>
  </si>
  <si>
    <t>codythomasoak</t>
  </si>
  <si>
    <t>elvisandrusoak</t>
  </si>
  <si>
    <t>kevinsmithoak</t>
  </si>
  <si>
    <t>nickallenoak</t>
  </si>
  <si>
    <t>jonahbrideoak</t>
  </si>
  <si>
    <t>rhyshoskinsphi</t>
  </si>
  <si>
    <t>jeanseguraphi</t>
  </si>
  <si>
    <t>alecbohmphi</t>
  </si>
  <si>
    <t>johancamargophi</t>
  </si>
  <si>
    <t>j.t.realmutophi</t>
  </si>
  <si>
    <t>garrettstubbsphi</t>
  </si>
  <si>
    <t>rafaelmarchanphi</t>
  </si>
  <si>
    <t>donnysandsphi</t>
  </si>
  <si>
    <t>bryceharperphi</t>
  </si>
  <si>
    <t>nickcastellanosphi</t>
  </si>
  <si>
    <t>kyleschwarberphi</t>
  </si>
  <si>
    <t>adamhaseleyphi</t>
  </si>
  <si>
    <t>odubelherreraphi</t>
  </si>
  <si>
    <t>mickeymoniakphi</t>
  </si>
  <si>
    <t>mattvierlingphi</t>
  </si>
  <si>
    <t>jhailynortizphi</t>
  </si>
  <si>
    <t>simonmuzziottiphi</t>
  </si>
  <si>
    <t>didigregoriusphi</t>
  </si>
  <si>
    <t>luisgarciaphi</t>
  </si>
  <si>
    <t>nickmatonphi</t>
  </si>
  <si>
    <t>danielvogelbachpit</t>
  </si>
  <si>
    <t>michaelchavispit</t>
  </si>
  <si>
    <t>ke'bryanhayespit</t>
  </si>
  <si>
    <t>rodolfocastropit</t>
  </si>
  <si>
    <t>diegocastillopit</t>
  </si>
  <si>
    <t>robertoperezpit</t>
  </si>
  <si>
    <t>bryanreynoldspit</t>
  </si>
  <si>
    <t>bengamelpit</t>
  </si>
  <si>
    <t>gregallenpit</t>
  </si>
  <si>
    <t>anthonyalfordpit</t>
  </si>
  <si>
    <t>jaredolivapit</t>
  </si>
  <si>
    <t>jacksuwinskipit</t>
  </si>
  <si>
    <t>canaansmith-njigbapit</t>
  </si>
  <si>
    <t>travisswaggertypit</t>
  </si>
  <si>
    <t>kevinnewmanpit</t>
  </si>
  <si>
    <t>coletuckerpit</t>
  </si>
  <si>
    <t>oneilcruzpit</t>
  </si>
  <si>
    <t>lioverpegueropit</t>
  </si>
  <si>
    <t>yoshitsutsugopit</t>
  </si>
  <si>
    <t>tucupitamarcanopit</t>
  </si>
  <si>
    <t>hoyparkpit</t>
  </si>
  <si>
    <t>erichosmersd</t>
  </si>
  <si>
    <t>lukevoitsd</t>
  </si>
  <si>
    <t>jakecronenworthsd</t>
  </si>
  <si>
    <t>mannymachadosd</t>
  </si>
  <si>
    <t>victorcaratinisd</t>
  </si>
  <si>
    <t>jorgealfarosd</t>
  </si>
  <si>
    <t>austinnolasd</t>
  </si>
  <si>
    <t>luiscampusanosd</t>
  </si>
  <si>
    <t>wilmyerssd</t>
  </si>
  <si>
    <t>juricksonprofarsd</t>
  </si>
  <si>
    <t>trentgrishamsd</t>
  </si>
  <si>
    <t>fernandotatisjr.sd</t>
  </si>
  <si>
    <t>ha-seongkimsd</t>
  </si>
  <si>
    <t>eguyrosariosd</t>
  </si>
  <si>
    <t>brandonbeltsf</t>
  </si>
  <si>
    <t>wilmerfloressf</t>
  </si>
  <si>
    <t>tommylastellasf</t>
  </si>
  <si>
    <t>evanlongoriasf</t>
  </si>
  <si>
    <t>jasonvoslersf</t>
  </si>
  <si>
    <t>curtcasalisf</t>
  </si>
  <si>
    <t>joeybartsf</t>
  </si>
  <si>
    <t>mikeyastrzemskisf</t>
  </si>
  <si>
    <t>jocpedersonsf</t>
  </si>
  <si>
    <t>austinslatersf</t>
  </si>
  <si>
    <t>stevenduggarsf</t>
  </si>
  <si>
    <t>darinrufsf</t>
  </si>
  <si>
    <t>lamontewadejr.sf</t>
  </si>
  <si>
    <t>jaylindavissf</t>
  </si>
  <si>
    <t>heliotramossf</t>
  </si>
  <si>
    <t>brandoncrawfordsf</t>
  </si>
  <si>
    <t>mauriciodubonsf</t>
  </si>
  <si>
    <t>thairoestradasf</t>
  </si>
  <si>
    <t>adamfraziersea</t>
  </si>
  <si>
    <t>dylanmooresea</t>
  </si>
  <si>
    <t>tyfrancesea</t>
  </si>
  <si>
    <t>donovanwaltonsea</t>
  </si>
  <si>
    <t>eugeniosuarezsea</t>
  </si>
  <si>
    <t>abrahamtorosea</t>
  </si>
  <si>
    <t>kevinpadlosea</t>
  </si>
  <si>
    <t>tommurphysea</t>
  </si>
  <si>
    <t>luistorrenssea</t>
  </si>
  <si>
    <t>calraleighsea</t>
  </si>
  <si>
    <t>jessewinkersea</t>
  </si>
  <si>
    <t>mitchhanigersea</t>
  </si>
  <si>
    <t>kylelewissea</t>
  </si>
  <si>
    <t>jarredkelenicsea</t>
  </si>
  <si>
    <t>taylortrammellsea</t>
  </si>
  <si>
    <t>juliorodriguezsea</t>
  </si>
  <si>
    <t>albertorodriguezsea</t>
  </si>
  <si>
    <t>j.p.crawfordsea</t>
  </si>
  <si>
    <t>evanwhitesea</t>
  </si>
  <si>
    <t>paulgoldschmidtstl</t>
  </si>
  <si>
    <t>tommyedmanstl</t>
  </si>
  <si>
    <t>nolanarenadostl</t>
  </si>
  <si>
    <t>yadiermolinastl</t>
  </si>
  <si>
    <t>andrewkniznerstl</t>
  </si>
  <si>
    <t>alisanchezstl</t>
  </si>
  <si>
    <t>ivanherrerastl</t>
  </si>
  <si>
    <t>harrisonbaderstl</t>
  </si>
  <si>
    <t>tylero'neillstl</t>
  </si>
  <si>
    <t>dylancarlsonstl</t>
  </si>
  <si>
    <t>coreydickersonstl</t>
  </si>
  <si>
    <t>larsnootbaarstl</t>
  </si>
  <si>
    <t>pauldejongstl</t>
  </si>
  <si>
    <t>edmundososastl</t>
  </si>
  <si>
    <t>juanyepezstl</t>
  </si>
  <si>
    <t>brendandonovanstl</t>
  </si>
  <si>
    <t>ji-manchoitb</t>
  </si>
  <si>
    <t>yandydiaztb</t>
  </si>
  <si>
    <t>brandonlowetb</t>
  </si>
  <si>
    <t>mikezuninotb</t>
  </si>
  <si>
    <t>franciscomejiatb</t>
  </si>
  <si>
    <t>renepintotb</t>
  </si>
  <si>
    <t>fordproctortb</t>
  </si>
  <si>
    <t>manuelmargottb</t>
  </si>
  <si>
    <t>kevinkiermaiertb</t>
  </si>
  <si>
    <t>austinmeadowstb</t>
  </si>
  <si>
    <t>randyarozarenatb</t>
  </si>
  <si>
    <t>brettphillipstb</t>
  </si>
  <si>
    <t>lukeraleytb</t>
  </si>
  <si>
    <t>vidalbrujantb</t>
  </si>
  <si>
    <t>joshlowetb</t>
  </si>
  <si>
    <t>wanderfrancotb</t>
  </si>
  <si>
    <t>taylorwallstb</t>
  </si>
  <si>
    <t>jonathanarandatb</t>
  </si>
  <si>
    <t>marcussemientex</t>
  </si>
  <si>
    <t>nicksolaktex</t>
  </si>
  <si>
    <t>bradmillertex</t>
  </si>
  <si>
    <t>andyibaneztex</t>
  </si>
  <si>
    <t>shertenaposteltex</t>
  </si>
  <si>
    <t>mitchgarvertex</t>
  </si>
  <si>
    <t>josetrevinotex</t>
  </si>
  <si>
    <t>jonahheimtex</t>
  </si>
  <si>
    <t>samhufftex</t>
  </si>
  <si>
    <t>kolecalhountex</t>
  </si>
  <si>
    <t>williecalhountex</t>
  </si>
  <si>
    <t>adolisgarciatex</t>
  </si>
  <si>
    <t>leodytaverastex</t>
  </si>
  <si>
    <t>eliwhitetex</t>
  </si>
  <si>
    <t>zachrekstex</t>
  </si>
  <si>
    <t>coreyseagertex</t>
  </si>
  <si>
    <t>yonnyhernandeztex</t>
  </si>
  <si>
    <t>nathaniellowetex</t>
  </si>
  <si>
    <t>ezequieldurantex</t>
  </si>
  <si>
    <t>vladimirguerrerojr.tor</t>
  </si>
  <si>
    <t>mattchapmantor</t>
  </si>
  <si>
    <t>cavanbiggiotor</t>
  </si>
  <si>
    <t>santiagoespinaltor</t>
  </si>
  <si>
    <t>dannyjansentor</t>
  </si>
  <si>
    <t>reesemcguiretor</t>
  </si>
  <si>
    <t>alejandrokirktor</t>
  </si>
  <si>
    <t>gabrielmorenotor</t>
  </si>
  <si>
    <t>raimeltapiator</t>
  </si>
  <si>
    <t>teoscarhernandeztor</t>
  </si>
  <si>
    <t>lourdesgurrieljr.tor</t>
  </si>
  <si>
    <t>georgespringertor</t>
  </si>
  <si>
    <t>joshpalaciostor</t>
  </si>
  <si>
    <t>bobichettetor</t>
  </si>
  <si>
    <t>leojimeneztor</t>
  </si>
  <si>
    <t>ottolopeztor</t>
  </si>
  <si>
    <t>joshbellwsh</t>
  </si>
  <si>
    <t>cesarhernandezwsh</t>
  </si>
  <si>
    <t>alcidesescobarwsh</t>
  </si>
  <si>
    <t>ehireadrianzawsh</t>
  </si>
  <si>
    <t>tresbarrerawsh</t>
  </si>
  <si>
    <t>rileyadamswsh</t>
  </si>
  <si>
    <t>keibertruizwsh</t>
  </si>
  <si>
    <t>nelsoncruzwsh</t>
  </si>
  <si>
    <t>juansotowsh</t>
  </si>
  <si>
    <t>victorrobleswsh</t>
  </si>
  <si>
    <t>andrewstevensonwsh</t>
  </si>
  <si>
    <t>yadielhernandezwsh</t>
  </si>
  <si>
    <t>lanethomaswsh</t>
  </si>
  <si>
    <t>donovancaseywsh</t>
  </si>
  <si>
    <t>luisgarciawsh</t>
  </si>
  <si>
    <t>luciusfoxwsh</t>
  </si>
  <si>
    <t>yaselantunawsh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</si>
</sst>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Continuous"/>
    </xf>
    <xf numFmtId="0" fontId="2" fillId="2" borderId="0" xfId="0" applyFont="1" applyFill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3" borderId="0" xfId="0" applyFill="1" applyAlignment="1">
      <alignment horizontal="centerContinuous"/>
    </xf>
    <xf numFmtId="0" fontId="2" fillId="3" borderId="0" xfId="0" applyFont="1" applyFill="1"/>
    <xf numFmtId="9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5">
    <dxf>
      <numFmt numFmtId="13" formatCode="0%"/>
    </dxf>
    <dxf>
      <numFmt numFmtId="1" formatCode="0"/>
    </dxf>
    <dxf>
      <numFmt numFmtId="1" formatCode="0"/>
    </dxf>
    <dxf>
      <numFmt numFmtId="164" formatCode="0.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G" refreshedDate="44646.948326157406" createdVersion="7" refreshedVersion="7" minRefreshableVersion="3" recordCount="2423" xr:uid="{F6FE9BF6-2BD0-4109-9BBD-EB44E6950F3B}">
  <cacheSource type="worksheet">
    <worksheetSource ref="A2:AG2425" sheet="Data"/>
  </cacheSource>
  <cacheFields count="33">
    <cacheField name="team_id" numFmtId="0">
      <sharedItems/>
    </cacheField>
    <cacheField name="player_id" numFmtId="0">
      <sharedItems count="538">
        <s v="408234"/>
        <s v="458015"/>
        <s v="493329"/>
        <s v="467793"/>
        <s v="547989"/>
        <s v="502671"/>
        <s v="474832"/>
        <s v="518692"/>
        <s v="519203"/>
        <s v="543068"/>
        <s v="543333"/>
        <s v="542583"/>
        <s v="571970"/>
        <s v="572228"/>
        <s v="572233"/>
        <s v="570731"/>
        <s v="596847"/>
        <s v="641820"/>
        <s v="650490"/>
        <s v="660294"/>
        <s v="592567"/>
        <s v="596129"/>
        <s v="605137"/>
        <s v="606213"/>
        <s v="643524"/>
        <s v="656555"/>
        <s v="656582"/>
        <s v="593934"/>
        <s v="621566"/>
        <s v="622100"/>
        <s v="656811"/>
        <s v="665120"/>
        <s v="621458"/>
        <s v="624413"/>
        <s v="642133"/>
        <s v="644374"/>
        <s v="663993"/>
        <s v="666915"/>
        <s v="681146"/>
        <s v="650331"/>
        <s v="656252"/>
        <s v="657108"/>
        <s v="657757"/>
        <s v="663624"/>
        <s v="663845"/>
        <s v="666179"/>
        <s v="669374"/>
        <s v="660766"/>
        <s v="660707"/>
        <s v="665489"/>
        <s v="668472"/>
        <s v="429664"/>
        <s v="444876"/>
        <s v="456781"/>
        <s v="543281"/>
        <s v="500871"/>
        <s v="518934"/>
        <s v="593160"/>
        <s v="600303"/>
        <s v="516416"/>
        <s v="543543"/>
        <s v="514888"/>
        <s v="514917"/>
        <s v="543760"/>
        <s v="543939"/>
        <s v="607054"/>
        <s v="608686"/>
        <s v="649557"/>
        <s v="527038"/>
        <s v="624428"/>
        <s v="643393"/>
        <s v="643446"/>
        <s v="664238"/>
        <s v="593871"/>
        <s v="596059"/>
        <s v="605353"/>
        <s v="605612"/>
        <s v="630105"/>
        <s v="670712"/>
        <s v="602104"/>
        <s v="622268"/>
        <s v="641857"/>
        <s v="641914"/>
        <s v="642165"/>
        <s v="664034"/>
        <s v="664040"/>
        <s v="664058"/>
        <s v="669256"/>
        <s v="624414"/>
        <s v="656308"/>
        <s v="669242"/>
        <s v="676391"/>
        <s v="645277"/>
        <s v="660829"/>
        <s v="663611"/>
        <s v="663697"/>
        <s v="663898"/>
        <s v="663905"/>
        <s v="664670"/>
        <s v="665019"/>
        <s v="665155"/>
        <s v="676701"/>
        <s v="680911"/>
        <s v="680977"/>
        <s v="650333"/>
        <s v="650489"/>
        <s v="663330"/>
        <s v="663538"/>
        <s v="665862"/>
        <s v="666158"/>
        <s v="679631"/>
        <s v="680700"/>
        <s v="660620"/>
        <s v="666018"/>
        <s v="669304"/>
        <s v="670623"/>
        <s v="672640"/>
        <s v="666703"/>
        <s v="672779"/>
        <s v="677649"/>
        <s v="678391"/>
        <s v="457759"/>
        <s v="446334"/>
        <s v="518626"/>
        <s v="519058"/>
        <s v="501303"/>
        <s v="542932"/>
        <s v="543685"/>
        <s v="621563"/>
        <s v="622110"/>
        <s v="542340"/>
        <s v="553993"/>
        <s v="570482"/>
        <s v="571448"/>
        <s v="621550"/>
        <s v="641531"/>
        <s v="592518"/>
        <s v="593643"/>
        <s v="608070"/>
        <s v="670351"/>
        <s v="600869"/>
        <s v="605119"/>
        <s v="605204"/>
        <s v="608324"/>
        <s v="613564"/>
        <s v="622569"/>
        <s v="622666"/>
        <s v="628451"/>
        <s v="656305"/>
        <s v="621011"/>
        <s v="641645"/>
        <s v="642721"/>
        <s v="669289"/>
        <s v="624415"/>
        <s v="656403"/>
        <s v="660162"/>
        <s v="646240"/>
        <s v="647351"/>
        <s v="656821"/>
        <s v="656896"/>
        <s v="663647"/>
        <s v="664761"/>
        <s v="669394"/>
        <s v="676625"/>
        <s v="660636"/>
        <s v="663478"/>
        <s v="663586"/>
        <s v="666213"/>
        <s v="665947"/>
        <s v="666134"/>
        <s v="666624"/>
        <s v="666801"/>
        <s v="668901"/>
        <s v="669309"/>
        <s v="672478"/>
        <s v="678877"/>
        <s v="425877"/>
        <s v="435559"/>
        <s v="455139"/>
        <s v="519390"/>
        <s v="455117"/>
        <s v="444489"/>
        <s v="488771"/>
        <s v="543228"/>
        <s v="572863"/>
        <s v="518595"/>
        <s v="518735"/>
        <s v="547379"/>
        <s v="592200"/>
        <s v="543592"/>
        <s v="605131"/>
        <s v="607732"/>
        <s v="521692"/>
        <s v="543309"/>
        <s v="543510"/>
        <s v="543877"/>
        <s v="545358"/>
        <s v="553869"/>
        <s v="571466"/>
        <s v="571912"/>
        <s v="572287"/>
        <s v="592663"/>
        <s v="608700"/>
        <s v="641598"/>
        <s v="553882"/>
        <s v="608596"/>
        <s v="575929"/>
        <s v="595956"/>
        <s v="595978"/>
        <s v="596142"/>
        <s v="606992"/>
        <s v="624431"/>
        <s v="595751"/>
        <s v="596117"/>
        <s v="600474"/>
        <s v="605170"/>
        <s v="664119"/>
        <s v="664850"/>
        <s v="664874"/>
        <s v="664954"/>
        <s v="608348"/>
        <s v="608422"/>
        <s v="621512"/>
        <s v="624512"/>
        <s v="624513"/>
        <s v="641470"/>
        <s v="644433"/>
        <s v="668663"/>
        <s v="668800"/>
        <s v="669221"/>
        <s v="669257"/>
        <s v="641680"/>
        <s v="642136"/>
        <s v="642336"/>
        <s v="643376"/>
        <s v="656577"/>
        <s v="656627"/>
        <s v="668670"/>
        <s v="620443"/>
        <s v="645305"/>
        <s v="645444"/>
        <s v="650907"/>
        <s v="656180"/>
        <s v="657136"/>
        <s v="663698"/>
        <s v="663728"/>
        <s v="663743"/>
        <s v="663886"/>
        <s v="664848"/>
        <s v="665154"/>
        <s v="660613"/>
        <s v="661388"/>
        <s v="666163"/>
        <s v="668721"/>
        <s v="669087"/>
        <s v="680777"/>
        <s v="660688"/>
        <s v="665561"/>
        <s v="665804"/>
        <s v="665861"/>
        <s v="666128"/>
        <s v="669004"/>
        <s v="669134"/>
        <s v="672386"/>
        <s v="681526"/>
        <s v="672515"/>
        <s v="671056"/>
        <s v="456715"/>
        <s v="516782"/>
        <s v="543305"/>
        <s v="544725"/>
        <s v="572191"/>
        <s v="595281"/>
        <s v="598265"/>
        <s v="621035"/>
        <s v="628338"/>
        <s v="545341"/>
        <s v="545361"/>
        <s v="546318"/>
        <s v="571771"/>
        <s v="571980"/>
        <s v="641553"/>
        <s v="596103"/>
        <s v="605548"/>
        <s v="607043"/>
        <s v="656185"/>
        <s v="666969"/>
        <s v="602074"/>
        <s v="606466"/>
        <s v="621439"/>
        <s v="621450"/>
        <s v="621453"/>
        <s v="656541"/>
        <s v="656669"/>
        <s v="621433"/>
        <s v="622682"/>
        <s v="641658"/>
        <s v="641999"/>
        <s v="656775"/>
        <s v="664023"/>
        <s v="664056"/>
        <s v="664057"/>
        <s v="664702"/>
        <s v="668804"/>
        <s v="641355"/>
        <s v="641786"/>
        <s v="642350"/>
        <s v="642456"/>
        <s v="656537"/>
        <s v="657041"/>
        <s v="658668"/>
        <s v="666931"/>
        <s v="669222"/>
        <s v="656514"/>
        <s v="657077"/>
        <s v="662139"/>
        <s v="663630"/>
        <s v="663662"/>
        <s v="663757"/>
        <s v="663837"/>
        <s v="680776"/>
        <s v="645302"/>
        <s v="660644"/>
        <s v="664314"/>
        <s v="666139"/>
        <s v="666211"/>
        <s v="669016"/>
        <s v="673357"/>
        <s v="680552"/>
        <s v="680757"/>
        <s v="681546"/>
        <s v="665482"/>
        <s v="665506"/>
        <s v="665750"/>
        <s v="666160"/>
        <s v="666185"/>
        <s v="671221"/>
        <s v="676369"/>
        <s v="671218"/>
        <s v="678323"/>
        <s v="672744"/>
        <s v="677592"/>
        <s v="443558"/>
        <s v="519317"/>
        <s v="670541"/>
        <s v="457705"/>
        <s v="573131"/>
        <s v="444482"/>
        <s v="457708"/>
        <s v="488726"/>
        <s v="502110"/>
        <s v="572041"/>
        <s v="592192"/>
        <s v="673451"/>
        <s v="543257"/>
        <s v="572816"/>
        <s v="542303"/>
        <s v="543105"/>
        <s v="592178"/>
        <s v="592696"/>
        <s v="592885"/>
        <s v="640461"/>
        <s v="592325"/>
        <s v="592626"/>
        <s v="595777"/>
        <s v="656941"/>
        <s v="606132"/>
        <s v="608385"/>
        <s v="621438"/>
        <s v="664774"/>
        <s v="666971"/>
        <s v="546990"/>
        <s v="609280"/>
        <s v="640449"/>
        <s v="640458"/>
        <s v="641432"/>
        <s v="642137"/>
        <s v="643217"/>
        <s v="667670"/>
        <s v="669450"/>
        <s v="670042"/>
        <s v="640457"/>
        <s v="641584"/>
        <s v="641933"/>
        <s v="642086"/>
        <s v="656413"/>
        <s v="669720"/>
        <s v="670770"/>
        <s v="676801"/>
        <s v="650391"/>
        <s v="663616"/>
        <s v="676694"/>
        <s v="664983"/>
        <s v="666135"/>
        <s v="666164"/>
        <s v="668723"/>
        <s v="668731"/>
        <s v="683734"/>
        <s v="666176"/>
        <s v="672284"/>
        <s v="675986"/>
        <s v="543807"/>
        <s v="641796"/>
        <s v="641684"/>
        <s v="642201"/>
        <s v="673548"/>
        <s v="656364"/>
        <s v="661541"/>
        <s v="650559"/>
        <s v="663911"/>
        <s v="665922"/>
        <s v="669261"/>
        <s v="453568"/>
        <s v="594777"/>
        <s v="628450"/>
        <s v="594807"/>
        <s v="518792"/>
        <s v="571745"/>
        <s v="571976"/>
        <s v="572039"/>
        <s v="573262"/>
        <s v="643265"/>
        <s v="541645"/>
        <s v="542364"/>
        <s v="592206"/>
        <s v="592669"/>
        <s v="624585"/>
        <s v="547180"/>
        <s v="592450"/>
        <s v="596146"/>
        <s v="605141"/>
        <s v="606192"/>
        <s v="664913"/>
        <s v="608336"/>
        <s v="621466"/>
        <s v="621493"/>
        <s v="676646"/>
        <s v="606157"/>
        <s v="622534"/>
        <s v="623993"/>
        <s v="641513"/>
        <s v="664041"/>
        <s v="668227"/>
        <s v="668942"/>
        <s v="614177"/>
        <s v="622761"/>
        <s v="641943"/>
        <s v="656716"/>
        <s v="656976"/>
        <s v="650520"/>
        <s v="663656"/>
        <s v="664728"/>
        <s v="666783"/>
        <s v="647304"/>
        <s v="660670"/>
        <s v="660821"/>
        <s v="663457"/>
        <s v="663527"/>
        <s v="666464"/>
        <s v="665560"/>
        <s v="665742"/>
        <s v="666137"/>
        <s v="671655"/>
        <s v="677594"/>
        <s v="679754"/>
        <s v="543063"/>
        <s v="462101"/>
        <s v="500743"/>
        <s v="544369"/>
        <s v="578428"/>
        <s v="592743"/>
        <s v="605113"/>
        <s v="571657"/>
        <s v="592348"/>
        <s v="593428"/>
        <s v="595879"/>
        <s v="596115"/>
        <s v="596019"/>
        <s v="607208"/>
        <s v="621020"/>
        <s v="621028"/>
        <s v="641313"/>
        <s v="657557"/>
        <s v="664901"/>
        <s v="606115"/>
        <s v="608369"/>
        <s v="621043"/>
        <s v="623205"/>
        <s v="641487"/>
        <s v="642180"/>
        <s v="643289"/>
        <s v="643396"/>
        <s v="670032"/>
        <s v="609275"/>
        <s v="624503"/>
        <s v="624641"/>
        <s v="642708"/>
        <s v="642715"/>
        <s v="642731"/>
        <s v="670097"/>
        <s v="673490"/>
        <s v="650402"/>
        <s v="650859"/>
        <s v="657061"/>
        <s v="663853"/>
        <s v="670764"/>
        <s v="675656"/>
        <s v="649966"/>
        <s v="665161"/>
        <s v="665650"/>
        <s v="666182"/>
        <s v="660634"/>
        <s v="665487"/>
        <s v="665828"/>
        <s v="665833"/>
        <s v="665926"/>
        <s v="669023"/>
        <s v="669397"/>
        <s v="676070"/>
        <s v="676480"/>
        <s v="668904"/>
        <s v="671276"/>
        <s v="671289"/>
        <s v="672356"/>
        <s v="672580"/>
        <s v="672695"/>
        <s v="672701"/>
        <s v="671277"/>
        <s v="672724"/>
        <s v="677551"/>
        <s v="677587"/>
        <s v="677588"/>
        <s v="677593"/>
        <s v="678760"/>
        <s v="678894"/>
        <s v="677595"/>
        <s v="677870"/>
        <s v="678662"/>
      </sharedItems>
    </cacheField>
    <cacheField name="season" numFmtId="0">
      <sharedItems containsSemiMixedTypes="0" containsString="0" containsNumber="1" containsInteger="1" minValue="2016" maxValue="2022" count="7">
        <n v="2022"/>
        <n v="2021"/>
        <n v="2020"/>
        <n v="2019"/>
        <n v="2018"/>
        <n v="2017"/>
        <n v="2016"/>
      </sharedItems>
    </cacheField>
    <cacheField name="league_full" numFmtId="0">
      <sharedItems/>
    </cacheField>
    <cacheField name="team_full" numFmtId="0">
      <sharedItems/>
    </cacheField>
    <cacheField name="team_abbrev" numFmtId="0">
      <sharedItems/>
    </cacheField>
    <cacheField name="player_name" numFmtId="0">
      <sharedItems/>
    </cacheField>
    <cacheField name="player_age" numFmtId="0">
      <sharedItems containsSemiMixedTypes="0" containsString="0" containsNumber="1" containsInteger="1" minValue="19" maxValue="41" count="23">
        <n v="38"/>
        <n v="37"/>
        <n v="35"/>
        <n v="34"/>
        <n v="33"/>
        <n v="32"/>
        <n v="31"/>
        <n v="30"/>
        <n v="29"/>
        <n v="28"/>
        <n v="27"/>
        <n v="26"/>
        <n v="25"/>
        <n v="24"/>
        <n v="23"/>
        <n v="36"/>
        <n v="22"/>
        <n v="21"/>
        <n v="20"/>
        <n v="39"/>
        <n v="19"/>
        <n v="41"/>
        <n v="40"/>
      </sharedItems>
    </cacheField>
    <cacheField name="player_position" numFmtId="0">
      <sharedItems count="10">
        <s v="1B"/>
        <s v="2B"/>
        <s v="3B"/>
        <s v="C"/>
        <s v="OF"/>
        <s v="DH"/>
        <s v="SS"/>
        <s v="RF" u="1"/>
        <s v="LF" u="1"/>
        <s v="CF" u="1"/>
      </sharedItems>
    </cacheField>
    <cacheField name="Avg" numFmtId="165">
      <sharedItems containsBlank="1" containsMixedTypes="1" containsNumber="1" minValue="0" maxValue="1"/>
    </cacheField>
    <cacheField name="Home Run" numFmtId="0">
      <sharedItems containsString="0" containsBlank="1" containsNumber="1" containsInteger="1" minValue="0" maxValue="59"/>
    </cacheField>
    <cacheField name="Stolen Base" numFmtId="0">
      <sharedItems containsString="0" containsBlank="1" containsNumber="1" containsInteger="1" minValue="0" maxValue="62"/>
    </cacheField>
    <cacheField name="RBIs" numFmtId="0">
      <sharedItems containsString="0" containsBlank="1" containsNumber="1" containsInteger="1" minValue="0" maxValue="133"/>
    </cacheField>
    <cacheField name="Runs" numFmtId="0">
      <sharedItems containsString="0" containsBlank="1" containsNumber="1" containsInteger="1" minValue="0" maxValue="137"/>
    </cacheField>
    <cacheField name="Games" numFmtId="0">
      <sharedItems containsString="0" containsBlank="1" containsNumber="1" containsInteger="1" minValue="1" maxValue="162"/>
    </cacheField>
    <cacheField name="At Bats" numFmtId="0">
      <sharedItems containsString="0" containsBlank="1" containsNumber="1" containsInteger="1" minValue="0" maxValue="681"/>
    </cacheField>
    <cacheField name="HR/AB" numFmtId="2">
      <sharedItems containsMixedTypes="1" containsNumber="1" minValue="0" maxValue="0.33333333333333331"/>
    </cacheField>
    <cacheField name="SB/AB" numFmtId="2">
      <sharedItems containsMixedTypes="1" containsNumber="1" minValue="0" maxValue="1"/>
    </cacheField>
    <cacheField name="RBI/AB" numFmtId="2">
      <sharedItems containsMixedTypes="1" containsNumber="1" minValue="0" maxValue="0.5714285714285714"/>
    </cacheField>
    <cacheField name="Runs/AB" numFmtId="2">
      <sharedItems containsMixedTypes="1" containsNumber="1" minValue="0" maxValue="1"/>
    </cacheField>
    <cacheField name="% of Games Played (proj Full Season)" numFmtId="2">
      <sharedItems containsMixedTypes="1" containsNumber="1" minValue="6.1728395061728392E-3" maxValue="1"/>
    </cacheField>
    <cacheField name="Hits" numFmtId="0">
      <sharedItems containsString="0" containsBlank="1" containsNumber="1" containsInteger="1" minValue="0" maxValue="216"/>
    </cacheField>
    <cacheField name="Total Bases" numFmtId="0">
      <sharedItems containsString="0" containsBlank="1" containsNumber="1" containsInteger="1" minValue="0" maxValue="387"/>
    </cacheField>
    <cacheField name="Extra Base Hits" numFmtId="0">
      <sharedItems containsString="0" containsBlank="1" containsNumber="1" containsInteger="1" minValue="0" maxValue="91"/>
    </cacheField>
    <cacheField name="Strikeouts" numFmtId="0">
      <sharedItems containsString="0" containsBlank="1" containsNumber="1" containsInteger="1" minValue="0" maxValue="217"/>
    </cacheField>
    <cacheField name="Walks" numFmtId="0">
      <sharedItems containsString="0" containsBlank="1" containsNumber="1" containsInteger="1" minValue="0" maxValue="145"/>
    </cacheField>
    <cacheField name="Walks (Intentional)" numFmtId="0">
      <sharedItems containsString="0" containsBlank="1" containsNumber="1" containsInteger="1" minValue="0" maxValue="25"/>
    </cacheField>
    <cacheField name="Team Sequence" numFmtId="0">
      <sharedItems containsString="0" containsBlank="1" containsNumber="1" containsInteger="1" minValue="1" maxValue="3"/>
    </cacheField>
    <cacheField name="Caught Stealing" numFmtId="0">
      <sharedItems containsString="0" containsBlank="1" containsNumber="1" containsInteger="1" minValue="0" maxValue="18"/>
    </cacheField>
    <cacheField name="Batting Avg (Balls in Play)" numFmtId="0">
      <sharedItems containsBlank="1" containsMixedTypes="1" containsNumber="1" minValue="0" maxValue="1"/>
    </cacheField>
    <cacheField name="On Base Percentage" numFmtId="0">
      <sharedItems containsBlank="1" containsMixedTypes="1" containsNumber="1" minValue="0" maxValue="1"/>
    </cacheField>
    <cacheField name="Slugging" numFmtId="0">
      <sharedItems containsBlank="1" containsMixedTypes="1" containsNumber="1" minValue="0" maxValue="1.333"/>
    </cacheField>
    <cacheField name="OPS" numFmtId="0">
      <sharedItems containsString="0" containsBlank="1" containsNumb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3">
  <r>
    <s v="116"/>
    <x v="0"/>
    <x v="0"/>
    <s v="American League"/>
    <s v="Detroit Tigers"/>
    <s v="DET"/>
    <s v="Miguel Cabrera"/>
    <x v="0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1"/>
    <x v="0"/>
    <s v="National League"/>
    <s v="Cincinnati Reds"/>
    <s v="CIN"/>
    <s v="Joey Votto"/>
    <x v="0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2"/>
    <x v="0"/>
    <s v="American League"/>
    <s v="Houston Astros"/>
    <s v="HOU"/>
    <s v="Yuli Gurriel"/>
    <x v="1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3"/>
    <x v="0"/>
    <s v="American League"/>
    <s v="Kansas City Royals"/>
    <s v="KC"/>
    <s v="Carlos Santana"/>
    <x v="2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4"/>
    <x v="0"/>
    <s v="American League"/>
    <s v="Chicago White Sox"/>
    <s v="CWS"/>
    <s v="Jose Abreu"/>
    <x v="2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5"/>
    <x v="0"/>
    <s v="National League"/>
    <s v="St. Louis Cardinals"/>
    <s v="STL"/>
    <s v="Paul Goldschmidt"/>
    <x v="3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6"/>
    <x v="0"/>
    <s v="National League"/>
    <s v="San Francisco Giants"/>
    <s v="SF"/>
    <s v="Brandon Belt"/>
    <x v="4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7"/>
    <x v="0"/>
    <s v="National League"/>
    <s v="Los Angeles Dodgers"/>
    <s v="LAD"/>
    <s v="Freddie Freeman"/>
    <x v="5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8"/>
    <x v="0"/>
    <s v="American League"/>
    <s v="New York Yankees"/>
    <s v="NYY"/>
    <s v="Anthony Rizzo"/>
    <x v="5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9"/>
    <x v="0"/>
    <s v="National League"/>
    <s v="Colorado Rockies"/>
    <s v="COL"/>
    <s v="C.J. Cron"/>
    <x v="5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10"/>
    <x v="0"/>
    <s v="National League"/>
    <s v="San Diego Padres"/>
    <s v="SD"/>
    <s v="Eric Hosmer"/>
    <x v="5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11"/>
    <x v="0"/>
    <s v="National League"/>
    <s v="Miami Marlins"/>
    <s v="MIA"/>
    <s v="Jesus Aguilar"/>
    <x v="6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12"/>
    <x v="0"/>
    <s v="National League"/>
    <s v="Los Angeles Dodgers"/>
    <s v="LAD"/>
    <s v="Max Muncy"/>
    <x v="6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13"/>
    <x v="0"/>
    <s v="National League"/>
    <s v="San Diego Padres"/>
    <s v="SD"/>
    <s v="Luke Voit"/>
    <x v="6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14"/>
    <x v="0"/>
    <s v="National League"/>
    <s v="Arizona Diamondbacks"/>
    <s v="ARI"/>
    <s v="Christian Walker"/>
    <x v="6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15"/>
    <x v="0"/>
    <s v="American League"/>
    <s v="Detroit Tigers"/>
    <s v="DET"/>
    <s v="Jonathan Schoop"/>
    <x v="7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16"/>
    <x v="0"/>
    <s v="American League"/>
    <s v="Tampa Bay Rays"/>
    <s v="TB"/>
    <s v="Ji-Man Choi"/>
    <x v="7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17"/>
    <x v="0"/>
    <s v="American League"/>
    <s v="Baltimore Orioles"/>
    <s v="BAL"/>
    <s v="Trey Mancini"/>
    <x v="7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18"/>
    <x v="0"/>
    <s v="American League"/>
    <s v="Tampa Bay Rays"/>
    <s v="TB"/>
    <s v="Yandy Diaz"/>
    <x v="7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19"/>
    <x v="0"/>
    <s v="National League"/>
    <s v="Pittsburgh Pirates"/>
    <s v="PIT"/>
    <s v="Yoshi Tsutsugo"/>
    <x v="7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20"/>
    <x v="0"/>
    <s v="National League"/>
    <s v="Cincinnati Reds"/>
    <s v="CIN"/>
    <s v="Colin Moran"/>
    <x v="8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21"/>
    <x v="0"/>
    <s v="National League"/>
    <s v="Pittsburgh Pirates"/>
    <s v="PIT"/>
    <s v="Daniel Vogelbach"/>
    <x v="8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22"/>
    <x v="0"/>
    <s v="National League"/>
    <s v="Washington Nationals"/>
    <s v="WSH"/>
    <s v="Josh Bell"/>
    <x v="8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23"/>
    <x v="0"/>
    <s v="American League"/>
    <s v="Chicago White Sox"/>
    <s v="CWS"/>
    <s v="Yermin Mercedes"/>
    <x v="8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24"/>
    <x v="0"/>
    <s v="National League"/>
    <s v="Chicago Cubs"/>
    <s v="CHC"/>
    <s v="Frank Schwindel"/>
    <x v="8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25"/>
    <x v="0"/>
    <s v="National League"/>
    <s v="Philadelphia Phillies"/>
    <s v="PHI"/>
    <s v="Rhys Hoskins"/>
    <x v="8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26"/>
    <x v="0"/>
    <s v="National League"/>
    <s v="Colorado Rockies"/>
    <s v="COL"/>
    <s v="Connor Joe"/>
    <x v="8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27"/>
    <x v="0"/>
    <s v="American League"/>
    <s v="Minnesota Twins"/>
    <s v="MIN"/>
    <s v="Miguel Sano"/>
    <x v="9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28"/>
    <x v="0"/>
    <s v="National League"/>
    <s v="Atlanta Braves"/>
    <s v="ATL"/>
    <s v="Matt Olson"/>
    <x v="9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29"/>
    <x v="0"/>
    <s v="American League"/>
    <s v="Houston Astros"/>
    <s v="HOU"/>
    <s v="Taylor Jones"/>
    <x v="9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30"/>
    <x v="0"/>
    <s v="American League"/>
    <s v="Kansas City Royals"/>
    <s v="KC"/>
    <s v="Ryan O'Hearn"/>
    <x v="9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31"/>
    <x v="0"/>
    <s v="American League"/>
    <s v="Los Angeles Angels"/>
    <s v="LAA"/>
    <s v="Jared Walsh"/>
    <x v="9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32"/>
    <x v="0"/>
    <s v="National League"/>
    <s v="Los Angeles Dodgers"/>
    <s v="LAD"/>
    <s v="Edwin Rios"/>
    <x v="10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33"/>
    <x v="0"/>
    <s v="National League"/>
    <s v="New York Mets"/>
    <s v="NYM"/>
    <s v="Pete Alonso"/>
    <x v="10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34"/>
    <x v="0"/>
    <s v="National League"/>
    <s v="Milwaukee Brewers"/>
    <s v="MIL"/>
    <s v="Rowdy Tellez"/>
    <x v="10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35"/>
    <x v="0"/>
    <s v="American League"/>
    <s v="Cleveland Guardians"/>
    <s v="CLE"/>
    <s v="Yu Chang"/>
    <x v="11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36"/>
    <x v="0"/>
    <s v="American League"/>
    <s v="Texas Rangers"/>
    <s v="TEX"/>
    <s v="Nathaniel Lowe"/>
    <x v="11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37"/>
    <x v="0"/>
    <s v="American League"/>
    <s v="Boston Red Sox"/>
    <s v="BOS"/>
    <s v="Bobby Dalbec"/>
    <x v="11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38"/>
    <x v="0"/>
    <s v="American League"/>
    <s v="Oakland Athletics"/>
    <s v="OAK"/>
    <s v="Jonah Bride"/>
    <x v="11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39"/>
    <x v="0"/>
    <s v="National League"/>
    <s v="Miami Marlins"/>
    <s v="MIA"/>
    <s v="Lewin Diaz"/>
    <x v="12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40"/>
    <x v="0"/>
    <s v="American League"/>
    <s v="Cleveland Guardians"/>
    <s v="CLE"/>
    <s v="Bobby Bradley"/>
    <x v="12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41"/>
    <x v="0"/>
    <s v="American League"/>
    <s v="Seattle Mariners"/>
    <s v="SEA"/>
    <s v="Evan White"/>
    <x v="12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42"/>
    <x v="0"/>
    <s v="American League"/>
    <s v="Chicago White Sox"/>
    <s v="CWS"/>
    <s v="Gavin Sheets"/>
    <x v="12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43"/>
    <x v="0"/>
    <s v="American League"/>
    <s v="Baltimore Orioles"/>
    <s v="BAL"/>
    <s v="Ryan Mountcastle"/>
    <x v="12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44"/>
    <x v="0"/>
    <s v="National League"/>
    <s v="Chicago Cubs"/>
    <s v="CHC"/>
    <s v="Alfonso Rivas"/>
    <x v="12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45"/>
    <x v="0"/>
    <s v="National League"/>
    <s v="Arizona Diamondbacks"/>
    <s v="ARI"/>
    <s v="Seth Beer"/>
    <x v="12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46"/>
    <x v="0"/>
    <s v="National League"/>
    <s v="Milwaukee Brewers"/>
    <s v="MIL"/>
    <s v="Keston Hiura"/>
    <x v="12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47"/>
    <x v="0"/>
    <s v="National League"/>
    <s v="St. Louis Cardinals"/>
    <s v="STL"/>
    <s v="Juan Yepez"/>
    <x v="13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48"/>
    <x v="0"/>
    <s v="National League"/>
    <s v="Colorado Rockies"/>
    <s v="COL"/>
    <s v="Elehuris Montero"/>
    <x v="14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49"/>
    <x v="0"/>
    <s v="American League"/>
    <s v="Toronto Blue Jays"/>
    <s v="TOR"/>
    <s v="Vladimir Guerrero Jr."/>
    <x v="14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50"/>
    <x v="0"/>
    <s v="American League"/>
    <s v="Kansas City Royals"/>
    <s v="KC"/>
    <s v="Nick Pratto"/>
    <x v="14"/>
    <x v="0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0"/>
    <x v="1"/>
    <s v="American League"/>
    <s v="Detroit Tigers"/>
    <s v="DET"/>
    <s v="Miguel Cabrera"/>
    <x v="1"/>
    <x v="0"/>
    <n v="0.25600000000000001"/>
    <n v="15"/>
    <n v="0"/>
    <n v="75"/>
    <n v="48"/>
    <n v="130"/>
    <n v="472"/>
    <n v="3.1779661016949151E-2"/>
    <n v="0"/>
    <n v="0.15889830508474576"/>
    <n v="0.10169491525423729"/>
    <n v="0.80246913580246915"/>
    <n v="121"/>
    <n v="182"/>
    <n v="31"/>
    <n v="118"/>
    <n v="40"/>
    <n v="0"/>
    <n v="1"/>
    <n v="0"/>
    <n v="0.30499999999999999"/>
    <n v="0.316"/>
    <n v="0.38600000000000001"/>
    <n v="0.70099999999999996"/>
  </r>
  <r>
    <s v="113"/>
    <x v="1"/>
    <x v="1"/>
    <s v="National League"/>
    <s v="Cincinnati Reds"/>
    <s v="CIN"/>
    <s v="Joey Votto"/>
    <x v="1"/>
    <x v="0"/>
    <n v="0.26600000000000001"/>
    <n v="36"/>
    <n v="1"/>
    <n v="99"/>
    <n v="73"/>
    <n v="129"/>
    <n v="448"/>
    <n v="8.0357142857142863E-2"/>
    <n v="2.232142857142857E-3"/>
    <n v="0.22098214285714285"/>
    <n v="0.16294642857142858"/>
    <n v="0.79629629629629628"/>
    <n v="119"/>
    <n v="252"/>
    <n v="60"/>
    <n v="127"/>
    <n v="77"/>
    <n v="6"/>
    <n v="1"/>
    <n v="0"/>
    <n v="0.28699999999999998"/>
    <n v="0.375"/>
    <n v="0.56299999999999994"/>
    <n v="0.93799999999999994"/>
  </r>
  <r>
    <s v="117"/>
    <x v="2"/>
    <x v="1"/>
    <s v="American League"/>
    <s v="Houston Astros"/>
    <s v="HOU"/>
    <s v="Yuli Gurriel"/>
    <x v="15"/>
    <x v="0"/>
    <n v="0.31900000000000001"/>
    <n v="15"/>
    <n v="1"/>
    <n v="81"/>
    <n v="83"/>
    <n v="143"/>
    <n v="530"/>
    <n v="2.8301886792452831E-2"/>
    <n v="1.8867924528301887E-3"/>
    <n v="0.15283018867924528"/>
    <n v="0.15660377358490565"/>
    <n v="0.88271604938271608"/>
    <n v="169"/>
    <n v="245"/>
    <n v="46"/>
    <n v="68"/>
    <n v="59"/>
    <n v="2"/>
    <n v="1"/>
    <n v="1"/>
    <n v="0.33600000000000002"/>
    <n v="0.38300000000000001"/>
    <n v="0.46200000000000002"/>
    <n v="0.84599999999999997"/>
  </r>
  <r>
    <s v="118"/>
    <x v="3"/>
    <x v="1"/>
    <s v="American League"/>
    <s v="Kansas City Royals"/>
    <s v="KC"/>
    <s v="Carlos Santana"/>
    <x v="3"/>
    <x v="0"/>
    <n v="0.214"/>
    <n v="19"/>
    <n v="2"/>
    <n v="69"/>
    <n v="66"/>
    <n v="158"/>
    <n v="565"/>
    <n v="3.3628318584070796E-2"/>
    <n v="3.5398230088495575E-3"/>
    <n v="0.12212389380530973"/>
    <n v="0.1168141592920354"/>
    <n v="0.97530864197530864"/>
    <n v="121"/>
    <n v="193"/>
    <n v="34"/>
    <n v="102"/>
    <n v="86"/>
    <n v="3"/>
    <n v="1"/>
    <n v="0"/>
    <n v="0.22700000000000001"/>
    <n v="0.31900000000000001"/>
    <n v="0.34200000000000003"/>
    <n v="0.66"/>
  </r>
  <r>
    <s v="145"/>
    <x v="4"/>
    <x v="1"/>
    <s v="American League"/>
    <s v="Chicago White Sox"/>
    <s v="CWS"/>
    <s v="Jose Abreu"/>
    <x v="3"/>
    <x v="0"/>
    <n v="0.26100000000000001"/>
    <n v="30"/>
    <n v="1"/>
    <n v="117"/>
    <n v="86"/>
    <n v="152"/>
    <n v="566"/>
    <n v="5.3003533568904596E-2"/>
    <n v="1.7667844522968198E-3"/>
    <n v="0.20671378091872791"/>
    <n v="0.1519434628975265"/>
    <n v="0.93827160493827155"/>
    <n v="148"/>
    <n v="272"/>
    <n v="62"/>
    <n v="143"/>
    <n v="61"/>
    <n v="3"/>
    <n v="1"/>
    <n v="0"/>
    <n v="0.29299999999999998"/>
    <n v="0.35099999999999998"/>
    <n v="0.48099999999999998"/>
    <n v="0.83099999999999996"/>
  </r>
  <r>
    <s v="138"/>
    <x v="5"/>
    <x v="1"/>
    <s v="National League"/>
    <s v="St. Louis Cardinals"/>
    <s v="STL"/>
    <s v="Paul Goldschmidt"/>
    <x v="4"/>
    <x v="0"/>
    <n v="0.29399999999999998"/>
    <n v="31"/>
    <n v="12"/>
    <n v="99"/>
    <n v="102"/>
    <n v="158"/>
    <n v="603"/>
    <n v="5.140961857379768E-2"/>
    <n v="1.9900497512437811E-2"/>
    <n v="0.16417910447761194"/>
    <n v="0.1691542288557214"/>
    <n v="0.97530864197530864"/>
    <n v="177"/>
    <n v="310"/>
    <n v="69"/>
    <n v="136"/>
    <n v="67"/>
    <n v="2"/>
    <n v="1"/>
    <n v="0"/>
    <n v="0.33100000000000002"/>
    <n v="0.36499999999999999"/>
    <n v="0.51400000000000001"/>
    <n v="0.879"/>
  </r>
  <r>
    <s v="137"/>
    <x v="6"/>
    <x v="1"/>
    <s v="National League"/>
    <s v="San Francisco Giants"/>
    <s v="SF"/>
    <s v="Brandon Belt"/>
    <x v="5"/>
    <x v="0"/>
    <n v="0.27400000000000002"/>
    <n v="29"/>
    <n v="3"/>
    <n v="59"/>
    <n v="65"/>
    <n v="97"/>
    <n v="325"/>
    <n v="8.9230769230769225E-2"/>
    <n v="9.2307692307692316E-3"/>
    <n v="0.18153846153846154"/>
    <n v="0.2"/>
    <n v="0.59876543209876543"/>
    <n v="89"/>
    <n v="194"/>
    <n v="45"/>
    <n v="103"/>
    <n v="48"/>
    <n v="3"/>
    <n v="1"/>
    <n v="2"/>
    <n v="0.309"/>
    <n v="0.378"/>
    <n v="0.59699999999999998"/>
    <n v="0.97499999999999998"/>
  </r>
  <r>
    <s v="144"/>
    <x v="7"/>
    <x v="1"/>
    <s v="National League"/>
    <s v="Atlanta Braves"/>
    <s v="ATL"/>
    <s v="Freddie Freeman"/>
    <x v="6"/>
    <x v="0"/>
    <n v="0.3"/>
    <n v="31"/>
    <n v="8"/>
    <n v="83"/>
    <n v="120"/>
    <n v="159"/>
    <n v="600"/>
    <n v="5.1666666666666666E-2"/>
    <n v="1.3333333333333334E-2"/>
    <n v="0.13833333333333334"/>
    <n v="0.2"/>
    <n v="0.98148148148148151"/>
    <n v="180"/>
    <n v="302"/>
    <n v="58"/>
    <n v="107"/>
    <n v="85"/>
    <n v="15"/>
    <n v="1"/>
    <n v="3"/>
    <n v="0.32100000000000001"/>
    <n v="0.39300000000000002"/>
    <n v="0.503"/>
    <n v="0.89600000000000002"/>
  </r>
  <r>
    <s v="112"/>
    <x v="8"/>
    <x v="1"/>
    <s v="National League"/>
    <s v="Chicago Cubs"/>
    <s v="CHC"/>
    <s v="Anthony Rizzo"/>
    <x v="6"/>
    <x v="0"/>
    <n v="0.248"/>
    <n v="14"/>
    <n v="4"/>
    <n v="40"/>
    <n v="41"/>
    <n v="92"/>
    <n v="323"/>
    <n v="4.3343653250773995E-2"/>
    <n v="1.238390092879257E-2"/>
    <n v="0.1238390092879257"/>
    <n v="0.12693498452012383"/>
    <n v="0.5679012345679012"/>
    <n v="80"/>
    <n v="144"/>
    <n v="33"/>
    <n v="59"/>
    <n v="36"/>
    <n v="2"/>
    <n v="1"/>
    <n v="2"/>
    <n v="0.26100000000000001"/>
    <n v="0.34599999999999997"/>
    <n v="0.44600000000000001"/>
    <n v="0.79200000000000004"/>
  </r>
  <r>
    <s v="147"/>
    <x v="8"/>
    <x v="1"/>
    <s v="American League"/>
    <s v="New York Yankees"/>
    <s v="NYY"/>
    <s v="Anthony Rizzo"/>
    <x v="6"/>
    <x v="0"/>
    <n v="0.249"/>
    <n v="8"/>
    <n v="2"/>
    <n v="21"/>
    <n v="32"/>
    <n v="49"/>
    <n v="173"/>
    <n v="4.6242774566473986E-2"/>
    <n v="1.1560693641618497E-2"/>
    <n v="0.12138728323699421"/>
    <n v="0.18497109826589594"/>
    <n v="0.30246913580246915"/>
    <n v="43"/>
    <n v="74"/>
    <n v="15"/>
    <n v="28"/>
    <n v="16"/>
    <n v="0"/>
    <n v="2"/>
    <n v="0"/>
    <n v="0.252"/>
    <n v="0.34"/>
    <n v="0.42799999999999999"/>
    <n v="0.76800000000000002"/>
  </r>
  <r>
    <s v="115"/>
    <x v="9"/>
    <x v="1"/>
    <s v="National League"/>
    <s v="Colorado Rockies"/>
    <s v="COL"/>
    <s v="C.J. Cron"/>
    <x v="6"/>
    <x v="0"/>
    <n v="0.28100000000000003"/>
    <n v="28"/>
    <n v="1"/>
    <n v="92"/>
    <n v="70"/>
    <n v="142"/>
    <n v="470"/>
    <n v="5.9574468085106386E-2"/>
    <n v="2.1276595744680851E-3"/>
    <n v="0.19574468085106383"/>
    <n v="0.14893617021276595"/>
    <n v="0.87654320987654322"/>
    <n v="132"/>
    <n v="249"/>
    <n v="60"/>
    <n v="117"/>
    <n v="60"/>
    <n v="3"/>
    <n v="1"/>
    <n v="0"/>
    <n v="0.316"/>
    <n v="0.375"/>
    <n v="0.53"/>
    <n v="0.90500000000000003"/>
  </r>
  <r>
    <s v="135"/>
    <x v="10"/>
    <x v="1"/>
    <s v="National League"/>
    <s v="San Diego Padres"/>
    <s v="SD"/>
    <s v="Eric Hosmer"/>
    <x v="6"/>
    <x v="0"/>
    <n v="0.26900000000000002"/>
    <n v="12"/>
    <n v="5"/>
    <n v="65"/>
    <n v="53"/>
    <n v="151"/>
    <n v="509"/>
    <n v="2.3575638506876228E-2"/>
    <n v="9.823182711198428E-3"/>
    <n v="0.12770137524557956"/>
    <n v="0.10412573673870335"/>
    <n v="0.9320987654320988"/>
    <n v="137"/>
    <n v="201"/>
    <n v="40"/>
    <n v="99"/>
    <n v="48"/>
    <n v="2"/>
    <n v="1"/>
    <n v="4"/>
    <n v="0.313"/>
    <n v="0.33700000000000002"/>
    <n v="0.39500000000000002"/>
    <n v="0.73199999999999998"/>
  </r>
  <r>
    <s v="146"/>
    <x v="11"/>
    <x v="1"/>
    <s v="National League"/>
    <s v="Miami Marlins"/>
    <s v="MIA"/>
    <s v="Jesus Aguilar"/>
    <x v="7"/>
    <x v="0"/>
    <n v="0.26100000000000001"/>
    <n v="22"/>
    <n v="0"/>
    <n v="93"/>
    <n v="49"/>
    <n v="131"/>
    <n v="449"/>
    <n v="4.8997772828507792E-2"/>
    <n v="0"/>
    <n v="0.20712694877505569"/>
    <n v="0.10913140311804009"/>
    <n v="0.80864197530864201"/>
    <n v="117"/>
    <n v="206"/>
    <n v="45"/>
    <n v="93"/>
    <n v="46"/>
    <n v="4"/>
    <n v="1"/>
    <n v="0"/>
    <n v="0.27900000000000003"/>
    <n v="0.32900000000000001"/>
    <n v="0.45900000000000002"/>
    <n v="0.78800000000000003"/>
  </r>
  <r>
    <s v="119"/>
    <x v="12"/>
    <x v="1"/>
    <s v="National League"/>
    <s v="Los Angeles Dodgers"/>
    <s v="LAD"/>
    <s v="Max Muncy"/>
    <x v="7"/>
    <x v="0"/>
    <n v="0.249"/>
    <n v="36"/>
    <n v="2"/>
    <n v="94"/>
    <n v="95"/>
    <n v="144"/>
    <n v="497"/>
    <n v="7.2434607645875254E-2"/>
    <n v="4.0241448692152921E-3"/>
    <n v="0.1891348088531187"/>
    <n v="0.19114688128772636"/>
    <n v="0.88888888888888884"/>
    <n v="124"/>
    <n v="262"/>
    <n v="64"/>
    <n v="120"/>
    <n v="83"/>
    <n v="5"/>
    <n v="1"/>
    <n v="1"/>
    <n v="0.25700000000000001"/>
    <n v="0.36799999999999999"/>
    <n v="0.52700000000000002"/>
    <n v="0.89500000000000002"/>
  </r>
  <r>
    <s v="147"/>
    <x v="13"/>
    <x v="1"/>
    <s v="American League"/>
    <s v="New York Yankees"/>
    <s v="NYY"/>
    <s v="Luke Voit"/>
    <x v="7"/>
    <x v="0"/>
    <n v="0.23899999999999999"/>
    <n v="11"/>
    <n v="0"/>
    <n v="35"/>
    <n v="26"/>
    <n v="68"/>
    <n v="213"/>
    <n v="5.1643192488262914E-2"/>
    <n v="0"/>
    <n v="0.16431924882629109"/>
    <n v="0.12206572769953052"/>
    <n v="0.41975308641975306"/>
    <n v="51"/>
    <n v="93"/>
    <n v="19"/>
    <n v="74"/>
    <n v="21"/>
    <n v="0"/>
    <n v="1"/>
    <n v="0"/>
    <n v="0.313"/>
    <n v="0.32800000000000001"/>
    <n v="0.437"/>
    <n v="0.76400000000000001"/>
  </r>
  <r>
    <s v="109"/>
    <x v="14"/>
    <x v="1"/>
    <s v="National League"/>
    <s v="Arizona Diamondbacks"/>
    <s v="ARI"/>
    <s v="Christian Walker"/>
    <x v="7"/>
    <x v="0"/>
    <n v="0.24399999999999999"/>
    <n v="10"/>
    <n v="0"/>
    <n v="46"/>
    <n v="55"/>
    <n v="115"/>
    <n v="401"/>
    <n v="2.4937655860349128E-2"/>
    <n v="0"/>
    <n v="0.11471321695760599"/>
    <n v="0.13715710723192021"/>
    <n v="0.70987654320987659"/>
    <n v="98"/>
    <n v="153"/>
    <n v="34"/>
    <n v="106"/>
    <n v="38"/>
    <n v="1"/>
    <n v="1"/>
    <n v="0"/>
    <n v="0.307"/>
    <n v="0.315"/>
    <n v="0.38200000000000001"/>
    <n v="0.69599999999999995"/>
  </r>
  <r>
    <s v="116"/>
    <x v="15"/>
    <x v="1"/>
    <s v="American League"/>
    <s v="Detroit Tigers"/>
    <s v="DET"/>
    <s v="Jonathan Schoop"/>
    <x v="8"/>
    <x v="0"/>
    <n v="0.27800000000000002"/>
    <n v="22"/>
    <n v="2"/>
    <n v="84"/>
    <n v="85"/>
    <n v="156"/>
    <n v="623"/>
    <n v="3.5313001605136438E-2"/>
    <n v="3.2102728731942215E-3"/>
    <n v="0.1348314606741573"/>
    <n v="0.13643659711075443"/>
    <n v="0.96296296296296291"/>
    <n v="173"/>
    <n v="271"/>
    <n v="53"/>
    <n v="133"/>
    <n v="37"/>
    <n v="0"/>
    <n v="1"/>
    <n v="0"/>
    <n v="0.317"/>
    <n v="0.32"/>
    <n v="0.435"/>
    <n v="0.755"/>
  </r>
  <r>
    <s v="139"/>
    <x v="16"/>
    <x v="1"/>
    <s v="American League"/>
    <s v="Tampa Bay Rays"/>
    <s v="TB"/>
    <s v="Ji-Man Choi"/>
    <x v="8"/>
    <x v="0"/>
    <n v="0.22900000000000001"/>
    <n v="11"/>
    <n v="0"/>
    <n v="45"/>
    <n v="36"/>
    <n v="83"/>
    <n v="258"/>
    <n v="4.2635658914728682E-2"/>
    <n v="0"/>
    <n v="0.1744186046511628"/>
    <n v="0.13953488372093023"/>
    <n v="0.51234567901234573"/>
    <n v="59"/>
    <n v="106"/>
    <n v="25"/>
    <n v="87"/>
    <n v="45"/>
    <n v="0"/>
    <n v="1"/>
    <n v="0"/>
    <n v="0.3"/>
    <n v="0.34799999999999998"/>
    <n v="0.41099999999999998"/>
    <n v="0.75800000000000001"/>
  </r>
  <r>
    <s v="110"/>
    <x v="17"/>
    <x v="1"/>
    <s v="American League"/>
    <s v="Baltimore Orioles"/>
    <s v="BAL"/>
    <s v="Trey Mancini"/>
    <x v="8"/>
    <x v="0"/>
    <n v="0.255"/>
    <n v="21"/>
    <n v="0"/>
    <n v="71"/>
    <n v="77"/>
    <n v="147"/>
    <n v="556"/>
    <n v="3.7769784172661872E-2"/>
    <n v="0"/>
    <n v="0.12769784172661872"/>
    <n v="0.13848920863309352"/>
    <n v="0.90740740740740744"/>
    <n v="142"/>
    <n v="240"/>
    <n v="55"/>
    <n v="143"/>
    <n v="51"/>
    <n v="4"/>
    <n v="1"/>
    <n v="0"/>
    <n v="0.308"/>
    <n v="0.32600000000000001"/>
    <n v="0.432"/>
    <n v="0.75800000000000001"/>
  </r>
  <r>
    <s v="139"/>
    <x v="18"/>
    <x v="1"/>
    <s v="American League"/>
    <s v="Tampa Bay Rays"/>
    <s v="TB"/>
    <s v="Yandy Diaz"/>
    <x v="8"/>
    <x v="0"/>
    <n v="0.25600000000000001"/>
    <n v="13"/>
    <n v="1"/>
    <n v="64"/>
    <n v="62"/>
    <n v="134"/>
    <n v="465"/>
    <n v="2.7956989247311829E-2"/>
    <n v="2.1505376344086021E-3"/>
    <n v="0.13763440860215054"/>
    <n v="0.13333333333333333"/>
    <n v="0.8271604938271605"/>
    <n v="119"/>
    <n v="180"/>
    <n v="34"/>
    <n v="85"/>
    <n v="69"/>
    <n v="4"/>
    <n v="1"/>
    <n v="1"/>
    <n v="0.28599999999999998"/>
    <n v="0.35299999999999998"/>
    <n v="0.38700000000000001"/>
    <n v="0.74"/>
  </r>
  <r>
    <s v="119"/>
    <x v="19"/>
    <x v="1"/>
    <s v="National League"/>
    <s v="Los Angeles Dodgers"/>
    <s v="LAD"/>
    <s v="Yoshi Tsutsugo"/>
    <x v="8"/>
    <x v="0"/>
    <n v="0.12"/>
    <n v="0"/>
    <n v="0"/>
    <n v="2"/>
    <n v="2"/>
    <n v="12"/>
    <n v="25"/>
    <n v="0"/>
    <n v="0"/>
    <n v="0.08"/>
    <n v="0.08"/>
    <n v="7.407407407407407E-2"/>
    <n v="3"/>
    <n v="3"/>
    <n v="0"/>
    <n v="12"/>
    <n v="6"/>
    <n v="0"/>
    <n v="2"/>
    <n v="0"/>
    <n v="0.23100000000000001"/>
    <n v="0.28999999999999998"/>
    <n v="0.12"/>
    <n v="0.41"/>
  </r>
  <r>
    <s v="139"/>
    <x v="19"/>
    <x v="1"/>
    <s v="American League"/>
    <s v="Tampa Bay Rays"/>
    <s v="TB"/>
    <s v="Yoshi Tsutsugo"/>
    <x v="8"/>
    <x v="0"/>
    <n v="0.16700000000000001"/>
    <n v="0"/>
    <n v="0"/>
    <n v="5"/>
    <n v="5"/>
    <n v="26"/>
    <n v="78"/>
    <n v="0"/>
    <n v="0"/>
    <n v="6.4102564102564097E-2"/>
    <n v="6.4102564102564097E-2"/>
    <n v="0.16049382716049382"/>
    <n v="13"/>
    <n v="17"/>
    <n v="4"/>
    <n v="27"/>
    <n v="8"/>
    <n v="0"/>
    <n v="1"/>
    <n v="0"/>
    <n v="0.255"/>
    <n v="0.24399999999999999"/>
    <n v="0.218"/>
    <n v="0.46200000000000002"/>
  </r>
  <r>
    <s v="134"/>
    <x v="19"/>
    <x v="1"/>
    <s v="National League"/>
    <s v="Pittsburgh Pirates"/>
    <s v="PIT"/>
    <s v="Yoshi Tsutsugo"/>
    <x v="8"/>
    <x v="0"/>
    <n v="0.26800000000000002"/>
    <n v="8"/>
    <n v="0"/>
    <n v="25"/>
    <n v="20"/>
    <n v="43"/>
    <n v="127"/>
    <n v="6.2992125984251968E-2"/>
    <n v="0"/>
    <n v="0.19685039370078741"/>
    <n v="0.15748031496062992"/>
    <n v="0.26543209876543211"/>
    <n v="34"/>
    <n v="68"/>
    <n v="17"/>
    <n v="33"/>
    <n v="15"/>
    <n v="0"/>
    <n v="3"/>
    <n v="1"/>
    <n v="0.29899999999999999"/>
    <n v="0.34699999999999998"/>
    <n v="0.53500000000000003"/>
    <n v="0.88300000000000001"/>
  </r>
  <r>
    <s v="134"/>
    <x v="20"/>
    <x v="1"/>
    <s v="National League"/>
    <s v="Pittsburgh Pirates"/>
    <s v="PIT"/>
    <s v="Colin Moran"/>
    <x v="9"/>
    <x v="0"/>
    <n v="0.25800000000000001"/>
    <n v="10"/>
    <n v="1"/>
    <n v="50"/>
    <n v="29"/>
    <n v="99"/>
    <n v="318"/>
    <n v="3.1446540880503145E-2"/>
    <n v="3.1446540880503146E-3"/>
    <n v="0.15723270440251572"/>
    <n v="9.1194968553459113E-2"/>
    <n v="0.61111111111111116"/>
    <n v="82"/>
    <n v="124"/>
    <n v="22"/>
    <n v="87"/>
    <n v="36"/>
    <n v="0"/>
    <n v="1"/>
    <n v="0"/>
    <n v="0.32100000000000001"/>
    <n v="0.33400000000000002"/>
    <n v="0.39"/>
    <n v="0.72399999999999998"/>
  </r>
  <r>
    <s v="158"/>
    <x v="21"/>
    <x v="1"/>
    <s v="National League"/>
    <s v="Milwaukee Brewers"/>
    <s v="MIL"/>
    <s v="Daniel Vogelbach"/>
    <x v="9"/>
    <x v="0"/>
    <n v="0.219"/>
    <n v="9"/>
    <n v="0"/>
    <n v="24"/>
    <n v="30"/>
    <n v="93"/>
    <n v="215"/>
    <n v="4.1860465116279069E-2"/>
    <n v="0"/>
    <n v="0.11162790697674418"/>
    <n v="0.13953488372093023"/>
    <n v="0.57407407407407407"/>
    <n v="47"/>
    <n v="82"/>
    <n v="17"/>
    <n v="57"/>
    <n v="43"/>
    <n v="1"/>
    <n v="1"/>
    <n v="0"/>
    <n v="0.255"/>
    <n v="0.34899999999999998"/>
    <n v="0.38100000000000001"/>
    <n v="0.73"/>
  </r>
  <r>
    <s v="120"/>
    <x v="22"/>
    <x v="1"/>
    <s v="National League"/>
    <s v="Washington Nationals"/>
    <s v="WSH"/>
    <s v="Josh Bell"/>
    <x v="9"/>
    <x v="0"/>
    <n v="0.26100000000000001"/>
    <n v="27"/>
    <n v="0"/>
    <n v="88"/>
    <n v="75"/>
    <n v="144"/>
    <n v="498"/>
    <n v="5.4216867469879519E-2"/>
    <n v="0"/>
    <n v="0.17670682730923695"/>
    <n v="0.15060240963855423"/>
    <n v="0.88888888888888884"/>
    <n v="130"/>
    <n v="237"/>
    <n v="52"/>
    <n v="101"/>
    <n v="65"/>
    <n v="2"/>
    <n v="1"/>
    <n v="0"/>
    <n v="0.27600000000000002"/>
    <n v="0.34699999999999998"/>
    <n v="0.47599999999999998"/>
    <n v="0.82299999999999995"/>
  </r>
  <r>
    <s v="145"/>
    <x v="23"/>
    <x v="1"/>
    <s v="American League"/>
    <s v="Chicago White Sox"/>
    <s v="CWS"/>
    <s v="Yermin Mercedes"/>
    <x v="9"/>
    <x v="0"/>
    <n v="0.27100000000000002"/>
    <n v="7"/>
    <n v="0"/>
    <n v="37"/>
    <n v="26"/>
    <n v="68"/>
    <n v="240"/>
    <n v="2.9166666666666667E-2"/>
    <n v="0"/>
    <n v="0.15416666666666667"/>
    <n v="0.10833333333333334"/>
    <n v="0.41975308641975306"/>
    <n v="65"/>
    <n v="97"/>
    <n v="17"/>
    <n v="46"/>
    <n v="20"/>
    <n v="1"/>
    <n v="1"/>
    <n v="1"/>
    <n v="0.309"/>
    <n v="0.32800000000000001"/>
    <n v="0.40400000000000003"/>
    <n v="0.73199999999999998"/>
  </r>
  <r>
    <s v="133"/>
    <x v="24"/>
    <x v="1"/>
    <s v="American League"/>
    <s v="Oakland Athletics"/>
    <s v="OAK"/>
    <s v="Frank Schwindel"/>
    <x v="9"/>
    <x v="0"/>
    <n v="0.15"/>
    <n v="1"/>
    <n v="0"/>
    <n v="3"/>
    <n v="2"/>
    <n v="8"/>
    <n v="20"/>
    <n v="0.05"/>
    <n v="0"/>
    <n v="0.15"/>
    <n v="0.1"/>
    <n v="4.9382716049382713E-2"/>
    <n v="3"/>
    <n v="7"/>
    <n v="2"/>
    <n v="5"/>
    <n v="0"/>
    <n v="0"/>
    <n v="1"/>
    <n v="0"/>
    <n v="0.14299999999999999"/>
    <n v="0.15"/>
    <n v="0.35"/>
    <n v="0.5"/>
  </r>
  <r>
    <s v="112"/>
    <x v="24"/>
    <x v="1"/>
    <s v="National League"/>
    <s v="Chicago Cubs"/>
    <s v="CHC"/>
    <s v="Frank Schwindel"/>
    <x v="9"/>
    <x v="0"/>
    <n v="0.34200000000000003"/>
    <n v="13"/>
    <n v="2"/>
    <n v="40"/>
    <n v="42"/>
    <n v="56"/>
    <n v="222"/>
    <n v="5.8558558558558557E-2"/>
    <n v="9.0090090090090089E-3"/>
    <n v="0.18018018018018017"/>
    <n v="0.1891891891891892"/>
    <n v="0.34567901234567899"/>
    <n v="76"/>
    <n v="136"/>
    <n v="33"/>
    <n v="36"/>
    <n v="16"/>
    <n v="2"/>
    <n v="2"/>
    <n v="1"/>
    <n v="0.36399999999999999"/>
    <n v="0.38900000000000001"/>
    <n v="0.61299999999999999"/>
    <n v="1.002"/>
  </r>
  <r>
    <s v="143"/>
    <x v="25"/>
    <x v="1"/>
    <s v="National League"/>
    <s v="Philadelphia Phillies"/>
    <s v="PHI"/>
    <s v="Rhys Hoskins"/>
    <x v="9"/>
    <x v="0"/>
    <n v="0.247"/>
    <n v="27"/>
    <n v="3"/>
    <n v="71"/>
    <n v="64"/>
    <n v="107"/>
    <n v="389"/>
    <n v="6.9408740359897178E-2"/>
    <n v="7.7120822622107968E-3"/>
    <n v="0.18251928020565553"/>
    <n v="0.16452442159383032"/>
    <n v="0.66049382716049387"/>
    <n v="96"/>
    <n v="206"/>
    <n v="56"/>
    <n v="108"/>
    <n v="47"/>
    <n v="0"/>
    <n v="1"/>
    <n v="2"/>
    <n v="0.27"/>
    <n v="0.33400000000000002"/>
    <n v="0.53"/>
    <n v="0.86399999999999999"/>
  </r>
  <r>
    <s v="115"/>
    <x v="26"/>
    <x v="1"/>
    <s v="National League"/>
    <s v="Colorado Rockies"/>
    <s v="COL"/>
    <s v="Connor Joe"/>
    <x v="9"/>
    <x v="0"/>
    <n v="0.28499999999999998"/>
    <n v="8"/>
    <n v="0"/>
    <n v="35"/>
    <n v="23"/>
    <n v="63"/>
    <n v="179"/>
    <n v="4.4692737430167599E-2"/>
    <n v="0"/>
    <n v="0.19553072625698323"/>
    <n v="0.12849162011173185"/>
    <n v="0.3888888888888889"/>
    <n v="51"/>
    <n v="84"/>
    <n v="17"/>
    <n v="41"/>
    <n v="26"/>
    <n v="0"/>
    <n v="1"/>
    <n v="0"/>
    <n v="0.32300000000000001"/>
    <n v="0.379"/>
    <n v="0.46899999999999997"/>
    <n v="0.84799999999999998"/>
  </r>
  <r>
    <s v="142"/>
    <x v="27"/>
    <x v="1"/>
    <s v="American League"/>
    <s v="Minnesota Twins"/>
    <s v="MIN"/>
    <s v="Miguel Sano"/>
    <x v="10"/>
    <x v="0"/>
    <n v="0.223"/>
    <n v="30"/>
    <n v="2"/>
    <n v="75"/>
    <n v="68"/>
    <n v="135"/>
    <n v="470"/>
    <n v="6.3829787234042548E-2"/>
    <n v="4.2553191489361703E-3"/>
    <n v="0.15957446808510639"/>
    <n v="0.14468085106382977"/>
    <n v="0.83333333333333337"/>
    <n v="105"/>
    <n v="219"/>
    <n v="54"/>
    <n v="183"/>
    <n v="59"/>
    <n v="2"/>
    <n v="1"/>
    <n v="1"/>
    <n v="0.29099999999999998"/>
    <n v="0.312"/>
    <n v="0.46600000000000003"/>
    <n v="0.77800000000000002"/>
  </r>
  <r>
    <s v="133"/>
    <x v="28"/>
    <x v="1"/>
    <s v="American League"/>
    <s v="Oakland Athletics"/>
    <s v="OAK"/>
    <s v="Matt Olson"/>
    <x v="10"/>
    <x v="0"/>
    <n v="0.27100000000000002"/>
    <n v="39"/>
    <n v="4"/>
    <n v="111"/>
    <n v="101"/>
    <n v="156"/>
    <n v="565"/>
    <n v="6.9026548672566371E-2"/>
    <n v="7.0796460176991149E-3"/>
    <n v="0.19646017699115045"/>
    <n v="0.17876106194690267"/>
    <n v="0.96296296296296291"/>
    <n v="153"/>
    <n v="305"/>
    <n v="74"/>
    <n v="113"/>
    <n v="88"/>
    <n v="12"/>
    <n v="1"/>
    <n v="1"/>
    <n v="0.26900000000000002"/>
    <n v="0.371"/>
    <n v="0.54"/>
    <n v="0.91100000000000003"/>
  </r>
  <r>
    <s v="117"/>
    <x v="29"/>
    <x v="1"/>
    <s v="American League"/>
    <s v="Houston Astros"/>
    <s v="HOU"/>
    <s v="Taylor Jones"/>
    <x v="10"/>
    <x v="0"/>
    <n v="0.245"/>
    <n v="2"/>
    <n v="0"/>
    <n v="16"/>
    <n v="11"/>
    <n v="35"/>
    <n v="102"/>
    <n v="1.9607843137254902E-2"/>
    <n v="0"/>
    <n v="0.15686274509803921"/>
    <n v="0.10784313725490197"/>
    <n v="0.21604938271604937"/>
    <n v="25"/>
    <n v="41"/>
    <n v="11"/>
    <n v="29"/>
    <n v="4"/>
    <n v="0"/>
    <n v="1"/>
    <n v="0"/>
    <n v="0.315"/>
    <n v="0.26900000000000002"/>
    <n v="0.40200000000000002"/>
    <n v="0.67"/>
  </r>
  <r>
    <s v="118"/>
    <x v="30"/>
    <x v="1"/>
    <s v="American League"/>
    <s v="Kansas City Royals"/>
    <s v="KC"/>
    <s v="Ryan O'Hearn"/>
    <x v="10"/>
    <x v="0"/>
    <n v="0.22500000000000001"/>
    <n v="9"/>
    <n v="0"/>
    <n v="29"/>
    <n v="23"/>
    <n v="84"/>
    <n v="236"/>
    <n v="3.8135593220338986E-2"/>
    <n v="0"/>
    <n v="0.1228813559322034"/>
    <n v="9.7457627118644072E-2"/>
    <n v="0.51851851851851849"/>
    <n v="53"/>
    <n v="87"/>
    <n v="15"/>
    <n v="71"/>
    <n v="13"/>
    <n v="0"/>
    <n v="1"/>
    <n v="0"/>
    <n v="0.27700000000000002"/>
    <n v="0.26800000000000002"/>
    <n v="0.36899999999999999"/>
    <n v="0.63600000000000001"/>
  </r>
  <r>
    <s v="108"/>
    <x v="31"/>
    <x v="1"/>
    <s v="American League"/>
    <s v="Los Angeles Angels"/>
    <s v="LAA"/>
    <s v="Jared Walsh"/>
    <x v="10"/>
    <x v="0"/>
    <n v="0.27700000000000002"/>
    <n v="29"/>
    <n v="2"/>
    <n v="98"/>
    <n v="70"/>
    <n v="144"/>
    <n v="530"/>
    <n v="5.4716981132075473E-2"/>
    <n v="3.7735849056603774E-3"/>
    <n v="0.18490566037735848"/>
    <n v="0.13207547169811321"/>
    <n v="0.88888888888888884"/>
    <n v="147"/>
    <n v="270"/>
    <n v="64"/>
    <n v="152"/>
    <n v="48"/>
    <n v="6"/>
    <n v="1"/>
    <n v="1"/>
    <n v="0.33500000000000002"/>
    <n v="0.34"/>
    <n v="0.50900000000000001"/>
    <n v="0.85"/>
  </r>
  <r>
    <s v="119"/>
    <x v="32"/>
    <x v="1"/>
    <s v="National League"/>
    <s v="Los Angeles Dodgers"/>
    <s v="LAD"/>
    <s v="Edwin Rios"/>
    <x v="11"/>
    <x v="0"/>
    <n v="7.8E-2"/>
    <n v="1"/>
    <n v="0"/>
    <n v="1"/>
    <n v="4"/>
    <n v="25"/>
    <n v="51"/>
    <n v="1.9607843137254902E-2"/>
    <n v="0"/>
    <n v="1.9607843137254902E-2"/>
    <n v="7.8431372549019607E-2"/>
    <n v="0.15432098765432098"/>
    <n v="4"/>
    <n v="7"/>
    <n v="1"/>
    <n v="18"/>
    <n v="7"/>
    <n v="0"/>
    <n v="1"/>
    <n v="0"/>
    <n v="9.4E-2"/>
    <n v="0.217"/>
    <n v="0.13700000000000001"/>
    <n v="0.35399999999999998"/>
  </r>
  <r>
    <s v="121"/>
    <x v="33"/>
    <x v="1"/>
    <s v="National League"/>
    <s v="New York Mets"/>
    <s v="NYM"/>
    <s v="Pete Alonso"/>
    <x v="11"/>
    <x v="0"/>
    <n v="0.26200000000000001"/>
    <n v="37"/>
    <n v="3"/>
    <n v="94"/>
    <n v="81"/>
    <n v="152"/>
    <n v="561"/>
    <n v="6.5953654188948302E-2"/>
    <n v="5.3475935828877002E-3"/>
    <n v="0.16755793226381463"/>
    <n v="0.14438502673796791"/>
    <n v="0.93827160493827155"/>
    <n v="147"/>
    <n v="291"/>
    <n v="67"/>
    <n v="127"/>
    <n v="60"/>
    <n v="6"/>
    <n v="1"/>
    <n v="0"/>
    <n v="0.27400000000000002"/>
    <n v="0.34399999999999997"/>
    <n v="0.51900000000000002"/>
    <n v="0.86299999999999999"/>
  </r>
  <r>
    <s v="141"/>
    <x v="34"/>
    <x v="1"/>
    <s v="American League"/>
    <s v="Toronto Blue Jays"/>
    <s v="TOR"/>
    <s v="Rowdy Tellez"/>
    <x v="11"/>
    <x v="0"/>
    <n v="0.20899999999999999"/>
    <n v="4"/>
    <n v="0"/>
    <n v="8"/>
    <n v="12"/>
    <n v="50"/>
    <n v="139"/>
    <n v="2.8776978417266189E-2"/>
    <n v="0"/>
    <n v="5.7553956834532377E-2"/>
    <n v="8.6330935251798566E-2"/>
    <n v="0.30864197530864196"/>
    <n v="29"/>
    <n v="47"/>
    <n v="9"/>
    <n v="33"/>
    <n v="9"/>
    <n v="1"/>
    <n v="1"/>
    <n v="0"/>
    <n v="0.245"/>
    <n v="0.27200000000000002"/>
    <n v="0.33800000000000002"/>
    <n v="0.61"/>
  </r>
  <r>
    <s v="158"/>
    <x v="34"/>
    <x v="1"/>
    <s v="National League"/>
    <s v="Milwaukee Brewers"/>
    <s v="MIL"/>
    <s v="Rowdy Tellez"/>
    <x v="11"/>
    <x v="0"/>
    <n v="0.27200000000000002"/>
    <n v="7"/>
    <n v="0"/>
    <n v="28"/>
    <n v="22"/>
    <n v="56"/>
    <n v="158"/>
    <n v="4.4303797468354431E-2"/>
    <n v="0"/>
    <n v="0.17721518987341772"/>
    <n v="0.13924050632911392"/>
    <n v="0.34567901234567899"/>
    <n v="43"/>
    <n v="76"/>
    <n v="18"/>
    <n v="32"/>
    <n v="14"/>
    <n v="3"/>
    <n v="2"/>
    <n v="0"/>
    <n v="0.3"/>
    <n v="0.33300000000000002"/>
    <n v="0.48099999999999998"/>
    <n v="0.81399999999999995"/>
  </r>
  <r>
    <s v="114"/>
    <x v="35"/>
    <x v="1"/>
    <s v="American League"/>
    <s v="Cleveland Guardians"/>
    <s v="CLE"/>
    <s v="Yu Chang"/>
    <x v="12"/>
    <x v="0"/>
    <n v="0.22800000000000001"/>
    <n v="9"/>
    <n v="1"/>
    <n v="39"/>
    <n v="32"/>
    <n v="89"/>
    <n v="237"/>
    <n v="3.7974683544303799E-2"/>
    <n v="4.2194092827004216E-3"/>
    <n v="0.16455696202531644"/>
    <n v="0.13502109704641349"/>
    <n v="0.54938271604938271"/>
    <n v="54"/>
    <n v="101"/>
    <n v="26"/>
    <n v="69"/>
    <n v="11"/>
    <n v="0"/>
    <n v="1"/>
    <n v="0"/>
    <n v="0.28100000000000003"/>
    <n v="0.26700000000000002"/>
    <n v="0.42599999999999999"/>
    <n v="0.69299999999999995"/>
  </r>
  <r>
    <s v="140"/>
    <x v="36"/>
    <x v="1"/>
    <s v="American League"/>
    <s v="Texas Rangers"/>
    <s v="TEX"/>
    <s v="Nathaniel Lowe"/>
    <x v="12"/>
    <x v="0"/>
    <n v="0.26400000000000001"/>
    <n v="18"/>
    <n v="8"/>
    <n v="72"/>
    <n v="75"/>
    <n v="157"/>
    <n v="557"/>
    <n v="3.231597845601436E-2"/>
    <n v="1.4362657091561939E-2"/>
    <n v="0.12926391382405744"/>
    <n v="0.13464991023339318"/>
    <n v="0.96913580246913578"/>
    <n v="147"/>
    <n v="231"/>
    <n v="45"/>
    <n v="162"/>
    <n v="80"/>
    <n v="2"/>
    <n v="1"/>
    <n v="0"/>
    <n v="0.33900000000000002"/>
    <n v="0.35699999999999998"/>
    <n v="0.41499999999999998"/>
    <n v="0.77100000000000002"/>
  </r>
  <r>
    <s v="111"/>
    <x v="37"/>
    <x v="1"/>
    <s v="American League"/>
    <s v="Boston Red Sox"/>
    <s v="BOS"/>
    <s v="Bobby Dalbec"/>
    <x v="12"/>
    <x v="0"/>
    <n v="0.24"/>
    <n v="25"/>
    <n v="2"/>
    <n v="78"/>
    <n v="50"/>
    <n v="133"/>
    <n v="417"/>
    <n v="5.9952038369304558E-2"/>
    <n v="4.7961630695443642E-3"/>
    <n v="0.18705035971223022"/>
    <n v="0.11990407673860912"/>
    <n v="0.82098765432098764"/>
    <n v="100"/>
    <n v="206"/>
    <n v="51"/>
    <n v="156"/>
    <n v="28"/>
    <n v="1"/>
    <n v="1"/>
    <n v="0"/>
    <n v="0.316"/>
    <n v="0.29799999999999999"/>
    <n v="0.49399999999999999"/>
    <n v="0.79200000000000004"/>
  </r>
  <r>
    <s v="146"/>
    <x v="39"/>
    <x v="1"/>
    <s v="National League"/>
    <s v="Miami Marlins"/>
    <s v="MIA"/>
    <s v="Lewin Diaz"/>
    <x v="13"/>
    <x v="0"/>
    <n v="0.20499999999999999"/>
    <n v="8"/>
    <n v="0"/>
    <n v="13"/>
    <n v="16"/>
    <n v="40"/>
    <n v="122"/>
    <n v="6.5573770491803282E-2"/>
    <n v="0"/>
    <n v="0.10655737704918032"/>
    <n v="0.13114754098360656"/>
    <n v="0.24691358024691357"/>
    <n v="25"/>
    <n v="55"/>
    <n v="13"/>
    <n v="33"/>
    <n v="6"/>
    <n v="1"/>
    <n v="1"/>
    <n v="0"/>
    <n v="0.21"/>
    <n v="0.24199999999999999"/>
    <n v="0.45100000000000001"/>
    <n v="0.69299999999999995"/>
  </r>
  <r>
    <s v="114"/>
    <x v="40"/>
    <x v="1"/>
    <s v="American League"/>
    <s v="Cleveland Guardians"/>
    <s v="CLE"/>
    <s v="Bobby Bradley"/>
    <x v="13"/>
    <x v="0"/>
    <n v="0.20799999999999999"/>
    <n v="16"/>
    <n v="0"/>
    <n v="41"/>
    <n v="36"/>
    <n v="74"/>
    <n v="245"/>
    <n v="6.5306122448979598E-2"/>
    <n v="0"/>
    <n v="0.16734693877551021"/>
    <n v="0.14693877551020409"/>
    <n v="0.4567901234567901"/>
    <n v="51"/>
    <n v="109"/>
    <n v="26"/>
    <n v="99"/>
    <n v="25"/>
    <n v="1"/>
    <n v="1"/>
    <n v="0"/>
    <n v="0.26300000000000001"/>
    <n v="0.29399999999999998"/>
    <n v="0.44500000000000001"/>
    <n v="0.73899999999999999"/>
  </r>
  <r>
    <s v="136"/>
    <x v="41"/>
    <x v="1"/>
    <s v="American League"/>
    <s v="Seattle Mariners"/>
    <s v="SEA"/>
    <s v="Evan White"/>
    <x v="13"/>
    <x v="0"/>
    <n v="0.14399999999999999"/>
    <n v="2"/>
    <n v="0"/>
    <n v="9"/>
    <n v="8"/>
    <n v="30"/>
    <n v="97"/>
    <n v="2.0618556701030927E-2"/>
    <n v="0"/>
    <n v="9.2783505154639179E-2"/>
    <n v="8.247422680412371E-2"/>
    <n v="0.18518518518518517"/>
    <n v="14"/>
    <n v="23"/>
    <n v="5"/>
    <n v="31"/>
    <n v="6"/>
    <n v="0"/>
    <n v="1"/>
    <n v="0"/>
    <n v="0.188"/>
    <n v="0.20200000000000001"/>
    <n v="0.23699999999999999"/>
    <n v="0.439"/>
  </r>
  <r>
    <s v="145"/>
    <x v="42"/>
    <x v="1"/>
    <s v="American League"/>
    <s v="Chicago White Sox"/>
    <s v="CWS"/>
    <s v="Gavin Sheets"/>
    <x v="13"/>
    <x v="0"/>
    <n v="0.25"/>
    <n v="11"/>
    <n v="0"/>
    <n v="34"/>
    <n v="23"/>
    <n v="54"/>
    <n v="160"/>
    <n v="6.8750000000000006E-2"/>
    <n v="0"/>
    <n v="0.21249999999999999"/>
    <n v="0.14374999999999999"/>
    <n v="0.33333333333333331"/>
    <n v="40"/>
    <n v="81"/>
    <n v="19"/>
    <n v="40"/>
    <n v="16"/>
    <n v="0"/>
    <n v="1"/>
    <n v="0"/>
    <n v="0.26400000000000001"/>
    <n v="0.32400000000000001"/>
    <n v="0.50600000000000001"/>
    <n v="0.83"/>
  </r>
  <r>
    <s v="110"/>
    <x v="43"/>
    <x v="1"/>
    <s v="American League"/>
    <s v="Baltimore Orioles"/>
    <s v="BAL"/>
    <s v="Ryan Mountcastle"/>
    <x v="13"/>
    <x v="0"/>
    <n v="0.255"/>
    <n v="33"/>
    <n v="4"/>
    <n v="89"/>
    <n v="77"/>
    <n v="144"/>
    <n v="534"/>
    <n v="6.1797752808988762E-2"/>
    <n v="7.4906367041198503E-3"/>
    <n v="0.16666666666666666"/>
    <n v="0.14419475655430711"/>
    <n v="0.88888888888888884"/>
    <n v="136"/>
    <n v="260"/>
    <n v="57"/>
    <n v="161"/>
    <n v="41"/>
    <n v="2"/>
    <n v="1"/>
    <n v="3"/>
    <n v="0.29699999999999999"/>
    <n v="0.309"/>
    <n v="0.48699999999999999"/>
    <n v="0.79600000000000004"/>
  </r>
  <r>
    <s v="112"/>
    <x v="44"/>
    <x v="1"/>
    <s v="National League"/>
    <s v="Chicago Cubs"/>
    <s v="CHC"/>
    <s v="Alfonso Rivas"/>
    <x v="13"/>
    <x v="0"/>
    <n v="0.318"/>
    <n v="1"/>
    <n v="0"/>
    <n v="3"/>
    <n v="7"/>
    <n v="18"/>
    <n v="44"/>
    <n v="2.2727272727272728E-2"/>
    <n v="0"/>
    <n v="6.8181818181818177E-2"/>
    <n v="0.15909090909090909"/>
    <n v="0.1111111111111111"/>
    <n v="14"/>
    <n v="18"/>
    <n v="2"/>
    <n v="16"/>
    <n v="4"/>
    <n v="0"/>
    <n v="1"/>
    <n v="0"/>
    <n v="0.48099999999999998"/>
    <n v="0.38800000000000001"/>
    <n v="0.40899999999999997"/>
    <n v="0.79700000000000004"/>
  </r>
  <r>
    <s v="109"/>
    <x v="45"/>
    <x v="1"/>
    <s v="National League"/>
    <s v="Arizona Diamondbacks"/>
    <s v="ARI"/>
    <s v="Seth Beer"/>
    <x v="13"/>
    <x v="0"/>
    <n v="0.44400000000000001"/>
    <n v="1"/>
    <n v="0"/>
    <n v="3"/>
    <n v="4"/>
    <n v="5"/>
    <n v="9"/>
    <n v="0.1111111111111111"/>
    <n v="0"/>
    <n v="0.33333333333333331"/>
    <n v="0.44444444444444442"/>
    <n v="3.0864197530864196E-2"/>
    <n v="4"/>
    <n v="8"/>
    <n v="2"/>
    <n v="3"/>
    <n v="1"/>
    <n v="0"/>
    <n v="1"/>
    <n v="0"/>
    <n v="0.6"/>
    <n v="0.5"/>
    <n v="0.88900000000000001"/>
    <n v="1.389"/>
  </r>
  <r>
    <s v="158"/>
    <x v="46"/>
    <x v="1"/>
    <s v="National League"/>
    <s v="Milwaukee Brewers"/>
    <s v="MIL"/>
    <s v="Keston Hiura"/>
    <x v="13"/>
    <x v="0"/>
    <n v="0.16800000000000001"/>
    <n v="4"/>
    <n v="3"/>
    <n v="19"/>
    <n v="16"/>
    <n v="61"/>
    <n v="173"/>
    <n v="2.3121387283236993E-2"/>
    <n v="1.7341040462427744E-2"/>
    <n v="0.10982658959537572"/>
    <n v="9.2485549132947972E-2"/>
    <n v="0.37654320987654322"/>
    <n v="29"/>
    <n v="52"/>
    <n v="14"/>
    <n v="77"/>
    <n v="14"/>
    <n v="0"/>
    <n v="1"/>
    <n v="0"/>
    <n v="0.26900000000000002"/>
    <n v="0.25600000000000001"/>
    <n v="0.30099999999999999"/>
    <n v="0.55700000000000005"/>
  </r>
  <r>
    <s v="141"/>
    <x v="49"/>
    <x v="1"/>
    <s v="American League"/>
    <s v="Toronto Blue Jays"/>
    <s v="TOR"/>
    <s v="Vladimir Guerrero Jr."/>
    <x v="16"/>
    <x v="0"/>
    <n v="0.311"/>
    <n v="48"/>
    <n v="4"/>
    <n v="111"/>
    <n v="123"/>
    <n v="161"/>
    <n v="604"/>
    <n v="7.9470198675496692E-2"/>
    <n v="6.6225165562913907E-3"/>
    <n v="0.18377483443708609"/>
    <n v="0.20364238410596028"/>
    <n v="0.99382716049382713"/>
    <n v="188"/>
    <n v="363"/>
    <n v="78"/>
    <n v="110"/>
    <n v="86"/>
    <n v="7"/>
    <n v="1"/>
    <n v="1"/>
    <n v="0.313"/>
    <n v="0.40100000000000002"/>
    <n v="0.60099999999999998"/>
    <n v="1.002"/>
  </r>
  <r>
    <s v="116"/>
    <x v="0"/>
    <x v="2"/>
    <s v="American League"/>
    <s v="Detroit Tigers"/>
    <s v="DET"/>
    <s v="Miguel Cabrera"/>
    <x v="15"/>
    <x v="0"/>
    <n v="0.25"/>
    <n v="10"/>
    <n v="1"/>
    <n v="35"/>
    <n v="28"/>
    <n v="57"/>
    <n v="204"/>
    <n v="4.9019607843137254E-2"/>
    <n v="4.9019607843137254E-3"/>
    <n v="0.17156862745098039"/>
    <n v="0.13725490196078433"/>
    <n v="0.95"/>
    <n v="51"/>
    <n v="85"/>
    <n v="14"/>
    <n v="51"/>
    <n v="24"/>
    <n v="1"/>
    <n v="1"/>
    <n v="0"/>
    <n v="0.28299999999999997"/>
    <n v="0.32900000000000001"/>
    <n v="0.41699999999999998"/>
    <n v="0.746"/>
  </r>
  <r>
    <s v="113"/>
    <x v="1"/>
    <x v="2"/>
    <s v="National League"/>
    <s v="Cincinnati Reds"/>
    <s v="CIN"/>
    <s v="Joey Votto"/>
    <x v="15"/>
    <x v="0"/>
    <n v="0.22600000000000001"/>
    <n v="11"/>
    <n v="0"/>
    <n v="22"/>
    <n v="32"/>
    <n v="54"/>
    <n v="186"/>
    <n v="5.9139784946236562E-2"/>
    <n v="0"/>
    <n v="0.11827956989247312"/>
    <n v="0.17204301075268819"/>
    <n v="0.9"/>
    <n v="42"/>
    <n v="83"/>
    <n v="19"/>
    <n v="43"/>
    <n v="37"/>
    <n v="1"/>
    <n v="1"/>
    <n v="0"/>
    <n v="0.23499999999999999"/>
    <n v="0.35399999999999998"/>
    <n v="0.44600000000000001"/>
    <n v="0.8"/>
  </r>
  <r>
    <s v="117"/>
    <x v="2"/>
    <x v="2"/>
    <s v="American League"/>
    <s v="Houston Astros"/>
    <s v="HOU"/>
    <s v="Yuli Gurriel"/>
    <x v="2"/>
    <x v="0"/>
    <n v="0.23200000000000001"/>
    <n v="6"/>
    <n v="0"/>
    <n v="22"/>
    <n v="27"/>
    <n v="57"/>
    <n v="211"/>
    <n v="2.843601895734597E-2"/>
    <n v="0"/>
    <n v="0.10426540284360189"/>
    <n v="0.12796208530805686"/>
    <n v="0.95"/>
    <n v="49"/>
    <n v="81"/>
    <n v="19"/>
    <n v="27"/>
    <n v="12"/>
    <n v="0"/>
    <n v="1"/>
    <n v="1"/>
    <n v="0.23499999999999999"/>
    <n v="0.27400000000000002"/>
    <n v="0.38400000000000001"/>
    <n v="0.65800000000000003"/>
  </r>
  <r>
    <s v="114"/>
    <x v="3"/>
    <x v="2"/>
    <s v="American League"/>
    <s v="Cleveland Guardians"/>
    <s v="CLE"/>
    <s v="Carlos Santana"/>
    <x v="4"/>
    <x v="0"/>
    <n v="0.19900000000000001"/>
    <n v="8"/>
    <n v="0"/>
    <n v="30"/>
    <n v="34"/>
    <n v="60"/>
    <n v="206"/>
    <n v="3.8834951456310676E-2"/>
    <n v="0"/>
    <n v="0.14563106796116504"/>
    <n v="0.1650485436893204"/>
    <n v="1"/>
    <n v="41"/>
    <n v="72"/>
    <n v="15"/>
    <n v="43"/>
    <n v="47"/>
    <n v="1"/>
    <n v="1"/>
    <n v="0"/>
    <n v="0.21199999999999999"/>
    <n v="0.34899999999999998"/>
    <n v="0.35"/>
    <n v="0.69899999999999995"/>
  </r>
  <r>
    <s v="145"/>
    <x v="4"/>
    <x v="2"/>
    <s v="American League"/>
    <s v="Chicago White Sox"/>
    <s v="CWS"/>
    <s v="Jose Abreu"/>
    <x v="4"/>
    <x v="0"/>
    <n v="0.317"/>
    <n v="19"/>
    <n v="0"/>
    <n v="60"/>
    <n v="43"/>
    <n v="60"/>
    <n v="240"/>
    <n v="7.9166666666666663E-2"/>
    <n v="0"/>
    <n v="0.25"/>
    <n v="0.17916666666666667"/>
    <n v="1"/>
    <n v="76"/>
    <n v="148"/>
    <n v="34"/>
    <n v="59"/>
    <n v="18"/>
    <n v="1"/>
    <n v="1"/>
    <n v="0"/>
    <n v="0.35"/>
    <n v="0.37"/>
    <n v="0.61699999999999999"/>
    <n v="0.98699999999999999"/>
  </r>
  <r>
    <s v="138"/>
    <x v="5"/>
    <x v="2"/>
    <s v="National League"/>
    <s v="St. Louis Cardinals"/>
    <s v="STL"/>
    <s v="Paul Goldschmidt"/>
    <x v="5"/>
    <x v="0"/>
    <n v="0.30399999999999999"/>
    <n v="6"/>
    <n v="1"/>
    <n v="21"/>
    <n v="31"/>
    <n v="58"/>
    <n v="191"/>
    <n v="3.1413612565445025E-2"/>
    <n v="5.235602094240838E-3"/>
    <n v="0.1099476439790576"/>
    <n v="0.16230366492146597"/>
    <n v="0.96666666666666667"/>
    <n v="58"/>
    <n v="89"/>
    <n v="19"/>
    <n v="43"/>
    <n v="37"/>
    <n v="0"/>
    <n v="1"/>
    <n v="0"/>
    <n v="0.36399999999999999"/>
    <n v="0.41699999999999998"/>
    <n v="0.46600000000000003"/>
    <n v="0.88300000000000001"/>
  </r>
  <r>
    <s v="137"/>
    <x v="6"/>
    <x v="2"/>
    <s v="National League"/>
    <s v="San Francisco Giants"/>
    <s v="SF"/>
    <s v="Brandon Belt"/>
    <x v="6"/>
    <x v="0"/>
    <n v="0.309"/>
    <n v="9"/>
    <n v="0"/>
    <n v="30"/>
    <n v="25"/>
    <n v="51"/>
    <n v="149"/>
    <n v="6.0402684563758392E-2"/>
    <n v="0"/>
    <n v="0.20134228187919462"/>
    <n v="0.16778523489932887"/>
    <n v="0.85"/>
    <n v="46"/>
    <n v="88"/>
    <n v="23"/>
    <n v="36"/>
    <n v="30"/>
    <n v="1"/>
    <n v="1"/>
    <n v="0"/>
    <n v="0.35599999999999998"/>
    <n v="0.42499999999999999"/>
    <n v="0.59099999999999997"/>
    <n v="1.0149999999999999"/>
  </r>
  <r>
    <s v="144"/>
    <x v="7"/>
    <x v="2"/>
    <s v="National League"/>
    <s v="Atlanta Braves"/>
    <s v="ATL"/>
    <s v="Freddie Freeman"/>
    <x v="7"/>
    <x v="0"/>
    <n v="0.34100000000000003"/>
    <n v="13"/>
    <n v="2"/>
    <n v="53"/>
    <n v="51"/>
    <n v="60"/>
    <n v="214"/>
    <n v="6.0747663551401869E-2"/>
    <n v="9.3457943925233638E-3"/>
    <n v="0.24766355140186916"/>
    <n v="0.23831775700934579"/>
    <n v="1"/>
    <n v="73"/>
    <n v="137"/>
    <n v="37"/>
    <n v="37"/>
    <n v="45"/>
    <n v="7"/>
    <n v="1"/>
    <n v="0"/>
    <n v="0.36599999999999999"/>
    <n v="0.46200000000000002"/>
    <n v="0.64"/>
    <n v="1.1020000000000001"/>
  </r>
  <r>
    <s v="112"/>
    <x v="8"/>
    <x v="2"/>
    <s v="National League"/>
    <s v="Chicago Cubs"/>
    <s v="CHC"/>
    <s v="Anthony Rizzo"/>
    <x v="7"/>
    <x v="0"/>
    <n v="0.222"/>
    <n v="11"/>
    <n v="3"/>
    <n v="24"/>
    <n v="26"/>
    <n v="58"/>
    <n v="203"/>
    <n v="5.4187192118226604E-2"/>
    <n v="1.4778325123152709E-2"/>
    <n v="0.11822660098522167"/>
    <n v="0.12807881773399016"/>
    <n v="0.96666666666666667"/>
    <n v="45"/>
    <n v="84"/>
    <n v="17"/>
    <n v="38"/>
    <n v="28"/>
    <n v="4"/>
    <n v="1"/>
    <n v="1"/>
    <n v="0.218"/>
    <n v="0.34200000000000003"/>
    <n v="0.41399999999999998"/>
    <n v="0.755"/>
  </r>
  <r>
    <s v="116"/>
    <x v="9"/>
    <x v="2"/>
    <s v="American League"/>
    <s v="Detroit Tigers"/>
    <s v="DET"/>
    <s v="C.J. Cron"/>
    <x v="7"/>
    <x v="0"/>
    <n v="0.19"/>
    <n v="4"/>
    <n v="0"/>
    <n v="8"/>
    <n v="9"/>
    <n v="13"/>
    <n v="42"/>
    <n v="9.5238095238095233E-2"/>
    <n v="0"/>
    <n v="0.19047619047619047"/>
    <n v="0.21428571428571427"/>
    <n v="0.21666666666666667"/>
    <n v="8"/>
    <n v="23"/>
    <n v="7"/>
    <n v="16"/>
    <n v="9"/>
    <n v="0"/>
    <n v="1"/>
    <n v="0"/>
    <n v="0.182"/>
    <n v="0.34599999999999997"/>
    <n v="0.54800000000000004"/>
    <n v="0.89400000000000002"/>
  </r>
  <r>
    <s v="135"/>
    <x v="10"/>
    <x v="2"/>
    <s v="National League"/>
    <s v="San Diego Padres"/>
    <s v="SD"/>
    <s v="Eric Hosmer"/>
    <x v="7"/>
    <x v="0"/>
    <n v="0.28699999999999998"/>
    <n v="9"/>
    <n v="4"/>
    <n v="36"/>
    <n v="23"/>
    <n v="38"/>
    <n v="143"/>
    <n v="6.2937062937062943E-2"/>
    <n v="2.7972027972027972E-2"/>
    <n v="0.25174825174825177"/>
    <n v="0.16083916083916083"/>
    <n v="0.6333333333333333"/>
    <n v="41"/>
    <n v="74"/>
    <n v="15"/>
    <n v="28"/>
    <n v="9"/>
    <n v="0"/>
    <n v="1"/>
    <n v="0"/>
    <n v="0.29599999999999999"/>
    <n v="0.33300000000000002"/>
    <n v="0.51700000000000002"/>
    <n v="0.85099999999999998"/>
  </r>
  <r>
    <s v="146"/>
    <x v="11"/>
    <x v="2"/>
    <s v="National League"/>
    <s v="Miami Marlins"/>
    <s v="MIA"/>
    <s v="Jesus Aguilar"/>
    <x v="8"/>
    <x v="0"/>
    <n v="0.27700000000000002"/>
    <n v="8"/>
    <n v="0"/>
    <n v="34"/>
    <n v="31"/>
    <n v="51"/>
    <n v="188"/>
    <n v="4.2553191489361701E-2"/>
    <n v="0"/>
    <n v="0.18085106382978725"/>
    <n v="0.16489361702127658"/>
    <n v="0.85"/>
    <n v="52"/>
    <n v="86"/>
    <n v="18"/>
    <n v="40"/>
    <n v="23"/>
    <n v="0"/>
    <n v="1"/>
    <n v="1"/>
    <n v="0.30599999999999999"/>
    <n v="0.35199999999999998"/>
    <n v="0.45700000000000002"/>
    <n v="0.80900000000000005"/>
  </r>
  <r>
    <s v="119"/>
    <x v="12"/>
    <x v="2"/>
    <s v="National League"/>
    <s v="Los Angeles Dodgers"/>
    <s v="LAD"/>
    <s v="Max Muncy"/>
    <x v="8"/>
    <x v="0"/>
    <n v="0.192"/>
    <n v="12"/>
    <n v="1"/>
    <n v="27"/>
    <n v="36"/>
    <n v="58"/>
    <n v="203"/>
    <n v="5.9113300492610835E-2"/>
    <n v="4.9261083743842365E-3"/>
    <n v="0.13300492610837439"/>
    <n v="0.17733990147783252"/>
    <n v="0.96666666666666667"/>
    <n v="39"/>
    <n v="79"/>
    <n v="16"/>
    <n v="60"/>
    <n v="39"/>
    <n v="2"/>
    <n v="1"/>
    <n v="0"/>
    <n v="0.20300000000000001"/>
    <n v="0.33100000000000002"/>
    <n v="0.38900000000000001"/>
    <n v="0.72"/>
  </r>
  <r>
    <s v="147"/>
    <x v="13"/>
    <x v="2"/>
    <s v="American League"/>
    <s v="New York Yankees"/>
    <s v="NYY"/>
    <s v="Luke Voit"/>
    <x v="8"/>
    <x v="0"/>
    <n v="0.27700000000000002"/>
    <n v="22"/>
    <n v="0"/>
    <n v="52"/>
    <n v="41"/>
    <n v="56"/>
    <n v="213"/>
    <n v="0.10328638497652583"/>
    <n v="0"/>
    <n v="0.24413145539906103"/>
    <n v="0.19248826291079812"/>
    <n v="0.93333333333333335"/>
    <n v="59"/>
    <n v="130"/>
    <n v="27"/>
    <n v="54"/>
    <n v="17"/>
    <n v="0"/>
    <n v="1"/>
    <n v="0"/>
    <n v="0.26800000000000002"/>
    <n v="0.33800000000000002"/>
    <n v="0.61"/>
    <n v="0.94799999999999995"/>
  </r>
  <r>
    <s v="109"/>
    <x v="14"/>
    <x v="2"/>
    <s v="National League"/>
    <s v="Arizona Diamondbacks"/>
    <s v="ARI"/>
    <s v="Christian Walker"/>
    <x v="8"/>
    <x v="0"/>
    <n v="0.27100000000000002"/>
    <n v="7"/>
    <n v="1"/>
    <n v="34"/>
    <n v="35"/>
    <n v="57"/>
    <n v="218"/>
    <n v="3.2110091743119268E-2"/>
    <n v="4.5871559633027525E-3"/>
    <n v="0.15596330275229359"/>
    <n v="0.16055045871559634"/>
    <n v="0.95"/>
    <n v="59"/>
    <n v="100"/>
    <n v="26"/>
    <n v="50"/>
    <n v="19"/>
    <n v="0"/>
    <n v="1"/>
    <n v="1"/>
    <n v="0.317"/>
    <n v="0.33300000000000002"/>
    <n v="0.45900000000000002"/>
    <n v="0.79200000000000004"/>
  </r>
  <r>
    <s v="116"/>
    <x v="15"/>
    <x v="2"/>
    <s v="American League"/>
    <s v="Detroit Tigers"/>
    <s v="DET"/>
    <s v="Jonathan Schoop"/>
    <x v="9"/>
    <x v="0"/>
    <n v="0.27800000000000002"/>
    <n v="8"/>
    <n v="0"/>
    <n v="23"/>
    <n v="26"/>
    <n v="44"/>
    <n v="162"/>
    <n v="4.9382716049382713E-2"/>
    <n v="0"/>
    <n v="0.1419753086419753"/>
    <n v="0.16049382716049382"/>
    <n v="0.73333333333333328"/>
    <n v="45"/>
    <n v="77"/>
    <n v="14"/>
    <n v="39"/>
    <n v="8"/>
    <n v="0"/>
    <n v="1"/>
    <n v="0"/>
    <n v="0.316"/>
    <n v="0.32400000000000001"/>
    <n v="0.47499999999999998"/>
    <n v="0.79900000000000004"/>
  </r>
  <r>
    <s v="139"/>
    <x v="16"/>
    <x v="2"/>
    <s v="American League"/>
    <s v="Tampa Bay Rays"/>
    <s v="TB"/>
    <s v="Ji-Man Choi"/>
    <x v="9"/>
    <x v="0"/>
    <n v="0.23"/>
    <n v="3"/>
    <n v="0"/>
    <n v="16"/>
    <n v="16"/>
    <n v="42"/>
    <n v="122"/>
    <n v="2.4590163934426229E-2"/>
    <n v="0"/>
    <n v="0.13114754098360656"/>
    <n v="0.13114754098360656"/>
    <n v="0.7"/>
    <n v="28"/>
    <n v="50"/>
    <n v="16"/>
    <n v="36"/>
    <n v="20"/>
    <n v="2"/>
    <n v="1"/>
    <n v="0"/>
    <n v="0.29099999999999998"/>
    <n v="0.33100000000000002"/>
    <n v="0.41"/>
    <n v="0.74099999999999999"/>
  </r>
  <r>
    <s v="139"/>
    <x v="18"/>
    <x v="2"/>
    <s v="American League"/>
    <s v="Tampa Bay Rays"/>
    <s v="TB"/>
    <s v="Yandy Diaz"/>
    <x v="9"/>
    <x v="0"/>
    <n v="0.307"/>
    <n v="2"/>
    <n v="0"/>
    <n v="11"/>
    <n v="16"/>
    <n v="34"/>
    <n v="114"/>
    <n v="1.7543859649122806E-2"/>
    <n v="0"/>
    <n v="9.6491228070175433E-2"/>
    <n v="0.14035087719298245"/>
    <n v="0.56666666666666665"/>
    <n v="35"/>
    <n v="44"/>
    <n v="5"/>
    <n v="17"/>
    <n v="23"/>
    <n v="1"/>
    <n v="1"/>
    <n v="0"/>
    <n v="0.34699999999999998"/>
    <n v="0.42799999999999999"/>
    <n v="0.38600000000000001"/>
    <n v="0.81399999999999995"/>
  </r>
  <r>
    <s v="139"/>
    <x v="19"/>
    <x v="2"/>
    <s v="American League"/>
    <s v="Tampa Bay Rays"/>
    <s v="TB"/>
    <s v="Yoshi Tsutsugo"/>
    <x v="9"/>
    <x v="0"/>
    <n v="0.19700000000000001"/>
    <n v="8"/>
    <n v="0"/>
    <n v="24"/>
    <n v="27"/>
    <n v="51"/>
    <n v="157"/>
    <n v="5.0955414012738856E-2"/>
    <n v="0"/>
    <n v="0.15286624203821655"/>
    <n v="0.17197452229299362"/>
    <n v="0.85"/>
    <n v="31"/>
    <n v="62"/>
    <n v="14"/>
    <n v="50"/>
    <n v="26"/>
    <n v="1"/>
    <n v="1"/>
    <n v="0"/>
    <n v="0.23"/>
    <n v="0.314"/>
    <n v="0.39500000000000002"/>
    <n v="0.70799999999999996"/>
  </r>
  <r>
    <s v="134"/>
    <x v="20"/>
    <x v="2"/>
    <s v="National League"/>
    <s v="Pittsburgh Pirates"/>
    <s v="PIT"/>
    <s v="Colin Moran"/>
    <x v="10"/>
    <x v="0"/>
    <n v="0.247"/>
    <n v="10"/>
    <n v="0"/>
    <n v="23"/>
    <n v="28"/>
    <n v="52"/>
    <n v="178"/>
    <n v="5.6179775280898875E-2"/>
    <n v="0"/>
    <n v="0.12921348314606743"/>
    <n v="0.15730337078651685"/>
    <n v="0.8666666666666667"/>
    <n v="44"/>
    <n v="84"/>
    <n v="20"/>
    <n v="52"/>
    <n v="19"/>
    <n v="0"/>
    <n v="1"/>
    <n v="0"/>
    <n v="0.29099999999999998"/>
    <n v="0.32500000000000001"/>
    <n v="0.47199999999999998"/>
    <n v="0.79700000000000004"/>
  </r>
  <r>
    <s v="141"/>
    <x v="21"/>
    <x v="2"/>
    <s v="American League"/>
    <s v="Toronto Blue Jays"/>
    <s v="TOR"/>
    <s v="Daniel Vogelbach"/>
    <x v="10"/>
    <x v="0"/>
    <n v="0"/>
    <n v="0"/>
    <n v="0"/>
    <n v="0"/>
    <n v="0"/>
    <n v="2"/>
    <n v="4"/>
    <n v="0"/>
    <n v="0"/>
    <n v="0"/>
    <n v="0"/>
    <n v="3.3333333333333333E-2"/>
    <n v="0"/>
    <n v="0"/>
    <n v="0"/>
    <n v="2"/>
    <n v="1"/>
    <n v="0"/>
    <n v="2"/>
    <n v="0"/>
    <n v="0"/>
    <n v="0.2"/>
    <n v="0"/>
    <n v="0.2"/>
  </r>
  <r>
    <s v="136"/>
    <x v="21"/>
    <x v="2"/>
    <s v="American League"/>
    <s v="Seattle Mariners"/>
    <s v="SEA"/>
    <s v="Daniel Vogelbach"/>
    <x v="10"/>
    <x v="0"/>
    <n v="9.4E-2"/>
    <n v="2"/>
    <n v="0"/>
    <n v="4"/>
    <n v="3"/>
    <n v="18"/>
    <n v="53"/>
    <n v="3.7735849056603772E-2"/>
    <n v="0"/>
    <n v="7.5471698113207544E-2"/>
    <n v="5.6603773584905662E-2"/>
    <n v="0.3"/>
    <n v="5"/>
    <n v="12"/>
    <n v="3"/>
    <n v="13"/>
    <n v="11"/>
    <n v="1"/>
    <n v="1"/>
    <n v="0"/>
    <n v="7.9000000000000001E-2"/>
    <n v="0.25"/>
    <n v="0.22600000000000001"/>
    <n v="0.47599999999999998"/>
  </r>
  <r>
    <s v="158"/>
    <x v="21"/>
    <x v="2"/>
    <s v="National League"/>
    <s v="Milwaukee Brewers"/>
    <s v="MIL"/>
    <s v="Daniel Vogelbach"/>
    <x v="10"/>
    <x v="0"/>
    <n v="0.32800000000000001"/>
    <n v="4"/>
    <n v="0"/>
    <n v="12"/>
    <n v="13"/>
    <n v="19"/>
    <n v="58"/>
    <n v="6.8965517241379309E-2"/>
    <n v="0"/>
    <n v="0.20689655172413793"/>
    <n v="0.22413793103448276"/>
    <n v="0.31666666666666665"/>
    <n v="19"/>
    <n v="33"/>
    <n v="6"/>
    <n v="18"/>
    <n v="8"/>
    <n v="0"/>
    <n v="3"/>
    <n v="0"/>
    <n v="0.41699999999999998"/>
    <n v="0.41799999999999998"/>
    <n v="0.56899999999999995"/>
    <n v="0.98699999999999999"/>
  </r>
  <r>
    <s v="134"/>
    <x v="22"/>
    <x v="2"/>
    <s v="National League"/>
    <s v="Pittsburgh Pirates"/>
    <s v="PIT"/>
    <s v="Josh Bell"/>
    <x v="10"/>
    <x v="0"/>
    <n v="0.22600000000000001"/>
    <n v="8"/>
    <n v="0"/>
    <n v="22"/>
    <n v="22"/>
    <n v="57"/>
    <n v="195"/>
    <n v="4.1025641025641026E-2"/>
    <n v="0"/>
    <n v="0.11282051282051282"/>
    <n v="0.11282051282051282"/>
    <n v="0.95"/>
    <n v="44"/>
    <n v="71"/>
    <n v="11"/>
    <n v="59"/>
    <n v="22"/>
    <n v="4"/>
    <n v="1"/>
    <n v="0"/>
    <n v="0.27300000000000002"/>
    <n v="0.30499999999999999"/>
    <n v="0.36399999999999999"/>
    <n v="0.66900000000000004"/>
  </r>
  <r>
    <s v="145"/>
    <x v="23"/>
    <x v="2"/>
    <s v="American League"/>
    <s v="Chicago White Sox"/>
    <s v="CWS"/>
    <s v="Yermin Mercedes"/>
    <x v="10"/>
    <x v="0"/>
    <n v="0"/>
    <n v="0"/>
    <n v="0"/>
    <n v="0"/>
    <n v="0"/>
    <n v="1"/>
    <n v="1"/>
    <n v="0"/>
    <n v="0"/>
    <n v="0"/>
    <n v="0"/>
    <n v="1.6666666666666666E-2"/>
    <n v="0"/>
    <n v="0"/>
    <n v="0"/>
    <n v="0"/>
    <n v="0"/>
    <n v="0"/>
    <n v="1"/>
    <n v="0"/>
    <n v="0"/>
    <n v="0"/>
    <n v="0"/>
    <n v="0"/>
  </r>
  <r>
    <s v="143"/>
    <x v="25"/>
    <x v="2"/>
    <s v="National League"/>
    <s v="Philadelphia Phillies"/>
    <s v="PHI"/>
    <s v="Rhys Hoskins"/>
    <x v="10"/>
    <x v="0"/>
    <n v="0.245"/>
    <n v="10"/>
    <n v="1"/>
    <n v="26"/>
    <n v="35"/>
    <n v="41"/>
    <n v="151"/>
    <n v="6.6225165562913912E-2"/>
    <n v="6.6225165562913907E-3"/>
    <n v="0.17218543046357615"/>
    <n v="0.23178807947019867"/>
    <n v="0.68333333333333335"/>
    <n v="37"/>
    <n v="76"/>
    <n v="19"/>
    <n v="43"/>
    <n v="29"/>
    <n v="0"/>
    <n v="1"/>
    <n v="0"/>
    <n v="0.27600000000000002"/>
    <n v="0.38400000000000001"/>
    <n v="0.503"/>
    <n v="0.88700000000000001"/>
  </r>
  <r>
    <s v="142"/>
    <x v="27"/>
    <x v="2"/>
    <s v="American League"/>
    <s v="Minnesota Twins"/>
    <s v="MIN"/>
    <s v="Miguel Sano"/>
    <x v="11"/>
    <x v="0"/>
    <n v="0.20399999999999999"/>
    <n v="13"/>
    <n v="0"/>
    <n v="25"/>
    <n v="31"/>
    <n v="53"/>
    <n v="186"/>
    <n v="6.9892473118279563E-2"/>
    <n v="0"/>
    <n v="0.13440860215053763"/>
    <n v="0.16666666666666666"/>
    <n v="0.8833333333333333"/>
    <n v="38"/>
    <n v="89"/>
    <n v="25"/>
    <n v="90"/>
    <n v="18"/>
    <n v="1"/>
    <n v="1"/>
    <n v="0"/>
    <n v="0.30099999999999999"/>
    <n v="0.27800000000000002"/>
    <n v="0.47799999999999998"/>
    <n v="0.75700000000000001"/>
  </r>
  <r>
    <s v="133"/>
    <x v="28"/>
    <x v="2"/>
    <s v="American League"/>
    <s v="Oakland Athletics"/>
    <s v="OAK"/>
    <s v="Matt Olson"/>
    <x v="11"/>
    <x v="0"/>
    <n v="0.19500000000000001"/>
    <n v="14"/>
    <n v="1"/>
    <n v="42"/>
    <n v="28"/>
    <n v="60"/>
    <n v="210"/>
    <n v="6.6666666666666666E-2"/>
    <n v="4.7619047619047623E-3"/>
    <n v="0.2"/>
    <n v="0.13333333333333333"/>
    <n v="1"/>
    <n v="41"/>
    <n v="89"/>
    <n v="19"/>
    <n v="77"/>
    <n v="34"/>
    <n v="2"/>
    <n v="1"/>
    <n v="0"/>
    <n v="0.22700000000000001"/>
    <n v="0.31"/>
    <n v="0.42399999999999999"/>
    <n v="0.73399999999999999"/>
  </r>
  <r>
    <s v="117"/>
    <x v="29"/>
    <x v="2"/>
    <s v="American League"/>
    <s v="Houston Astros"/>
    <s v="HOU"/>
    <s v="Taylor Jones"/>
    <x v="11"/>
    <x v="0"/>
    <n v="0.19"/>
    <n v="1"/>
    <n v="0"/>
    <n v="3"/>
    <n v="3"/>
    <n v="7"/>
    <n v="21"/>
    <n v="4.7619047619047616E-2"/>
    <n v="0"/>
    <n v="0.14285714285714285"/>
    <n v="0.14285714285714285"/>
    <n v="0.11666666666666667"/>
    <n v="4"/>
    <n v="8"/>
    <n v="2"/>
    <n v="7"/>
    <n v="1"/>
    <n v="0"/>
    <n v="1"/>
    <n v="0"/>
    <n v="0.23100000000000001"/>
    <n v="0.22700000000000001"/>
    <n v="0.38100000000000001"/>
    <n v="0.60799999999999998"/>
  </r>
  <r>
    <s v="118"/>
    <x v="30"/>
    <x v="2"/>
    <s v="American League"/>
    <s v="Kansas City Royals"/>
    <s v="KC"/>
    <s v="Ryan O'Hearn"/>
    <x v="11"/>
    <x v="0"/>
    <n v="0.19500000000000001"/>
    <n v="2"/>
    <n v="0"/>
    <n v="18"/>
    <n v="7"/>
    <n v="42"/>
    <n v="113"/>
    <n v="1.7699115044247787E-2"/>
    <n v="0"/>
    <n v="0.15929203539823009"/>
    <n v="6.1946902654867256E-2"/>
    <n v="0.7"/>
    <n v="22"/>
    <n v="34"/>
    <n v="8"/>
    <n v="37"/>
    <n v="18"/>
    <n v="2"/>
    <n v="1"/>
    <n v="0"/>
    <n v="0.26700000000000002"/>
    <n v="0.30299999999999999"/>
    <n v="0.30099999999999999"/>
    <n v="0.60399999999999998"/>
  </r>
  <r>
    <s v="108"/>
    <x v="31"/>
    <x v="2"/>
    <s v="American League"/>
    <s v="Los Angeles Angels"/>
    <s v="LAA"/>
    <s v="Jared Walsh"/>
    <x v="11"/>
    <x v="0"/>
    <n v="0.29299999999999998"/>
    <n v="9"/>
    <n v="0"/>
    <n v="26"/>
    <n v="19"/>
    <n v="32"/>
    <n v="99"/>
    <n v="9.0909090909090912E-2"/>
    <n v="0"/>
    <n v="0.26262626262626265"/>
    <n v="0.19191919191919191"/>
    <n v="0.53333333333333333"/>
    <n v="29"/>
    <n v="64"/>
    <n v="15"/>
    <n v="15"/>
    <n v="5"/>
    <n v="0"/>
    <n v="1"/>
    <n v="0"/>
    <n v="0.25600000000000001"/>
    <n v="0.32400000000000001"/>
    <n v="0.64600000000000002"/>
    <n v="0.97099999999999997"/>
  </r>
  <r>
    <s v="119"/>
    <x v="32"/>
    <x v="2"/>
    <s v="National League"/>
    <s v="Los Angeles Dodgers"/>
    <s v="LAD"/>
    <s v="Edwin Rios"/>
    <x v="12"/>
    <x v="0"/>
    <n v="0.25"/>
    <n v="8"/>
    <n v="0"/>
    <n v="17"/>
    <n v="13"/>
    <n v="32"/>
    <n v="76"/>
    <n v="0.10526315789473684"/>
    <n v="0"/>
    <n v="0.22368421052631579"/>
    <n v="0.17105263157894737"/>
    <n v="0.53333333333333333"/>
    <n v="19"/>
    <n v="49"/>
    <n v="14"/>
    <n v="18"/>
    <n v="4"/>
    <n v="0"/>
    <n v="1"/>
    <n v="0"/>
    <n v="0.216"/>
    <n v="0.30099999999999999"/>
    <n v="0.64500000000000002"/>
    <n v="0.94599999999999995"/>
  </r>
  <r>
    <s v="121"/>
    <x v="33"/>
    <x v="2"/>
    <s v="National League"/>
    <s v="New York Mets"/>
    <s v="NYM"/>
    <s v="Pete Alonso"/>
    <x v="12"/>
    <x v="0"/>
    <n v="0.23100000000000001"/>
    <n v="16"/>
    <n v="1"/>
    <n v="35"/>
    <n v="31"/>
    <n v="57"/>
    <n v="208"/>
    <n v="7.6923076923076927E-2"/>
    <n v="4.807692307692308E-3"/>
    <n v="0.16826923076923078"/>
    <n v="0.14903846153846154"/>
    <n v="0.95"/>
    <n v="48"/>
    <n v="102"/>
    <n v="22"/>
    <n v="61"/>
    <n v="24"/>
    <n v="4"/>
    <n v="1"/>
    <n v="0"/>
    <n v="0.24199999999999999"/>
    <n v="0.32600000000000001"/>
    <n v="0.49"/>
    <n v="0.81699999999999995"/>
  </r>
  <r>
    <s v="141"/>
    <x v="34"/>
    <x v="2"/>
    <s v="American League"/>
    <s v="Toronto Blue Jays"/>
    <s v="TOR"/>
    <s v="Rowdy Tellez"/>
    <x v="12"/>
    <x v="0"/>
    <n v="0.28299999999999997"/>
    <n v="8"/>
    <n v="0"/>
    <n v="23"/>
    <n v="20"/>
    <n v="35"/>
    <n v="113"/>
    <n v="7.0796460176991149E-2"/>
    <n v="0"/>
    <n v="0.20353982300884957"/>
    <n v="0.17699115044247787"/>
    <n v="0.58333333333333337"/>
    <n v="32"/>
    <n v="61"/>
    <n v="13"/>
    <n v="20"/>
    <n v="11"/>
    <n v="1"/>
    <n v="1"/>
    <n v="1"/>
    <n v="0.27600000000000002"/>
    <n v="0.34599999999999997"/>
    <n v="0.54"/>
    <n v="0.88600000000000001"/>
  </r>
  <r>
    <s v="114"/>
    <x v="35"/>
    <x v="2"/>
    <s v="American League"/>
    <s v="Cleveland Guardians"/>
    <s v="CLE"/>
    <s v="Yu Chang"/>
    <x v="13"/>
    <x v="0"/>
    <n v="0.182"/>
    <n v="0"/>
    <n v="0"/>
    <n v="1"/>
    <n v="1"/>
    <n v="10"/>
    <n v="11"/>
    <n v="0"/>
    <n v="0"/>
    <n v="9.0909090909090912E-2"/>
    <n v="9.0909090909090912E-2"/>
    <n v="0.16666666666666666"/>
    <n v="2"/>
    <n v="2"/>
    <n v="0"/>
    <n v="4"/>
    <n v="2"/>
    <n v="0"/>
    <n v="1"/>
    <n v="0"/>
    <n v="0.28599999999999998"/>
    <n v="0.308"/>
    <n v="0.182"/>
    <n v="0.49"/>
  </r>
  <r>
    <s v="139"/>
    <x v="36"/>
    <x v="2"/>
    <s v="American League"/>
    <s v="Tampa Bay Rays"/>
    <s v="TB"/>
    <s v="Nathaniel Lowe"/>
    <x v="13"/>
    <x v="0"/>
    <n v="0.224"/>
    <n v="4"/>
    <n v="1"/>
    <n v="11"/>
    <n v="10"/>
    <n v="21"/>
    <n v="67"/>
    <n v="5.9701492537313432E-2"/>
    <n v="1.4925373134328358E-2"/>
    <n v="0.16417910447761194"/>
    <n v="0.14925373134328357"/>
    <n v="0.35"/>
    <n v="15"/>
    <n v="29"/>
    <n v="6"/>
    <n v="28"/>
    <n v="9"/>
    <n v="2"/>
    <n v="1"/>
    <n v="0"/>
    <n v="0.314"/>
    <n v="0.316"/>
    <n v="0.433"/>
    <n v="0.749"/>
  </r>
  <r>
    <s v="111"/>
    <x v="37"/>
    <x v="2"/>
    <s v="American League"/>
    <s v="Boston Red Sox"/>
    <s v="BOS"/>
    <s v="Bobby Dalbec"/>
    <x v="13"/>
    <x v="0"/>
    <n v="0.26300000000000001"/>
    <n v="8"/>
    <n v="0"/>
    <n v="16"/>
    <n v="13"/>
    <n v="23"/>
    <n v="80"/>
    <n v="0.1"/>
    <n v="0"/>
    <n v="0.2"/>
    <n v="0.16250000000000001"/>
    <n v="0.38333333333333336"/>
    <n v="21"/>
    <n v="48"/>
    <n v="11"/>
    <n v="39"/>
    <n v="10"/>
    <n v="0"/>
    <n v="1"/>
    <n v="0"/>
    <n v="0.39400000000000002"/>
    <n v="0.35899999999999999"/>
    <n v="0.6"/>
    <n v="0.95899999999999996"/>
  </r>
  <r>
    <s v="146"/>
    <x v="39"/>
    <x v="2"/>
    <s v="National League"/>
    <s v="Miami Marlins"/>
    <s v="MIA"/>
    <s v="Lewin Diaz"/>
    <x v="14"/>
    <x v="0"/>
    <n v="0.154"/>
    <n v="0"/>
    <n v="0"/>
    <n v="3"/>
    <n v="2"/>
    <n v="14"/>
    <n v="39"/>
    <n v="0"/>
    <n v="0"/>
    <n v="7.6923076923076927E-2"/>
    <n v="5.128205128205128E-2"/>
    <n v="0.23333333333333334"/>
    <n v="6"/>
    <n v="8"/>
    <n v="2"/>
    <n v="12"/>
    <n v="2"/>
    <n v="0"/>
    <n v="1"/>
    <n v="0"/>
    <n v="0.222"/>
    <n v="0.19500000000000001"/>
    <n v="0.20499999999999999"/>
    <n v="0.4"/>
  </r>
  <r>
    <s v="136"/>
    <x v="41"/>
    <x v="2"/>
    <s v="American League"/>
    <s v="Seattle Mariners"/>
    <s v="SEA"/>
    <s v="Evan White"/>
    <x v="14"/>
    <x v="0"/>
    <n v="0.17599999999999999"/>
    <n v="8"/>
    <n v="1"/>
    <n v="26"/>
    <n v="19"/>
    <n v="54"/>
    <n v="182"/>
    <n v="4.3956043956043959E-2"/>
    <n v="5.4945054945054949E-3"/>
    <n v="0.14285714285714285"/>
    <n v="0.1043956043956044"/>
    <n v="0.9"/>
    <n v="32"/>
    <n v="63"/>
    <n v="15"/>
    <n v="84"/>
    <n v="18"/>
    <n v="0"/>
    <n v="1"/>
    <n v="2"/>
    <n v="0.26400000000000001"/>
    <n v="0.252"/>
    <n v="0.34599999999999997"/>
    <n v="0.59899999999999998"/>
  </r>
  <r>
    <s v="110"/>
    <x v="43"/>
    <x v="2"/>
    <s v="American League"/>
    <s v="Baltimore Orioles"/>
    <s v="BAL"/>
    <s v="Ryan Mountcastle"/>
    <x v="14"/>
    <x v="0"/>
    <n v="0.33300000000000002"/>
    <n v="5"/>
    <n v="0"/>
    <n v="23"/>
    <n v="12"/>
    <n v="35"/>
    <n v="126"/>
    <n v="3.968253968253968E-2"/>
    <n v="0"/>
    <n v="0.18253968253968253"/>
    <n v="9.5238095238095233E-2"/>
    <n v="0.58333333333333337"/>
    <n v="42"/>
    <n v="62"/>
    <n v="10"/>
    <n v="30"/>
    <n v="11"/>
    <n v="0"/>
    <n v="1"/>
    <n v="1"/>
    <n v="0.39800000000000002"/>
    <n v="0.38600000000000001"/>
    <n v="0.49199999999999999"/>
    <n v="0.878"/>
  </r>
  <r>
    <s v="158"/>
    <x v="46"/>
    <x v="2"/>
    <s v="National League"/>
    <s v="Milwaukee Brewers"/>
    <s v="MIL"/>
    <s v="Keston Hiura"/>
    <x v="14"/>
    <x v="0"/>
    <n v="0.21199999999999999"/>
    <n v="13"/>
    <n v="3"/>
    <n v="32"/>
    <n v="30"/>
    <n v="59"/>
    <n v="217"/>
    <n v="5.9907834101382486E-2"/>
    <n v="1.3824884792626729E-2"/>
    <n v="0.14746543778801843"/>
    <n v="0.13824884792626729"/>
    <n v="0.98333333333333328"/>
    <n v="46"/>
    <n v="89"/>
    <n v="17"/>
    <n v="85"/>
    <n v="16"/>
    <n v="2"/>
    <n v="1"/>
    <n v="2"/>
    <n v="0.27300000000000002"/>
    <n v="0.29699999999999999"/>
    <n v="0.41"/>
    <n v="0.70699999999999996"/>
  </r>
  <r>
    <s v="141"/>
    <x v="49"/>
    <x v="2"/>
    <s v="American League"/>
    <s v="Toronto Blue Jays"/>
    <s v="TOR"/>
    <s v="Vladimir Guerrero Jr."/>
    <x v="17"/>
    <x v="0"/>
    <n v="0.26200000000000001"/>
    <n v="9"/>
    <n v="1"/>
    <n v="33"/>
    <n v="34"/>
    <n v="60"/>
    <n v="221"/>
    <n v="4.072398190045249E-2"/>
    <n v="4.5248868778280547E-3"/>
    <n v="0.14932126696832579"/>
    <n v="0.15384615384615385"/>
    <n v="1"/>
    <n v="58"/>
    <n v="102"/>
    <n v="24"/>
    <n v="38"/>
    <n v="20"/>
    <n v="1"/>
    <n v="1"/>
    <n v="0"/>
    <n v="0.28199999999999997"/>
    <n v="0.32900000000000001"/>
    <n v="0.46200000000000002"/>
    <n v="0.79100000000000004"/>
  </r>
  <r>
    <s v="116"/>
    <x v="0"/>
    <x v="3"/>
    <s v="American League"/>
    <s v="Detroit Tigers"/>
    <s v="DET"/>
    <s v="Miguel Cabrera"/>
    <x v="2"/>
    <x v="0"/>
    <n v="0.28199999999999997"/>
    <n v="12"/>
    <n v="0"/>
    <n v="59"/>
    <n v="41"/>
    <n v="136"/>
    <n v="493"/>
    <n v="2.434077079107505E-2"/>
    <n v="0"/>
    <n v="0.11967545638945233"/>
    <n v="8.3164300202839755E-2"/>
    <n v="0.83950617283950613"/>
    <n v="139"/>
    <n v="196"/>
    <n v="33"/>
    <n v="108"/>
    <n v="48"/>
    <n v="4"/>
    <n v="1"/>
    <n v="0"/>
    <n v="0.33600000000000002"/>
    <n v="0.34599999999999997"/>
    <n v="0.39800000000000002"/>
    <n v="0.74399999999999999"/>
  </r>
  <r>
    <s v="113"/>
    <x v="1"/>
    <x v="3"/>
    <s v="National League"/>
    <s v="Cincinnati Reds"/>
    <s v="CIN"/>
    <s v="Joey Votto"/>
    <x v="2"/>
    <x v="0"/>
    <n v="0.26100000000000001"/>
    <n v="15"/>
    <n v="5"/>
    <n v="47"/>
    <n v="79"/>
    <n v="142"/>
    <n v="525"/>
    <n v="2.8571428571428571E-2"/>
    <n v="9.5238095238095247E-3"/>
    <n v="8.9523809523809519E-2"/>
    <n v="0.15047619047619049"/>
    <n v="0.87654320987654322"/>
    <n v="137"/>
    <n v="216"/>
    <n v="48"/>
    <n v="123"/>
    <n v="76"/>
    <n v="2"/>
    <n v="1"/>
    <n v="0"/>
    <n v="0.313"/>
    <n v="0.35699999999999998"/>
    <n v="0.41099999999999998"/>
    <n v="0.76800000000000002"/>
  </r>
  <r>
    <s v="117"/>
    <x v="2"/>
    <x v="3"/>
    <s v="American League"/>
    <s v="Houston Astros"/>
    <s v="HOU"/>
    <s v="Yuli Gurriel"/>
    <x v="3"/>
    <x v="0"/>
    <n v="0.29799999999999999"/>
    <n v="31"/>
    <n v="5"/>
    <n v="104"/>
    <n v="85"/>
    <n v="144"/>
    <n v="564"/>
    <n v="5.4964539007092202E-2"/>
    <n v="8.8652482269503553E-3"/>
    <n v="0.18439716312056736"/>
    <n v="0.15070921985815602"/>
    <n v="0.88888888888888884"/>
    <n v="168"/>
    <n v="305"/>
    <n v="73"/>
    <n v="65"/>
    <n v="37"/>
    <n v="2"/>
    <n v="1"/>
    <n v="3"/>
    <n v="0.28899999999999998"/>
    <n v="0.34300000000000003"/>
    <n v="0.54100000000000004"/>
    <n v="0.88400000000000001"/>
  </r>
  <r>
    <s v="114"/>
    <x v="3"/>
    <x v="3"/>
    <s v="American League"/>
    <s v="Cleveland Guardians"/>
    <s v="CLE"/>
    <s v="Carlos Santana"/>
    <x v="5"/>
    <x v="0"/>
    <n v="0.28100000000000003"/>
    <n v="34"/>
    <n v="4"/>
    <n v="93"/>
    <n v="110"/>
    <n v="158"/>
    <n v="573"/>
    <n v="5.9336823734729496E-2"/>
    <n v="6.9808027923211171E-3"/>
    <n v="0.16230366492146597"/>
    <n v="0.19197207678883071"/>
    <n v="0.97530864197530864"/>
    <n v="161"/>
    <n v="295"/>
    <n v="65"/>
    <n v="108"/>
    <n v="108"/>
    <n v="12"/>
    <n v="1"/>
    <n v="0"/>
    <n v="0.29299999999999998"/>
    <n v="0.39700000000000002"/>
    <n v="0.51500000000000001"/>
    <n v="0.91100000000000003"/>
  </r>
  <r>
    <s v="145"/>
    <x v="4"/>
    <x v="3"/>
    <s v="American League"/>
    <s v="Chicago White Sox"/>
    <s v="CWS"/>
    <s v="Jose Abreu"/>
    <x v="5"/>
    <x v="0"/>
    <n v="0.28399999999999997"/>
    <n v="33"/>
    <n v="2"/>
    <n v="123"/>
    <n v="85"/>
    <n v="159"/>
    <n v="634"/>
    <n v="5.2050473186119876E-2"/>
    <n v="3.1545741324921135E-3"/>
    <n v="0.19400630914826497"/>
    <n v="0.13406940063091483"/>
    <n v="0.98148148148148151"/>
    <n v="180"/>
    <n v="319"/>
    <n v="72"/>
    <n v="152"/>
    <n v="36"/>
    <n v="4"/>
    <n v="1"/>
    <n v="2"/>
    <n v="0.32"/>
    <n v="0.33"/>
    <n v="0.503"/>
    <n v="0.83399999999999996"/>
  </r>
  <r>
    <s v="138"/>
    <x v="5"/>
    <x v="3"/>
    <s v="National League"/>
    <s v="St. Louis Cardinals"/>
    <s v="STL"/>
    <s v="Paul Goldschmidt"/>
    <x v="6"/>
    <x v="0"/>
    <n v="0.26"/>
    <n v="34"/>
    <n v="3"/>
    <n v="97"/>
    <n v="97"/>
    <n v="161"/>
    <n v="597"/>
    <n v="5.6951423785594639E-2"/>
    <n v="5.0251256281407036E-3"/>
    <n v="0.1624790619765494"/>
    <n v="0.1624790619765494"/>
    <n v="0.99382716049382713"/>
    <n v="155"/>
    <n v="284"/>
    <n v="60"/>
    <n v="166"/>
    <n v="78"/>
    <n v="2"/>
    <n v="1"/>
    <n v="1"/>
    <n v="0.30299999999999999"/>
    <n v="0.34599999999999997"/>
    <n v="0.47599999999999998"/>
    <n v="0.82099999999999995"/>
  </r>
  <r>
    <s v="137"/>
    <x v="6"/>
    <x v="3"/>
    <s v="National League"/>
    <s v="San Francisco Giants"/>
    <s v="SF"/>
    <s v="Brandon Belt"/>
    <x v="7"/>
    <x v="0"/>
    <n v="0.23400000000000001"/>
    <n v="17"/>
    <n v="4"/>
    <n v="57"/>
    <n v="76"/>
    <n v="156"/>
    <n v="526"/>
    <n v="3.2319391634980987E-2"/>
    <n v="7.6045627376425855E-3"/>
    <n v="0.10836501901140684"/>
    <n v="0.14448669201520911"/>
    <n v="0.96296296296296291"/>
    <n v="123"/>
    <n v="212"/>
    <n v="52"/>
    <n v="127"/>
    <n v="83"/>
    <n v="3"/>
    <n v="1"/>
    <n v="3"/>
    <n v="0.27500000000000002"/>
    <n v="0.33900000000000002"/>
    <n v="0.40300000000000002"/>
    <n v="0.74199999999999999"/>
  </r>
  <r>
    <s v="144"/>
    <x v="7"/>
    <x v="3"/>
    <s v="National League"/>
    <s v="Atlanta Braves"/>
    <s v="ATL"/>
    <s v="Freddie Freeman"/>
    <x v="8"/>
    <x v="0"/>
    <n v="0.29499999999999998"/>
    <n v="38"/>
    <n v="6"/>
    <n v="121"/>
    <n v="113"/>
    <n v="158"/>
    <n v="597"/>
    <n v="6.3651591289782247E-2"/>
    <n v="1.0050251256281407E-2"/>
    <n v="0.20268006700167504"/>
    <n v="0.18927973199329984"/>
    <n v="0.97530864197530864"/>
    <n v="176"/>
    <n v="328"/>
    <n v="74"/>
    <n v="127"/>
    <n v="87"/>
    <n v="11"/>
    <n v="1"/>
    <n v="3"/>
    <n v="0.318"/>
    <n v="0.38900000000000001"/>
    <n v="0.54900000000000004"/>
    <n v="0.93799999999999994"/>
  </r>
  <r>
    <s v="112"/>
    <x v="8"/>
    <x v="3"/>
    <s v="National League"/>
    <s v="Chicago Cubs"/>
    <s v="CHC"/>
    <s v="Anthony Rizzo"/>
    <x v="8"/>
    <x v="0"/>
    <n v="0.29299999999999998"/>
    <n v="27"/>
    <n v="5"/>
    <n v="94"/>
    <n v="89"/>
    <n v="146"/>
    <n v="512"/>
    <n v="5.2734375E-2"/>
    <n v="9.765625E-3"/>
    <n v="0.18359375"/>
    <n v="0.173828125"/>
    <n v="0.90123456790123457"/>
    <n v="150"/>
    <n v="266"/>
    <n v="59"/>
    <n v="86"/>
    <n v="71"/>
    <n v="3"/>
    <n v="1"/>
    <n v="2"/>
    <n v="0.30599999999999999"/>
    <n v="0.40500000000000003"/>
    <n v="0.52"/>
    <n v="0.92400000000000004"/>
  </r>
  <r>
    <s v="142"/>
    <x v="9"/>
    <x v="3"/>
    <s v="American League"/>
    <s v="Minnesota Twins"/>
    <s v="MIN"/>
    <s v="C.J. Cron"/>
    <x v="8"/>
    <x v="0"/>
    <n v="0.253"/>
    <n v="25"/>
    <n v="0"/>
    <n v="78"/>
    <n v="51"/>
    <n v="125"/>
    <n v="458"/>
    <n v="5.458515283842795E-2"/>
    <n v="0"/>
    <n v="0.1703056768558952"/>
    <n v="0.11135371179039301"/>
    <n v="0.77160493827160492"/>
    <n v="116"/>
    <n v="215"/>
    <n v="49"/>
    <n v="107"/>
    <n v="29"/>
    <n v="3"/>
    <n v="1"/>
    <n v="0"/>
    <n v="0.27700000000000002"/>
    <n v="0.311"/>
    <n v="0.46899999999999997"/>
    <n v="0.78"/>
  </r>
  <r>
    <s v="135"/>
    <x v="10"/>
    <x v="3"/>
    <s v="National League"/>
    <s v="San Diego Padres"/>
    <s v="SD"/>
    <s v="Eric Hosmer"/>
    <x v="8"/>
    <x v="0"/>
    <n v="0.26500000000000001"/>
    <n v="22"/>
    <n v="0"/>
    <n v="99"/>
    <n v="72"/>
    <n v="160"/>
    <n v="619"/>
    <n v="3.5541195476575124E-2"/>
    <n v="0"/>
    <n v="0.15993537964458804"/>
    <n v="0.11631663974151858"/>
    <n v="0.98765432098765427"/>
    <n v="164"/>
    <n v="263"/>
    <n v="53"/>
    <n v="163"/>
    <n v="40"/>
    <n v="3"/>
    <n v="1"/>
    <n v="3"/>
    <n v="0.32300000000000001"/>
    <n v="0.31"/>
    <n v="0.42499999999999999"/>
    <n v="0.73499999999999999"/>
  </r>
  <r>
    <s v="158"/>
    <x v="11"/>
    <x v="3"/>
    <s v="National League"/>
    <s v="Milwaukee Brewers"/>
    <s v="MIL"/>
    <s v="Jesus Aguilar"/>
    <x v="9"/>
    <x v="0"/>
    <n v="0.22500000000000001"/>
    <n v="8"/>
    <n v="0"/>
    <n v="34"/>
    <n v="26"/>
    <n v="94"/>
    <n v="222"/>
    <n v="3.6036036036036036E-2"/>
    <n v="0"/>
    <n v="0.15315315315315314"/>
    <n v="0.11711711711711711"/>
    <n v="0.58024691358024694"/>
    <n v="50"/>
    <n v="83"/>
    <n v="17"/>
    <n v="59"/>
    <n v="31"/>
    <n v="0"/>
    <n v="1"/>
    <n v="0"/>
    <n v="0.26400000000000001"/>
    <n v="0.32"/>
    <n v="0.374"/>
    <n v="0.69399999999999995"/>
  </r>
  <r>
    <s v="139"/>
    <x v="11"/>
    <x v="3"/>
    <s v="American League"/>
    <s v="Tampa Bay Rays"/>
    <s v="TB"/>
    <s v="Jesus Aguilar"/>
    <x v="9"/>
    <x v="0"/>
    <n v="0.26100000000000001"/>
    <n v="4"/>
    <n v="0"/>
    <n v="16"/>
    <n v="13"/>
    <n v="37"/>
    <n v="92"/>
    <n v="4.3478260869565216E-2"/>
    <n v="0"/>
    <n v="0.17391304347826086"/>
    <n v="0.14130434782608695"/>
    <n v="0.22839506172839505"/>
    <n v="24"/>
    <n v="39"/>
    <n v="7"/>
    <n v="22"/>
    <n v="12"/>
    <n v="0"/>
    <n v="2"/>
    <n v="0"/>
    <n v="0.28999999999999998"/>
    <n v="0.33600000000000002"/>
    <n v="0.42399999999999999"/>
    <n v="0.76"/>
  </r>
  <r>
    <s v="119"/>
    <x v="12"/>
    <x v="3"/>
    <s v="National League"/>
    <s v="Los Angeles Dodgers"/>
    <s v="LAD"/>
    <s v="Max Muncy"/>
    <x v="9"/>
    <x v="0"/>
    <n v="0.251"/>
    <n v="35"/>
    <n v="4"/>
    <n v="98"/>
    <n v="101"/>
    <n v="141"/>
    <n v="487"/>
    <n v="7.1868583162217656E-2"/>
    <n v="8.2135523613963042E-3"/>
    <n v="0.20123203285420946"/>
    <n v="0.20739219712525667"/>
    <n v="0.87037037037037035"/>
    <n v="122"/>
    <n v="251"/>
    <n v="58"/>
    <n v="149"/>
    <n v="90"/>
    <n v="1"/>
    <n v="1"/>
    <n v="1"/>
    <n v="0.28299999999999997"/>
    <n v="0.374"/>
    <n v="0.51500000000000001"/>
    <n v="0.88900000000000001"/>
  </r>
  <r>
    <s v="147"/>
    <x v="13"/>
    <x v="3"/>
    <s v="American League"/>
    <s v="New York Yankees"/>
    <s v="NYY"/>
    <s v="Luke Voit"/>
    <x v="9"/>
    <x v="0"/>
    <n v="0.26300000000000001"/>
    <n v="21"/>
    <n v="0"/>
    <n v="62"/>
    <n v="72"/>
    <n v="118"/>
    <n v="429"/>
    <n v="4.8951048951048952E-2"/>
    <n v="0"/>
    <n v="0.14452214452214451"/>
    <n v="0.16783216783216784"/>
    <n v="0.72839506172839508"/>
    <n v="113"/>
    <n v="199"/>
    <n v="43"/>
    <n v="142"/>
    <n v="71"/>
    <n v="2"/>
    <n v="1"/>
    <n v="0"/>
    <n v="0.34499999999999997"/>
    <n v="0.378"/>
    <n v="0.46400000000000002"/>
    <n v="0.84199999999999997"/>
  </r>
  <r>
    <s v="109"/>
    <x v="14"/>
    <x v="3"/>
    <s v="National League"/>
    <s v="Arizona Diamondbacks"/>
    <s v="ARI"/>
    <s v="Christian Walker"/>
    <x v="9"/>
    <x v="0"/>
    <n v="0.25900000000000001"/>
    <n v="29"/>
    <n v="8"/>
    <n v="73"/>
    <n v="86"/>
    <n v="152"/>
    <n v="529"/>
    <n v="5.4820415879017016E-2"/>
    <n v="1.5122873345935728E-2"/>
    <n v="0.13799621928166353"/>
    <n v="0.16257088846880907"/>
    <n v="0.93827160493827155"/>
    <n v="137"/>
    <n v="252"/>
    <n v="56"/>
    <n v="155"/>
    <n v="67"/>
    <n v="6"/>
    <n v="1"/>
    <n v="1"/>
    <n v="0.312"/>
    <n v="0.34799999999999998"/>
    <n v="0.47599999999999998"/>
    <n v="0.82499999999999996"/>
  </r>
  <r>
    <s v="142"/>
    <x v="15"/>
    <x v="3"/>
    <s v="American League"/>
    <s v="Minnesota Twins"/>
    <s v="MIN"/>
    <s v="Jonathan Schoop"/>
    <x v="10"/>
    <x v="0"/>
    <n v="0.25600000000000001"/>
    <n v="23"/>
    <n v="1"/>
    <n v="59"/>
    <n v="61"/>
    <n v="121"/>
    <n v="433"/>
    <n v="5.3117782909930716E-2"/>
    <n v="2.3094688221709007E-3"/>
    <n v="0.13625866050808313"/>
    <n v="0.14087759815242495"/>
    <n v="0.74691358024691357"/>
    <n v="111"/>
    <n v="205"/>
    <n v="47"/>
    <n v="116"/>
    <n v="20"/>
    <n v="1"/>
    <n v="1"/>
    <n v="1"/>
    <n v="0.29799999999999999"/>
    <n v="0.30399999999999999"/>
    <n v="0.47299999999999998"/>
    <n v="0.77700000000000002"/>
  </r>
  <r>
    <s v="139"/>
    <x v="16"/>
    <x v="3"/>
    <s v="American League"/>
    <s v="Tampa Bay Rays"/>
    <s v="TB"/>
    <s v="Ji-Man Choi"/>
    <x v="10"/>
    <x v="0"/>
    <n v="0.26100000000000001"/>
    <n v="19"/>
    <n v="2"/>
    <n v="63"/>
    <n v="54"/>
    <n v="127"/>
    <n v="410"/>
    <n v="4.6341463414634146E-2"/>
    <n v="4.8780487804878049E-3"/>
    <n v="0.15365853658536585"/>
    <n v="0.13170731707317074"/>
    <n v="0.78395061728395066"/>
    <n v="107"/>
    <n v="188"/>
    <n v="41"/>
    <n v="108"/>
    <n v="64"/>
    <n v="2"/>
    <n v="1"/>
    <n v="3"/>
    <n v="0.30299999999999999"/>
    <n v="0.36299999999999999"/>
    <n v="0.45900000000000002"/>
    <n v="0.82199999999999995"/>
  </r>
  <r>
    <s v="110"/>
    <x v="17"/>
    <x v="3"/>
    <s v="American League"/>
    <s v="Baltimore Orioles"/>
    <s v="BAL"/>
    <s v="Trey Mancini"/>
    <x v="10"/>
    <x v="0"/>
    <n v="0.29099999999999998"/>
    <n v="35"/>
    <n v="1"/>
    <n v="97"/>
    <n v="106"/>
    <n v="154"/>
    <n v="602"/>
    <n v="5.8139534883720929E-2"/>
    <n v="1.6611295681063123E-3"/>
    <n v="0.16112956810631229"/>
    <n v="0.17607973421926909"/>
    <n v="0.95061728395061729"/>
    <n v="175"/>
    <n v="322"/>
    <n v="75"/>
    <n v="143"/>
    <n v="63"/>
    <n v="3"/>
    <n v="1"/>
    <n v="0"/>
    <n v="0.32600000000000001"/>
    <n v="0.36399999999999999"/>
    <n v="0.53500000000000003"/>
    <n v="0.89900000000000002"/>
  </r>
  <r>
    <s v="139"/>
    <x v="18"/>
    <x v="3"/>
    <s v="American League"/>
    <s v="Tampa Bay Rays"/>
    <s v="TB"/>
    <s v="Yandy Diaz"/>
    <x v="10"/>
    <x v="0"/>
    <n v="0.26700000000000002"/>
    <n v="14"/>
    <n v="2"/>
    <n v="38"/>
    <n v="53"/>
    <n v="79"/>
    <n v="307"/>
    <n v="4.5602605863192182E-2"/>
    <n v="6.5146579804560263E-3"/>
    <n v="0.12377850162866449"/>
    <n v="0.17263843648208468"/>
    <n v="0.48765432098765432"/>
    <n v="82"/>
    <n v="146"/>
    <n v="35"/>
    <n v="61"/>
    <n v="35"/>
    <n v="1"/>
    <n v="1"/>
    <n v="2"/>
    <n v="0.28799999999999998"/>
    <n v="0.34"/>
    <n v="0.47599999999999998"/>
    <n v="0.81599999999999995"/>
  </r>
  <r>
    <s v="134"/>
    <x v="20"/>
    <x v="3"/>
    <s v="National League"/>
    <s v="Pittsburgh Pirates"/>
    <s v="PIT"/>
    <s v="Colin Moran"/>
    <x v="11"/>
    <x v="0"/>
    <n v="0.27700000000000002"/>
    <n v="13"/>
    <n v="0"/>
    <n v="80"/>
    <n v="46"/>
    <n v="149"/>
    <n v="466"/>
    <n v="2.7896995708154508E-2"/>
    <n v="0"/>
    <n v="0.17167381974248927"/>
    <n v="9.8712446351931327E-2"/>
    <n v="0.91975308641975306"/>
    <n v="129"/>
    <n v="200"/>
    <n v="44"/>
    <n v="117"/>
    <n v="30"/>
    <n v="4"/>
    <n v="1"/>
    <n v="1"/>
    <n v="0.34100000000000003"/>
    <n v="0.32200000000000001"/>
    <n v="0.42899999999999999"/>
    <n v="0.751"/>
  </r>
  <r>
    <s v="136"/>
    <x v="21"/>
    <x v="3"/>
    <s v="American League"/>
    <s v="Seattle Mariners"/>
    <s v="SEA"/>
    <s v="Daniel Vogelbach"/>
    <x v="11"/>
    <x v="0"/>
    <n v="0.20799999999999999"/>
    <n v="30"/>
    <n v="0"/>
    <n v="76"/>
    <n v="73"/>
    <n v="144"/>
    <n v="462"/>
    <n v="6.4935064935064929E-2"/>
    <n v="0"/>
    <n v="0.16450216450216451"/>
    <n v="0.15800865800865802"/>
    <n v="0.88888888888888884"/>
    <n v="96"/>
    <n v="203"/>
    <n v="47"/>
    <n v="149"/>
    <n v="92"/>
    <n v="2"/>
    <n v="1"/>
    <n v="0"/>
    <n v="0.23200000000000001"/>
    <n v="0.34100000000000003"/>
    <n v="0.439"/>
    <n v="0.78"/>
  </r>
  <r>
    <s v="134"/>
    <x v="22"/>
    <x v="3"/>
    <s v="National League"/>
    <s v="Pittsburgh Pirates"/>
    <s v="PIT"/>
    <s v="Josh Bell"/>
    <x v="11"/>
    <x v="0"/>
    <n v="0.27700000000000002"/>
    <n v="37"/>
    <n v="0"/>
    <n v="116"/>
    <n v="94"/>
    <n v="143"/>
    <n v="527"/>
    <n v="7.020872865275142E-2"/>
    <n v="0"/>
    <n v="0.22011385199240988"/>
    <n v="0.17836812144212524"/>
    <n v="0.88271604938271608"/>
    <n v="146"/>
    <n v="300"/>
    <n v="77"/>
    <n v="118"/>
    <n v="74"/>
    <n v="13"/>
    <n v="1"/>
    <n v="1"/>
    <n v="0.28799999999999998"/>
    <n v="0.36699999999999999"/>
    <n v="0.56899999999999995"/>
    <n v="0.93600000000000005"/>
  </r>
  <r>
    <s v="118"/>
    <x v="24"/>
    <x v="3"/>
    <s v="American League"/>
    <s v="Kansas City Royals"/>
    <s v="KC"/>
    <s v="Frank Schwindel"/>
    <x v="11"/>
    <x v="0"/>
    <n v="6.7000000000000004E-2"/>
    <n v="0"/>
    <n v="0"/>
    <n v="0"/>
    <n v="0"/>
    <n v="6"/>
    <n v="15"/>
    <n v="0"/>
    <n v="0"/>
    <n v="0"/>
    <n v="0"/>
    <n v="3.7037037037037035E-2"/>
    <n v="1"/>
    <n v="1"/>
    <n v="0"/>
    <n v="2"/>
    <n v="0"/>
    <n v="0"/>
    <n v="1"/>
    <n v="0"/>
    <n v="7.6999999999999999E-2"/>
    <n v="6.7000000000000004E-2"/>
    <n v="6.7000000000000004E-2"/>
    <n v="0.13300000000000001"/>
  </r>
  <r>
    <s v="143"/>
    <x v="25"/>
    <x v="3"/>
    <s v="National League"/>
    <s v="Philadelphia Phillies"/>
    <s v="PHI"/>
    <s v="Rhys Hoskins"/>
    <x v="11"/>
    <x v="0"/>
    <n v="0.22600000000000001"/>
    <n v="29"/>
    <n v="2"/>
    <n v="85"/>
    <n v="86"/>
    <n v="160"/>
    <n v="570"/>
    <n v="5.0877192982456139E-2"/>
    <n v="3.5087719298245615E-3"/>
    <n v="0.14912280701754385"/>
    <n v="0.15087719298245614"/>
    <n v="0.98765432098765427"/>
    <n v="129"/>
    <n v="259"/>
    <n v="67"/>
    <n v="173"/>
    <n v="116"/>
    <n v="6"/>
    <n v="1"/>
    <n v="2"/>
    <n v="0.26700000000000002"/>
    <n v="0.36399999999999999"/>
    <n v="0.45400000000000001"/>
    <n v="0.81899999999999995"/>
  </r>
  <r>
    <s v="137"/>
    <x v="26"/>
    <x v="3"/>
    <s v="National League"/>
    <s v="San Francisco Giants"/>
    <s v="SF"/>
    <s v="Connor Joe"/>
    <x v="11"/>
    <x v="0"/>
    <n v="6.7000000000000004E-2"/>
    <n v="0"/>
    <n v="0"/>
    <n v="0"/>
    <n v="1"/>
    <n v="8"/>
    <n v="15"/>
    <n v="0"/>
    <n v="0"/>
    <n v="0"/>
    <n v="6.6666666666666666E-2"/>
    <n v="4.9382716049382713E-2"/>
    <n v="1"/>
    <n v="1"/>
    <n v="0"/>
    <n v="5"/>
    <n v="1"/>
    <n v="0"/>
    <n v="1"/>
    <n v="0"/>
    <n v="0.1"/>
    <n v="0.125"/>
    <n v="6.7000000000000004E-2"/>
    <n v="0.192"/>
  </r>
  <r>
    <s v="142"/>
    <x v="27"/>
    <x v="3"/>
    <s v="American League"/>
    <s v="Minnesota Twins"/>
    <s v="MIN"/>
    <s v="Miguel Sano"/>
    <x v="12"/>
    <x v="0"/>
    <n v="0.247"/>
    <n v="34"/>
    <n v="0"/>
    <n v="79"/>
    <n v="76"/>
    <n v="105"/>
    <n v="380"/>
    <n v="8.9473684210526316E-2"/>
    <n v="0"/>
    <n v="0.20789473684210527"/>
    <n v="0.2"/>
    <n v="0.64814814814814814"/>
    <n v="94"/>
    <n v="219"/>
    <n v="55"/>
    <n v="159"/>
    <n v="55"/>
    <n v="0"/>
    <n v="1"/>
    <n v="1"/>
    <n v="0.31900000000000001"/>
    <n v="0.34599999999999997"/>
    <n v="0.57599999999999996"/>
    <n v="0.92300000000000004"/>
  </r>
  <r>
    <s v="133"/>
    <x v="28"/>
    <x v="3"/>
    <s v="American League"/>
    <s v="Oakland Athletics"/>
    <s v="OAK"/>
    <s v="Matt Olson"/>
    <x v="12"/>
    <x v="0"/>
    <n v="0.26700000000000002"/>
    <n v="36"/>
    <n v="0"/>
    <n v="91"/>
    <n v="73"/>
    <n v="127"/>
    <n v="483"/>
    <n v="7.4534161490683232E-2"/>
    <n v="0"/>
    <n v="0.18840579710144928"/>
    <n v="0.15113871635610765"/>
    <n v="0.78395061728395066"/>
    <n v="129"/>
    <n v="263"/>
    <n v="62"/>
    <n v="138"/>
    <n v="51"/>
    <n v="7"/>
    <n v="1"/>
    <n v="0"/>
    <n v="0.3"/>
    <n v="0.35099999999999998"/>
    <n v="0.54500000000000004"/>
    <n v="0.89600000000000002"/>
  </r>
  <r>
    <s v="118"/>
    <x v="30"/>
    <x v="3"/>
    <s v="American League"/>
    <s v="Kansas City Royals"/>
    <s v="KC"/>
    <s v="Ryan O'Hearn"/>
    <x v="12"/>
    <x v="0"/>
    <n v="0.19500000000000001"/>
    <n v="14"/>
    <n v="0"/>
    <n v="38"/>
    <n v="32"/>
    <n v="105"/>
    <n v="328"/>
    <n v="4.2682926829268296E-2"/>
    <n v="0"/>
    <n v="0.11585365853658537"/>
    <n v="9.7560975609756101E-2"/>
    <n v="0.64814814814814814"/>
    <n v="64"/>
    <n v="121"/>
    <n v="28"/>
    <n v="99"/>
    <n v="39"/>
    <n v="1"/>
    <n v="1"/>
    <n v="1"/>
    <n v="0.23"/>
    <n v="0.28100000000000003"/>
    <n v="0.36899999999999999"/>
    <n v="0.65"/>
  </r>
  <r>
    <s v="108"/>
    <x v="31"/>
    <x v="3"/>
    <s v="American League"/>
    <s v="Los Angeles Angels"/>
    <s v="LAA"/>
    <s v="Jared Walsh"/>
    <x v="12"/>
    <x v="0"/>
    <n v="0.20300000000000001"/>
    <n v="1"/>
    <n v="0"/>
    <n v="5"/>
    <n v="6"/>
    <n v="31"/>
    <n v="79"/>
    <n v="1.2658227848101266E-2"/>
    <n v="0"/>
    <n v="6.3291139240506333E-2"/>
    <n v="7.5949367088607597E-2"/>
    <n v="0.19135802469135801"/>
    <n v="16"/>
    <n v="26"/>
    <n v="7"/>
    <n v="35"/>
    <n v="6"/>
    <n v="1"/>
    <n v="1"/>
    <n v="0"/>
    <n v="0.34899999999999998"/>
    <n v="0.27600000000000002"/>
    <n v="0.32900000000000001"/>
    <n v="0.60499999999999998"/>
  </r>
  <r>
    <s v="119"/>
    <x v="32"/>
    <x v="3"/>
    <s v="National League"/>
    <s v="Los Angeles Dodgers"/>
    <s v="LAD"/>
    <s v="Edwin Rios"/>
    <x v="13"/>
    <x v="0"/>
    <n v="0.27700000000000002"/>
    <n v="4"/>
    <n v="0"/>
    <n v="8"/>
    <n v="10"/>
    <n v="28"/>
    <n v="47"/>
    <n v="8.5106382978723402E-2"/>
    <n v="0"/>
    <n v="0.1702127659574468"/>
    <n v="0.21276595744680851"/>
    <n v="0.1728395061728395"/>
    <n v="13"/>
    <n v="29"/>
    <n v="7"/>
    <n v="21"/>
    <n v="9"/>
    <n v="0"/>
    <n v="1"/>
    <n v="0"/>
    <n v="0.40899999999999997"/>
    <n v="0.39300000000000002"/>
    <n v="0.61699999999999999"/>
    <n v="1.01"/>
  </r>
  <r>
    <s v="121"/>
    <x v="33"/>
    <x v="3"/>
    <s v="National League"/>
    <s v="New York Mets"/>
    <s v="NYM"/>
    <s v="Pete Alonso"/>
    <x v="13"/>
    <x v="0"/>
    <n v="0.26"/>
    <n v="53"/>
    <n v="1"/>
    <n v="120"/>
    <n v="103"/>
    <n v="161"/>
    <n v="597"/>
    <n v="8.8777219430485763E-2"/>
    <n v="1.6750418760469012E-3"/>
    <n v="0.20100502512562815"/>
    <n v="0.17252931323283083"/>
    <n v="0.99382716049382713"/>
    <n v="155"/>
    <n v="348"/>
    <n v="85"/>
    <n v="183"/>
    <n v="72"/>
    <n v="6"/>
    <n v="1"/>
    <n v="0"/>
    <n v="0.28000000000000003"/>
    <n v="0.35799999999999998"/>
    <n v="0.58299999999999996"/>
    <n v="0.94099999999999995"/>
  </r>
  <r>
    <s v="141"/>
    <x v="34"/>
    <x v="3"/>
    <s v="American League"/>
    <s v="Toronto Blue Jays"/>
    <s v="TOR"/>
    <s v="Rowdy Tellez"/>
    <x v="13"/>
    <x v="0"/>
    <n v="0.22700000000000001"/>
    <n v="21"/>
    <n v="1"/>
    <n v="54"/>
    <n v="49"/>
    <n v="111"/>
    <n v="370"/>
    <n v="5.675675675675676E-2"/>
    <n v="2.7027027027027029E-3"/>
    <n v="0.14594594594594595"/>
    <n v="0.13243243243243244"/>
    <n v="0.68518518518518523"/>
    <n v="84"/>
    <n v="166"/>
    <n v="40"/>
    <n v="116"/>
    <n v="29"/>
    <n v="3"/>
    <n v="1"/>
    <n v="1"/>
    <n v="0.26700000000000002"/>
    <n v="0.29299999999999998"/>
    <n v="0.44900000000000001"/>
    <n v="0.74199999999999999"/>
  </r>
  <r>
    <s v="114"/>
    <x v="35"/>
    <x v="3"/>
    <s v="American League"/>
    <s v="Cleveland Guardians"/>
    <s v="CLE"/>
    <s v="Yu Chang"/>
    <x v="14"/>
    <x v="0"/>
    <n v="0.17799999999999999"/>
    <n v="1"/>
    <n v="0"/>
    <n v="6"/>
    <n v="8"/>
    <n v="28"/>
    <n v="73"/>
    <n v="1.3698630136986301E-2"/>
    <n v="0"/>
    <n v="8.2191780821917804E-2"/>
    <n v="0.1095890410958904"/>
    <n v="0.1728395061728395"/>
    <n v="13"/>
    <n v="20"/>
    <n v="4"/>
    <n v="22"/>
    <n v="11"/>
    <n v="0"/>
    <n v="1"/>
    <n v="0"/>
    <n v="0.24"/>
    <n v="0.28599999999999998"/>
    <n v="0.27400000000000002"/>
    <n v="0.56000000000000005"/>
  </r>
  <r>
    <s v="139"/>
    <x v="36"/>
    <x v="3"/>
    <s v="American League"/>
    <s v="Tampa Bay Rays"/>
    <s v="TB"/>
    <s v="Nathaniel Lowe"/>
    <x v="14"/>
    <x v="0"/>
    <n v="0.26300000000000001"/>
    <n v="7"/>
    <n v="0"/>
    <n v="19"/>
    <n v="24"/>
    <n v="50"/>
    <n v="152"/>
    <n v="4.6052631578947366E-2"/>
    <n v="0"/>
    <n v="0.125"/>
    <n v="0.15789473684210525"/>
    <n v="0.30864197530864196"/>
    <n v="40"/>
    <n v="69"/>
    <n v="15"/>
    <n v="50"/>
    <n v="13"/>
    <n v="0"/>
    <n v="1"/>
    <n v="0"/>
    <n v="0.34"/>
    <n v="0.32500000000000001"/>
    <n v="0.45400000000000001"/>
    <n v="0.77900000000000003"/>
  </r>
  <r>
    <s v="114"/>
    <x v="40"/>
    <x v="3"/>
    <s v="American League"/>
    <s v="Cleveland Guardians"/>
    <s v="CLE"/>
    <s v="Bobby Bradley"/>
    <x v="16"/>
    <x v="0"/>
    <n v="0.17799999999999999"/>
    <n v="1"/>
    <n v="0"/>
    <n v="4"/>
    <n v="4"/>
    <n v="15"/>
    <n v="45"/>
    <n v="2.2222222222222223E-2"/>
    <n v="0"/>
    <n v="8.8888888888888892E-2"/>
    <n v="8.8888888888888892E-2"/>
    <n v="9.2592592592592587E-2"/>
    <n v="8"/>
    <n v="16"/>
    <n v="6"/>
    <n v="20"/>
    <n v="4"/>
    <n v="0"/>
    <n v="1"/>
    <n v="0"/>
    <n v="0.29199999999999998"/>
    <n v="0.245"/>
    <n v="0.35599999999999998"/>
    <n v="0.6"/>
  </r>
  <r>
    <s v="158"/>
    <x v="46"/>
    <x v="3"/>
    <s v="National League"/>
    <s v="Milwaukee Brewers"/>
    <s v="MIL"/>
    <s v="Keston Hiura"/>
    <x v="16"/>
    <x v="0"/>
    <n v="0.30299999999999999"/>
    <n v="19"/>
    <n v="9"/>
    <n v="49"/>
    <n v="51"/>
    <n v="84"/>
    <n v="314"/>
    <n v="6.0509554140127389E-2"/>
    <n v="2.8662420382165606E-2"/>
    <n v="0.15605095541401273"/>
    <n v="0.16242038216560509"/>
    <n v="0.51851851851851849"/>
    <n v="95"/>
    <n v="179"/>
    <n v="44"/>
    <n v="107"/>
    <n v="25"/>
    <n v="1"/>
    <n v="1"/>
    <n v="3"/>
    <n v="0.40200000000000002"/>
    <n v="0.36799999999999999"/>
    <n v="0.56999999999999995"/>
    <n v="0.93799999999999994"/>
  </r>
  <r>
    <s v="141"/>
    <x v="49"/>
    <x v="3"/>
    <s v="American League"/>
    <s v="Toronto Blue Jays"/>
    <s v="TOR"/>
    <s v="Vladimir Guerrero Jr."/>
    <x v="18"/>
    <x v="0"/>
    <n v="0.27200000000000002"/>
    <n v="15"/>
    <n v="0"/>
    <n v="69"/>
    <n v="52"/>
    <n v="123"/>
    <n v="464"/>
    <n v="3.2327586206896554E-2"/>
    <n v="0"/>
    <n v="0.14870689655172414"/>
    <n v="0.11206896551724138"/>
    <n v="0.7592592592592593"/>
    <n v="126"/>
    <n v="201"/>
    <n v="43"/>
    <n v="91"/>
    <n v="46"/>
    <n v="0"/>
    <n v="1"/>
    <n v="1"/>
    <n v="0.308"/>
    <n v="0.33900000000000002"/>
    <n v="0.433"/>
    <n v="0.77200000000000002"/>
  </r>
  <r>
    <s v="116"/>
    <x v="0"/>
    <x v="4"/>
    <s v="American League"/>
    <s v="Detroit Tigers"/>
    <s v="DET"/>
    <s v="Miguel Cabrera"/>
    <x v="3"/>
    <x v="0"/>
    <n v="0.29899999999999999"/>
    <n v="3"/>
    <n v="0"/>
    <n v="22"/>
    <n v="17"/>
    <n v="38"/>
    <n v="134"/>
    <n v="2.2388059701492536E-2"/>
    <n v="0"/>
    <n v="0.16417910447761194"/>
    <n v="0.12686567164179105"/>
    <n v="0.23456790123456789"/>
    <n v="40"/>
    <n v="60"/>
    <n v="14"/>
    <n v="27"/>
    <n v="22"/>
    <n v="4"/>
    <n v="1"/>
    <n v="0"/>
    <n v="0.35199999999999998"/>
    <n v="0.39500000000000002"/>
    <n v="0.44800000000000001"/>
    <n v="0.84299999999999997"/>
  </r>
  <r>
    <s v="113"/>
    <x v="1"/>
    <x v="4"/>
    <s v="National League"/>
    <s v="Cincinnati Reds"/>
    <s v="CIN"/>
    <s v="Joey Votto"/>
    <x v="3"/>
    <x v="0"/>
    <n v="0.28399999999999997"/>
    <n v="12"/>
    <n v="2"/>
    <n v="67"/>
    <n v="67"/>
    <n v="145"/>
    <n v="503"/>
    <n v="2.3856858846918488E-2"/>
    <n v="3.9761431411530811E-3"/>
    <n v="0.13320079522862824"/>
    <n v="0.13320079522862824"/>
    <n v="0.89506172839506171"/>
    <n v="143"/>
    <n v="211"/>
    <n v="42"/>
    <n v="101"/>
    <n v="108"/>
    <n v="6"/>
    <n v="1"/>
    <n v="0"/>
    <n v="0.33300000000000002"/>
    <n v="0.41699999999999998"/>
    <n v="0.41899999999999998"/>
    <n v="0.83699999999999997"/>
  </r>
  <r>
    <s v="117"/>
    <x v="2"/>
    <x v="4"/>
    <s v="American League"/>
    <s v="Houston Astros"/>
    <s v="HOU"/>
    <s v="Yuli Gurriel"/>
    <x v="4"/>
    <x v="0"/>
    <n v="0.29099999999999998"/>
    <n v="13"/>
    <n v="5"/>
    <n v="85"/>
    <n v="70"/>
    <n v="136"/>
    <n v="537"/>
    <n v="2.4208566108007448E-2"/>
    <n v="9.3109869646182501E-3"/>
    <n v="0.15828677839851024"/>
    <n v="0.13035381750465549"/>
    <n v="0.83950617283950613"/>
    <n v="156"/>
    <n v="230"/>
    <n v="47"/>
    <n v="63"/>
    <n v="23"/>
    <n v="0"/>
    <n v="1"/>
    <n v="1"/>
    <n v="0.30599999999999999"/>
    <n v="0.32300000000000001"/>
    <n v="0.42799999999999999"/>
    <n v="0.751"/>
  </r>
  <r>
    <s v="143"/>
    <x v="3"/>
    <x v="4"/>
    <s v="National League"/>
    <s v="Philadelphia Phillies"/>
    <s v="PHI"/>
    <s v="Carlos Santana"/>
    <x v="6"/>
    <x v="0"/>
    <n v="0.22900000000000001"/>
    <n v="24"/>
    <n v="2"/>
    <n v="86"/>
    <n v="82"/>
    <n v="161"/>
    <n v="560"/>
    <n v="4.2857142857142858E-2"/>
    <n v="3.5714285714285713E-3"/>
    <n v="0.15357142857142858"/>
    <n v="0.14642857142857144"/>
    <n v="0.99382716049382713"/>
    <n v="128"/>
    <n v="232"/>
    <n v="54"/>
    <n v="93"/>
    <n v="110"/>
    <n v="6"/>
    <n v="1"/>
    <n v="1"/>
    <n v="0.23100000000000001"/>
    <n v="0.35199999999999998"/>
    <n v="0.41399999999999998"/>
    <n v="0.76600000000000001"/>
  </r>
  <r>
    <s v="145"/>
    <x v="4"/>
    <x v="4"/>
    <s v="American League"/>
    <s v="Chicago White Sox"/>
    <s v="CWS"/>
    <s v="Jose Abreu"/>
    <x v="6"/>
    <x v="0"/>
    <n v="0.26500000000000001"/>
    <n v="22"/>
    <n v="2"/>
    <n v="78"/>
    <n v="68"/>
    <n v="128"/>
    <n v="499"/>
    <n v="4.4088176352705413E-2"/>
    <n v="4.0080160320641279E-3"/>
    <n v="0.15631262525050099"/>
    <n v="0.13627254509018036"/>
    <n v="0.79012345679012341"/>
    <n v="132"/>
    <n v="236"/>
    <n v="59"/>
    <n v="109"/>
    <n v="37"/>
    <n v="7"/>
    <n v="1"/>
    <n v="0"/>
    <n v="0.29399999999999998"/>
    <n v="0.32500000000000001"/>
    <n v="0.47299999999999998"/>
    <n v="0.79800000000000004"/>
  </r>
  <r>
    <s v="109"/>
    <x v="5"/>
    <x v="4"/>
    <s v="National League"/>
    <s v="Arizona Diamondbacks"/>
    <s v="ARI"/>
    <s v="Paul Goldschmidt"/>
    <x v="7"/>
    <x v="0"/>
    <n v="0.28999999999999998"/>
    <n v="33"/>
    <n v="7"/>
    <n v="83"/>
    <n v="95"/>
    <n v="158"/>
    <n v="593"/>
    <n v="5.5649241146711638E-2"/>
    <n v="1.1804384485666104E-2"/>
    <n v="0.1399662731871838"/>
    <n v="0.16020236087689713"/>
    <n v="0.97530864197530864"/>
    <n v="172"/>
    <n v="316"/>
    <n v="73"/>
    <n v="173"/>
    <n v="90"/>
    <n v="11"/>
    <n v="1"/>
    <n v="4"/>
    <n v="0.35899999999999999"/>
    <n v="0.38900000000000001"/>
    <n v="0.53300000000000003"/>
    <n v="0.92200000000000004"/>
  </r>
  <r>
    <s v="137"/>
    <x v="6"/>
    <x v="4"/>
    <s v="National League"/>
    <s v="San Francisco Giants"/>
    <s v="SF"/>
    <s v="Brandon Belt"/>
    <x v="8"/>
    <x v="0"/>
    <n v="0.253"/>
    <n v="14"/>
    <n v="4"/>
    <n v="46"/>
    <n v="50"/>
    <n v="112"/>
    <n v="399"/>
    <n v="3.5087719298245612E-2"/>
    <n v="1.0025062656641603E-2"/>
    <n v="0.11528822055137844"/>
    <n v="0.12531328320802004"/>
    <n v="0.69135802469135799"/>
    <n v="101"/>
    <n v="165"/>
    <n v="34"/>
    <n v="107"/>
    <n v="49"/>
    <n v="6"/>
    <n v="1"/>
    <n v="0"/>
    <n v="0.311"/>
    <n v="0.34200000000000003"/>
    <n v="0.41399999999999998"/>
    <n v="0.75600000000000001"/>
  </r>
  <r>
    <s v="144"/>
    <x v="7"/>
    <x v="4"/>
    <s v="National League"/>
    <s v="Atlanta Braves"/>
    <s v="ATL"/>
    <s v="Freddie Freeman"/>
    <x v="9"/>
    <x v="0"/>
    <n v="0.309"/>
    <n v="23"/>
    <n v="10"/>
    <n v="98"/>
    <n v="94"/>
    <n v="162"/>
    <n v="618"/>
    <n v="3.7216828478964403E-2"/>
    <n v="1.6181229773462782E-2"/>
    <n v="0.15857605177993528"/>
    <n v="0.15210355987055016"/>
    <n v="1"/>
    <n v="191"/>
    <n v="312"/>
    <n v="71"/>
    <n v="132"/>
    <n v="76"/>
    <n v="12"/>
    <n v="1"/>
    <n v="3"/>
    <n v="0.35799999999999998"/>
    <n v="0.38800000000000001"/>
    <n v="0.505"/>
    <n v="0.89200000000000002"/>
  </r>
  <r>
    <s v="112"/>
    <x v="8"/>
    <x v="4"/>
    <s v="National League"/>
    <s v="Chicago Cubs"/>
    <s v="CHC"/>
    <s v="Anthony Rizzo"/>
    <x v="9"/>
    <x v="0"/>
    <n v="0.28299999999999997"/>
    <n v="25"/>
    <n v="6"/>
    <n v="101"/>
    <n v="74"/>
    <n v="153"/>
    <n v="566"/>
    <n v="4.4169611307420496E-2"/>
    <n v="1.0600706713780919E-2"/>
    <n v="0.17844522968197879"/>
    <n v="0.13074204946996468"/>
    <n v="0.94444444444444442"/>
    <n v="160"/>
    <n v="266"/>
    <n v="55"/>
    <n v="80"/>
    <n v="70"/>
    <n v="15"/>
    <n v="1"/>
    <n v="4"/>
    <n v="0.28699999999999998"/>
    <n v="0.376"/>
    <n v="0.47"/>
    <n v="0.84599999999999997"/>
  </r>
  <r>
    <s v="139"/>
    <x v="9"/>
    <x v="4"/>
    <s v="American League"/>
    <s v="Tampa Bay Rays"/>
    <s v="TB"/>
    <s v="C.J. Cron"/>
    <x v="9"/>
    <x v="0"/>
    <n v="0.253"/>
    <n v="30"/>
    <n v="1"/>
    <n v="74"/>
    <n v="68"/>
    <n v="140"/>
    <n v="501"/>
    <n v="5.9880239520958084E-2"/>
    <n v="1.996007984031936E-3"/>
    <n v="0.14770459081836326"/>
    <n v="0.13572854291417166"/>
    <n v="0.86419753086419748"/>
    <n v="127"/>
    <n v="247"/>
    <n v="59"/>
    <n v="145"/>
    <n v="37"/>
    <n v="2"/>
    <n v="1"/>
    <n v="2"/>
    <n v="0.29299999999999998"/>
    <n v="0.32300000000000001"/>
    <n v="0.49299999999999999"/>
    <n v="0.81599999999999995"/>
  </r>
  <r>
    <s v="135"/>
    <x v="10"/>
    <x v="4"/>
    <s v="National League"/>
    <s v="San Diego Padres"/>
    <s v="SD"/>
    <s v="Eric Hosmer"/>
    <x v="9"/>
    <x v="0"/>
    <n v="0.253"/>
    <n v="18"/>
    <n v="7"/>
    <n v="69"/>
    <n v="72"/>
    <n v="157"/>
    <n v="613"/>
    <n v="2.936378466557912E-2"/>
    <n v="1.1419249592169658E-2"/>
    <n v="0.11256117455138662"/>
    <n v="0.11745513866231648"/>
    <n v="0.96913580246913578"/>
    <n v="155"/>
    <n v="244"/>
    <n v="51"/>
    <n v="142"/>
    <n v="62"/>
    <n v="10"/>
    <n v="1"/>
    <n v="4"/>
    <n v="0.30199999999999999"/>
    <n v="0.32200000000000001"/>
    <n v="0.39800000000000002"/>
    <n v="0.72"/>
  </r>
  <r>
    <s v="158"/>
    <x v="11"/>
    <x v="4"/>
    <s v="National League"/>
    <s v="Milwaukee Brewers"/>
    <s v="MIL"/>
    <s v="Jesus Aguilar"/>
    <x v="10"/>
    <x v="0"/>
    <n v="0.27400000000000002"/>
    <n v="35"/>
    <n v="0"/>
    <n v="108"/>
    <n v="80"/>
    <n v="149"/>
    <n v="492"/>
    <n v="7.113821138211382E-2"/>
    <n v="0"/>
    <n v="0.21951219512195122"/>
    <n v="0.16260162601626016"/>
    <n v="0.91975308641975306"/>
    <n v="135"/>
    <n v="265"/>
    <n v="60"/>
    <n v="143"/>
    <n v="58"/>
    <n v="3"/>
    <n v="1"/>
    <n v="0"/>
    <n v="0.309"/>
    <n v="0.35199999999999998"/>
    <n v="0.53900000000000003"/>
    <n v="0.89"/>
  </r>
  <r>
    <s v="119"/>
    <x v="12"/>
    <x v="4"/>
    <s v="National League"/>
    <s v="Los Angeles Dodgers"/>
    <s v="LAD"/>
    <s v="Max Muncy"/>
    <x v="10"/>
    <x v="0"/>
    <n v="0.26300000000000001"/>
    <n v="35"/>
    <n v="3"/>
    <n v="79"/>
    <n v="75"/>
    <n v="137"/>
    <n v="395"/>
    <n v="8.8607594936708861E-2"/>
    <n v="7.5949367088607592E-3"/>
    <n v="0.2"/>
    <n v="0.189873417721519"/>
    <n v="0.84567901234567899"/>
    <n v="104"/>
    <n v="230"/>
    <n v="54"/>
    <n v="131"/>
    <n v="79"/>
    <n v="6"/>
    <n v="1"/>
    <n v="0"/>
    <n v="0.29899999999999999"/>
    <n v="0.39100000000000001"/>
    <n v="0.58199999999999996"/>
    <n v="0.97299999999999998"/>
  </r>
  <r>
    <s v="138"/>
    <x v="13"/>
    <x v="4"/>
    <s v="National League"/>
    <s v="St. Louis Cardinals"/>
    <s v="STL"/>
    <s v="Luke Voit"/>
    <x v="10"/>
    <x v="0"/>
    <n v="0.182"/>
    <n v="1"/>
    <n v="0"/>
    <n v="3"/>
    <n v="2"/>
    <n v="8"/>
    <n v="11"/>
    <n v="9.0909090909090912E-2"/>
    <n v="0"/>
    <n v="0.27272727272727271"/>
    <n v="0.18181818181818182"/>
    <n v="4.9382716049382713E-2"/>
    <n v="2"/>
    <n v="5"/>
    <n v="1"/>
    <n v="4"/>
    <n v="2"/>
    <n v="0"/>
    <n v="1"/>
    <n v="0"/>
    <n v="0.16700000000000001"/>
    <n v="0.308"/>
    <n v="0.45500000000000002"/>
    <n v="0.76200000000000001"/>
  </r>
  <r>
    <s v="147"/>
    <x v="13"/>
    <x v="4"/>
    <s v="American League"/>
    <s v="New York Yankees"/>
    <s v="NYY"/>
    <s v="Luke Voit"/>
    <x v="10"/>
    <x v="0"/>
    <n v="0.33300000000000002"/>
    <n v="14"/>
    <n v="0"/>
    <n v="33"/>
    <n v="28"/>
    <n v="39"/>
    <n v="132"/>
    <n v="0.10606060606060606"/>
    <n v="0"/>
    <n v="0.25"/>
    <n v="0.21212121212121213"/>
    <n v="0.24074074074074073"/>
    <n v="44"/>
    <n v="91"/>
    <n v="19"/>
    <n v="39"/>
    <n v="15"/>
    <n v="0"/>
    <n v="2"/>
    <n v="0"/>
    <n v="0.38"/>
    <n v="0.40500000000000003"/>
    <n v="0.68899999999999995"/>
    <n v="1.095"/>
  </r>
  <r>
    <s v="109"/>
    <x v="14"/>
    <x v="4"/>
    <s v="National League"/>
    <s v="Arizona Diamondbacks"/>
    <s v="ARI"/>
    <s v="Christian Walker"/>
    <x v="10"/>
    <x v="0"/>
    <n v="0.16300000000000001"/>
    <n v="3"/>
    <n v="1"/>
    <n v="6"/>
    <n v="6"/>
    <n v="37"/>
    <n v="49"/>
    <n v="6.1224489795918366E-2"/>
    <n v="2.0408163265306121E-2"/>
    <n v="0.12244897959183673"/>
    <n v="0.12244897959183673"/>
    <n v="0.22839506172839505"/>
    <n v="8"/>
    <n v="19"/>
    <n v="5"/>
    <n v="22"/>
    <n v="3"/>
    <n v="0"/>
    <n v="1"/>
    <n v="0"/>
    <n v="0.20799999999999999"/>
    <n v="0.22600000000000001"/>
    <n v="0.38800000000000001"/>
    <n v="0.61399999999999999"/>
  </r>
  <r>
    <s v="158"/>
    <x v="15"/>
    <x v="4"/>
    <s v="National League"/>
    <s v="Milwaukee Brewers"/>
    <s v="MIL"/>
    <s v="Jonathan Schoop"/>
    <x v="11"/>
    <x v="0"/>
    <n v="0.20200000000000001"/>
    <n v="4"/>
    <n v="1"/>
    <n v="21"/>
    <n v="16"/>
    <n v="46"/>
    <n v="124"/>
    <n v="3.2258064516129031E-2"/>
    <n v="8.0645161290322578E-3"/>
    <n v="0.16935483870967741"/>
    <n v="0.12903225806451613"/>
    <n v="0.2839506172839506"/>
    <n v="25"/>
    <n v="41"/>
    <n v="8"/>
    <n v="41"/>
    <n v="7"/>
    <n v="1"/>
    <n v="2"/>
    <n v="0"/>
    <n v="0.25900000000000001"/>
    <n v="0.246"/>
    <n v="0.33100000000000002"/>
    <n v="0.57699999999999996"/>
  </r>
  <r>
    <s v="110"/>
    <x v="15"/>
    <x v="4"/>
    <s v="American League"/>
    <s v="Baltimore Orioles"/>
    <s v="BAL"/>
    <s v="Jonathan Schoop"/>
    <x v="11"/>
    <x v="0"/>
    <n v="0.24399999999999999"/>
    <n v="17"/>
    <n v="0"/>
    <n v="40"/>
    <n v="45"/>
    <n v="85"/>
    <n v="349"/>
    <n v="4.8710601719197708E-2"/>
    <n v="0"/>
    <n v="0.11461318051575932"/>
    <n v="0.12893982808022922"/>
    <n v="0.52469135802469136"/>
    <n v="85"/>
    <n v="156"/>
    <n v="36"/>
    <n v="74"/>
    <n v="12"/>
    <n v="1"/>
    <n v="1"/>
    <n v="1"/>
    <n v="0.26200000000000001"/>
    <n v="0.27300000000000002"/>
    <n v="0.44700000000000001"/>
    <n v="0.72"/>
  </r>
  <r>
    <s v="158"/>
    <x v="16"/>
    <x v="4"/>
    <s v="National League"/>
    <s v="Milwaukee Brewers"/>
    <s v="MIL"/>
    <s v="Ji-Man Choi"/>
    <x v="11"/>
    <x v="0"/>
    <n v="0.23300000000000001"/>
    <n v="2"/>
    <n v="0"/>
    <n v="5"/>
    <n v="4"/>
    <n v="12"/>
    <n v="30"/>
    <n v="6.6666666666666666E-2"/>
    <n v="0"/>
    <n v="0.16666666666666666"/>
    <n v="0.13333333333333333"/>
    <n v="7.407407407407407E-2"/>
    <n v="7"/>
    <n v="15"/>
    <n v="4"/>
    <n v="14"/>
    <n v="2"/>
    <n v="1"/>
    <n v="1"/>
    <n v="0"/>
    <n v="0.35699999999999998"/>
    <n v="0.28100000000000003"/>
    <n v="0.5"/>
    <n v="0.78100000000000003"/>
  </r>
  <r>
    <s v="139"/>
    <x v="16"/>
    <x v="4"/>
    <s v="American League"/>
    <s v="Tampa Bay Rays"/>
    <s v="TB"/>
    <s v="Ji-Man Choi"/>
    <x v="11"/>
    <x v="0"/>
    <n v="0.26900000000000002"/>
    <n v="8"/>
    <n v="2"/>
    <n v="27"/>
    <n v="21"/>
    <n v="49"/>
    <n v="160"/>
    <n v="0.05"/>
    <n v="1.2500000000000001E-2"/>
    <n v="0.16875000000000001"/>
    <n v="0.13125000000000001"/>
    <n v="0.30246913580246915"/>
    <n v="43"/>
    <n v="81"/>
    <n v="21"/>
    <n v="41"/>
    <n v="24"/>
    <n v="0"/>
    <n v="2"/>
    <n v="0"/>
    <n v="0.31"/>
    <n v="0.37"/>
    <n v="0.50600000000000001"/>
    <n v="0.877"/>
  </r>
  <r>
    <s v="110"/>
    <x v="17"/>
    <x v="4"/>
    <s v="American League"/>
    <s v="Baltimore Orioles"/>
    <s v="BAL"/>
    <s v="Trey Mancini"/>
    <x v="11"/>
    <x v="0"/>
    <n v="0.24199999999999999"/>
    <n v="24"/>
    <n v="0"/>
    <n v="58"/>
    <n v="69"/>
    <n v="156"/>
    <n v="582"/>
    <n v="4.1237113402061855E-2"/>
    <n v="0"/>
    <n v="9.9656357388316158E-2"/>
    <n v="0.11855670103092783"/>
    <n v="0.96296296296296291"/>
    <n v="141"/>
    <n v="242"/>
    <n v="50"/>
    <n v="153"/>
    <n v="44"/>
    <n v="1"/>
    <n v="1"/>
    <n v="1"/>
    <n v="0.28499999999999998"/>
    <n v="0.29899999999999999"/>
    <n v="0.41599999999999998"/>
    <n v="0.71499999999999997"/>
  </r>
  <r>
    <s v="114"/>
    <x v="18"/>
    <x v="4"/>
    <s v="American League"/>
    <s v="Cleveland Guardians"/>
    <s v="CLE"/>
    <s v="Yandy Diaz"/>
    <x v="11"/>
    <x v="0"/>
    <n v="0.312"/>
    <n v="1"/>
    <n v="0"/>
    <n v="15"/>
    <n v="15"/>
    <n v="39"/>
    <n v="109"/>
    <n v="9.1743119266055051E-3"/>
    <n v="0"/>
    <n v="0.13761467889908258"/>
    <n v="0.13761467889908258"/>
    <n v="0.24074074074074073"/>
    <n v="34"/>
    <n v="46"/>
    <n v="8"/>
    <n v="19"/>
    <n v="11"/>
    <n v="1"/>
    <n v="1"/>
    <n v="0"/>
    <n v="0.371"/>
    <n v="0.375"/>
    <n v="0.42199999999999999"/>
    <n v="0.79700000000000004"/>
  </r>
  <r>
    <s v="134"/>
    <x v="20"/>
    <x v="4"/>
    <s v="National League"/>
    <s v="Pittsburgh Pirates"/>
    <s v="PIT"/>
    <s v="Colin Moran"/>
    <x v="12"/>
    <x v="0"/>
    <n v="0.27700000000000002"/>
    <n v="11"/>
    <n v="0"/>
    <n v="58"/>
    <n v="49"/>
    <n v="144"/>
    <n v="415"/>
    <n v="2.6506024096385541E-2"/>
    <n v="0"/>
    <n v="0.13975903614457832"/>
    <n v="0.1180722891566265"/>
    <n v="0.88888888888888884"/>
    <n v="115"/>
    <n v="169"/>
    <n v="31"/>
    <n v="82"/>
    <n v="39"/>
    <n v="4"/>
    <n v="1"/>
    <n v="2"/>
    <n v="0.316"/>
    <n v="0.34"/>
    <n v="0.40699999999999997"/>
    <n v="0.747"/>
  </r>
  <r>
    <s v="136"/>
    <x v="21"/>
    <x v="4"/>
    <s v="American League"/>
    <s v="Seattle Mariners"/>
    <s v="SEA"/>
    <s v="Daniel Vogelbach"/>
    <x v="12"/>
    <x v="0"/>
    <n v="0.20699999999999999"/>
    <n v="4"/>
    <n v="0"/>
    <n v="13"/>
    <n v="9"/>
    <n v="37"/>
    <n v="87"/>
    <n v="4.5977011494252873E-2"/>
    <n v="0"/>
    <n v="0.14942528735632185"/>
    <n v="0.10344827586206896"/>
    <n v="0.22839506172839505"/>
    <n v="18"/>
    <n v="32"/>
    <n v="6"/>
    <n v="26"/>
    <n v="13"/>
    <n v="0"/>
    <n v="1"/>
    <n v="0"/>
    <n v="0.246"/>
    <n v="0.32400000000000001"/>
    <n v="0.36799999999999999"/>
    <n v="0.69099999999999995"/>
  </r>
  <r>
    <s v="134"/>
    <x v="22"/>
    <x v="4"/>
    <s v="National League"/>
    <s v="Pittsburgh Pirates"/>
    <s v="PIT"/>
    <s v="Josh Bell"/>
    <x v="12"/>
    <x v="0"/>
    <n v="0.26100000000000001"/>
    <n v="12"/>
    <n v="2"/>
    <n v="62"/>
    <n v="74"/>
    <n v="148"/>
    <n v="501"/>
    <n v="2.3952095808383235E-2"/>
    <n v="3.9920159680638719E-3"/>
    <n v="0.12375249500998003"/>
    <n v="0.14770459081836326"/>
    <n v="0.9135802469135802"/>
    <n v="131"/>
    <n v="206"/>
    <n v="47"/>
    <n v="104"/>
    <n v="77"/>
    <n v="2"/>
    <n v="1"/>
    <n v="5"/>
    <n v="0.30499999999999999"/>
    <n v="0.35699999999999998"/>
    <n v="0.41099999999999998"/>
    <n v="0.76800000000000002"/>
  </r>
  <r>
    <s v="143"/>
    <x v="25"/>
    <x v="4"/>
    <s v="National League"/>
    <s v="Philadelphia Phillies"/>
    <s v="PHI"/>
    <s v="Rhys Hoskins"/>
    <x v="12"/>
    <x v="0"/>
    <n v="0.246"/>
    <n v="34"/>
    <n v="5"/>
    <n v="96"/>
    <n v="89"/>
    <n v="153"/>
    <n v="558"/>
    <n v="6.093189964157706E-2"/>
    <n v="8.9605734767025085E-3"/>
    <n v="0.17204301075268819"/>
    <n v="0.15949820788530467"/>
    <n v="0.94444444444444442"/>
    <n v="137"/>
    <n v="277"/>
    <n v="72"/>
    <n v="150"/>
    <n v="87"/>
    <n v="2"/>
    <n v="1"/>
    <n v="3"/>
    <n v="0.27200000000000002"/>
    <n v="0.35399999999999998"/>
    <n v="0.496"/>
    <n v="0.85"/>
  </r>
  <r>
    <s v="142"/>
    <x v="27"/>
    <x v="4"/>
    <s v="American League"/>
    <s v="Minnesota Twins"/>
    <s v="MIN"/>
    <s v="Miguel Sano"/>
    <x v="13"/>
    <x v="0"/>
    <n v="0.19900000000000001"/>
    <n v="13"/>
    <n v="0"/>
    <n v="41"/>
    <n v="32"/>
    <n v="71"/>
    <n v="266"/>
    <n v="4.8872180451127817E-2"/>
    <n v="0"/>
    <n v="0.15413533834586465"/>
    <n v="0.12030075187969924"/>
    <n v="0.43827160493827161"/>
    <n v="53"/>
    <n v="106"/>
    <n v="27"/>
    <n v="115"/>
    <n v="31"/>
    <n v="0"/>
    <n v="1"/>
    <n v="0"/>
    <n v="0.28599999999999998"/>
    <n v="0.28100000000000003"/>
    <n v="0.39800000000000002"/>
    <n v="0.67900000000000005"/>
  </r>
  <r>
    <s v="133"/>
    <x v="28"/>
    <x v="4"/>
    <s v="American League"/>
    <s v="Oakland Athletics"/>
    <s v="OAK"/>
    <s v="Matt Olson"/>
    <x v="13"/>
    <x v="0"/>
    <n v="0.247"/>
    <n v="29"/>
    <n v="2"/>
    <n v="84"/>
    <n v="85"/>
    <n v="162"/>
    <n v="580"/>
    <n v="0.05"/>
    <n v="3.4482758620689655E-3"/>
    <n v="0.14482758620689656"/>
    <n v="0.14655172413793102"/>
    <n v="1"/>
    <n v="143"/>
    <n v="263"/>
    <n v="62"/>
    <n v="163"/>
    <n v="70"/>
    <n v="3"/>
    <n v="1"/>
    <n v="1"/>
    <n v="0.29199999999999998"/>
    <n v="0.33500000000000002"/>
    <n v="0.45300000000000001"/>
    <n v="0.78800000000000003"/>
  </r>
  <r>
    <s v="118"/>
    <x v="30"/>
    <x v="4"/>
    <s v="American League"/>
    <s v="Kansas City Royals"/>
    <s v="KC"/>
    <s v="Ryan O'Hearn"/>
    <x v="13"/>
    <x v="0"/>
    <n v="0.26200000000000001"/>
    <n v="12"/>
    <n v="0"/>
    <n v="30"/>
    <n v="23"/>
    <n v="44"/>
    <n v="149"/>
    <n v="8.0536912751677847E-2"/>
    <n v="0"/>
    <n v="0.20134228187919462"/>
    <n v="0.15436241610738255"/>
    <n v="0.27160493827160492"/>
    <n v="39"/>
    <n v="89"/>
    <n v="24"/>
    <n v="45"/>
    <n v="20"/>
    <n v="0"/>
    <n v="1"/>
    <n v="0"/>
    <n v="0.29299999999999998"/>
    <n v="0.35299999999999998"/>
    <n v="0.59699999999999998"/>
    <n v="0.95"/>
  </r>
  <r>
    <s v="141"/>
    <x v="34"/>
    <x v="4"/>
    <s v="American League"/>
    <s v="Toronto Blue Jays"/>
    <s v="TOR"/>
    <s v="Rowdy Tellez"/>
    <x v="14"/>
    <x v="0"/>
    <n v="0.314"/>
    <n v="4"/>
    <n v="0"/>
    <n v="14"/>
    <n v="10"/>
    <n v="23"/>
    <n v="70"/>
    <n v="5.7142857142857141E-2"/>
    <n v="0"/>
    <n v="0.2"/>
    <n v="0.14285714285714285"/>
    <n v="0.1419753086419753"/>
    <n v="22"/>
    <n v="43"/>
    <n v="13"/>
    <n v="21"/>
    <n v="2"/>
    <n v="0"/>
    <n v="1"/>
    <n v="0"/>
    <n v="0.39100000000000001"/>
    <n v="0.32900000000000001"/>
    <n v="0.61399999999999999"/>
    <n v="0.94299999999999995"/>
  </r>
  <r>
    <s v="116"/>
    <x v="0"/>
    <x v="5"/>
    <s v="American League"/>
    <s v="Detroit Tigers"/>
    <s v="DET"/>
    <s v="Miguel Cabrera"/>
    <x v="4"/>
    <x v="0"/>
    <n v="0.249"/>
    <n v="16"/>
    <n v="0"/>
    <n v="60"/>
    <n v="50"/>
    <n v="130"/>
    <n v="469"/>
    <n v="3.4115138592750532E-2"/>
    <n v="0"/>
    <n v="0.1279317697228145"/>
    <n v="0.10660980810234541"/>
    <n v="0.80246913580246915"/>
    <n v="117"/>
    <n v="187"/>
    <n v="38"/>
    <n v="110"/>
    <n v="54"/>
    <n v="6"/>
    <n v="1"/>
    <n v="1"/>
    <n v="0.29199999999999998"/>
    <n v="0.32900000000000001"/>
    <n v="0.39900000000000002"/>
    <n v="0.72799999999999998"/>
  </r>
  <r>
    <s v="113"/>
    <x v="1"/>
    <x v="5"/>
    <s v="National League"/>
    <s v="Cincinnati Reds"/>
    <s v="CIN"/>
    <s v="Joey Votto"/>
    <x v="4"/>
    <x v="0"/>
    <n v="0.32"/>
    <n v="36"/>
    <n v="5"/>
    <n v="100"/>
    <n v="106"/>
    <n v="162"/>
    <n v="559"/>
    <n v="6.4400715563506267E-2"/>
    <n v="8.9445438282647581E-3"/>
    <n v="0.17889087656529518"/>
    <n v="0.18962432915921287"/>
    <n v="1"/>
    <n v="179"/>
    <n v="323"/>
    <n v="71"/>
    <n v="83"/>
    <n v="134"/>
    <n v="20"/>
    <n v="1"/>
    <n v="1"/>
    <n v="0.32100000000000001"/>
    <n v="0.45400000000000001"/>
    <n v="0.57799999999999996"/>
    <n v="1.032"/>
  </r>
  <r>
    <s v="117"/>
    <x v="2"/>
    <x v="5"/>
    <s v="American League"/>
    <s v="Houston Astros"/>
    <s v="HOU"/>
    <s v="Yuli Gurriel"/>
    <x v="5"/>
    <x v="0"/>
    <n v="0.29899999999999999"/>
    <n v="18"/>
    <n v="3"/>
    <n v="75"/>
    <n v="69"/>
    <n v="139"/>
    <n v="529"/>
    <n v="3.4026465028355386E-2"/>
    <n v="5.6710775047258983E-3"/>
    <n v="0.14177693761814744"/>
    <n v="0.13043478260869565"/>
    <n v="0.85802469135802473"/>
    <n v="158"/>
    <n v="257"/>
    <n v="62"/>
    <n v="62"/>
    <n v="22"/>
    <n v="1"/>
    <n v="1"/>
    <n v="2"/>
    <n v="0.308"/>
    <n v="0.33200000000000002"/>
    <n v="0.48599999999999999"/>
    <n v="0.81699999999999995"/>
  </r>
  <r>
    <s v="114"/>
    <x v="3"/>
    <x v="5"/>
    <s v="American League"/>
    <s v="Cleveland Guardians"/>
    <s v="CLE"/>
    <s v="Carlos Santana"/>
    <x v="7"/>
    <x v="0"/>
    <n v="0.25900000000000001"/>
    <n v="23"/>
    <n v="5"/>
    <n v="79"/>
    <n v="90"/>
    <n v="154"/>
    <n v="571"/>
    <n v="4.0280210157618214E-2"/>
    <n v="8.7565674255691769E-3"/>
    <n v="0.13835376532399299"/>
    <n v="0.15761821366024517"/>
    <n v="0.95061728395061729"/>
    <n v="148"/>
    <n v="260"/>
    <n v="63"/>
    <n v="94"/>
    <n v="88"/>
    <n v="6"/>
    <n v="1"/>
    <n v="1"/>
    <n v="0.27400000000000002"/>
    <n v="0.36299999999999999"/>
    <n v="0.45500000000000002"/>
    <n v="0.81799999999999995"/>
  </r>
  <r>
    <s v="145"/>
    <x v="4"/>
    <x v="5"/>
    <s v="American League"/>
    <s v="Chicago White Sox"/>
    <s v="CWS"/>
    <s v="Jose Abreu"/>
    <x v="7"/>
    <x v="0"/>
    <n v="0.30399999999999999"/>
    <n v="33"/>
    <n v="3"/>
    <n v="102"/>
    <n v="95"/>
    <n v="156"/>
    <n v="621"/>
    <n v="5.3140096618357488E-2"/>
    <n v="4.830917874396135E-3"/>
    <n v="0.16425120772946861"/>
    <n v="0.1529790660225443"/>
    <n v="0.96296296296296291"/>
    <n v="189"/>
    <n v="343"/>
    <n v="82"/>
    <n v="119"/>
    <n v="35"/>
    <n v="6"/>
    <n v="1"/>
    <n v="0"/>
    <n v="0.33"/>
    <n v="0.35399999999999998"/>
    <n v="0.55200000000000005"/>
    <n v="0.90600000000000003"/>
  </r>
  <r>
    <s v="109"/>
    <x v="5"/>
    <x v="5"/>
    <s v="National League"/>
    <s v="Arizona Diamondbacks"/>
    <s v="ARI"/>
    <s v="Paul Goldschmidt"/>
    <x v="8"/>
    <x v="0"/>
    <n v="0.29699999999999999"/>
    <n v="36"/>
    <n v="18"/>
    <n v="120"/>
    <n v="117"/>
    <n v="155"/>
    <n v="558"/>
    <n v="6.4516129032258063E-2"/>
    <n v="3.2258064516129031E-2"/>
    <n v="0.21505376344086022"/>
    <n v="0.20967741935483872"/>
    <n v="0.95679012345679015"/>
    <n v="166"/>
    <n v="314"/>
    <n v="73"/>
    <n v="147"/>
    <n v="94"/>
    <n v="15"/>
    <n v="1"/>
    <n v="5"/>
    <n v="0.34300000000000003"/>
    <n v="0.40400000000000003"/>
    <n v="0.56299999999999994"/>
    <n v="0.96599999999999997"/>
  </r>
  <r>
    <s v="137"/>
    <x v="6"/>
    <x v="5"/>
    <s v="National League"/>
    <s v="San Francisco Giants"/>
    <s v="SF"/>
    <s v="Brandon Belt"/>
    <x v="9"/>
    <x v="0"/>
    <n v="0.24099999999999999"/>
    <n v="18"/>
    <n v="3"/>
    <n v="51"/>
    <n v="63"/>
    <n v="104"/>
    <n v="382"/>
    <n v="4.712041884816754E-2"/>
    <n v="7.8534031413612562E-3"/>
    <n v="0.13350785340314136"/>
    <n v="0.16492146596858639"/>
    <n v="0.64197530864197527"/>
    <n v="92"/>
    <n v="179"/>
    <n v="48"/>
    <n v="104"/>
    <n v="66"/>
    <n v="2"/>
    <n v="1"/>
    <n v="2"/>
    <n v="0.28399999999999997"/>
    <n v="0.35499999999999998"/>
    <n v="0.46899999999999997"/>
    <n v="0.82299999999999995"/>
  </r>
  <r>
    <s v="144"/>
    <x v="7"/>
    <x v="5"/>
    <s v="National League"/>
    <s v="Atlanta Braves"/>
    <s v="ATL"/>
    <s v="Freddie Freeman"/>
    <x v="10"/>
    <x v="0"/>
    <n v="0.307"/>
    <n v="28"/>
    <n v="8"/>
    <n v="71"/>
    <n v="84"/>
    <n v="117"/>
    <n v="440"/>
    <n v="6.363636363636363E-2"/>
    <n v="1.8181818181818181E-2"/>
    <n v="0.16136363636363638"/>
    <n v="0.19090909090909092"/>
    <n v="0.72222222222222221"/>
    <n v="135"/>
    <n v="258"/>
    <n v="65"/>
    <n v="95"/>
    <n v="65"/>
    <n v="14"/>
    <n v="1"/>
    <n v="5"/>
    <n v="0.33500000000000002"/>
    <n v="0.40300000000000002"/>
    <n v="0.58599999999999997"/>
    <n v="0.98899999999999999"/>
  </r>
  <r>
    <s v="112"/>
    <x v="8"/>
    <x v="5"/>
    <s v="National League"/>
    <s v="Chicago Cubs"/>
    <s v="CHC"/>
    <s v="Anthony Rizzo"/>
    <x v="10"/>
    <x v="0"/>
    <n v="0.27300000000000002"/>
    <n v="32"/>
    <n v="10"/>
    <n v="109"/>
    <n v="99"/>
    <n v="157"/>
    <n v="572"/>
    <n v="5.5944055944055944E-2"/>
    <n v="1.7482517482517484E-2"/>
    <n v="0.19055944055944055"/>
    <n v="0.17307692307692307"/>
    <n v="0.96913580246913578"/>
    <n v="156"/>
    <n v="290"/>
    <n v="67"/>
    <n v="90"/>
    <n v="91"/>
    <n v="11"/>
    <n v="1"/>
    <n v="4"/>
    <n v="0.27300000000000002"/>
    <n v="0.39200000000000002"/>
    <n v="0.50700000000000001"/>
    <n v="0.89900000000000002"/>
  </r>
  <r>
    <s v="108"/>
    <x v="9"/>
    <x v="5"/>
    <s v="American League"/>
    <s v="Los Angeles Angels"/>
    <s v="LAA"/>
    <s v="C.J. Cron"/>
    <x v="10"/>
    <x v="0"/>
    <n v="0.248"/>
    <n v="16"/>
    <n v="3"/>
    <n v="56"/>
    <n v="39"/>
    <n v="100"/>
    <n v="339"/>
    <n v="4.71976401179941E-2"/>
    <n v="8.8495575221238937E-3"/>
    <n v="0.16519174041297935"/>
    <n v="0.11504424778761062"/>
    <n v="0.61728395061728392"/>
    <n v="84"/>
    <n v="148"/>
    <n v="31"/>
    <n v="96"/>
    <n v="22"/>
    <n v="0"/>
    <n v="1"/>
    <n v="2"/>
    <n v="0.29599999999999999"/>
    <n v="0.30499999999999999"/>
    <n v="0.437"/>
    <n v="0.74099999999999999"/>
  </r>
  <r>
    <s v="118"/>
    <x v="10"/>
    <x v="5"/>
    <s v="American League"/>
    <s v="Kansas City Royals"/>
    <s v="KC"/>
    <s v="Eric Hosmer"/>
    <x v="10"/>
    <x v="0"/>
    <n v="0.318"/>
    <n v="25"/>
    <n v="6"/>
    <n v="94"/>
    <n v="98"/>
    <n v="162"/>
    <n v="603"/>
    <n v="4.1459369817578771E-2"/>
    <n v="9.9502487562189053E-3"/>
    <n v="0.1558872305140962"/>
    <n v="0.1625207296849088"/>
    <n v="1"/>
    <n v="192"/>
    <n v="300"/>
    <n v="57"/>
    <n v="104"/>
    <n v="66"/>
    <n v="3"/>
    <n v="1"/>
    <n v="1"/>
    <n v="0.35099999999999998"/>
    <n v="0.38500000000000001"/>
    <n v="0.498"/>
    <n v="0.88200000000000001"/>
  </r>
  <r>
    <s v="158"/>
    <x v="11"/>
    <x v="5"/>
    <s v="National League"/>
    <s v="Milwaukee Brewers"/>
    <s v="MIL"/>
    <s v="Jesus Aguilar"/>
    <x v="11"/>
    <x v="0"/>
    <n v="0.26500000000000001"/>
    <n v="16"/>
    <n v="0"/>
    <n v="52"/>
    <n v="40"/>
    <n v="133"/>
    <n v="279"/>
    <n v="5.7347670250896057E-2"/>
    <n v="0"/>
    <n v="0.1863799283154122"/>
    <n v="0.14336917562724014"/>
    <n v="0.82098765432098764"/>
    <n v="74"/>
    <n v="141"/>
    <n v="33"/>
    <n v="94"/>
    <n v="25"/>
    <n v="1"/>
    <n v="1"/>
    <n v="0"/>
    <n v="0.33700000000000002"/>
    <n v="0.33100000000000002"/>
    <n v="0.505"/>
    <n v="0.83699999999999997"/>
  </r>
  <r>
    <s v="138"/>
    <x v="13"/>
    <x v="5"/>
    <s v="National League"/>
    <s v="St. Louis Cardinals"/>
    <s v="STL"/>
    <s v="Luke Voit"/>
    <x v="11"/>
    <x v="0"/>
    <n v="0.246"/>
    <n v="4"/>
    <n v="0"/>
    <n v="18"/>
    <n v="18"/>
    <n v="62"/>
    <n v="114"/>
    <n v="3.5087719298245612E-2"/>
    <n v="0"/>
    <n v="0.15789473684210525"/>
    <n v="0.15789473684210525"/>
    <n v="0.38271604938271603"/>
    <n v="28"/>
    <n v="49"/>
    <n v="13"/>
    <n v="31"/>
    <n v="7"/>
    <n v="0"/>
    <n v="1"/>
    <n v="0"/>
    <n v="0.30399999999999999"/>
    <n v="0.30599999999999999"/>
    <n v="0.43"/>
    <n v="0.73599999999999999"/>
  </r>
  <r>
    <s v="109"/>
    <x v="14"/>
    <x v="5"/>
    <s v="National League"/>
    <s v="Arizona Diamondbacks"/>
    <s v="ARI"/>
    <s v="Christian Walker"/>
    <x v="11"/>
    <x v="0"/>
    <n v="0.25"/>
    <n v="2"/>
    <n v="0"/>
    <n v="2"/>
    <n v="2"/>
    <n v="11"/>
    <n v="12"/>
    <n v="0.16666666666666666"/>
    <n v="0"/>
    <n v="0.16666666666666666"/>
    <n v="0.16666666666666666"/>
    <n v="6.7901234567901231E-2"/>
    <n v="3"/>
    <n v="10"/>
    <n v="3"/>
    <n v="5"/>
    <n v="1"/>
    <n v="0"/>
    <n v="1"/>
    <n v="0"/>
    <n v="0.2"/>
    <n v="0.4"/>
    <n v="0.83299999999999996"/>
    <n v="1.2330000000000001"/>
  </r>
  <r>
    <s v="110"/>
    <x v="15"/>
    <x v="5"/>
    <s v="American League"/>
    <s v="Baltimore Orioles"/>
    <s v="BAL"/>
    <s v="Jonathan Schoop"/>
    <x v="12"/>
    <x v="0"/>
    <n v="0.29299999999999998"/>
    <n v="32"/>
    <n v="1"/>
    <n v="105"/>
    <n v="92"/>
    <n v="160"/>
    <n v="622"/>
    <n v="5.1446945337620578E-2"/>
    <n v="1.6077170418006431E-3"/>
    <n v="0.16881028938906753"/>
    <n v="0.14790996784565916"/>
    <n v="0.98765432098765427"/>
    <n v="182"/>
    <n v="313"/>
    <n v="67"/>
    <n v="142"/>
    <n v="35"/>
    <n v="0"/>
    <n v="1"/>
    <n v="0"/>
    <n v="0.33"/>
    <n v="0.33800000000000002"/>
    <n v="0.503"/>
    <n v="0.84099999999999997"/>
  </r>
  <r>
    <s v="147"/>
    <x v="16"/>
    <x v="5"/>
    <s v="American League"/>
    <s v="New York Yankees"/>
    <s v="NYY"/>
    <s v="Ji-Man Choi"/>
    <x v="12"/>
    <x v="0"/>
    <n v="0.26700000000000002"/>
    <n v="2"/>
    <n v="0"/>
    <n v="5"/>
    <n v="2"/>
    <n v="6"/>
    <n v="15"/>
    <n v="0.13333333333333333"/>
    <n v="0"/>
    <n v="0.33333333333333331"/>
    <n v="0.13333333333333333"/>
    <n v="3.7037037037037035E-2"/>
    <n v="4"/>
    <n v="11"/>
    <n v="3"/>
    <n v="5"/>
    <n v="2"/>
    <n v="0"/>
    <n v="1"/>
    <n v="0"/>
    <n v="0.222"/>
    <n v="0.33300000000000002"/>
    <n v="0.73299999999999998"/>
    <n v="1.0669999999999999"/>
  </r>
  <r>
    <s v="110"/>
    <x v="17"/>
    <x v="5"/>
    <s v="American League"/>
    <s v="Baltimore Orioles"/>
    <s v="BAL"/>
    <s v="Trey Mancini"/>
    <x v="12"/>
    <x v="0"/>
    <n v="0.29299999999999998"/>
    <n v="24"/>
    <n v="1"/>
    <n v="78"/>
    <n v="65"/>
    <n v="147"/>
    <n v="543"/>
    <n v="4.4198895027624308E-2"/>
    <n v="1.841620626151013E-3"/>
    <n v="0.143646408839779"/>
    <n v="0.11970534069981584"/>
    <n v="0.90740740740740744"/>
    <n v="159"/>
    <n v="265"/>
    <n v="54"/>
    <n v="139"/>
    <n v="33"/>
    <n v="1"/>
    <n v="1"/>
    <n v="0"/>
    <n v="0.35199999999999998"/>
    <n v="0.33800000000000002"/>
    <n v="0.48799999999999999"/>
    <n v="0.82599999999999996"/>
  </r>
  <r>
    <s v="114"/>
    <x v="18"/>
    <x v="5"/>
    <s v="American League"/>
    <s v="Cleveland Guardians"/>
    <s v="CLE"/>
    <s v="Yandy Diaz"/>
    <x v="12"/>
    <x v="0"/>
    <n v="0.26300000000000001"/>
    <n v="0"/>
    <n v="2"/>
    <n v="13"/>
    <n v="25"/>
    <n v="49"/>
    <n v="156"/>
    <n v="0"/>
    <n v="1.282051282051282E-2"/>
    <n v="8.3333333333333329E-2"/>
    <n v="0.16025641025641027"/>
    <n v="0.30246913580246915"/>
    <n v="41"/>
    <n v="51"/>
    <n v="9"/>
    <n v="35"/>
    <n v="21"/>
    <n v="0"/>
    <n v="1"/>
    <n v="0"/>
    <n v="0.33600000000000002"/>
    <n v="0.35199999999999998"/>
    <n v="0.32700000000000001"/>
    <n v="0.67900000000000005"/>
  </r>
  <r>
    <s v="117"/>
    <x v="20"/>
    <x v="5"/>
    <s v="American League"/>
    <s v="Houston Astros"/>
    <s v="HOU"/>
    <s v="Colin Moran"/>
    <x v="13"/>
    <x v="0"/>
    <n v="0.36399999999999999"/>
    <n v="1"/>
    <n v="0"/>
    <n v="3"/>
    <n v="3"/>
    <n v="7"/>
    <n v="11"/>
    <n v="9.0909090909090912E-2"/>
    <n v="0"/>
    <n v="0.27272727272727271"/>
    <n v="0.27272727272727271"/>
    <n v="4.3209876543209874E-2"/>
    <n v="4"/>
    <n v="9"/>
    <n v="2"/>
    <n v="1"/>
    <n v="1"/>
    <n v="0"/>
    <n v="1"/>
    <n v="0"/>
    <n v="0.33300000000000002"/>
    <n v="0.41699999999999998"/>
    <n v="0.81799999999999995"/>
    <n v="1.2350000000000001"/>
  </r>
  <r>
    <s v="136"/>
    <x v="21"/>
    <x v="5"/>
    <s v="American League"/>
    <s v="Seattle Mariners"/>
    <s v="SEA"/>
    <s v="Daniel Vogelbach"/>
    <x v="13"/>
    <x v="0"/>
    <n v="0.214"/>
    <n v="0"/>
    <n v="0"/>
    <n v="2"/>
    <n v="0"/>
    <n v="16"/>
    <n v="28"/>
    <n v="0"/>
    <n v="0"/>
    <n v="7.1428571428571425E-2"/>
    <n v="0"/>
    <n v="9.8765432098765427E-2"/>
    <n v="6"/>
    <n v="7"/>
    <n v="1"/>
    <n v="9"/>
    <n v="3"/>
    <n v="0"/>
    <n v="1"/>
    <n v="0"/>
    <n v="0.316"/>
    <n v="0.28999999999999998"/>
    <n v="0.25"/>
    <n v="0.54"/>
  </r>
  <r>
    <s v="134"/>
    <x v="22"/>
    <x v="5"/>
    <s v="National League"/>
    <s v="Pittsburgh Pirates"/>
    <s v="PIT"/>
    <s v="Josh Bell"/>
    <x v="13"/>
    <x v="0"/>
    <n v="0.255"/>
    <n v="26"/>
    <n v="2"/>
    <n v="90"/>
    <n v="75"/>
    <n v="159"/>
    <n v="549"/>
    <n v="4.7358834244080147E-2"/>
    <n v="3.6429872495446266E-3"/>
    <n v="0.16393442622950818"/>
    <n v="0.13661202185792351"/>
    <n v="0.98148148148148151"/>
    <n v="140"/>
    <n v="256"/>
    <n v="58"/>
    <n v="117"/>
    <n v="66"/>
    <n v="4"/>
    <n v="1"/>
    <n v="4"/>
    <n v="0.27800000000000002"/>
    <n v="0.33400000000000002"/>
    <n v="0.46600000000000003"/>
    <n v="0.8"/>
  </r>
  <r>
    <s v="143"/>
    <x v="25"/>
    <x v="5"/>
    <s v="National League"/>
    <s v="Philadelphia Phillies"/>
    <s v="PHI"/>
    <s v="Rhys Hoskins"/>
    <x v="13"/>
    <x v="0"/>
    <n v="0.25900000000000001"/>
    <n v="18"/>
    <n v="2"/>
    <n v="48"/>
    <n v="37"/>
    <n v="50"/>
    <n v="170"/>
    <n v="0.10588235294117647"/>
    <n v="1.1764705882352941E-2"/>
    <n v="0.28235294117647058"/>
    <n v="0.21764705882352942"/>
    <n v="0.30864197530864196"/>
    <n v="44"/>
    <n v="105"/>
    <n v="25"/>
    <n v="46"/>
    <n v="37"/>
    <n v="1"/>
    <n v="1"/>
    <n v="0"/>
    <n v="0.24099999999999999"/>
    <n v="0.39600000000000002"/>
    <n v="0.61799999999999999"/>
    <n v="1.014"/>
  </r>
  <r>
    <s v="142"/>
    <x v="27"/>
    <x v="5"/>
    <s v="American League"/>
    <s v="Minnesota Twins"/>
    <s v="MIN"/>
    <s v="Miguel Sano"/>
    <x v="14"/>
    <x v="0"/>
    <n v="0.26400000000000001"/>
    <n v="28"/>
    <n v="0"/>
    <n v="77"/>
    <n v="75"/>
    <n v="114"/>
    <n v="424"/>
    <n v="6.6037735849056603E-2"/>
    <n v="0"/>
    <n v="0.18160377358490565"/>
    <n v="0.17688679245283018"/>
    <n v="0.70370370370370372"/>
    <n v="112"/>
    <n v="215"/>
    <n v="45"/>
    <n v="173"/>
    <n v="54"/>
    <n v="5"/>
    <n v="1"/>
    <n v="0"/>
    <n v="0.375"/>
    <n v="0.35199999999999998"/>
    <n v="0.50700000000000001"/>
    <n v="0.85899999999999999"/>
  </r>
  <r>
    <s v="133"/>
    <x v="28"/>
    <x v="5"/>
    <s v="American League"/>
    <s v="Oakland Athletics"/>
    <s v="OAK"/>
    <s v="Matt Olson"/>
    <x v="14"/>
    <x v="0"/>
    <n v="0.25900000000000001"/>
    <n v="24"/>
    <n v="0"/>
    <n v="45"/>
    <n v="33"/>
    <n v="59"/>
    <n v="189"/>
    <n v="0.12698412698412698"/>
    <n v="0"/>
    <n v="0.23809523809523808"/>
    <n v="0.17460317460317459"/>
    <n v="0.36419753086419754"/>
    <n v="49"/>
    <n v="123"/>
    <n v="26"/>
    <n v="60"/>
    <n v="22"/>
    <n v="1"/>
    <n v="1"/>
    <n v="0"/>
    <n v="0.23799999999999999"/>
    <n v="0.35199999999999998"/>
    <n v="0.65100000000000002"/>
    <n v="1.0029999999999999"/>
  </r>
  <r>
    <s v="116"/>
    <x v="0"/>
    <x v="6"/>
    <s v="American League"/>
    <s v="Detroit Tigers"/>
    <s v="DET"/>
    <s v="Miguel Cabrera"/>
    <x v="5"/>
    <x v="0"/>
    <n v="0.316"/>
    <n v="38"/>
    <n v="0"/>
    <n v="108"/>
    <n v="92"/>
    <n v="158"/>
    <n v="595"/>
    <n v="6.386554621848739E-2"/>
    <n v="0"/>
    <n v="0.1815126050420168"/>
    <n v="0.1546218487394958"/>
    <n v="0.97530864197530864"/>
    <n v="188"/>
    <n v="335"/>
    <n v="70"/>
    <n v="116"/>
    <n v="75"/>
    <n v="15"/>
    <n v="1"/>
    <n v="0"/>
    <n v="0.33600000000000002"/>
    <n v="0.39300000000000002"/>
    <n v="0.56299999999999994"/>
    <n v="0.95599999999999996"/>
  </r>
  <r>
    <s v="113"/>
    <x v="1"/>
    <x v="6"/>
    <s v="National League"/>
    <s v="Cincinnati Reds"/>
    <s v="CIN"/>
    <s v="Joey Votto"/>
    <x v="5"/>
    <x v="0"/>
    <n v="0.32600000000000001"/>
    <n v="29"/>
    <n v="8"/>
    <n v="97"/>
    <n v="101"/>
    <n v="158"/>
    <n v="556"/>
    <n v="5.2158273381294966E-2"/>
    <n v="1.4388489208633094E-2"/>
    <n v="0.17446043165467626"/>
    <n v="0.18165467625899281"/>
    <n v="0.97530864197530864"/>
    <n v="181"/>
    <n v="306"/>
    <n v="65"/>
    <n v="120"/>
    <n v="108"/>
    <n v="15"/>
    <n v="1"/>
    <n v="1"/>
    <n v="0.36599999999999999"/>
    <n v="0.434"/>
    <n v="0.55000000000000004"/>
    <n v="0.98499999999999999"/>
  </r>
  <r>
    <s v="117"/>
    <x v="2"/>
    <x v="6"/>
    <s v="American League"/>
    <s v="Houston Astros"/>
    <s v="HOU"/>
    <s v="Yuli Gurriel"/>
    <x v="6"/>
    <x v="0"/>
    <n v="0.26200000000000001"/>
    <n v="3"/>
    <n v="1"/>
    <n v="15"/>
    <n v="13"/>
    <n v="36"/>
    <n v="130"/>
    <n v="2.3076923076923078E-2"/>
    <n v="7.6923076923076927E-3"/>
    <n v="0.11538461538461539"/>
    <n v="0.1"/>
    <n v="0.22222222222222221"/>
    <n v="34"/>
    <n v="50"/>
    <n v="10"/>
    <n v="12"/>
    <n v="5"/>
    <n v="0"/>
    <n v="1"/>
    <n v="1"/>
    <n v="0.26700000000000002"/>
    <n v="0.29199999999999998"/>
    <n v="0.38500000000000001"/>
    <n v="0.67700000000000005"/>
  </r>
  <r>
    <s v="114"/>
    <x v="3"/>
    <x v="6"/>
    <s v="American League"/>
    <s v="Cleveland Guardians"/>
    <s v="CLE"/>
    <s v="Carlos Santana"/>
    <x v="8"/>
    <x v="0"/>
    <n v="0.25900000000000001"/>
    <n v="34"/>
    <n v="5"/>
    <n v="87"/>
    <n v="89"/>
    <n v="158"/>
    <n v="582"/>
    <n v="5.8419243986254296E-2"/>
    <n v="8.5910652920962206E-3"/>
    <n v="0.14948453608247422"/>
    <n v="0.15292096219931273"/>
    <n v="0.97530864197530864"/>
    <n v="151"/>
    <n v="290"/>
    <n v="68"/>
    <n v="99"/>
    <n v="99"/>
    <n v="0"/>
    <n v="1"/>
    <n v="2"/>
    <n v="0.25800000000000001"/>
    <n v="0.36599999999999999"/>
    <n v="0.498"/>
    <n v="0.86499999999999999"/>
  </r>
  <r>
    <s v="145"/>
    <x v="4"/>
    <x v="6"/>
    <s v="American League"/>
    <s v="Chicago White Sox"/>
    <s v="CWS"/>
    <s v="Jose Abreu"/>
    <x v="8"/>
    <x v="0"/>
    <n v="0.29299999999999998"/>
    <n v="25"/>
    <n v="0"/>
    <n v="100"/>
    <n v="67"/>
    <n v="159"/>
    <n v="624"/>
    <n v="4.0064102564102567E-2"/>
    <n v="0"/>
    <n v="0.16025641025641027"/>
    <n v="0.10737179487179487"/>
    <n v="0.98148148148148151"/>
    <n v="183"/>
    <n v="292"/>
    <n v="58"/>
    <n v="125"/>
    <n v="47"/>
    <n v="7"/>
    <n v="1"/>
    <n v="2"/>
    <n v="0.32700000000000001"/>
    <n v="0.35299999999999998"/>
    <n v="0.46800000000000003"/>
    <n v="0.82"/>
  </r>
  <r>
    <s v="109"/>
    <x v="5"/>
    <x v="6"/>
    <s v="National League"/>
    <s v="Arizona Diamondbacks"/>
    <s v="ARI"/>
    <s v="Paul Goldschmidt"/>
    <x v="9"/>
    <x v="0"/>
    <n v="0.29699999999999999"/>
    <n v="24"/>
    <n v="32"/>
    <n v="95"/>
    <n v="106"/>
    <n v="158"/>
    <n v="579"/>
    <n v="4.145077720207254E-2"/>
    <n v="5.5267702936096716E-2"/>
    <n v="0.16407599309153714"/>
    <n v="0.18307426597582038"/>
    <n v="0.97530864197530864"/>
    <n v="172"/>
    <n v="283"/>
    <n v="60"/>
    <n v="150"/>
    <n v="110"/>
    <n v="15"/>
    <n v="1"/>
    <n v="5"/>
    <n v="0.35799999999999998"/>
    <n v="0.41099999999999998"/>
    <n v="0.48899999999999999"/>
    <n v="0.89900000000000002"/>
  </r>
  <r>
    <s v="137"/>
    <x v="6"/>
    <x v="6"/>
    <s v="National League"/>
    <s v="San Francisco Giants"/>
    <s v="SF"/>
    <s v="Brandon Belt"/>
    <x v="10"/>
    <x v="0"/>
    <n v="0.27500000000000002"/>
    <n v="17"/>
    <n v="0"/>
    <n v="82"/>
    <n v="77"/>
    <n v="156"/>
    <n v="542"/>
    <n v="3.136531365313653E-2"/>
    <n v="0"/>
    <n v="0.15129151291512916"/>
    <n v="0.14206642066420663"/>
    <n v="0.96296296296296291"/>
    <n v="149"/>
    <n v="257"/>
    <n v="66"/>
    <n v="148"/>
    <n v="104"/>
    <n v="4"/>
    <n v="1"/>
    <n v="4"/>
    <n v="0.34599999999999997"/>
    <n v="0.39400000000000002"/>
    <n v="0.47399999999999998"/>
    <n v="0.86799999999999999"/>
  </r>
  <r>
    <s v="144"/>
    <x v="7"/>
    <x v="6"/>
    <s v="National League"/>
    <s v="Atlanta Braves"/>
    <s v="ATL"/>
    <s v="Freddie Freeman"/>
    <x v="11"/>
    <x v="0"/>
    <n v="0.30199999999999999"/>
    <n v="34"/>
    <n v="6"/>
    <n v="91"/>
    <n v="102"/>
    <n v="158"/>
    <n v="589"/>
    <n v="5.7724957555178265E-2"/>
    <n v="1.0186757215619695E-2"/>
    <n v="0.15449915110356535"/>
    <n v="0.1731748726655348"/>
    <n v="0.97530864197530864"/>
    <n v="178"/>
    <n v="335"/>
    <n v="83"/>
    <n v="171"/>
    <n v="89"/>
    <n v="18"/>
    <n v="1"/>
    <n v="1"/>
    <n v="0.37"/>
    <n v="0.4"/>
    <n v="0.56899999999999995"/>
    <n v="0.96799999999999997"/>
  </r>
  <r>
    <s v="112"/>
    <x v="8"/>
    <x v="6"/>
    <s v="National League"/>
    <s v="Chicago Cubs"/>
    <s v="CHC"/>
    <s v="Anthony Rizzo"/>
    <x v="11"/>
    <x v="0"/>
    <n v="0.29199999999999998"/>
    <n v="32"/>
    <n v="3"/>
    <n v="109"/>
    <n v="94"/>
    <n v="155"/>
    <n v="583"/>
    <n v="5.4888507718696397E-2"/>
    <n v="5.1457975986277877E-3"/>
    <n v="0.18696397941680962"/>
    <n v="0.16123499142367068"/>
    <n v="0.95679012345679015"/>
    <n v="170"/>
    <n v="317"/>
    <n v="79"/>
    <n v="108"/>
    <n v="74"/>
    <n v="8"/>
    <n v="1"/>
    <n v="5"/>
    <n v="0.309"/>
    <n v="0.38500000000000001"/>
    <n v="0.54400000000000004"/>
    <n v="0.92800000000000005"/>
  </r>
  <r>
    <s v="108"/>
    <x v="9"/>
    <x v="6"/>
    <s v="American League"/>
    <s v="Los Angeles Angels"/>
    <s v="LAA"/>
    <s v="C.J. Cron"/>
    <x v="11"/>
    <x v="0"/>
    <n v="0.27800000000000002"/>
    <n v="16"/>
    <n v="2"/>
    <n v="69"/>
    <n v="51"/>
    <n v="116"/>
    <n v="407"/>
    <n v="3.9312039312039311E-2"/>
    <n v="4.9140049140049139E-3"/>
    <n v="0.16953316953316952"/>
    <n v="0.12530712530712532"/>
    <n v="0.71604938271604934"/>
    <n v="113"/>
    <n v="190"/>
    <n v="43"/>
    <n v="75"/>
    <n v="24"/>
    <n v="1"/>
    <n v="1"/>
    <n v="3"/>
    <n v="0.30199999999999999"/>
    <n v="0.32500000000000001"/>
    <n v="0.46700000000000003"/>
    <n v="0.79200000000000004"/>
  </r>
  <r>
    <s v="118"/>
    <x v="10"/>
    <x v="6"/>
    <s v="American League"/>
    <s v="Kansas City Royals"/>
    <s v="KC"/>
    <s v="Eric Hosmer"/>
    <x v="11"/>
    <x v="0"/>
    <n v="0.26600000000000001"/>
    <n v="25"/>
    <n v="5"/>
    <n v="104"/>
    <n v="80"/>
    <n v="158"/>
    <n v="605"/>
    <n v="4.1322314049586778E-2"/>
    <n v="8.2644628099173556E-3"/>
    <n v="0.17190082644628099"/>
    <n v="0.13223140495867769"/>
    <n v="0.97530864197530864"/>
    <n v="161"/>
    <n v="262"/>
    <n v="50"/>
    <n v="132"/>
    <n v="57"/>
    <n v="5"/>
    <n v="1"/>
    <n v="3"/>
    <n v="0.30099999999999999"/>
    <n v="0.32800000000000001"/>
    <n v="0.433"/>
    <n v="0.76100000000000001"/>
  </r>
  <r>
    <s v="114"/>
    <x v="11"/>
    <x v="6"/>
    <s v="American League"/>
    <s v="Cleveland Guardians"/>
    <s v="CLE"/>
    <s v="Jesus Aguilar"/>
    <x v="12"/>
    <x v="0"/>
    <n v="0"/>
    <n v="0"/>
    <n v="0"/>
    <n v="0"/>
    <n v="0"/>
    <n v="9"/>
    <n v="6"/>
    <n v="0"/>
    <n v="0"/>
    <n v="0"/>
    <n v="0"/>
    <n v="5.5555555555555552E-2"/>
    <n v="0"/>
    <n v="0"/>
    <n v="0"/>
    <n v="1"/>
    <n v="0"/>
    <n v="0"/>
    <n v="1"/>
    <n v="0"/>
    <n v="0"/>
    <n v="0"/>
    <n v="0"/>
    <n v="0"/>
  </r>
  <r>
    <s v="133"/>
    <x v="12"/>
    <x v="6"/>
    <s v="American League"/>
    <s v="Oakland Athletics"/>
    <s v="OAK"/>
    <s v="Max Muncy"/>
    <x v="12"/>
    <x v="0"/>
    <n v="0.186"/>
    <n v="2"/>
    <n v="0"/>
    <n v="8"/>
    <n v="13"/>
    <n v="51"/>
    <n v="113"/>
    <n v="1.7699115044247787E-2"/>
    <n v="0"/>
    <n v="7.0796460176991149E-2"/>
    <n v="0.11504424778761062"/>
    <n v="0.31481481481481483"/>
    <n v="21"/>
    <n v="29"/>
    <n v="4"/>
    <n v="24"/>
    <n v="20"/>
    <n v="1"/>
    <n v="1"/>
    <n v="0"/>
    <n v="0.218"/>
    <n v="0.308"/>
    <n v="0.25700000000000001"/>
    <n v="0.56499999999999995"/>
  </r>
  <r>
    <s v="110"/>
    <x v="15"/>
    <x v="6"/>
    <s v="American League"/>
    <s v="Baltimore Orioles"/>
    <s v="BAL"/>
    <s v="Jonathan Schoop"/>
    <x v="13"/>
    <x v="0"/>
    <n v="0.26700000000000002"/>
    <n v="25"/>
    <n v="1"/>
    <n v="82"/>
    <n v="82"/>
    <n v="162"/>
    <n v="615"/>
    <n v="4.065040650406504E-2"/>
    <n v="1.6260162601626016E-3"/>
    <n v="0.13333333333333333"/>
    <n v="0.13333333333333333"/>
    <n v="1"/>
    <n v="164"/>
    <n v="279"/>
    <n v="64"/>
    <n v="137"/>
    <n v="21"/>
    <n v="0"/>
    <n v="1"/>
    <n v="2"/>
    <n v="0.30499999999999999"/>
    <n v="0.29799999999999999"/>
    <n v="0.45400000000000001"/>
    <n v="0.752"/>
  </r>
  <r>
    <s v="108"/>
    <x v="16"/>
    <x v="6"/>
    <s v="American League"/>
    <s v="Los Angeles Angels"/>
    <s v="LAA"/>
    <s v="Ji-Man Choi"/>
    <x v="13"/>
    <x v="0"/>
    <n v="0.17"/>
    <n v="5"/>
    <n v="2"/>
    <n v="12"/>
    <n v="9"/>
    <n v="54"/>
    <n v="112"/>
    <n v="4.4642857142857144E-2"/>
    <n v="1.7857142857142856E-2"/>
    <n v="0.10714285714285714"/>
    <n v="8.0357142857142863E-2"/>
    <n v="0.33333333333333331"/>
    <n v="19"/>
    <n v="38"/>
    <n v="9"/>
    <n v="27"/>
    <n v="16"/>
    <n v="1"/>
    <n v="1"/>
    <n v="4"/>
    <n v="0.17299999999999999"/>
    <n v="0.27100000000000002"/>
    <n v="0.33900000000000002"/>
    <n v="0.61099999999999999"/>
  </r>
  <r>
    <s v="110"/>
    <x v="17"/>
    <x v="6"/>
    <s v="American League"/>
    <s v="Baltimore Orioles"/>
    <s v="BAL"/>
    <s v="Trey Mancini"/>
    <x v="13"/>
    <x v="0"/>
    <n v="0.35699999999999998"/>
    <n v="3"/>
    <n v="0"/>
    <n v="5"/>
    <n v="3"/>
    <n v="5"/>
    <n v="14"/>
    <n v="0.21428571428571427"/>
    <n v="0"/>
    <n v="0.35714285714285715"/>
    <n v="0.21428571428571427"/>
    <n v="3.0864197530864196E-2"/>
    <n v="5"/>
    <n v="15"/>
    <n v="4"/>
    <n v="4"/>
    <n v="0"/>
    <n v="0"/>
    <n v="1"/>
    <n v="0"/>
    <n v="0.28599999999999998"/>
    <n v="0.4"/>
    <n v="1.071"/>
    <n v="1.4710000000000001"/>
  </r>
  <r>
    <s v="117"/>
    <x v="20"/>
    <x v="6"/>
    <s v="American League"/>
    <s v="Houston Astros"/>
    <s v="HOU"/>
    <s v="Colin Moran"/>
    <x v="14"/>
    <x v="0"/>
    <n v="0.13"/>
    <n v="0"/>
    <n v="0"/>
    <n v="2"/>
    <n v="1"/>
    <n v="9"/>
    <n v="23"/>
    <n v="0"/>
    <n v="0"/>
    <n v="8.6956521739130432E-2"/>
    <n v="4.3478260869565216E-2"/>
    <n v="5.5555555555555552E-2"/>
    <n v="3"/>
    <n v="4"/>
    <n v="1"/>
    <n v="8"/>
    <n v="1"/>
    <n v="0"/>
    <n v="1"/>
    <n v="0"/>
    <n v="0.2"/>
    <n v="0.2"/>
    <n v="0.17399999999999999"/>
    <n v="0.374"/>
  </r>
  <r>
    <s v="136"/>
    <x v="21"/>
    <x v="6"/>
    <s v="American League"/>
    <s v="Seattle Mariners"/>
    <s v="SEA"/>
    <s v="Daniel Vogelbach"/>
    <x v="14"/>
    <x v="0"/>
    <n v="8.3000000000000004E-2"/>
    <n v="0"/>
    <n v="0"/>
    <n v="0"/>
    <n v="0"/>
    <n v="8"/>
    <n v="12"/>
    <n v="0"/>
    <n v="0"/>
    <n v="0"/>
    <n v="0"/>
    <n v="4.9382716049382713E-2"/>
    <n v="1"/>
    <n v="1"/>
    <n v="0"/>
    <n v="6"/>
    <n v="1"/>
    <n v="0"/>
    <n v="1"/>
    <n v="0"/>
    <n v="0.16700000000000001"/>
    <n v="0.154"/>
    <n v="8.3000000000000004E-2"/>
    <n v="0.23699999999999999"/>
  </r>
  <r>
    <s v="134"/>
    <x v="22"/>
    <x v="6"/>
    <s v="National League"/>
    <s v="Pittsburgh Pirates"/>
    <s v="PIT"/>
    <s v="Josh Bell"/>
    <x v="14"/>
    <x v="0"/>
    <n v="0.27300000000000002"/>
    <n v="3"/>
    <n v="0"/>
    <n v="19"/>
    <n v="18"/>
    <n v="45"/>
    <n v="128"/>
    <n v="2.34375E-2"/>
    <n v="0"/>
    <n v="0.1484375"/>
    <n v="0.140625"/>
    <n v="0.27777777777777779"/>
    <n v="35"/>
    <n v="52"/>
    <n v="11"/>
    <n v="19"/>
    <n v="21"/>
    <n v="0"/>
    <n v="1"/>
    <n v="1"/>
    <n v="0.29399999999999998"/>
    <n v="0.36799999999999999"/>
    <n v="0.40600000000000003"/>
    <n v="0.77500000000000002"/>
  </r>
  <r>
    <s v="142"/>
    <x v="27"/>
    <x v="6"/>
    <s v="American League"/>
    <s v="Minnesota Twins"/>
    <s v="MIN"/>
    <s v="Miguel Sano"/>
    <x v="16"/>
    <x v="0"/>
    <n v="0.23599999999999999"/>
    <n v="25"/>
    <n v="1"/>
    <n v="66"/>
    <n v="57"/>
    <n v="116"/>
    <n v="437"/>
    <n v="5.7208237986270026E-2"/>
    <n v="2.2883295194508009E-3"/>
    <n v="0.15102974828375287"/>
    <n v="0.13043478260869565"/>
    <n v="0.71604938271604934"/>
    <n v="103"/>
    <n v="202"/>
    <n v="48"/>
    <n v="178"/>
    <n v="54"/>
    <n v="1"/>
    <n v="1"/>
    <n v="0"/>
    <n v="0.32900000000000001"/>
    <n v="0.31900000000000001"/>
    <n v="0.46200000000000002"/>
    <n v="0.78100000000000003"/>
  </r>
  <r>
    <s v="133"/>
    <x v="28"/>
    <x v="6"/>
    <s v="American League"/>
    <s v="Oakland Athletics"/>
    <s v="OAK"/>
    <s v="Matt Olson"/>
    <x v="16"/>
    <x v="0"/>
    <n v="9.5000000000000001E-2"/>
    <n v="0"/>
    <n v="0"/>
    <n v="0"/>
    <n v="3"/>
    <n v="11"/>
    <n v="21"/>
    <n v="0"/>
    <n v="0"/>
    <n v="0"/>
    <n v="0.14285714285714285"/>
    <n v="6.7901234567901231E-2"/>
    <n v="2"/>
    <n v="3"/>
    <n v="1"/>
    <n v="4"/>
    <n v="7"/>
    <n v="0"/>
    <n v="1"/>
    <n v="0"/>
    <n v="0.11799999999999999"/>
    <n v="0.32100000000000001"/>
    <n v="0.14299999999999999"/>
    <n v="0.46400000000000002"/>
  </r>
  <r>
    <s v="121"/>
    <x v="51"/>
    <x v="0"/>
    <s v="National League"/>
    <s v="New York Mets"/>
    <s v="NYM"/>
    <s v="Robinson Cano"/>
    <x v="19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52"/>
    <x v="0"/>
    <s v="National League"/>
    <s v="Washington Nationals"/>
    <s v="WSH"/>
    <s v="Alcides Escobar"/>
    <x v="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53"/>
    <x v="0"/>
    <s v="National League"/>
    <s v="Cincinnati Reds"/>
    <s v="CIN"/>
    <s v="Donovan Solano"/>
    <x v="3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54"/>
    <x v="0"/>
    <s v="American League"/>
    <s v="Chicago White Sox"/>
    <s v="CWS"/>
    <s v="Josh Harrison"/>
    <x v="3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55"/>
    <x v="0"/>
    <s v="National League"/>
    <s v="New York Mets"/>
    <s v="NYM"/>
    <s v="Eduardo Escobar"/>
    <x v="4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56"/>
    <x v="0"/>
    <s v="American League"/>
    <s v="New York Yankees"/>
    <s v="NYY"/>
    <s v="DJ LeMahieu"/>
    <x v="4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57"/>
    <x v="0"/>
    <s v="American League"/>
    <s v="Kansas City Royals"/>
    <s v="KC"/>
    <s v="Whit Merrifield"/>
    <x v="4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58"/>
    <x v="0"/>
    <s v="National League"/>
    <s v="San Francisco Giants"/>
    <s v="SF"/>
    <s v="Tommy La Stella"/>
    <x v="4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59"/>
    <x v="0"/>
    <s v="National League"/>
    <s v="Philadelphia Phillies"/>
    <s v="PHI"/>
    <s v="Jean Segura"/>
    <x v="5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60"/>
    <x v="0"/>
    <s v="American League"/>
    <s v="Texas Rangers"/>
    <s v="TEX"/>
    <s v="Brad Miller"/>
    <x v="5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61"/>
    <x v="0"/>
    <s v="American League"/>
    <s v="Houston Astros"/>
    <s v="HOU"/>
    <s v="Jose Altuve"/>
    <x v="6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62"/>
    <x v="0"/>
    <s v="National League"/>
    <s v="Washington Nationals"/>
    <s v="WSH"/>
    <s v="Cesar Hernandez"/>
    <x v="6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63"/>
    <x v="0"/>
    <s v="American League"/>
    <s v="Texas Rangers"/>
    <s v="TEX"/>
    <s v="Marcus Semien"/>
    <x v="6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64"/>
    <x v="0"/>
    <s v="National League"/>
    <s v="Milwaukee Brewers"/>
    <s v="MIL"/>
    <s v="Kolten Wong"/>
    <x v="6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65"/>
    <x v="0"/>
    <s v="National League"/>
    <s v="Milwaukee Brewers"/>
    <s v="MIL"/>
    <s v="Jace Peterson"/>
    <x v="6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66"/>
    <x v="0"/>
    <s v="American League"/>
    <s v="Los Angeles Angels"/>
    <s v="LAA"/>
    <s v="Jack Mayfield"/>
    <x v="6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67"/>
    <x v="0"/>
    <s v="American League"/>
    <s v="Houston Astros"/>
    <s v="HOU"/>
    <s v="Aledmys Diaz"/>
    <x v="6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68"/>
    <x v="0"/>
    <s v="National League"/>
    <s v="San Francisco Giants"/>
    <s v="SF"/>
    <s v="Wilmer Flores"/>
    <x v="7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69"/>
    <x v="0"/>
    <s v="American League"/>
    <s v="Seattle Mariners"/>
    <s v="SEA"/>
    <s v="Adam Frazier"/>
    <x v="7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70"/>
    <x v="0"/>
    <s v="American League"/>
    <s v="Oakland Athletics"/>
    <s v="OAK"/>
    <s v="Tony Kemp"/>
    <x v="7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71"/>
    <x v="0"/>
    <s v="National League"/>
    <s v="New York Mets"/>
    <s v="NYM"/>
    <s v="Jeff McNeil"/>
    <x v="8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72"/>
    <x v="0"/>
    <s v="American League"/>
    <s v="Seattle Mariners"/>
    <s v="SEA"/>
    <s v="Dylan Moore"/>
    <x v="8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73"/>
    <x v="0"/>
    <s v="American League"/>
    <s v="Minnesota Twins"/>
    <s v="MIN"/>
    <s v="Jorge Polanco"/>
    <x v="9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74"/>
    <x v="0"/>
    <s v="American League"/>
    <s v="Baltimore Orioles"/>
    <s v="BAL"/>
    <s v="Rougned Odor"/>
    <x v="9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75"/>
    <x v="0"/>
    <s v="American League"/>
    <s v="Oakland Athletics"/>
    <s v="OAK"/>
    <s v="Vimael Machin"/>
    <x v="9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76"/>
    <x v="0"/>
    <s v="American League"/>
    <s v="Detroit Tigers"/>
    <s v="DET"/>
    <s v="Harold Castro"/>
    <x v="9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77"/>
    <x v="0"/>
    <s v="National League"/>
    <s v="San Diego Padres"/>
    <s v="SD"/>
    <s v="Jake Cronenworth"/>
    <x v="9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78"/>
    <x v="0"/>
    <s v="National League"/>
    <s v="Milwaukee Brewers"/>
    <s v="MIL"/>
    <s v="Mike Brosseau"/>
    <x v="9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79"/>
    <x v="0"/>
    <s v="American League"/>
    <s v="Baltimore Orioles"/>
    <s v="BAL"/>
    <s v="Ramon Urias"/>
    <x v="10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80"/>
    <x v="0"/>
    <s v="American League"/>
    <s v="Seattle Mariners"/>
    <s v="SEA"/>
    <s v="Donovan Walton"/>
    <x v="10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81"/>
    <x v="0"/>
    <s v="National League"/>
    <s v="Colorado Rockies"/>
    <s v="COL"/>
    <s v="Ryan McMahon"/>
    <x v="10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82"/>
    <x v="0"/>
    <s v="American League"/>
    <s v="Oakland Athletics"/>
    <s v="OAK"/>
    <s v="Sheldon Neuse"/>
    <x v="10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83"/>
    <x v="0"/>
    <s v="National League"/>
    <s v="Arizona Diamondbacks"/>
    <s v="ARI"/>
    <s v="Josh VanMeter"/>
    <x v="10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84"/>
    <x v="0"/>
    <s v="American League"/>
    <s v="Seattle Mariners"/>
    <s v="SEA"/>
    <s v="Ty France"/>
    <x v="10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85"/>
    <x v="0"/>
    <s v="American League"/>
    <s v="Tampa Bay Rays"/>
    <s v="TB"/>
    <s v="Brandon Lowe"/>
    <x v="10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86"/>
    <x v="0"/>
    <s v="American League"/>
    <s v="Los Angeles Angels"/>
    <s v="LAA"/>
    <s v="David Fletcher"/>
    <x v="10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87"/>
    <x v="0"/>
    <s v="American League"/>
    <s v="Texas Rangers"/>
    <s v="TEX"/>
    <s v="Nick Solak"/>
    <x v="10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88"/>
    <x v="0"/>
    <s v="American League"/>
    <s v="Boston Red Sox"/>
    <s v="BOS"/>
    <s v="Christian Arroyo"/>
    <x v="11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89"/>
    <x v="0"/>
    <s v="National League"/>
    <s v="Pittsburgh Pirates"/>
    <s v="PIT"/>
    <s v="Michael Chavis"/>
    <x v="11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90"/>
    <x v="0"/>
    <s v="National League"/>
    <s v="St. Louis Cardinals"/>
    <s v="STL"/>
    <s v="Tommy Edman"/>
    <x v="11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91"/>
    <x v="0"/>
    <s v="American League"/>
    <s v="Cleveland Guardians"/>
    <s v="CLE"/>
    <s v="Ernie Clement"/>
    <x v="11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92"/>
    <x v="0"/>
    <s v="National League"/>
    <s v="Atlanta Braves"/>
    <s v="ATL"/>
    <s v="Ozzie Albies"/>
    <x v="1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93"/>
    <x v="0"/>
    <s v="National League"/>
    <s v="Pittsburgh Pirates"/>
    <s v="PIT"/>
    <s v="Hoy Park"/>
    <x v="1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94"/>
    <x v="0"/>
    <s v="National League"/>
    <s v="Chicago Cubs"/>
    <s v="CHC"/>
    <s v="Nick Madrigal"/>
    <x v="1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95"/>
    <x v="0"/>
    <s v="National League"/>
    <s v="Cincinnati Reds"/>
    <s v="CIN"/>
    <s v="Jonathan India"/>
    <x v="1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96"/>
    <x v="0"/>
    <s v="National League"/>
    <s v="Colorado Rockies"/>
    <s v="COL"/>
    <s v="Brendan Rodgers"/>
    <x v="1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97"/>
    <x v="0"/>
    <s v="National League"/>
    <s v="New York Mets"/>
    <s v="NYM"/>
    <s v="Travis Blankenhorn"/>
    <x v="1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98"/>
    <x v="0"/>
    <s v="National League"/>
    <s v="Cincinnati Reds"/>
    <s v="CIN"/>
    <s v="Alejo Lopez"/>
    <x v="1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99"/>
    <x v="0"/>
    <s v="American League"/>
    <s v="Detroit Tigers"/>
    <s v="DET"/>
    <s v="Kody Clemens"/>
    <x v="1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100"/>
    <x v="0"/>
    <s v="National League"/>
    <s v="Philadelphia Phillies"/>
    <s v="PHI"/>
    <s v="Nick Maton"/>
    <x v="1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101"/>
    <x v="0"/>
    <s v="National League"/>
    <s v="Colorado Rockies"/>
    <s v="COL"/>
    <s v="Alan Trejo"/>
    <x v="1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102"/>
    <x v="0"/>
    <s v="American League"/>
    <s v="Cleveland Guardians"/>
    <s v="CLE"/>
    <s v="Owen Miller"/>
    <x v="1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103"/>
    <x v="0"/>
    <s v="National League"/>
    <s v="St. Louis Cardinals"/>
    <s v="STL"/>
    <s v="Brendan Donovan"/>
    <x v="12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104"/>
    <x v="0"/>
    <s v="American League"/>
    <s v="Minnesota Twins"/>
    <s v="MIN"/>
    <s v="Luis Arraez"/>
    <x v="13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105"/>
    <x v="0"/>
    <s v="American League"/>
    <s v="Detroit Tigers"/>
    <s v="DET"/>
    <s v="Willi Castro"/>
    <x v="13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106"/>
    <x v="0"/>
    <s v="American League"/>
    <s v="Baltimore Orioles"/>
    <s v="BAL"/>
    <s v="Jahmai Jones"/>
    <x v="13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107"/>
    <x v="0"/>
    <s v="National League"/>
    <s v="Chicago Cubs"/>
    <s v="CHC"/>
    <s v="Nico Hoerner"/>
    <x v="13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108"/>
    <x v="0"/>
    <s v="National League"/>
    <s v="Miami Marlins"/>
    <s v="MIA"/>
    <s v="Jazz Chisholm Jr."/>
    <x v="13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109"/>
    <x v="0"/>
    <s v="National League"/>
    <s v="Los Angeles Dodgers"/>
    <s v="LAD"/>
    <s v="Gavin Lux"/>
    <x v="13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110"/>
    <x v="0"/>
    <s v="American League"/>
    <s v="Baltimore Orioles"/>
    <s v="BAL"/>
    <s v="Terrin Vavra"/>
    <x v="13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111"/>
    <x v="0"/>
    <s v="American League"/>
    <s v="Cleveland Guardians"/>
    <s v="CLE"/>
    <s v="Richie Palacios"/>
    <x v="13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112"/>
    <x v="0"/>
    <s v="American League"/>
    <s v="Boston Red Sox"/>
    <s v="BOS"/>
    <s v="Jonathan Arauz"/>
    <x v="14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113"/>
    <x v="0"/>
    <s v="American League"/>
    <s v="Tampa Bay Rays"/>
    <s v="TB"/>
    <s v="Jonathan Aranda"/>
    <x v="14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114"/>
    <x v="0"/>
    <s v="American League"/>
    <s v="Minnesota Twins"/>
    <s v="MIN"/>
    <s v="Jose Miranda"/>
    <x v="14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115"/>
    <x v="0"/>
    <s v="American League"/>
    <s v="Detroit Tigers"/>
    <s v="DET"/>
    <s v="Isaac Paredes"/>
    <x v="14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116"/>
    <x v="0"/>
    <s v="American League"/>
    <s v="Toronto Blue Jays"/>
    <s v="TOR"/>
    <s v="Otto Lopez"/>
    <x v="14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117"/>
    <x v="0"/>
    <s v="National League"/>
    <s v="San Diego Padres"/>
    <s v="SD"/>
    <s v="Eguy Rosario"/>
    <x v="16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118"/>
    <x v="0"/>
    <s v="National League"/>
    <s v="Pittsburgh Pirates"/>
    <s v="PIT"/>
    <s v="Tucupita Marcano"/>
    <x v="16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119"/>
    <x v="0"/>
    <s v="American League"/>
    <s v="Texas Rangers"/>
    <s v="TEX"/>
    <s v="Ezequiel Duran"/>
    <x v="16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120"/>
    <x v="0"/>
    <s v="National League"/>
    <s v="Los Angeles Dodgers"/>
    <s v="LAD"/>
    <s v="Jorbit Vivas"/>
    <x v="17"/>
    <x v="1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52"/>
    <x v="1"/>
    <s v="National League"/>
    <s v="Washington Nationals"/>
    <s v="WSH"/>
    <s v="Alcides Escobar"/>
    <x v="3"/>
    <x v="1"/>
    <n v="0.28799999999999998"/>
    <n v="4"/>
    <n v="3"/>
    <n v="28"/>
    <n v="53"/>
    <n v="75"/>
    <n v="319"/>
    <n v="1.2539184952978056E-2"/>
    <n v="9.4043887147335428E-3"/>
    <n v="8.7774294670846395E-2"/>
    <n v="0.16614420062695925"/>
    <n v="0.46296296296296297"/>
    <n v="92"/>
    <n v="129"/>
    <n v="27"/>
    <n v="56"/>
    <n v="17"/>
    <n v="0"/>
    <n v="1"/>
    <n v="0"/>
    <n v="0.33700000000000002"/>
    <n v="0.34"/>
    <n v="0.40400000000000003"/>
    <n v="0.74399999999999999"/>
  </r>
  <r>
    <s v="137"/>
    <x v="53"/>
    <x v="1"/>
    <s v="National League"/>
    <s v="San Francisco Giants"/>
    <s v="SF"/>
    <s v="Donovan Solano"/>
    <x v="4"/>
    <x v="1"/>
    <n v="0.28000000000000003"/>
    <n v="7"/>
    <n v="2"/>
    <n v="31"/>
    <n v="35"/>
    <n v="101"/>
    <n v="307"/>
    <n v="2.2801302931596091E-2"/>
    <n v="6.5146579804560263E-3"/>
    <n v="0.10097719869706841"/>
    <n v="0.11400651465798045"/>
    <n v="0.62345679012345678"/>
    <n v="86"/>
    <n v="124"/>
    <n v="24"/>
    <n v="58"/>
    <n v="25"/>
    <n v="2"/>
    <n v="1"/>
    <n v="0"/>
    <n v="0.32100000000000001"/>
    <n v="0.34399999999999997"/>
    <n v="0.40400000000000003"/>
    <n v="0.748"/>
  </r>
  <r>
    <s v="133"/>
    <x v="54"/>
    <x v="1"/>
    <s v="American League"/>
    <s v="Oakland Athletics"/>
    <s v="OAK"/>
    <s v="Josh Harrison"/>
    <x v="4"/>
    <x v="1"/>
    <n v="0.254"/>
    <n v="2"/>
    <n v="4"/>
    <n v="22"/>
    <n v="19"/>
    <n v="48"/>
    <n v="185"/>
    <n v="1.0810810810810811E-2"/>
    <n v="2.1621621621621623E-2"/>
    <n v="0.11891891891891893"/>
    <n v="0.10270270270270271"/>
    <n v="0.29629629629629628"/>
    <n v="47"/>
    <n v="63"/>
    <n v="12"/>
    <n v="25"/>
    <n v="6"/>
    <n v="0"/>
    <n v="2"/>
    <n v="3"/>
    <n v="0.28100000000000003"/>
    <n v="0.29599999999999999"/>
    <n v="0.34100000000000003"/>
    <n v="0.63700000000000001"/>
  </r>
  <r>
    <s v="120"/>
    <x v="54"/>
    <x v="1"/>
    <s v="National League"/>
    <s v="Washington Nationals"/>
    <s v="WSH"/>
    <s v="Josh Harrison"/>
    <x v="4"/>
    <x v="1"/>
    <n v="0.29399999999999998"/>
    <n v="6"/>
    <n v="5"/>
    <n v="38"/>
    <n v="39"/>
    <n v="90"/>
    <n v="320"/>
    <n v="1.8749999999999999E-2"/>
    <n v="1.5625E-2"/>
    <n v="0.11874999999999999"/>
    <n v="0.121875"/>
    <n v="0.55555555555555558"/>
    <n v="94"/>
    <n v="139"/>
    <n v="31"/>
    <n v="50"/>
    <n v="25"/>
    <n v="0"/>
    <n v="1"/>
    <n v="2"/>
    <n v="0.33200000000000002"/>
    <n v="0.36599999999999999"/>
    <n v="0.434"/>
    <n v="0.8"/>
  </r>
  <r>
    <s v="109"/>
    <x v="55"/>
    <x v="1"/>
    <s v="National League"/>
    <s v="Arizona Diamondbacks"/>
    <s v="ARI"/>
    <s v="Eduardo Escobar"/>
    <x v="5"/>
    <x v="1"/>
    <n v="0.246"/>
    <n v="22"/>
    <n v="1"/>
    <n v="65"/>
    <n v="50"/>
    <n v="98"/>
    <n v="370"/>
    <n v="5.9459459459459463E-2"/>
    <n v="2.7027027027027029E-3"/>
    <n v="0.17567567567567569"/>
    <n v="0.13513513513513514"/>
    <n v="0.60493827160493829"/>
    <n v="91"/>
    <n v="177"/>
    <n v="39"/>
    <n v="85"/>
    <n v="29"/>
    <n v="1"/>
    <n v="1"/>
    <n v="0"/>
    <n v="0.26100000000000001"/>
    <n v="0.3"/>
    <n v="0.47799999999999998"/>
    <n v="0.77800000000000002"/>
  </r>
  <r>
    <s v="158"/>
    <x v="55"/>
    <x v="1"/>
    <s v="National League"/>
    <s v="Milwaukee Brewers"/>
    <s v="MIL"/>
    <s v="Eduardo Escobar"/>
    <x v="5"/>
    <x v="1"/>
    <n v="0.26800000000000002"/>
    <n v="6"/>
    <n v="0"/>
    <n v="25"/>
    <n v="27"/>
    <n v="48"/>
    <n v="179"/>
    <n v="3.3519553072625698E-2"/>
    <n v="0"/>
    <n v="0.13966480446927373"/>
    <n v="0.15083798882681565"/>
    <n v="0.29629629629629628"/>
    <n v="48"/>
    <n v="82"/>
    <n v="20"/>
    <n v="39"/>
    <n v="19"/>
    <n v="0"/>
    <n v="2"/>
    <n v="0"/>
    <n v="0.313"/>
    <n v="0.34200000000000003"/>
    <n v="0.45800000000000002"/>
    <n v="0.8"/>
  </r>
  <r>
    <s v="147"/>
    <x v="56"/>
    <x v="1"/>
    <s v="American League"/>
    <s v="New York Yankees"/>
    <s v="NYY"/>
    <s v="DJ LeMahieu"/>
    <x v="5"/>
    <x v="1"/>
    <n v="0.26800000000000002"/>
    <n v="10"/>
    <n v="4"/>
    <n v="57"/>
    <n v="84"/>
    <n v="150"/>
    <n v="597"/>
    <n v="1.675041876046901E-2"/>
    <n v="6.7001675041876048E-3"/>
    <n v="9.5477386934673364E-2"/>
    <n v="0.1407035175879397"/>
    <n v="0.92592592592592593"/>
    <n v="160"/>
    <n v="216"/>
    <n v="35"/>
    <n v="94"/>
    <n v="73"/>
    <n v="2"/>
    <n v="1"/>
    <n v="2"/>
    <n v="0.30099999999999999"/>
    <n v="0.34899999999999998"/>
    <n v="0.36199999999999999"/>
    <n v="0.71099999999999997"/>
  </r>
  <r>
    <s v="118"/>
    <x v="57"/>
    <x v="1"/>
    <s v="American League"/>
    <s v="Kansas City Royals"/>
    <s v="KC"/>
    <s v="Whit Merrifield"/>
    <x v="5"/>
    <x v="1"/>
    <n v="0.27700000000000002"/>
    <n v="10"/>
    <n v="40"/>
    <n v="74"/>
    <n v="97"/>
    <n v="162"/>
    <n v="664"/>
    <n v="1.5060240963855422E-2"/>
    <n v="6.0240963855421686E-2"/>
    <n v="0.11144578313253012"/>
    <n v="0.1460843373493976"/>
    <n v="1"/>
    <n v="184"/>
    <n v="262"/>
    <n v="55"/>
    <n v="103"/>
    <n v="40"/>
    <n v="1"/>
    <n v="1"/>
    <n v="4"/>
    <n v="0.309"/>
    <n v="0.317"/>
    <n v="0.39500000000000002"/>
    <n v="0.71099999999999997"/>
  </r>
  <r>
    <s v="137"/>
    <x v="58"/>
    <x v="1"/>
    <s v="National League"/>
    <s v="San Francisco Giants"/>
    <s v="SF"/>
    <s v="Tommy La Stella"/>
    <x v="5"/>
    <x v="1"/>
    <n v="0.25"/>
    <n v="7"/>
    <n v="0"/>
    <n v="27"/>
    <n v="26"/>
    <n v="76"/>
    <n v="220"/>
    <n v="3.1818181818181815E-2"/>
    <n v="0"/>
    <n v="0.12272727272727273"/>
    <n v="0.11818181818181818"/>
    <n v="0.46913580246913578"/>
    <n v="55"/>
    <n v="89"/>
    <n v="19"/>
    <n v="26"/>
    <n v="18"/>
    <n v="1"/>
    <n v="1"/>
    <n v="0"/>
    <n v="0.255"/>
    <n v="0.308"/>
    <n v="0.40500000000000003"/>
    <n v="0.71299999999999997"/>
  </r>
  <r>
    <s v="143"/>
    <x v="59"/>
    <x v="1"/>
    <s v="National League"/>
    <s v="Philadelphia Phillies"/>
    <s v="PHI"/>
    <s v="Jean Segura"/>
    <x v="6"/>
    <x v="1"/>
    <n v="0.28999999999999998"/>
    <n v="14"/>
    <n v="9"/>
    <n v="58"/>
    <n v="76"/>
    <n v="131"/>
    <n v="514"/>
    <n v="2.7237354085603113E-2"/>
    <n v="1.7509727626459144E-2"/>
    <n v="0.11284046692607004"/>
    <n v="0.14785992217898833"/>
    <n v="0.80864197530864201"/>
    <n v="149"/>
    <n v="224"/>
    <n v="44"/>
    <n v="78"/>
    <n v="39"/>
    <n v="3"/>
    <n v="1"/>
    <n v="3"/>
    <n v="0.317"/>
    <n v="0.34799999999999998"/>
    <n v="0.436"/>
    <n v="0.78400000000000003"/>
  </r>
  <r>
    <s v="143"/>
    <x v="60"/>
    <x v="1"/>
    <s v="National League"/>
    <s v="Philadelphia Phillies"/>
    <s v="PHI"/>
    <s v="Brad Miller"/>
    <x v="6"/>
    <x v="1"/>
    <n v="0.22700000000000001"/>
    <n v="20"/>
    <n v="3"/>
    <n v="49"/>
    <n v="53"/>
    <n v="140"/>
    <n v="331"/>
    <n v="6.0422960725075532E-2"/>
    <n v="9.0634441087613302E-3"/>
    <n v="0.14803625377643503"/>
    <n v="0.16012084592145015"/>
    <n v="0.86419753086419748"/>
    <n v="75"/>
    <n v="150"/>
    <n v="32"/>
    <n v="112"/>
    <n v="45"/>
    <n v="2"/>
    <n v="1"/>
    <n v="0"/>
    <n v="0.27600000000000002"/>
    <n v="0.32100000000000001"/>
    <n v="0.45300000000000001"/>
    <n v="0.77400000000000002"/>
  </r>
  <r>
    <s v="117"/>
    <x v="61"/>
    <x v="1"/>
    <s v="American League"/>
    <s v="Houston Astros"/>
    <s v="HOU"/>
    <s v="Jose Altuve"/>
    <x v="7"/>
    <x v="1"/>
    <n v="0.27800000000000002"/>
    <n v="31"/>
    <n v="5"/>
    <n v="83"/>
    <n v="117"/>
    <n v="146"/>
    <n v="601"/>
    <n v="5.1580698835274545E-2"/>
    <n v="8.3194675540765387E-3"/>
    <n v="0.13810316139767054"/>
    <n v="0.19467554076539101"/>
    <n v="0.90123456790123457"/>
    <n v="167"/>
    <n v="294"/>
    <n v="64"/>
    <n v="91"/>
    <n v="66"/>
    <n v="3"/>
    <n v="1"/>
    <n v="3"/>
    <n v="0.28000000000000003"/>
    <n v="0.35"/>
    <n v="0.48899999999999999"/>
    <n v="0.83899999999999997"/>
  </r>
  <r>
    <s v="114"/>
    <x v="62"/>
    <x v="1"/>
    <s v="American League"/>
    <s v="Cleveland Guardians"/>
    <s v="CLE"/>
    <s v="Cesar Hernandez"/>
    <x v="7"/>
    <x v="1"/>
    <n v="0.23100000000000001"/>
    <n v="18"/>
    <n v="0"/>
    <n v="47"/>
    <n v="60"/>
    <n v="96"/>
    <n v="376"/>
    <n v="4.7872340425531915E-2"/>
    <n v="0"/>
    <n v="0.125"/>
    <n v="0.15957446808510639"/>
    <n v="0.59259259259259256"/>
    <n v="87"/>
    <n v="162"/>
    <n v="37"/>
    <n v="90"/>
    <n v="38"/>
    <n v="0"/>
    <n v="1"/>
    <n v="0"/>
    <n v="0.25600000000000001"/>
    <n v="0.307"/>
    <n v="0.43099999999999999"/>
    <n v="0.73799999999999999"/>
  </r>
  <r>
    <s v="145"/>
    <x v="62"/>
    <x v="1"/>
    <s v="American League"/>
    <s v="Chicago White Sox"/>
    <s v="CWS"/>
    <s v="Cesar Hernandez"/>
    <x v="7"/>
    <x v="1"/>
    <n v="0.23200000000000001"/>
    <n v="3"/>
    <n v="1"/>
    <n v="15"/>
    <n v="24"/>
    <n v="53"/>
    <n v="194"/>
    <n v="1.5463917525773196E-2"/>
    <n v="5.1546391752577319E-3"/>
    <n v="7.7319587628865982E-2"/>
    <n v="0.12371134020618557"/>
    <n v="0.3271604938271605"/>
    <n v="45"/>
    <n v="58"/>
    <n v="7"/>
    <n v="45"/>
    <n v="21"/>
    <n v="2"/>
    <n v="2"/>
    <n v="1"/>
    <n v="0.28599999999999998"/>
    <n v="0.309"/>
    <n v="0.29899999999999999"/>
    <n v="0.60799999999999998"/>
  </r>
  <r>
    <s v="141"/>
    <x v="63"/>
    <x v="1"/>
    <s v="American League"/>
    <s v="Toronto Blue Jays"/>
    <s v="TOR"/>
    <s v="Marcus Semien"/>
    <x v="7"/>
    <x v="1"/>
    <n v="0.26500000000000001"/>
    <n v="45"/>
    <n v="15"/>
    <n v="102"/>
    <n v="115"/>
    <n v="162"/>
    <n v="652"/>
    <n v="6.9018404907975464E-2"/>
    <n v="2.3006134969325152E-2"/>
    <n v="0.15644171779141106"/>
    <n v="0.17638036809815952"/>
    <n v="1"/>
    <n v="173"/>
    <n v="351"/>
    <n v="86"/>
    <n v="146"/>
    <n v="66"/>
    <n v="0"/>
    <n v="1"/>
    <n v="1"/>
    <n v="0.27600000000000002"/>
    <n v="0.33400000000000002"/>
    <n v="0.53800000000000003"/>
    <n v="0.873"/>
  </r>
  <r>
    <s v="158"/>
    <x v="64"/>
    <x v="1"/>
    <s v="National League"/>
    <s v="Milwaukee Brewers"/>
    <s v="MIL"/>
    <s v="Kolten Wong"/>
    <x v="7"/>
    <x v="1"/>
    <n v="0.27200000000000002"/>
    <n v="14"/>
    <n v="12"/>
    <n v="50"/>
    <n v="70"/>
    <n v="116"/>
    <n v="445"/>
    <n v="3.1460674157303373E-2"/>
    <n v="2.6966292134831461E-2"/>
    <n v="0.11235955056179775"/>
    <n v="0.15730337078651685"/>
    <n v="0.71604938271604934"/>
    <n v="121"/>
    <n v="199"/>
    <n v="48"/>
    <n v="83"/>
    <n v="31"/>
    <n v="1"/>
    <n v="1"/>
    <n v="5"/>
    <n v="0.30499999999999999"/>
    <n v="0.33500000000000002"/>
    <n v="0.44700000000000001"/>
    <n v="0.78300000000000003"/>
  </r>
  <r>
    <s v="158"/>
    <x v="65"/>
    <x v="1"/>
    <s v="National League"/>
    <s v="Milwaukee Brewers"/>
    <s v="MIL"/>
    <s v="Jace Peterson"/>
    <x v="7"/>
    <x v="1"/>
    <n v="0.247"/>
    <n v="6"/>
    <n v="10"/>
    <n v="31"/>
    <n v="36"/>
    <n v="94"/>
    <n v="259"/>
    <n v="2.3166023166023165E-2"/>
    <n v="3.8610038610038609E-2"/>
    <n v="0.11969111969111969"/>
    <n v="0.138996138996139"/>
    <n v="0.58024691358024694"/>
    <n v="64"/>
    <n v="95"/>
    <n v="18"/>
    <n v="68"/>
    <n v="38"/>
    <n v="0"/>
    <n v="1"/>
    <n v="1"/>
    <n v="0.31"/>
    <n v="0.34799999999999998"/>
    <n v="0.36699999999999999"/>
    <n v="0.71399999999999997"/>
  </r>
  <r>
    <s v="136"/>
    <x v="66"/>
    <x v="1"/>
    <s v="American League"/>
    <s v="Seattle Mariners"/>
    <s v="SEA"/>
    <s v="Jack Mayfield"/>
    <x v="7"/>
    <x v="1"/>
    <n v="0.17599999999999999"/>
    <n v="0"/>
    <n v="0"/>
    <n v="3"/>
    <n v="2"/>
    <n v="11"/>
    <n v="34"/>
    <n v="0"/>
    <n v="0"/>
    <n v="8.8235294117647065E-2"/>
    <n v="5.8823529411764705E-2"/>
    <n v="6.7901234567901231E-2"/>
    <n v="6"/>
    <n v="7"/>
    <n v="1"/>
    <n v="10"/>
    <n v="1"/>
    <n v="0"/>
    <n v="2"/>
    <n v="0"/>
    <n v="0.25"/>
    <n v="0.2"/>
    <n v="0.20599999999999999"/>
    <n v="0.40600000000000003"/>
  </r>
  <r>
    <s v="108"/>
    <x v="66"/>
    <x v="1"/>
    <s v="American League"/>
    <s v="Los Angeles Angels"/>
    <s v="LAA"/>
    <s v="Jack Mayfield"/>
    <x v="7"/>
    <x v="1"/>
    <n v="0.224"/>
    <n v="10"/>
    <n v="5"/>
    <n v="36"/>
    <n v="28"/>
    <n v="75"/>
    <n v="232"/>
    <n v="4.3103448275862072E-2"/>
    <n v="2.1551724137931036E-2"/>
    <n v="0.15517241379310345"/>
    <n v="0.1206896551724138"/>
    <n v="0.46296296296296297"/>
    <n v="52"/>
    <n v="96"/>
    <n v="24"/>
    <n v="58"/>
    <n v="16"/>
    <n v="0"/>
    <n v="1"/>
    <n v="0"/>
    <n v="0.255"/>
    <n v="0.28199999999999997"/>
    <n v="0.41399999999999998"/>
    <n v="0.69599999999999995"/>
  </r>
  <r>
    <s v="117"/>
    <x v="67"/>
    <x v="1"/>
    <s v="American League"/>
    <s v="Houston Astros"/>
    <s v="HOU"/>
    <s v="Aledmys Diaz"/>
    <x v="7"/>
    <x v="1"/>
    <n v="0.25900000000000001"/>
    <n v="8"/>
    <n v="0"/>
    <n v="45"/>
    <n v="28"/>
    <n v="84"/>
    <n v="294"/>
    <n v="2.7210884353741496E-2"/>
    <n v="0"/>
    <n v="0.15306122448979592"/>
    <n v="9.5238095238095233E-2"/>
    <n v="0.51851851851851849"/>
    <n v="76"/>
    <n v="119"/>
    <n v="27"/>
    <n v="62"/>
    <n v="16"/>
    <n v="3"/>
    <n v="1"/>
    <n v="1"/>
    <n v="0.30399999999999999"/>
    <n v="0.317"/>
    <n v="0.40500000000000003"/>
    <n v="0.72099999999999997"/>
  </r>
  <r>
    <s v="137"/>
    <x v="68"/>
    <x v="1"/>
    <s v="National League"/>
    <s v="San Francisco Giants"/>
    <s v="SF"/>
    <s v="Wilmer Flores"/>
    <x v="8"/>
    <x v="1"/>
    <n v="0.26200000000000001"/>
    <n v="18"/>
    <n v="1"/>
    <n v="53"/>
    <n v="57"/>
    <n v="139"/>
    <n v="389"/>
    <n v="4.6272493573264781E-2"/>
    <n v="2.5706940874035988E-3"/>
    <n v="0.13624678663239073"/>
    <n v="0.14652956298200515"/>
    <n v="0.85802469135802473"/>
    <n v="102"/>
    <n v="174"/>
    <n v="35"/>
    <n v="56"/>
    <n v="41"/>
    <n v="0"/>
    <n v="1"/>
    <n v="0"/>
    <n v="0.26400000000000001"/>
    <n v="0.33500000000000002"/>
    <n v="0.44700000000000001"/>
    <n v="0.78200000000000003"/>
  </r>
  <r>
    <s v="135"/>
    <x v="69"/>
    <x v="1"/>
    <s v="National League"/>
    <s v="San Diego Padres"/>
    <s v="SD"/>
    <s v="Adam Frazier"/>
    <x v="8"/>
    <x v="1"/>
    <n v="0.26700000000000002"/>
    <n v="1"/>
    <n v="5"/>
    <n v="11"/>
    <n v="25"/>
    <n v="57"/>
    <n v="191"/>
    <n v="5.235602094240838E-3"/>
    <n v="2.6178010471204188E-2"/>
    <n v="5.7591623036649213E-2"/>
    <n v="0.13089005235602094"/>
    <n v="0.35185185185185186"/>
    <n v="51"/>
    <n v="64"/>
    <n v="10"/>
    <n v="23"/>
    <n v="13"/>
    <n v="1"/>
    <n v="2"/>
    <n v="1"/>
    <n v="0.29899999999999999"/>
    <n v="0.32700000000000001"/>
    <n v="0.33500000000000002"/>
    <n v="0.66200000000000003"/>
  </r>
  <r>
    <s v="134"/>
    <x v="69"/>
    <x v="1"/>
    <s v="National League"/>
    <s v="Pittsburgh Pirates"/>
    <s v="PIT"/>
    <s v="Adam Frazier"/>
    <x v="8"/>
    <x v="1"/>
    <n v="0.32400000000000001"/>
    <n v="4"/>
    <n v="5"/>
    <n v="32"/>
    <n v="58"/>
    <n v="98"/>
    <n v="386"/>
    <n v="1.0362694300518135E-2"/>
    <n v="1.2953367875647668E-2"/>
    <n v="8.2901554404145081E-2"/>
    <n v="0.15025906735751296"/>
    <n v="0.60493827160493829"/>
    <n v="125"/>
    <n v="173"/>
    <n v="36"/>
    <n v="46"/>
    <n v="35"/>
    <n v="1"/>
    <n v="1"/>
    <n v="4"/>
    <n v="0.35899999999999999"/>
    <n v="0.38800000000000001"/>
    <n v="0.44800000000000001"/>
    <n v="0.83599999999999997"/>
  </r>
  <r>
    <s v="133"/>
    <x v="70"/>
    <x v="1"/>
    <s v="American League"/>
    <s v="Oakland Athletics"/>
    <s v="OAK"/>
    <s v="Tony Kemp"/>
    <x v="8"/>
    <x v="1"/>
    <n v="0.27900000000000003"/>
    <n v="8"/>
    <n v="8"/>
    <n v="37"/>
    <n v="54"/>
    <n v="131"/>
    <n v="330"/>
    <n v="2.4242424242424242E-2"/>
    <n v="2.4242424242424242E-2"/>
    <n v="0.11212121212121212"/>
    <n v="0.16363636363636364"/>
    <n v="0.80864197530864201"/>
    <n v="92"/>
    <n v="138"/>
    <n v="27"/>
    <n v="51"/>
    <n v="52"/>
    <n v="0"/>
    <n v="1"/>
    <n v="2"/>
    <n v="0.30399999999999999"/>
    <n v="0.38200000000000001"/>
    <n v="0.41799999999999998"/>
    <n v="0.8"/>
  </r>
  <r>
    <s v="121"/>
    <x v="71"/>
    <x v="1"/>
    <s v="National League"/>
    <s v="New York Mets"/>
    <s v="NYM"/>
    <s v="Jeff McNeil"/>
    <x v="9"/>
    <x v="1"/>
    <n v="0.251"/>
    <n v="7"/>
    <n v="3"/>
    <n v="35"/>
    <n v="48"/>
    <n v="120"/>
    <n v="386"/>
    <n v="1.8134715025906734E-2"/>
    <n v="7.7720207253886009E-3"/>
    <n v="9.0673575129533682E-2"/>
    <n v="0.12435233160621761"/>
    <n v="0.7407407407407407"/>
    <n v="97"/>
    <n v="139"/>
    <n v="27"/>
    <n v="58"/>
    <n v="29"/>
    <n v="0"/>
    <n v="1"/>
    <n v="0"/>
    <n v="0.28000000000000003"/>
    <n v="0.31900000000000001"/>
    <n v="0.36"/>
    <n v="0.67900000000000005"/>
  </r>
  <r>
    <s v="136"/>
    <x v="72"/>
    <x v="1"/>
    <s v="American League"/>
    <s v="Seattle Mariners"/>
    <s v="SEA"/>
    <s v="Dylan Moore"/>
    <x v="9"/>
    <x v="1"/>
    <n v="0.18099999999999999"/>
    <n v="12"/>
    <n v="21"/>
    <n v="43"/>
    <n v="42"/>
    <n v="126"/>
    <n v="332"/>
    <n v="3.614457831325301E-2"/>
    <n v="6.3253012048192767E-2"/>
    <n v="0.12951807228915663"/>
    <n v="0.12650602409638553"/>
    <n v="0.77777777777777779"/>
    <n v="60"/>
    <n v="111"/>
    <n v="25"/>
    <n v="111"/>
    <n v="40"/>
    <n v="0"/>
    <n v="1"/>
    <n v="5"/>
    <n v="0.22900000000000001"/>
    <n v="0.27600000000000002"/>
    <n v="0.33400000000000002"/>
    <n v="0.61"/>
  </r>
  <r>
    <s v="142"/>
    <x v="73"/>
    <x v="1"/>
    <s v="American League"/>
    <s v="Minnesota Twins"/>
    <s v="MIN"/>
    <s v="Jorge Polanco"/>
    <x v="10"/>
    <x v="1"/>
    <n v="0.26900000000000002"/>
    <n v="33"/>
    <n v="11"/>
    <n v="98"/>
    <n v="97"/>
    <n v="152"/>
    <n v="588"/>
    <n v="5.6122448979591837E-2"/>
    <n v="1.8707482993197279E-2"/>
    <n v="0.16666666666666666"/>
    <n v="0.16496598639455781"/>
    <n v="0.93827160493827155"/>
    <n v="158"/>
    <n v="296"/>
    <n v="70"/>
    <n v="118"/>
    <n v="45"/>
    <n v="0"/>
    <n v="1"/>
    <n v="6"/>
    <n v="0.28199999999999997"/>
    <n v="0.32300000000000001"/>
    <n v="0.503"/>
    <n v="0.82599999999999996"/>
  </r>
  <r>
    <s v="147"/>
    <x v="74"/>
    <x v="1"/>
    <s v="American League"/>
    <s v="New York Yankees"/>
    <s v="NYY"/>
    <s v="Rougned Odor"/>
    <x v="10"/>
    <x v="1"/>
    <n v="0.20200000000000001"/>
    <n v="15"/>
    <n v="0"/>
    <n v="39"/>
    <n v="42"/>
    <n v="102"/>
    <n v="322"/>
    <n v="4.6583850931677016E-2"/>
    <n v="0"/>
    <n v="0.12111801242236025"/>
    <n v="0.13043478260869565"/>
    <n v="0.62962962962962965"/>
    <n v="65"/>
    <n v="122"/>
    <n v="27"/>
    <n v="100"/>
    <n v="27"/>
    <n v="2"/>
    <n v="1"/>
    <n v="1"/>
    <n v="0.24199999999999999"/>
    <n v="0.28599999999999998"/>
    <n v="0.379"/>
    <n v="0.66500000000000004"/>
  </r>
  <r>
    <s v="133"/>
    <x v="75"/>
    <x v="1"/>
    <s v="American League"/>
    <s v="Oakland Athletics"/>
    <s v="OAK"/>
    <s v="Vimael Machin"/>
    <x v="10"/>
    <x v="1"/>
    <n v="0.125"/>
    <n v="0"/>
    <n v="0"/>
    <n v="1"/>
    <n v="1"/>
    <n v="15"/>
    <n v="32"/>
    <n v="0"/>
    <n v="0"/>
    <n v="3.125E-2"/>
    <n v="3.125E-2"/>
    <n v="9.2592592592592587E-2"/>
    <n v="4"/>
    <n v="4"/>
    <n v="0"/>
    <n v="10"/>
    <n v="3"/>
    <n v="0"/>
    <n v="1"/>
    <n v="0"/>
    <n v="0.182"/>
    <n v="0.2"/>
    <n v="0.125"/>
    <n v="0.32500000000000001"/>
  </r>
  <r>
    <s v="116"/>
    <x v="76"/>
    <x v="1"/>
    <s v="American League"/>
    <s v="Detroit Tigers"/>
    <s v="DET"/>
    <s v="Harold Castro"/>
    <x v="10"/>
    <x v="1"/>
    <n v="0.28299999999999997"/>
    <n v="3"/>
    <n v="1"/>
    <n v="37"/>
    <n v="35"/>
    <n v="106"/>
    <n v="315"/>
    <n v="9.5238095238095247E-3"/>
    <n v="3.1746031746031746E-3"/>
    <n v="0.11746031746031746"/>
    <n v="0.1111111111111111"/>
    <n v="0.65432098765432101"/>
    <n v="89"/>
    <n v="113"/>
    <n v="17"/>
    <n v="72"/>
    <n v="14"/>
    <n v="0"/>
    <n v="1"/>
    <n v="1"/>
    <n v="0.35099999999999998"/>
    <n v="0.31"/>
    <n v="0.35899999999999999"/>
    <n v="0.66900000000000004"/>
  </r>
  <r>
    <s v="135"/>
    <x v="77"/>
    <x v="1"/>
    <s v="National League"/>
    <s v="San Diego Padres"/>
    <s v="SD"/>
    <s v="Jake Cronenworth"/>
    <x v="10"/>
    <x v="1"/>
    <n v="0.26600000000000001"/>
    <n v="21"/>
    <n v="4"/>
    <n v="71"/>
    <n v="94"/>
    <n v="152"/>
    <n v="567"/>
    <n v="3.7037037037037035E-2"/>
    <n v="7.0546737213403876E-3"/>
    <n v="0.12522045855379188"/>
    <n v="0.16578483245149911"/>
    <n v="0.93827160493827155"/>
    <n v="151"/>
    <n v="261"/>
    <n v="61"/>
    <n v="90"/>
    <n v="55"/>
    <n v="6"/>
    <n v="1"/>
    <n v="3"/>
    <n v="0.28299999999999997"/>
    <n v="0.34"/>
    <n v="0.46"/>
    <n v="0.8"/>
  </r>
  <r>
    <s v="139"/>
    <x v="78"/>
    <x v="1"/>
    <s v="American League"/>
    <s v="Tampa Bay Rays"/>
    <s v="TB"/>
    <s v="Mike Brosseau"/>
    <x v="10"/>
    <x v="1"/>
    <n v="0.187"/>
    <n v="5"/>
    <n v="2"/>
    <n v="18"/>
    <n v="21"/>
    <n v="57"/>
    <n v="150"/>
    <n v="3.3333333333333333E-2"/>
    <n v="1.3333333333333334E-2"/>
    <n v="0.12"/>
    <n v="0.14000000000000001"/>
    <n v="0.35185185185185186"/>
    <n v="28"/>
    <n v="52"/>
    <n v="14"/>
    <n v="53"/>
    <n v="15"/>
    <n v="0"/>
    <n v="1"/>
    <n v="0"/>
    <n v="0.245"/>
    <n v="0.26600000000000001"/>
    <n v="0.34699999999999998"/>
    <n v="0.61299999999999999"/>
  </r>
  <r>
    <s v="110"/>
    <x v="79"/>
    <x v="1"/>
    <s v="American League"/>
    <s v="Baltimore Orioles"/>
    <s v="BAL"/>
    <s v="Ramon Urias"/>
    <x v="11"/>
    <x v="1"/>
    <n v="0.27900000000000003"/>
    <n v="7"/>
    <n v="1"/>
    <n v="38"/>
    <n v="33"/>
    <n v="85"/>
    <n v="262"/>
    <n v="2.6717557251908396E-2"/>
    <n v="3.8167938931297708E-3"/>
    <n v="0.14503816793893129"/>
    <n v="0.12595419847328243"/>
    <n v="0.52469135802469136"/>
    <n v="73"/>
    <n v="108"/>
    <n v="21"/>
    <n v="76"/>
    <n v="28"/>
    <n v="0"/>
    <n v="1"/>
    <n v="2"/>
    <n v="0.36899999999999999"/>
    <n v="0.36099999999999999"/>
    <n v="0.41199999999999998"/>
    <n v="0.77400000000000002"/>
  </r>
  <r>
    <s v="136"/>
    <x v="80"/>
    <x v="1"/>
    <s v="American League"/>
    <s v="Seattle Mariners"/>
    <s v="SEA"/>
    <s v="Donovan Walton"/>
    <x v="11"/>
    <x v="1"/>
    <n v="0.20599999999999999"/>
    <n v="2"/>
    <n v="1"/>
    <n v="7"/>
    <n v="6"/>
    <n v="24"/>
    <n v="63"/>
    <n v="3.1746031746031744E-2"/>
    <n v="1.5873015873015872E-2"/>
    <n v="0.1111111111111111"/>
    <n v="9.5238095238095233E-2"/>
    <n v="0.14814814814814814"/>
    <n v="13"/>
    <n v="23"/>
    <n v="5"/>
    <n v="15"/>
    <n v="4"/>
    <n v="0"/>
    <n v="1"/>
    <n v="0"/>
    <n v="0.23899999999999999"/>
    <n v="0.254"/>
    <n v="0.36499999999999999"/>
    <n v="0.61899999999999999"/>
  </r>
  <r>
    <s v="115"/>
    <x v="81"/>
    <x v="1"/>
    <s v="National League"/>
    <s v="Colorado Rockies"/>
    <s v="COL"/>
    <s v="Ryan McMahon"/>
    <x v="11"/>
    <x v="1"/>
    <n v="0.254"/>
    <n v="23"/>
    <n v="6"/>
    <n v="86"/>
    <n v="80"/>
    <n v="151"/>
    <n v="528"/>
    <n v="4.3560606060606064E-2"/>
    <n v="1.1363636363636364E-2"/>
    <n v="0.16287878787878787"/>
    <n v="0.15151515151515152"/>
    <n v="0.9320987654320988"/>
    <n v="134"/>
    <n v="237"/>
    <n v="56"/>
    <n v="147"/>
    <n v="59"/>
    <n v="2"/>
    <n v="1"/>
    <n v="2"/>
    <n v="0.30599999999999999"/>
    <n v="0.33100000000000002"/>
    <n v="0.44900000000000001"/>
    <n v="0.77900000000000003"/>
  </r>
  <r>
    <s v="119"/>
    <x v="82"/>
    <x v="1"/>
    <s v="National League"/>
    <s v="Los Angeles Dodgers"/>
    <s v="LAD"/>
    <s v="Sheldon Neuse"/>
    <x v="11"/>
    <x v="1"/>
    <n v="0.16900000000000001"/>
    <n v="3"/>
    <n v="1"/>
    <n v="4"/>
    <n v="6"/>
    <n v="33"/>
    <n v="65"/>
    <n v="4.6153846153846156E-2"/>
    <n v="1.5384615384615385E-2"/>
    <n v="6.1538461538461542E-2"/>
    <n v="9.2307692307692313E-2"/>
    <n v="0.20370370370370369"/>
    <n v="11"/>
    <n v="21"/>
    <n v="4"/>
    <n v="26"/>
    <n v="1"/>
    <n v="0"/>
    <n v="1"/>
    <n v="1"/>
    <n v="0.222"/>
    <n v="0.182"/>
    <n v="0.32300000000000001"/>
    <n v="0.505"/>
  </r>
  <r>
    <s v="109"/>
    <x v="83"/>
    <x v="1"/>
    <s v="National League"/>
    <s v="Arizona Diamondbacks"/>
    <s v="ARI"/>
    <s v="Josh VanMeter"/>
    <x v="11"/>
    <x v="1"/>
    <n v="0.21199999999999999"/>
    <n v="6"/>
    <n v="3"/>
    <n v="36"/>
    <n v="26"/>
    <n v="112"/>
    <n v="274"/>
    <n v="2.1897810218978103E-2"/>
    <n v="1.0948905109489052E-2"/>
    <n v="0.13138686131386862"/>
    <n v="9.4890510948905105E-2"/>
    <n v="0.69135802469135799"/>
    <n v="58"/>
    <n v="97"/>
    <n v="25"/>
    <n v="83"/>
    <n v="33"/>
    <n v="0"/>
    <n v="1"/>
    <n v="2"/>
    <n v="0.27800000000000002"/>
    <n v="0.29699999999999999"/>
    <n v="0.35399999999999998"/>
    <n v="0.65100000000000002"/>
  </r>
  <r>
    <s v="136"/>
    <x v="84"/>
    <x v="1"/>
    <s v="American League"/>
    <s v="Seattle Mariners"/>
    <s v="SEA"/>
    <s v="Ty France"/>
    <x v="11"/>
    <x v="1"/>
    <n v="0.29099999999999998"/>
    <n v="18"/>
    <n v="0"/>
    <n v="73"/>
    <n v="85"/>
    <n v="152"/>
    <n v="571"/>
    <n v="3.1523642732049037E-2"/>
    <n v="0"/>
    <n v="0.12784588441330999"/>
    <n v="0.14886164623467601"/>
    <n v="0.93827160493827155"/>
    <n v="166"/>
    <n v="254"/>
    <n v="51"/>
    <n v="106"/>
    <n v="46"/>
    <n v="1"/>
    <n v="1"/>
    <n v="0"/>
    <n v="0.32700000000000001"/>
    <n v="0.36799999999999999"/>
    <n v="0.44500000000000001"/>
    <n v="0.81299999999999994"/>
  </r>
  <r>
    <s v="139"/>
    <x v="85"/>
    <x v="1"/>
    <s v="American League"/>
    <s v="Tampa Bay Rays"/>
    <s v="TB"/>
    <s v="Brandon Lowe"/>
    <x v="11"/>
    <x v="1"/>
    <n v="0.247"/>
    <n v="39"/>
    <n v="7"/>
    <n v="99"/>
    <n v="97"/>
    <n v="149"/>
    <n v="535"/>
    <n v="7.2897196261682243E-2"/>
    <n v="1.3084112149532711E-2"/>
    <n v="0.18504672897196262"/>
    <n v="0.18130841121495328"/>
    <n v="0.91975308641975306"/>
    <n v="132"/>
    <n v="280"/>
    <n v="70"/>
    <n v="167"/>
    <n v="68"/>
    <n v="4"/>
    <n v="1"/>
    <n v="1"/>
    <n v="0.28000000000000003"/>
    <n v="0.34"/>
    <n v="0.52300000000000002"/>
    <n v="0.86299999999999999"/>
  </r>
  <r>
    <s v="108"/>
    <x v="86"/>
    <x v="1"/>
    <s v="American League"/>
    <s v="Los Angeles Angels"/>
    <s v="LAA"/>
    <s v="David Fletcher"/>
    <x v="11"/>
    <x v="1"/>
    <n v="0.26200000000000001"/>
    <n v="2"/>
    <n v="15"/>
    <n v="47"/>
    <n v="74"/>
    <n v="157"/>
    <n v="626"/>
    <n v="3.1948881789137379E-3"/>
    <n v="2.3961661341853034E-2"/>
    <n v="7.5079872204472847E-2"/>
    <n v="0.1182108626198083"/>
    <n v="0.96913580246913578"/>
    <n v="164"/>
    <n v="203"/>
    <n v="32"/>
    <n v="60"/>
    <n v="31"/>
    <n v="1"/>
    <n v="1"/>
    <n v="3"/>
    <n v="0.28699999999999998"/>
    <n v="0.29699999999999999"/>
    <n v="0.32400000000000001"/>
    <n v="0.622"/>
  </r>
  <r>
    <s v="140"/>
    <x v="87"/>
    <x v="1"/>
    <s v="American League"/>
    <s v="Texas Rangers"/>
    <s v="TEX"/>
    <s v="Nick Solak"/>
    <x v="11"/>
    <x v="1"/>
    <n v="0.24199999999999999"/>
    <n v="11"/>
    <n v="7"/>
    <n v="49"/>
    <n v="57"/>
    <n v="127"/>
    <n v="458"/>
    <n v="2.4017467248908297E-2"/>
    <n v="1.5283842794759825E-2"/>
    <n v="0.10698689956331878"/>
    <n v="0.12445414847161572"/>
    <n v="0.78395061728395066"/>
    <n v="111"/>
    <n v="166"/>
    <n v="31"/>
    <n v="107"/>
    <n v="34"/>
    <n v="0"/>
    <n v="1"/>
    <n v="5"/>
    <n v="0.29199999999999998"/>
    <n v="0.314"/>
    <n v="0.36199999999999999"/>
    <n v="0.67700000000000005"/>
  </r>
  <r>
    <s v="111"/>
    <x v="88"/>
    <x v="1"/>
    <s v="American League"/>
    <s v="Boston Red Sox"/>
    <s v="BOS"/>
    <s v="Christian Arroyo"/>
    <x v="12"/>
    <x v="1"/>
    <n v="0.26200000000000001"/>
    <n v="6"/>
    <n v="1"/>
    <n v="25"/>
    <n v="22"/>
    <n v="57"/>
    <n v="164"/>
    <n v="3.6585365853658534E-2"/>
    <n v="6.0975609756097563E-3"/>
    <n v="0.1524390243902439"/>
    <n v="0.13414634146341464"/>
    <n v="0.35185185185185186"/>
    <n v="43"/>
    <n v="73"/>
    <n v="18"/>
    <n v="44"/>
    <n v="8"/>
    <n v="0"/>
    <n v="1"/>
    <n v="0"/>
    <n v="0.32500000000000001"/>
    <n v="0.32400000000000001"/>
    <n v="0.44500000000000001"/>
    <n v="0.76900000000000002"/>
  </r>
  <r>
    <s v="111"/>
    <x v="89"/>
    <x v="1"/>
    <s v="American League"/>
    <s v="Boston Red Sox"/>
    <s v="BOS"/>
    <s v="Michael Chavis"/>
    <x v="12"/>
    <x v="1"/>
    <n v="0.19"/>
    <n v="2"/>
    <n v="1"/>
    <n v="6"/>
    <n v="12"/>
    <n v="31"/>
    <n v="79"/>
    <n v="2.5316455696202531E-2"/>
    <n v="1.2658227848101266E-2"/>
    <n v="7.5949367088607597E-2"/>
    <n v="0.15189873417721519"/>
    <n v="0.19135802469135801"/>
    <n v="15"/>
    <n v="27"/>
    <n v="7"/>
    <n v="32"/>
    <n v="1"/>
    <n v="0"/>
    <n v="1"/>
    <n v="1"/>
    <n v="0.28299999999999997"/>
    <n v="0.20699999999999999"/>
    <n v="0.34200000000000003"/>
    <n v="0.54900000000000004"/>
  </r>
  <r>
    <s v="134"/>
    <x v="89"/>
    <x v="1"/>
    <s v="National League"/>
    <s v="Pittsburgh Pirates"/>
    <s v="PIT"/>
    <s v="Michael Chavis"/>
    <x v="12"/>
    <x v="1"/>
    <n v="0.35699999999999998"/>
    <n v="1"/>
    <n v="0"/>
    <n v="5"/>
    <n v="4"/>
    <n v="12"/>
    <n v="42"/>
    <n v="2.3809523809523808E-2"/>
    <n v="0"/>
    <n v="0.11904761904761904"/>
    <n v="9.5238095238095233E-2"/>
    <n v="7.407407407407407E-2"/>
    <n v="15"/>
    <n v="21"/>
    <n v="4"/>
    <n v="10"/>
    <n v="0"/>
    <n v="0"/>
    <n v="2"/>
    <n v="1"/>
    <n v="0.45200000000000001"/>
    <n v="0.35699999999999998"/>
    <n v="0.5"/>
    <n v="0.85699999999999998"/>
  </r>
  <r>
    <s v="138"/>
    <x v="90"/>
    <x v="1"/>
    <s v="National League"/>
    <s v="St. Louis Cardinals"/>
    <s v="STL"/>
    <s v="Tommy Edman"/>
    <x v="12"/>
    <x v="1"/>
    <n v="0.26200000000000001"/>
    <n v="11"/>
    <n v="30"/>
    <n v="56"/>
    <n v="91"/>
    <n v="159"/>
    <n v="641"/>
    <n v="1.7160686427457099E-2"/>
    <n v="4.6801872074882997E-2"/>
    <n v="8.7363494539781594E-2"/>
    <n v="0.1419656786271451"/>
    <n v="0.98148148148148151"/>
    <n v="168"/>
    <n v="248"/>
    <n v="55"/>
    <n v="95"/>
    <n v="38"/>
    <n v="1"/>
    <n v="1"/>
    <n v="5"/>
    <n v="0.29099999999999998"/>
    <n v="0.308"/>
    <n v="0.38700000000000001"/>
    <n v="0.69499999999999995"/>
  </r>
  <r>
    <s v="114"/>
    <x v="91"/>
    <x v="1"/>
    <s v="American League"/>
    <s v="Cleveland Guardians"/>
    <s v="CLE"/>
    <s v="Ernie Clement"/>
    <x v="12"/>
    <x v="1"/>
    <n v="0.23100000000000001"/>
    <n v="3"/>
    <n v="0"/>
    <n v="9"/>
    <n v="16"/>
    <n v="40"/>
    <n v="121"/>
    <n v="2.4793388429752067E-2"/>
    <n v="0"/>
    <n v="7.43801652892562E-2"/>
    <n v="0.13223140495867769"/>
    <n v="0.24691358024691357"/>
    <n v="28"/>
    <n v="41"/>
    <n v="7"/>
    <n v="19"/>
    <n v="7"/>
    <n v="0"/>
    <n v="1"/>
    <n v="1"/>
    <n v="0.253"/>
    <n v="0.28499999999999998"/>
    <n v="0.33900000000000002"/>
    <n v="0.623"/>
  </r>
  <r>
    <s v="144"/>
    <x v="92"/>
    <x v="1"/>
    <s v="National League"/>
    <s v="Atlanta Braves"/>
    <s v="ATL"/>
    <s v="Ozzie Albies"/>
    <x v="13"/>
    <x v="1"/>
    <n v="0.25900000000000001"/>
    <n v="30"/>
    <n v="20"/>
    <n v="106"/>
    <n v="103"/>
    <n v="156"/>
    <n v="629"/>
    <n v="4.7694753577106522E-2"/>
    <n v="3.1796502384737677E-2"/>
    <n v="0.16852146263910969"/>
    <n v="0.16375198728139906"/>
    <n v="0.96296296296296291"/>
    <n v="163"/>
    <n v="307"/>
    <n v="77"/>
    <n v="128"/>
    <n v="47"/>
    <n v="2"/>
    <n v="1"/>
    <n v="4"/>
    <n v="0.27800000000000002"/>
    <n v="0.31"/>
    <n v="0.48799999999999999"/>
    <n v="0.79900000000000004"/>
  </r>
  <r>
    <s v="147"/>
    <x v="93"/>
    <x v="1"/>
    <s v="American League"/>
    <s v="New York Yankees"/>
    <s v="NYY"/>
    <s v="Hoy Park"/>
    <x v="13"/>
    <x v="1"/>
    <n v="0"/>
    <n v="0"/>
    <n v="0"/>
    <n v="0"/>
    <n v="0"/>
    <n v="1"/>
    <n v="1"/>
    <n v="0"/>
    <n v="0"/>
    <n v="0"/>
    <n v="0"/>
    <n v="6.1728395061728392E-3"/>
    <n v="0"/>
    <n v="0"/>
    <n v="0"/>
    <n v="0"/>
    <n v="0"/>
    <n v="0"/>
    <n v="1"/>
    <n v="0"/>
    <n v="0"/>
    <n v="0"/>
    <n v="0"/>
    <n v="0"/>
  </r>
  <r>
    <s v="134"/>
    <x v="93"/>
    <x v="1"/>
    <s v="National League"/>
    <s v="Pittsburgh Pirates"/>
    <s v="PIT"/>
    <s v="Hoy Park"/>
    <x v="13"/>
    <x v="1"/>
    <n v="0.19700000000000001"/>
    <n v="3"/>
    <n v="1"/>
    <n v="14"/>
    <n v="16"/>
    <n v="44"/>
    <n v="127"/>
    <n v="2.3622047244094488E-2"/>
    <n v="7.874015748031496E-3"/>
    <n v="0.11023622047244094"/>
    <n v="0.12598425196850394"/>
    <n v="0.27160493827160492"/>
    <n v="25"/>
    <n v="43"/>
    <n v="10"/>
    <n v="38"/>
    <n v="18"/>
    <n v="1"/>
    <n v="2"/>
    <n v="1"/>
    <n v="0.253"/>
    <n v="0.29899999999999999"/>
    <n v="0.33900000000000002"/>
    <n v="0.63800000000000001"/>
  </r>
  <r>
    <s v="145"/>
    <x v="94"/>
    <x v="1"/>
    <s v="American League"/>
    <s v="Chicago White Sox"/>
    <s v="CWS"/>
    <s v="Nick Madrigal"/>
    <x v="13"/>
    <x v="1"/>
    <n v="0.30499999999999999"/>
    <n v="2"/>
    <n v="1"/>
    <n v="21"/>
    <n v="30"/>
    <n v="54"/>
    <n v="200"/>
    <n v="0.01"/>
    <n v="5.0000000000000001E-3"/>
    <n v="0.105"/>
    <n v="0.15"/>
    <n v="0.33333333333333331"/>
    <n v="61"/>
    <n v="85"/>
    <n v="16"/>
    <n v="17"/>
    <n v="11"/>
    <n v="0"/>
    <n v="1"/>
    <n v="2"/>
    <n v="0.32400000000000001"/>
    <n v="0.34899999999999998"/>
    <n v="0.42499999999999999"/>
    <n v="0.77400000000000002"/>
  </r>
  <r>
    <s v="113"/>
    <x v="95"/>
    <x v="1"/>
    <s v="National League"/>
    <s v="Cincinnati Reds"/>
    <s v="CIN"/>
    <s v="Jonathan India"/>
    <x v="13"/>
    <x v="1"/>
    <n v="0.26900000000000002"/>
    <n v="21"/>
    <n v="12"/>
    <n v="69"/>
    <n v="98"/>
    <n v="150"/>
    <n v="532"/>
    <n v="3.9473684210526314E-2"/>
    <n v="2.2556390977443608E-2"/>
    <n v="0.12969924812030076"/>
    <n v="0.18421052631578946"/>
    <n v="0.92592592592592593"/>
    <n v="143"/>
    <n v="244"/>
    <n v="57"/>
    <n v="141"/>
    <n v="71"/>
    <n v="1"/>
    <n v="1"/>
    <n v="3"/>
    <n v="0.32600000000000001"/>
    <n v="0.376"/>
    <n v="0.45900000000000002"/>
    <n v="0.83499999999999996"/>
  </r>
  <r>
    <s v="115"/>
    <x v="96"/>
    <x v="1"/>
    <s v="National League"/>
    <s v="Colorado Rockies"/>
    <s v="COL"/>
    <s v="Brendan Rodgers"/>
    <x v="13"/>
    <x v="1"/>
    <n v="0.28399999999999997"/>
    <n v="15"/>
    <n v="0"/>
    <n v="51"/>
    <n v="49"/>
    <n v="102"/>
    <n v="387"/>
    <n v="3.875968992248062E-2"/>
    <n v="0"/>
    <n v="0.13178294573643412"/>
    <n v="0.12661498708010335"/>
    <n v="0.62962962962962965"/>
    <n v="110"/>
    <n v="182"/>
    <n v="39"/>
    <n v="84"/>
    <n v="19"/>
    <n v="0"/>
    <n v="1"/>
    <n v="0"/>
    <n v="0.32800000000000001"/>
    <n v="0.32800000000000001"/>
    <n v="0.47"/>
    <n v="0.79800000000000004"/>
  </r>
  <r>
    <s v="121"/>
    <x v="97"/>
    <x v="1"/>
    <s v="National League"/>
    <s v="New York Mets"/>
    <s v="NYM"/>
    <s v="Travis Blankenhorn"/>
    <x v="13"/>
    <x v="1"/>
    <n v="0.17399999999999999"/>
    <n v="1"/>
    <n v="0"/>
    <n v="4"/>
    <n v="3"/>
    <n v="23"/>
    <n v="23"/>
    <n v="4.3478260869565216E-2"/>
    <n v="0"/>
    <n v="0.17391304347826086"/>
    <n v="0.13043478260869565"/>
    <n v="0.1419753086419753"/>
    <n v="4"/>
    <n v="9"/>
    <n v="3"/>
    <n v="8"/>
    <n v="1"/>
    <n v="0"/>
    <n v="2"/>
    <n v="0"/>
    <n v="0.214"/>
    <n v="0.20799999999999999"/>
    <n v="0.39100000000000001"/>
    <n v="0.6"/>
  </r>
  <r>
    <s v="142"/>
    <x v="97"/>
    <x v="1"/>
    <s v="American League"/>
    <s v="Minnesota Twins"/>
    <s v="MIN"/>
    <s v="Travis Blankenhorn"/>
    <x v="13"/>
    <x v="1"/>
    <s v=".---"/>
    <n v="0"/>
    <n v="0"/>
    <n v="0"/>
    <n v="1"/>
    <n v="1"/>
    <n v="0"/>
    <s v=""/>
    <s v=""/>
    <s v=""/>
    <s v=""/>
    <n v="6.1728395061728392E-3"/>
    <n v="0"/>
    <n v="0"/>
    <n v="0"/>
    <n v="0"/>
    <n v="0"/>
    <n v="0"/>
    <n v="1"/>
    <n v="0"/>
    <s v=".---"/>
    <s v=".---"/>
    <s v=".---"/>
    <n v="0"/>
  </r>
  <r>
    <s v="113"/>
    <x v="98"/>
    <x v="1"/>
    <s v="National League"/>
    <s v="Cincinnati Reds"/>
    <s v="CIN"/>
    <s v="Alejo Lopez"/>
    <x v="13"/>
    <x v="1"/>
    <n v="0.26100000000000001"/>
    <n v="0"/>
    <n v="0"/>
    <n v="0"/>
    <n v="3"/>
    <n v="14"/>
    <n v="23"/>
    <n v="0"/>
    <n v="0"/>
    <n v="0"/>
    <n v="0.13043478260869565"/>
    <n v="8.6419753086419748E-2"/>
    <n v="6"/>
    <n v="6"/>
    <n v="0"/>
    <n v="5"/>
    <n v="0"/>
    <n v="0"/>
    <n v="1"/>
    <n v="0"/>
    <n v="0.33300000000000002"/>
    <n v="0.26100000000000001"/>
    <n v="0.26100000000000001"/>
    <n v="0.52200000000000002"/>
  </r>
  <r>
    <s v="143"/>
    <x v="100"/>
    <x v="1"/>
    <s v="National League"/>
    <s v="Philadelphia Phillies"/>
    <s v="PHI"/>
    <s v="Nick Maton"/>
    <x v="13"/>
    <x v="1"/>
    <n v="0.25600000000000001"/>
    <n v="2"/>
    <n v="2"/>
    <n v="14"/>
    <n v="16"/>
    <n v="52"/>
    <n v="117"/>
    <n v="1.7094017094017096E-2"/>
    <n v="1.7094017094017096E-2"/>
    <n v="0.11965811965811966"/>
    <n v="0.13675213675213677"/>
    <n v="0.32098765432098764"/>
    <n v="30"/>
    <n v="45"/>
    <n v="10"/>
    <n v="39"/>
    <n v="10"/>
    <n v="0"/>
    <n v="1"/>
    <n v="0"/>
    <n v="0.36399999999999999"/>
    <n v="0.32300000000000001"/>
    <n v="0.38500000000000001"/>
    <n v="0.70799999999999996"/>
  </r>
  <r>
    <s v="115"/>
    <x v="101"/>
    <x v="1"/>
    <s v="National League"/>
    <s v="Colorado Rockies"/>
    <s v="COL"/>
    <s v="Alan Trejo"/>
    <x v="13"/>
    <x v="1"/>
    <n v="0.217"/>
    <n v="1"/>
    <n v="0"/>
    <n v="3"/>
    <n v="7"/>
    <n v="28"/>
    <n v="46"/>
    <n v="2.1739130434782608E-2"/>
    <n v="0"/>
    <n v="6.5217391304347824E-2"/>
    <n v="0.15217391304347827"/>
    <n v="0.1728395061728395"/>
    <n v="10"/>
    <n v="15"/>
    <n v="3"/>
    <n v="15"/>
    <n v="3"/>
    <n v="1"/>
    <n v="1"/>
    <n v="0"/>
    <n v="0.28999999999999998"/>
    <n v="0.26"/>
    <n v="0.32600000000000001"/>
    <n v="0.58599999999999997"/>
  </r>
  <r>
    <s v="114"/>
    <x v="102"/>
    <x v="1"/>
    <s v="American League"/>
    <s v="Cleveland Guardians"/>
    <s v="CLE"/>
    <s v="Owen Miller"/>
    <x v="13"/>
    <x v="1"/>
    <n v="0.20399999999999999"/>
    <n v="4"/>
    <n v="2"/>
    <n v="18"/>
    <n v="17"/>
    <n v="60"/>
    <n v="191"/>
    <n v="2.0942408376963352E-2"/>
    <n v="1.0471204188481676E-2"/>
    <n v="9.4240837696335081E-2"/>
    <n v="8.9005235602094238E-2"/>
    <n v="0.37037037037037035"/>
    <n v="39"/>
    <n v="59"/>
    <n v="12"/>
    <n v="54"/>
    <n v="9"/>
    <n v="0"/>
    <n v="1"/>
    <n v="0"/>
    <n v="0.26100000000000001"/>
    <n v="0.24299999999999999"/>
    <n v="0.309"/>
    <n v="0.55100000000000005"/>
  </r>
  <r>
    <s v="142"/>
    <x v="104"/>
    <x v="1"/>
    <s v="American League"/>
    <s v="Minnesota Twins"/>
    <s v="MIN"/>
    <s v="Luis Arraez"/>
    <x v="14"/>
    <x v="1"/>
    <n v="0.29399999999999998"/>
    <n v="2"/>
    <n v="2"/>
    <n v="42"/>
    <n v="58"/>
    <n v="121"/>
    <n v="428"/>
    <n v="4.6728971962616819E-3"/>
    <n v="4.6728971962616819E-3"/>
    <n v="9.8130841121495324E-2"/>
    <n v="0.13551401869158877"/>
    <n v="0.74691358024691357"/>
    <n v="126"/>
    <n v="161"/>
    <n v="25"/>
    <n v="48"/>
    <n v="43"/>
    <n v="2"/>
    <n v="1"/>
    <n v="2"/>
    <n v="0.32300000000000001"/>
    <n v="0.35699999999999998"/>
    <n v="0.376"/>
    <n v="0.73299999999999998"/>
  </r>
  <r>
    <s v="116"/>
    <x v="105"/>
    <x v="1"/>
    <s v="American League"/>
    <s v="Detroit Tigers"/>
    <s v="DET"/>
    <s v="Willi Castro"/>
    <x v="14"/>
    <x v="1"/>
    <n v="0.22"/>
    <n v="9"/>
    <n v="9"/>
    <n v="38"/>
    <n v="56"/>
    <n v="125"/>
    <n v="413"/>
    <n v="2.1791767554479417E-2"/>
    <n v="2.1791767554479417E-2"/>
    <n v="9.2009685230024216E-2"/>
    <n v="0.13559322033898305"/>
    <n v="0.77160493827160492"/>
    <n v="91"/>
    <n v="145"/>
    <n v="30"/>
    <n v="109"/>
    <n v="23"/>
    <n v="1"/>
    <n v="1"/>
    <n v="4"/>
    <n v="0.27500000000000002"/>
    <n v="0.27300000000000002"/>
    <n v="0.35099999999999998"/>
    <n v="0.624"/>
  </r>
  <r>
    <s v="110"/>
    <x v="106"/>
    <x v="1"/>
    <s v="American League"/>
    <s v="Baltimore Orioles"/>
    <s v="BAL"/>
    <s v="Jahmai Jones"/>
    <x v="14"/>
    <x v="1"/>
    <n v="0.14899999999999999"/>
    <n v="0"/>
    <n v="1"/>
    <n v="3"/>
    <n v="5"/>
    <n v="26"/>
    <n v="67"/>
    <n v="0"/>
    <n v="1.4925373134328358E-2"/>
    <n v="4.4776119402985072E-2"/>
    <n v="7.4626865671641784E-2"/>
    <n v="0.16049382716049382"/>
    <n v="10"/>
    <n v="13"/>
    <n v="3"/>
    <n v="26"/>
    <n v="4"/>
    <n v="0"/>
    <n v="1"/>
    <n v="0"/>
    <n v="0.24399999999999999"/>
    <n v="0.20799999999999999"/>
    <n v="0.19400000000000001"/>
    <n v="0.40200000000000002"/>
  </r>
  <r>
    <s v="112"/>
    <x v="107"/>
    <x v="1"/>
    <s v="National League"/>
    <s v="Chicago Cubs"/>
    <s v="CHC"/>
    <s v="Nico Hoerner"/>
    <x v="14"/>
    <x v="1"/>
    <n v="0.30199999999999999"/>
    <n v="0"/>
    <n v="5"/>
    <n v="16"/>
    <n v="13"/>
    <n v="44"/>
    <n v="149"/>
    <n v="0"/>
    <n v="3.3557046979865772E-2"/>
    <n v="0.10738255033557047"/>
    <n v="8.7248322147651006E-2"/>
    <n v="0.27160493827160492"/>
    <n v="45"/>
    <n v="55"/>
    <n v="10"/>
    <n v="25"/>
    <n v="17"/>
    <n v="3"/>
    <n v="1"/>
    <n v="3"/>
    <n v="0.36"/>
    <n v="0.38200000000000001"/>
    <n v="0.36899999999999999"/>
    <n v="0.751"/>
  </r>
  <r>
    <s v="146"/>
    <x v="108"/>
    <x v="1"/>
    <s v="National League"/>
    <s v="Miami Marlins"/>
    <s v="MIA"/>
    <s v="Jazz Chisholm Jr."/>
    <x v="14"/>
    <x v="1"/>
    <n v="0.248"/>
    <n v="18"/>
    <n v="23"/>
    <n v="53"/>
    <n v="70"/>
    <n v="124"/>
    <n v="464"/>
    <n v="3.8793103448275863E-2"/>
    <n v="4.9568965517241381E-2"/>
    <n v="0.11422413793103449"/>
    <n v="0.15086206896551724"/>
    <n v="0.76543209876543206"/>
    <n v="115"/>
    <n v="197"/>
    <n v="42"/>
    <n v="145"/>
    <n v="34"/>
    <n v="0"/>
    <n v="1"/>
    <n v="8"/>
    <n v="0.31900000000000001"/>
    <n v="0.30299999999999999"/>
    <n v="0.42499999999999999"/>
    <n v="0.72799999999999998"/>
  </r>
  <r>
    <s v="119"/>
    <x v="109"/>
    <x v="1"/>
    <s v="National League"/>
    <s v="Los Angeles Dodgers"/>
    <s v="LAD"/>
    <s v="Gavin Lux"/>
    <x v="14"/>
    <x v="1"/>
    <n v="0.24199999999999999"/>
    <n v="7"/>
    <n v="4"/>
    <n v="46"/>
    <n v="49"/>
    <n v="102"/>
    <n v="335"/>
    <n v="2.0895522388059702E-2"/>
    <n v="1.1940298507462687E-2"/>
    <n v="0.1373134328358209"/>
    <n v="0.14626865671641792"/>
    <n v="0.62962962962962965"/>
    <n v="81"/>
    <n v="122"/>
    <n v="23"/>
    <n v="83"/>
    <n v="41"/>
    <n v="3"/>
    <n v="1"/>
    <n v="1"/>
    <n v="0.3"/>
    <n v="0.32800000000000001"/>
    <n v="0.36399999999999999"/>
    <n v="0.69199999999999995"/>
  </r>
  <r>
    <s v="111"/>
    <x v="112"/>
    <x v="1"/>
    <s v="American League"/>
    <s v="Boston Red Sox"/>
    <s v="BOS"/>
    <s v="Jonathan Arauz"/>
    <x v="16"/>
    <x v="1"/>
    <n v="0.185"/>
    <n v="3"/>
    <n v="0"/>
    <n v="8"/>
    <n v="9"/>
    <n v="28"/>
    <n v="65"/>
    <n v="4.6153846153846156E-2"/>
    <n v="0"/>
    <n v="0.12307692307692308"/>
    <n v="0.13846153846153847"/>
    <n v="0.1728395061728395"/>
    <n v="12"/>
    <n v="24"/>
    <n v="6"/>
    <n v="15"/>
    <n v="8"/>
    <n v="0"/>
    <n v="1"/>
    <n v="0"/>
    <n v="0.191"/>
    <n v="0.27400000000000002"/>
    <n v="0.36899999999999999"/>
    <n v="0.64300000000000002"/>
  </r>
  <r>
    <s v="116"/>
    <x v="115"/>
    <x v="1"/>
    <s v="American League"/>
    <s v="Detroit Tigers"/>
    <s v="DET"/>
    <s v="Isaac Paredes"/>
    <x v="16"/>
    <x v="1"/>
    <n v="0.20799999999999999"/>
    <n v="1"/>
    <n v="0"/>
    <n v="5"/>
    <n v="7"/>
    <n v="23"/>
    <n v="72"/>
    <n v="1.3888888888888888E-2"/>
    <n v="0"/>
    <n v="6.9444444444444448E-2"/>
    <n v="9.7222222222222224E-2"/>
    <n v="0.1419753086419753"/>
    <n v="15"/>
    <n v="23"/>
    <n v="5"/>
    <n v="11"/>
    <n v="10"/>
    <n v="1"/>
    <n v="1"/>
    <n v="0"/>
    <n v="0.22600000000000001"/>
    <n v="0.30599999999999999"/>
    <n v="0.31900000000000001"/>
    <n v="0.625"/>
  </r>
  <r>
    <s v="141"/>
    <x v="116"/>
    <x v="1"/>
    <s v="American League"/>
    <s v="Toronto Blue Jays"/>
    <s v="TOR"/>
    <s v="Otto Lopez"/>
    <x v="16"/>
    <x v="1"/>
    <n v="0"/>
    <n v="0"/>
    <n v="0"/>
    <n v="0"/>
    <n v="0"/>
    <n v="1"/>
    <n v="1"/>
    <n v="0"/>
    <n v="0"/>
    <n v="0"/>
    <n v="0"/>
    <n v="6.1728395061728392E-3"/>
    <n v="0"/>
    <n v="0"/>
    <n v="0"/>
    <n v="1"/>
    <n v="0"/>
    <n v="0"/>
    <n v="1"/>
    <n v="0"/>
    <s v=".---"/>
    <n v="0"/>
    <n v="0"/>
    <n v="0"/>
  </r>
  <r>
    <s v="135"/>
    <x v="118"/>
    <x v="1"/>
    <s v="National League"/>
    <s v="San Diego Padres"/>
    <s v="SD"/>
    <s v="Tucupita Marcano"/>
    <x v="17"/>
    <x v="1"/>
    <n v="0.182"/>
    <n v="0"/>
    <n v="0"/>
    <n v="3"/>
    <n v="7"/>
    <n v="25"/>
    <n v="44"/>
    <n v="0"/>
    <n v="0"/>
    <n v="6.8181818181818177E-2"/>
    <n v="0.15909090909090909"/>
    <n v="0.15432098765432098"/>
    <n v="8"/>
    <n v="9"/>
    <n v="1"/>
    <n v="9"/>
    <n v="6"/>
    <n v="0"/>
    <n v="1"/>
    <n v="1"/>
    <n v="0.22900000000000001"/>
    <n v="0.28000000000000003"/>
    <n v="0.20499999999999999"/>
    <n v="0.48499999999999999"/>
  </r>
  <r>
    <s v="121"/>
    <x v="51"/>
    <x v="2"/>
    <s v="National League"/>
    <s v="New York Mets"/>
    <s v="NYM"/>
    <s v="Robinson Cano"/>
    <x v="1"/>
    <x v="1"/>
    <n v="0.316"/>
    <n v="10"/>
    <n v="0"/>
    <n v="30"/>
    <n v="23"/>
    <n v="49"/>
    <n v="171"/>
    <n v="5.8479532163742687E-2"/>
    <n v="0"/>
    <n v="0.17543859649122806"/>
    <n v="0.13450292397660818"/>
    <n v="0.81666666666666665"/>
    <n v="54"/>
    <n v="93"/>
    <n v="19"/>
    <n v="24"/>
    <n v="9"/>
    <n v="1"/>
    <n v="1"/>
    <n v="0"/>
    <n v="0.31900000000000001"/>
    <n v="0.35199999999999998"/>
    <n v="0.54400000000000004"/>
    <n v="0.89600000000000002"/>
  </r>
  <r>
    <s v="137"/>
    <x v="53"/>
    <x v="2"/>
    <s v="National League"/>
    <s v="San Francisco Giants"/>
    <s v="SF"/>
    <s v="Donovan Solano"/>
    <x v="5"/>
    <x v="1"/>
    <n v="0.32600000000000001"/>
    <n v="3"/>
    <n v="0"/>
    <n v="29"/>
    <n v="22"/>
    <n v="54"/>
    <n v="190"/>
    <n v="1.5789473684210527E-2"/>
    <n v="0"/>
    <n v="0.15263157894736842"/>
    <n v="0.11578947368421053"/>
    <n v="0.9"/>
    <n v="62"/>
    <n v="88"/>
    <n v="19"/>
    <n v="39"/>
    <n v="10"/>
    <n v="0"/>
    <n v="1"/>
    <n v="0"/>
    <n v="0.39600000000000002"/>
    <n v="0.36499999999999999"/>
    <n v="0.46300000000000002"/>
    <n v="0.82799999999999996"/>
  </r>
  <r>
    <s v="120"/>
    <x v="54"/>
    <x v="2"/>
    <s v="National League"/>
    <s v="Washington Nationals"/>
    <s v="WSH"/>
    <s v="Josh Harrison"/>
    <x v="5"/>
    <x v="1"/>
    <n v="0.27800000000000002"/>
    <n v="3"/>
    <n v="1"/>
    <n v="14"/>
    <n v="11"/>
    <n v="33"/>
    <n v="79"/>
    <n v="3.7974683544303799E-2"/>
    <n v="1.2658227848101266E-2"/>
    <n v="0.17721518987341772"/>
    <n v="0.13924050632911392"/>
    <n v="0.55000000000000004"/>
    <n v="22"/>
    <n v="33"/>
    <n v="5"/>
    <n v="12"/>
    <n v="6"/>
    <n v="0"/>
    <n v="1"/>
    <n v="2"/>
    <n v="0.28799999999999998"/>
    <n v="0.35199999999999998"/>
    <n v="0.41799999999999998"/>
    <n v="0.76900000000000002"/>
  </r>
  <r>
    <s v="109"/>
    <x v="55"/>
    <x v="2"/>
    <s v="National League"/>
    <s v="Arizona Diamondbacks"/>
    <s v="ARI"/>
    <s v="Eduardo Escobar"/>
    <x v="6"/>
    <x v="1"/>
    <n v="0.21199999999999999"/>
    <n v="4"/>
    <n v="1"/>
    <n v="20"/>
    <n v="22"/>
    <n v="54"/>
    <n v="203"/>
    <n v="1.9704433497536946E-2"/>
    <n v="4.9261083743842365E-3"/>
    <n v="9.8522167487684734E-2"/>
    <n v="0.10837438423645321"/>
    <n v="0.9"/>
    <n v="43"/>
    <n v="68"/>
    <n v="14"/>
    <n v="41"/>
    <n v="15"/>
    <n v="4"/>
    <n v="1"/>
    <n v="0"/>
    <n v="0.24399999999999999"/>
    <n v="0.27"/>
    <n v="0.33500000000000002"/>
    <n v="0.60499999999999998"/>
  </r>
  <r>
    <s v="147"/>
    <x v="56"/>
    <x v="2"/>
    <s v="American League"/>
    <s v="New York Yankees"/>
    <s v="NYY"/>
    <s v="DJ LeMahieu"/>
    <x v="6"/>
    <x v="1"/>
    <n v="0.36399999999999999"/>
    <n v="10"/>
    <n v="3"/>
    <n v="27"/>
    <n v="41"/>
    <n v="50"/>
    <n v="195"/>
    <n v="5.128205128205128E-2"/>
    <n v="1.5384615384615385E-2"/>
    <n v="0.13846153846153847"/>
    <n v="0.21025641025641026"/>
    <n v="0.83333333333333337"/>
    <n v="71"/>
    <n v="115"/>
    <n v="22"/>
    <n v="21"/>
    <n v="18"/>
    <n v="0"/>
    <n v="1"/>
    <n v="0"/>
    <n v="0.37"/>
    <n v="0.42099999999999999"/>
    <n v="0.59"/>
    <n v="1.0109999999999999"/>
  </r>
  <r>
    <s v="118"/>
    <x v="57"/>
    <x v="2"/>
    <s v="American League"/>
    <s v="Kansas City Royals"/>
    <s v="KC"/>
    <s v="Whit Merrifield"/>
    <x v="6"/>
    <x v="1"/>
    <n v="0.28199999999999997"/>
    <n v="9"/>
    <n v="12"/>
    <n v="30"/>
    <n v="38"/>
    <n v="60"/>
    <n v="248"/>
    <n v="3.6290322580645164E-2"/>
    <n v="4.8387096774193547E-2"/>
    <n v="0.12096774193548387"/>
    <n v="0.15322580645161291"/>
    <n v="1"/>
    <n v="70"/>
    <n v="109"/>
    <n v="21"/>
    <n v="33"/>
    <n v="12"/>
    <n v="0"/>
    <n v="1"/>
    <n v="3"/>
    <n v="0.29499999999999998"/>
    <n v="0.32500000000000001"/>
    <n v="0.44"/>
    <n v="0.76400000000000001"/>
  </r>
  <r>
    <s v="108"/>
    <x v="58"/>
    <x v="2"/>
    <s v="American League"/>
    <s v="Los Angeles Angels"/>
    <s v="LAA"/>
    <s v="Tommy La Stella"/>
    <x v="6"/>
    <x v="1"/>
    <n v="0.27300000000000002"/>
    <n v="4"/>
    <n v="1"/>
    <n v="14"/>
    <n v="15"/>
    <n v="28"/>
    <n v="99"/>
    <n v="4.0404040404040407E-2"/>
    <n v="1.0101010101010102E-2"/>
    <n v="0.14141414141414141"/>
    <n v="0.15151515151515152"/>
    <n v="0.46666666666666667"/>
    <n v="27"/>
    <n v="47"/>
    <n v="12"/>
    <n v="7"/>
    <n v="15"/>
    <n v="0"/>
    <n v="1"/>
    <n v="0"/>
    <n v="0.25800000000000001"/>
    <n v="0.371"/>
    <n v="0.47499999999999998"/>
    <n v="0.84499999999999997"/>
  </r>
  <r>
    <s v="133"/>
    <x v="58"/>
    <x v="2"/>
    <s v="American League"/>
    <s v="Oakland Athletics"/>
    <s v="OAK"/>
    <s v="Tommy La Stella"/>
    <x v="6"/>
    <x v="1"/>
    <n v="0.28899999999999998"/>
    <n v="1"/>
    <n v="0"/>
    <n v="11"/>
    <n v="16"/>
    <n v="27"/>
    <n v="97"/>
    <n v="1.0309278350515464E-2"/>
    <n v="0"/>
    <n v="0.1134020618556701"/>
    <n v="0.16494845360824742"/>
    <n v="0.45"/>
    <n v="28"/>
    <n v="41"/>
    <n v="9"/>
    <n v="5"/>
    <n v="12"/>
    <n v="0"/>
    <n v="2"/>
    <n v="0"/>
    <n v="0.29299999999999998"/>
    <n v="0.36899999999999999"/>
    <n v="0.42299999999999999"/>
    <n v="0.79200000000000004"/>
  </r>
  <r>
    <s v="143"/>
    <x v="59"/>
    <x v="2"/>
    <s v="National League"/>
    <s v="Philadelphia Phillies"/>
    <s v="PHI"/>
    <s v="Jean Segura"/>
    <x v="7"/>
    <x v="1"/>
    <n v="0.26600000000000001"/>
    <n v="7"/>
    <n v="2"/>
    <n v="25"/>
    <n v="28"/>
    <n v="54"/>
    <n v="192"/>
    <n v="3.6458333333333336E-2"/>
    <n v="1.0416666666666666E-2"/>
    <n v="0.13020833333333334"/>
    <n v="0.14583333333333334"/>
    <n v="0.9"/>
    <n v="51"/>
    <n v="81"/>
    <n v="14"/>
    <n v="45"/>
    <n v="23"/>
    <n v="2"/>
    <n v="1"/>
    <n v="2"/>
    <n v="0.314"/>
    <n v="0.34699999999999998"/>
    <n v="0.42199999999999999"/>
    <n v="0.76900000000000002"/>
  </r>
  <r>
    <s v="138"/>
    <x v="60"/>
    <x v="2"/>
    <s v="National League"/>
    <s v="St. Louis Cardinals"/>
    <s v="STL"/>
    <s v="Brad Miller"/>
    <x v="7"/>
    <x v="1"/>
    <n v="0.23200000000000001"/>
    <n v="7"/>
    <n v="1"/>
    <n v="25"/>
    <n v="21"/>
    <n v="48"/>
    <n v="142"/>
    <n v="4.9295774647887321E-2"/>
    <n v="7.0422535211267607E-3"/>
    <n v="0.176056338028169"/>
    <n v="0.14788732394366197"/>
    <n v="0.8"/>
    <n v="33"/>
    <n v="64"/>
    <n v="16"/>
    <n v="46"/>
    <n v="25"/>
    <n v="1"/>
    <n v="1"/>
    <n v="0"/>
    <n v="0.28899999999999998"/>
    <n v="0.35699999999999998"/>
    <n v="0.45100000000000001"/>
    <n v="0.80700000000000005"/>
  </r>
  <r>
    <s v="117"/>
    <x v="61"/>
    <x v="2"/>
    <s v="American League"/>
    <s v="Houston Astros"/>
    <s v="HOU"/>
    <s v="Jose Altuve"/>
    <x v="8"/>
    <x v="1"/>
    <n v="0.219"/>
    <n v="5"/>
    <n v="2"/>
    <n v="18"/>
    <n v="32"/>
    <n v="48"/>
    <n v="192"/>
    <n v="2.6041666666666668E-2"/>
    <n v="1.0416666666666666E-2"/>
    <n v="9.375E-2"/>
    <n v="0.16666666666666666"/>
    <n v="0.8"/>
    <n v="42"/>
    <n v="66"/>
    <n v="14"/>
    <n v="39"/>
    <n v="17"/>
    <n v="0"/>
    <n v="1"/>
    <n v="3"/>
    <n v="0.25"/>
    <n v="0.28599999999999998"/>
    <n v="0.34399999999999997"/>
    <n v="0.629"/>
  </r>
  <r>
    <s v="114"/>
    <x v="62"/>
    <x v="2"/>
    <s v="American League"/>
    <s v="Cleveland Guardians"/>
    <s v="CLE"/>
    <s v="Cesar Hernandez"/>
    <x v="8"/>
    <x v="1"/>
    <n v="0.28299999999999997"/>
    <n v="3"/>
    <n v="0"/>
    <n v="20"/>
    <n v="35"/>
    <n v="58"/>
    <n v="233"/>
    <n v="1.2875536480686695E-2"/>
    <n v="0"/>
    <n v="8.5836909871244635E-2"/>
    <n v="0.15021459227467812"/>
    <n v="0.96666666666666667"/>
    <n v="66"/>
    <n v="95"/>
    <n v="23"/>
    <n v="57"/>
    <n v="24"/>
    <n v="0"/>
    <n v="1"/>
    <n v="0"/>
    <n v="0.36399999999999999"/>
    <n v="0.35499999999999998"/>
    <n v="0.40799999999999997"/>
    <n v="0.76300000000000001"/>
  </r>
  <r>
    <s v="133"/>
    <x v="63"/>
    <x v="2"/>
    <s v="American League"/>
    <s v="Oakland Athletics"/>
    <s v="OAK"/>
    <s v="Marcus Semien"/>
    <x v="8"/>
    <x v="1"/>
    <n v="0.223"/>
    <n v="7"/>
    <n v="4"/>
    <n v="23"/>
    <n v="28"/>
    <n v="53"/>
    <n v="211"/>
    <n v="3.3175355450236969E-2"/>
    <n v="1.8957345971563982E-2"/>
    <n v="0.10900473933649289"/>
    <n v="0.13270142180094788"/>
    <n v="0.8833333333333333"/>
    <n v="47"/>
    <n v="79"/>
    <n v="17"/>
    <n v="50"/>
    <n v="25"/>
    <n v="0"/>
    <n v="1"/>
    <n v="0"/>
    <n v="0.26"/>
    <n v="0.30499999999999999"/>
    <n v="0.374"/>
    <n v="0.67900000000000005"/>
  </r>
  <r>
    <s v="138"/>
    <x v="64"/>
    <x v="2"/>
    <s v="National League"/>
    <s v="St. Louis Cardinals"/>
    <s v="STL"/>
    <s v="Kolten Wong"/>
    <x v="8"/>
    <x v="1"/>
    <n v="0.26500000000000001"/>
    <n v="1"/>
    <n v="5"/>
    <n v="16"/>
    <n v="26"/>
    <n v="53"/>
    <n v="181"/>
    <n v="5.5248618784530384E-3"/>
    <n v="2.7624309392265192E-2"/>
    <n v="8.8397790055248615E-2"/>
    <n v="0.143646408839779"/>
    <n v="0.8833333333333333"/>
    <n v="48"/>
    <n v="59"/>
    <n v="7"/>
    <n v="30"/>
    <n v="20"/>
    <n v="1"/>
    <n v="1"/>
    <n v="2"/>
    <n v="0.311"/>
    <n v="0.35"/>
    <n v="0.32600000000000001"/>
    <n v="0.67500000000000004"/>
  </r>
  <r>
    <s v="158"/>
    <x v="65"/>
    <x v="2"/>
    <s v="National League"/>
    <s v="Milwaukee Brewers"/>
    <s v="MIL"/>
    <s v="Jace Peterson"/>
    <x v="8"/>
    <x v="1"/>
    <n v="0.2"/>
    <n v="2"/>
    <n v="1"/>
    <n v="5"/>
    <n v="6"/>
    <n v="26"/>
    <n v="45"/>
    <n v="4.4444444444444446E-2"/>
    <n v="2.2222222222222223E-2"/>
    <n v="0.1111111111111111"/>
    <n v="0.13333333333333333"/>
    <n v="0.43333333333333335"/>
    <n v="9"/>
    <n v="16"/>
    <n v="3"/>
    <n v="20"/>
    <n v="15"/>
    <n v="0"/>
    <n v="1"/>
    <n v="0"/>
    <n v="0.29199999999999998"/>
    <n v="0.39300000000000002"/>
    <n v="0.35599999999999998"/>
    <n v="0.749"/>
  </r>
  <r>
    <s v="117"/>
    <x v="66"/>
    <x v="2"/>
    <s v="American League"/>
    <s v="Houston Astros"/>
    <s v="HOU"/>
    <s v="Jack Mayfield"/>
    <x v="8"/>
    <x v="1"/>
    <n v="0.19"/>
    <n v="0"/>
    <n v="0"/>
    <n v="3"/>
    <n v="5"/>
    <n v="21"/>
    <n v="42"/>
    <n v="0"/>
    <n v="0"/>
    <n v="7.1428571428571425E-2"/>
    <n v="0.11904761904761904"/>
    <n v="0.35"/>
    <n v="8"/>
    <n v="9"/>
    <n v="1"/>
    <n v="14"/>
    <n v="2"/>
    <n v="0"/>
    <n v="1"/>
    <n v="0"/>
    <n v="0.27600000000000002"/>
    <n v="0.23899999999999999"/>
    <n v="0.214"/>
    <n v="0.45300000000000001"/>
  </r>
  <r>
    <s v="117"/>
    <x v="67"/>
    <x v="2"/>
    <s v="American League"/>
    <s v="Houston Astros"/>
    <s v="HOU"/>
    <s v="Aledmys Diaz"/>
    <x v="8"/>
    <x v="1"/>
    <n v="0.24099999999999999"/>
    <n v="3"/>
    <n v="0"/>
    <n v="6"/>
    <n v="8"/>
    <n v="17"/>
    <n v="58"/>
    <n v="5.1724137931034482E-2"/>
    <n v="0"/>
    <n v="0.10344827586206896"/>
    <n v="0.13793103448275862"/>
    <n v="0.28333333333333333"/>
    <n v="14"/>
    <n v="28"/>
    <n v="8"/>
    <n v="12"/>
    <n v="1"/>
    <n v="0"/>
    <n v="1"/>
    <n v="0"/>
    <n v="0.25600000000000001"/>
    <n v="0.254"/>
    <n v="0.48299999999999998"/>
    <n v="0.73699999999999999"/>
  </r>
  <r>
    <s v="137"/>
    <x v="68"/>
    <x v="2"/>
    <s v="National League"/>
    <s v="San Francisco Giants"/>
    <s v="SF"/>
    <s v="Wilmer Flores"/>
    <x v="9"/>
    <x v="1"/>
    <n v="0.26800000000000002"/>
    <n v="12"/>
    <n v="1"/>
    <n v="32"/>
    <n v="30"/>
    <n v="55"/>
    <n v="198"/>
    <n v="6.0606060606060608E-2"/>
    <n v="5.0505050505050509E-3"/>
    <n v="0.16161616161616163"/>
    <n v="0.15151515151515152"/>
    <n v="0.91666666666666663"/>
    <n v="53"/>
    <n v="102"/>
    <n v="24"/>
    <n v="36"/>
    <n v="13"/>
    <n v="1"/>
    <n v="1"/>
    <n v="0"/>
    <n v="0.27200000000000002"/>
    <n v="0.315"/>
    <n v="0.51500000000000001"/>
    <n v="0.83"/>
  </r>
  <r>
    <s v="134"/>
    <x v="69"/>
    <x v="2"/>
    <s v="National League"/>
    <s v="Pittsburgh Pirates"/>
    <s v="PIT"/>
    <s v="Adam Frazier"/>
    <x v="9"/>
    <x v="1"/>
    <n v="0.23"/>
    <n v="7"/>
    <n v="1"/>
    <n v="23"/>
    <n v="22"/>
    <n v="58"/>
    <n v="209"/>
    <n v="3.3492822966507178E-2"/>
    <n v="4.7846889952153108E-3"/>
    <n v="0.11004784688995216"/>
    <n v="0.10526315789473684"/>
    <n v="0.96666666666666667"/>
    <n v="48"/>
    <n v="76"/>
    <n v="14"/>
    <n v="35"/>
    <n v="17"/>
    <n v="0"/>
    <n v="1"/>
    <n v="3"/>
    <n v="0.246"/>
    <n v="0.29699999999999999"/>
    <n v="0.36399999999999999"/>
    <n v="0.66100000000000003"/>
  </r>
  <r>
    <s v="133"/>
    <x v="70"/>
    <x v="2"/>
    <s v="American League"/>
    <s v="Oakland Athletics"/>
    <s v="OAK"/>
    <s v="Tony Kemp"/>
    <x v="9"/>
    <x v="1"/>
    <n v="0.247"/>
    <n v="0"/>
    <n v="3"/>
    <n v="4"/>
    <n v="15"/>
    <n v="49"/>
    <n v="93"/>
    <n v="0"/>
    <n v="3.2258064516129031E-2"/>
    <n v="4.3010752688172046E-2"/>
    <n v="0.16129032258064516"/>
    <n v="0.81666666666666665"/>
    <n v="23"/>
    <n v="28"/>
    <n v="5"/>
    <n v="14"/>
    <n v="15"/>
    <n v="0"/>
    <n v="1"/>
    <n v="1"/>
    <n v="0.28399999999999997"/>
    <n v="0.36299999999999999"/>
    <n v="0.30099999999999999"/>
    <n v="0.66400000000000003"/>
  </r>
  <r>
    <s v="121"/>
    <x v="71"/>
    <x v="2"/>
    <s v="National League"/>
    <s v="New York Mets"/>
    <s v="NYM"/>
    <s v="Jeff McNeil"/>
    <x v="10"/>
    <x v="1"/>
    <n v="0.311"/>
    <n v="4"/>
    <n v="0"/>
    <n v="23"/>
    <n v="19"/>
    <n v="52"/>
    <n v="183"/>
    <n v="2.185792349726776E-2"/>
    <n v="0"/>
    <n v="0.12568306010928962"/>
    <n v="0.10382513661202186"/>
    <n v="0.8666666666666667"/>
    <n v="57"/>
    <n v="83"/>
    <n v="18"/>
    <n v="24"/>
    <n v="20"/>
    <n v="2"/>
    <n v="1"/>
    <n v="2"/>
    <n v="0.33500000000000002"/>
    <n v="0.38300000000000001"/>
    <n v="0.45400000000000001"/>
    <n v="0.83599999999999997"/>
  </r>
  <r>
    <s v="136"/>
    <x v="72"/>
    <x v="2"/>
    <s v="American League"/>
    <s v="Seattle Mariners"/>
    <s v="SEA"/>
    <s v="Dylan Moore"/>
    <x v="10"/>
    <x v="1"/>
    <n v="0.255"/>
    <n v="8"/>
    <n v="12"/>
    <n v="17"/>
    <n v="26"/>
    <n v="38"/>
    <n v="137"/>
    <n v="5.8394160583941604E-2"/>
    <n v="8.7591240875912413E-2"/>
    <n v="0.12408759124087591"/>
    <n v="0.18978102189781021"/>
    <n v="0.6333333333333333"/>
    <n v="35"/>
    <n v="68"/>
    <n v="17"/>
    <n v="43"/>
    <n v="14"/>
    <n v="0"/>
    <n v="1"/>
    <n v="5"/>
    <n v="0.314"/>
    <n v="0.35799999999999998"/>
    <n v="0.496"/>
    <n v="0.85499999999999998"/>
  </r>
  <r>
    <s v="142"/>
    <x v="73"/>
    <x v="2"/>
    <s v="American League"/>
    <s v="Minnesota Twins"/>
    <s v="MIN"/>
    <s v="Jorge Polanco"/>
    <x v="11"/>
    <x v="1"/>
    <n v="0.25800000000000001"/>
    <n v="4"/>
    <n v="4"/>
    <n v="19"/>
    <n v="22"/>
    <n v="55"/>
    <n v="209"/>
    <n v="1.9138755980861243E-2"/>
    <n v="1.9138755980861243E-2"/>
    <n v="9.0909090909090912E-2"/>
    <n v="0.10526315789473684"/>
    <n v="0.91666666666666663"/>
    <n v="54"/>
    <n v="74"/>
    <n v="12"/>
    <n v="35"/>
    <n v="13"/>
    <n v="0"/>
    <n v="1"/>
    <n v="2"/>
    <n v="0.29199999999999998"/>
    <n v="0.30399999999999999"/>
    <n v="0.35399999999999998"/>
    <n v="0.65800000000000003"/>
  </r>
  <r>
    <s v="140"/>
    <x v="74"/>
    <x v="2"/>
    <s v="American League"/>
    <s v="Texas Rangers"/>
    <s v="TEX"/>
    <s v="Rougned Odor"/>
    <x v="11"/>
    <x v="1"/>
    <n v="0.16700000000000001"/>
    <n v="10"/>
    <n v="0"/>
    <n v="30"/>
    <n v="15"/>
    <n v="38"/>
    <n v="138"/>
    <n v="7.2463768115942032E-2"/>
    <n v="0"/>
    <n v="0.21739130434782608"/>
    <n v="0.10869565217391304"/>
    <n v="0.6333333333333333"/>
    <n v="23"/>
    <n v="57"/>
    <n v="14"/>
    <n v="47"/>
    <n v="7"/>
    <n v="0"/>
    <n v="1"/>
    <n v="1"/>
    <n v="0.157"/>
    <n v="0.20899999999999999"/>
    <n v="0.41299999999999998"/>
    <n v="0.623"/>
  </r>
  <r>
    <s v="133"/>
    <x v="75"/>
    <x v="2"/>
    <s v="American League"/>
    <s v="Oakland Athletics"/>
    <s v="OAK"/>
    <s v="Vimael Machin"/>
    <x v="11"/>
    <x v="1"/>
    <n v="0.20599999999999999"/>
    <n v="0"/>
    <n v="0"/>
    <n v="0"/>
    <n v="11"/>
    <n v="24"/>
    <n v="63"/>
    <n v="0"/>
    <n v="0"/>
    <n v="0"/>
    <n v="0.17460317460317459"/>
    <n v="0.4"/>
    <n v="13"/>
    <n v="15"/>
    <n v="2"/>
    <n v="10"/>
    <n v="8"/>
    <n v="0"/>
    <n v="1"/>
    <n v="0"/>
    <n v="0.245"/>
    <n v="0.29599999999999999"/>
    <n v="0.23799999999999999"/>
    <n v="0.53400000000000003"/>
  </r>
  <r>
    <s v="116"/>
    <x v="76"/>
    <x v="2"/>
    <s v="American League"/>
    <s v="Detroit Tigers"/>
    <s v="DET"/>
    <s v="Harold Castro"/>
    <x v="11"/>
    <x v="1"/>
    <n v="0.34699999999999998"/>
    <n v="0"/>
    <n v="0"/>
    <n v="3"/>
    <n v="6"/>
    <n v="22"/>
    <n v="49"/>
    <n v="0"/>
    <n v="0"/>
    <n v="6.1224489795918366E-2"/>
    <n v="0.12244897959183673"/>
    <n v="0.36666666666666664"/>
    <n v="17"/>
    <n v="21"/>
    <n v="4"/>
    <n v="11"/>
    <n v="5"/>
    <n v="0"/>
    <n v="1"/>
    <n v="0"/>
    <n v="0.44700000000000001"/>
    <n v="0.40699999999999997"/>
    <n v="0.42899999999999999"/>
    <n v="0.83599999999999997"/>
  </r>
  <r>
    <s v="135"/>
    <x v="77"/>
    <x v="2"/>
    <s v="National League"/>
    <s v="San Diego Padres"/>
    <s v="SD"/>
    <s v="Jake Cronenworth"/>
    <x v="11"/>
    <x v="1"/>
    <n v="0.28499999999999998"/>
    <n v="4"/>
    <n v="3"/>
    <n v="20"/>
    <n v="26"/>
    <n v="54"/>
    <n v="172"/>
    <n v="2.3255813953488372E-2"/>
    <n v="1.7441860465116279E-2"/>
    <n v="0.11627906976744186"/>
    <n v="0.15116279069767441"/>
    <n v="0.9"/>
    <n v="49"/>
    <n v="82"/>
    <n v="22"/>
    <n v="30"/>
    <n v="18"/>
    <n v="0"/>
    <n v="1"/>
    <n v="1"/>
    <n v="0.32400000000000001"/>
    <n v="0.35399999999999998"/>
    <n v="0.47699999999999998"/>
    <n v="0.83099999999999996"/>
  </r>
  <r>
    <s v="139"/>
    <x v="78"/>
    <x v="2"/>
    <s v="American League"/>
    <s v="Tampa Bay Rays"/>
    <s v="TB"/>
    <s v="Mike Brosseau"/>
    <x v="11"/>
    <x v="1"/>
    <n v="0.30199999999999999"/>
    <n v="5"/>
    <n v="2"/>
    <n v="12"/>
    <n v="12"/>
    <n v="36"/>
    <n v="86"/>
    <n v="5.8139534883720929E-2"/>
    <n v="2.3255813953488372E-2"/>
    <n v="0.13953488372093023"/>
    <n v="0.13953488372093023"/>
    <n v="0.6"/>
    <n v="26"/>
    <n v="48"/>
    <n v="11"/>
    <n v="31"/>
    <n v="8"/>
    <n v="0"/>
    <n v="1"/>
    <n v="0"/>
    <n v="0.41199999999999998"/>
    <n v="0.378"/>
    <n v="0.55800000000000005"/>
    <n v="0.93600000000000005"/>
  </r>
  <r>
    <s v="110"/>
    <x v="79"/>
    <x v="2"/>
    <s v="American League"/>
    <s v="Baltimore Orioles"/>
    <s v="BAL"/>
    <s v="Ramon Urias"/>
    <x v="12"/>
    <x v="1"/>
    <n v="0.36"/>
    <n v="1"/>
    <n v="0"/>
    <n v="3"/>
    <n v="3"/>
    <n v="10"/>
    <n v="25"/>
    <n v="0.04"/>
    <n v="0"/>
    <n v="0.12"/>
    <n v="0.12"/>
    <n v="0.16666666666666666"/>
    <n v="9"/>
    <n v="14"/>
    <n v="3"/>
    <n v="6"/>
    <n v="2"/>
    <n v="0"/>
    <n v="1"/>
    <n v="0"/>
    <n v="0.44400000000000001"/>
    <n v="0.40699999999999997"/>
    <n v="0.56000000000000005"/>
    <n v="0.96699999999999997"/>
  </r>
  <r>
    <s v="136"/>
    <x v="80"/>
    <x v="2"/>
    <s v="American League"/>
    <s v="Seattle Mariners"/>
    <s v="SEA"/>
    <s v="Donovan Walton"/>
    <x v="12"/>
    <x v="1"/>
    <n v="0.154"/>
    <n v="0"/>
    <n v="0"/>
    <n v="3"/>
    <n v="0"/>
    <n v="5"/>
    <n v="13"/>
    <n v="0"/>
    <n v="0"/>
    <n v="0.23076923076923078"/>
    <n v="0"/>
    <n v="8.3333333333333329E-2"/>
    <n v="2"/>
    <n v="3"/>
    <n v="1"/>
    <n v="5"/>
    <n v="1"/>
    <n v="0"/>
    <n v="1"/>
    <n v="1"/>
    <n v="0.25"/>
    <n v="0.214"/>
    <n v="0.23100000000000001"/>
    <n v="0.44500000000000001"/>
  </r>
  <r>
    <s v="115"/>
    <x v="81"/>
    <x v="2"/>
    <s v="National League"/>
    <s v="Colorado Rockies"/>
    <s v="COL"/>
    <s v="Ryan McMahon"/>
    <x v="12"/>
    <x v="1"/>
    <n v="0.215"/>
    <n v="9"/>
    <n v="0"/>
    <n v="26"/>
    <n v="23"/>
    <n v="52"/>
    <n v="172"/>
    <n v="5.232558139534884E-2"/>
    <n v="0"/>
    <n v="0.15116279069767441"/>
    <n v="0.13372093023255813"/>
    <n v="0.8666666666666667"/>
    <n v="37"/>
    <n v="72"/>
    <n v="16"/>
    <n v="66"/>
    <n v="18"/>
    <n v="0"/>
    <n v="1"/>
    <n v="1"/>
    <n v="0.28599999999999998"/>
    <n v="0.29499999999999998"/>
    <n v="0.41899999999999998"/>
    <n v="0.71399999999999997"/>
  </r>
  <r>
    <s v="113"/>
    <x v="83"/>
    <x v="2"/>
    <s v="National League"/>
    <s v="Cincinnati Reds"/>
    <s v="CIN"/>
    <s v="Josh VanMeter"/>
    <x v="12"/>
    <x v="1"/>
    <n v="5.8999999999999997E-2"/>
    <n v="1"/>
    <n v="1"/>
    <n v="1"/>
    <n v="3"/>
    <n v="14"/>
    <n v="34"/>
    <n v="2.9411764705882353E-2"/>
    <n v="2.9411764705882353E-2"/>
    <n v="2.9411764705882353E-2"/>
    <n v="8.8235294117647065E-2"/>
    <n v="0.23333333333333334"/>
    <n v="2"/>
    <n v="6"/>
    <n v="2"/>
    <n v="16"/>
    <n v="3"/>
    <n v="0"/>
    <n v="1"/>
    <n v="0"/>
    <n v="5.8999999999999997E-2"/>
    <n v="0.158"/>
    <n v="0.17599999999999999"/>
    <n v="0.33400000000000002"/>
  </r>
  <r>
    <s v="109"/>
    <x v="83"/>
    <x v="2"/>
    <s v="National League"/>
    <s v="Arizona Diamondbacks"/>
    <s v="ARI"/>
    <s v="Josh VanMeter"/>
    <x v="12"/>
    <x v="1"/>
    <n v="0.19400000000000001"/>
    <n v="1"/>
    <n v="0"/>
    <n v="5"/>
    <n v="6"/>
    <n v="12"/>
    <n v="36"/>
    <n v="2.7777777777777776E-2"/>
    <n v="0"/>
    <n v="0.1388888888888889"/>
    <n v="0.16666666666666666"/>
    <n v="0.2"/>
    <n v="7"/>
    <n v="12"/>
    <n v="3"/>
    <n v="8"/>
    <n v="4"/>
    <n v="0"/>
    <n v="2"/>
    <n v="0"/>
    <n v="0.222"/>
    <n v="0.29299999999999998"/>
    <n v="0.33300000000000002"/>
    <n v="0.626"/>
  </r>
  <r>
    <s v="136"/>
    <x v="84"/>
    <x v="2"/>
    <s v="American League"/>
    <s v="Seattle Mariners"/>
    <s v="SEA"/>
    <s v="Ty France"/>
    <x v="12"/>
    <x v="1"/>
    <n v="0.30199999999999999"/>
    <n v="2"/>
    <n v="0"/>
    <n v="13"/>
    <n v="10"/>
    <n v="23"/>
    <n v="86"/>
    <n v="2.3255813953488372E-2"/>
    <n v="0"/>
    <n v="0.15116279069767441"/>
    <n v="0.11627906976744186"/>
    <n v="0.38333333333333336"/>
    <n v="26"/>
    <n v="39"/>
    <n v="8"/>
    <n v="22"/>
    <n v="6"/>
    <n v="0"/>
    <n v="2"/>
    <n v="0"/>
    <n v="0.38700000000000001"/>
    <n v="0.36199999999999999"/>
    <n v="0.45300000000000001"/>
    <n v="0.81499999999999995"/>
  </r>
  <r>
    <s v="135"/>
    <x v="84"/>
    <x v="2"/>
    <s v="National League"/>
    <s v="San Diego Padres"/>
    <s v="SD"/>
    <s v="Ty France"/>
    <x v="12"/>
    <x v="1"/>
    <n v="0.309"/>
    <n v="2"/>
    <n v="0"/>
    <n v="10"/>
    <n v="9"/>
    <n v="20"/>
    <n v="55"/>
    <n v="3.6363636363636362E-2"/>
    <n v="0"/>
    <n v="0.18181818181818182"/>
    <n v="0.16363636363636364"/>
    <n v="0.33333333333333331"/>
    <n v="17"/>
    <n v="27"/>
    <n v="6"/>
    <n v="15"/>
    <n v="5"/>
    <n v="0"/>
    <n v="1"/>
    <n v="0"/>
    <n v="0.39500000000000002"/>
    <n v="0.377"/>
    <n v="0.49099999999999999"/>
    <n v="0.86799999999999999"/>
  </r>
  <r>
    <s v="139"/>
    <x v="85"/>
    <x v="2"/>
    <s v="American League"/>
    <s v="Tampa Bay Rays"/>
    <s v="TB"/>
    <s v="Brandon Lowe"/>
    <x v="12"/>
    <x v="1"/>
    <n v="0.26900000000000002"/>
    <n v="14"/>
    <n v="3"/>
    <n v="37"/>
    <n v="36"/>
    <n v="56"/>
    <n v="193"/>
    <n v="7.2538860103626937E-2"/>
    <n v="1.5544041450777202E-2"/>
    <n v="0.19170984455958548"/>
    <n v="0.18652849740932642"/>
    <n v="0.93333333333333335"/>
    <n v="52"/>
    <n v="107"/>
    <n v="25"/>
    <n v="58"/>
    <n v="25"/>
    <n v="0"/>
    <n v="1"/>
    <n v="0"/>
    <n v="0.309"/>
    <n v="0.36199999999999999"/>
    <n v="0.55400000000000005"/>
    <n v="0.91600000000000004"/>
  </r>
  <r>
    <s v="108"/>
    <x v="86"/>
    <x v="2"/>
    <s v="American League"/>
    <s v="Los Angeles Angels"/>
    <s v="LAA"/>
    <s v="David Fletcher"/>
    <x v="12"/>
    <x v="1"/>
    <n v="0.31900000000000001"/>
    <n v="3"/>
    <n v="2"/>
    <n v="18"/>
    <n v="31"/>
    <n v="49"/>
    <n v="207"/>
    <n v="1.4492753623188406E-2"/>
    <n v="9.6618357487922701E-3"/>
    <n v="8.6956521739130432E-2"/>
    <n v="0.14975845410628019"/>
    <n v="0.81666666666666665"/>
    <n v="66"/>
    <n v="88"/>
    <n v="16"/>
    <n v="25"/>
    <n v="20"/>
    <n v="0"/>
    <n v="1"/>
    <n v="1"/>
    <n v="0.34799999999999998"/>
    <n v="0.376"/>
    <n v="0.42499999999999999"/>
    <n v="0.80100000000000005"/>
  </r>
  <r>
    <s v="140"/>
    <x v="87"/>
    <x v="2"/>
    <s v="American League"/>
    <s v="Texas Rangers"/>
    <s v="TEX"/>
    <s v="Nick Solak"/>
    <x v="12"/>
    <x v="1"/>
    <n v="0.26800000000000002"/>
    <n v="2"/>
    <n v="7"/>
    <n v="23"/>
    <n v="27"/>
    <n v="58"/>
    <n v="209"/>
    <n v="9.5693779904306216E-3"/>
    <n v="3.3492822966507178E-2"/>
    <n v="0.11004784688995216"/>
    <n v="0.12918660287081341"/>
    <n v="0.96666666666666667"/>
    <n v="56"/>
    <n v="72"/>
    <n v="12"/>
    <n v="42"/>
    <n v="18"/>
    <n v="0"/>
    <n v="1"/>
    <n v="1"/>
    <n v="0.32"/>
    <n v="0.32600000000000001"/>
    <n v="0.34399999999999997"/>
    <n v="0.67100000000000004"/>
  </r>
  <r>
    <s v="111"/>
    <x v="88"/>
    <x v="2"/>
    <s v="American League"/>
    <s v="Boston Red Sox"/>
    <s v="BOS"/>
    <s v="Christian Arroyo"/>
    <x v="13"/>
    <x v="1"/>
    <n v="0.24"/>
    <n v="3"/>
    <n v="0"/>
    <n v="8"/>
    <n v="7"/>
    <n v="14"/>
    <n v="50"/>
    <n v="0.06"/>
    <n v="0"/>
    <n v="0.16"/>
    <n v="0.14000000000000001"/>
    <n v="0.23333333333333334"/>
    <n v="12"/>
    <n v="22"/>
    <n v="4"/>
    <n v="11"/>
    <n v="4"/>
    <n v="0"/>
    <n v="2"/>
    <n v="0"/>
    <n v="0.25"/>
    <n v="0.29599999999999999"/>
    <n v="0.44"/>
    <n v="0.73599999999999999"/>
  </r>
  <r>
    <s v="114"/>
    <x v="88"/>
    <x v="2"/>
    <s v="American League"/>
    <s v="Cleveland Guardians"/>
    <s v="CLE"/>
    <s v="Christian Arroyo"/>
    <x v="13"/>
    <x v="1"/>
    <s v=".---"/>
    <n v="0"/>
    <n v="0"/>
    <n v="0"/>
    <n v="0"/>
    <n v="1"/>
    <n v="0"/>
    <s v=""/>
    <s v=""/>
    <s v=""/>
    <s v=""/>
    <n v="1.6666666666666666E-2"/>
    <n v="0"/>
    <n v="0"/>
    <n v="0"/>
    <n v="0"/>
    <n v="0"/>
    <n v="0"/>
    <n v="1"/>
    <n v="0"/>
    <s v=".---"/>
    <s v=".---"/>
    <s v=".---"/>
    <n v="0"/>
  </r>
  <r>
    <s v="111"/>
    <x v="89"/>
    <x v="2"/>
    <s v="American League"/>
    <s v="Boston Red Sox"/>
    <s v="BOS"/>
    <s v="Michael Chavis"/>
    <x v="13"/>
    <x v="1"/>
    <n v="0.21199999999999999"/>
    <n v="5"/>
    <n v="3"/>
    <n v="19"/>
    <n v="16"/>
    <n v="42"/>
    <n v="146"/>
    <n v="3.4246575342465752E-2"/>
    <n v="2.0547945205479451E-2"/>
    <n v="0.13013698630136986"/>
    <n v="0.1095890410958904"/>
    <n v="0.7"/>
    <n v="31"/>
    <n v="55"/>
    <n v="12"/>
    <n v="50"/>
    <n v="8"/>
    <n v="0"/>
    <n v="1"/>
    <n v="0"/>
    <n v="0.28000000000000003"/>
    <n v="0.25900000000000001"/>
    <n v="0.377"/>
    <n v="0.63600000000000001"/>
  </r>
  <r>
    <s v="138"/>
    <x v="90"/>
    <x v="2"/>
    <s v="National League"/>
    <s v="St. Louis Cardinals"/>
    <s v="STL"/>
    <s v="Tommy Edman"/>
    <x v="13"/>
    <x v="1"/>
    <n v="0.25"/>
    <n v="5"/>
    <n v="2"/>
    <n v="26"/>
    <n v="29"/>
    <n v="55"/>
    <n v="204"/>
    <n v="2.4509803921568627E-2"/>
    <n v="9.8039215686274508E-3"/>
    <n v="0.12745098039215685"/>
    <n v="0.14215686274509803"/>
    <n v="0.91666666666666663"/>
    <n v="51"/>
    <n v="75"/>
    <n v="13"/>
    <n v="48"/>
    <n v="16"/>
    <n v="0"/>
    <n v="1"/>
    <n v="4"/>
    <n v="0.30099999999999999"/>
    <n v="0.317"/>
    <n v="0.36799999999999999"/>
    <n v="0.68500000000000005"/>
  </r>
  <r>
    <s v="144"/>
    <x v="92"/>
    <x v="2"/>
    <s v="National League"/>
    <s v="Atlanta Braves"/>
    <s v="ATL"/>
    <s v="Ozzie Albies"/>
    <x v="14"/>
    <x v="1"/>
    <n v="0.27100000000000002"/>
    <n v="6"/>
    <n v="3"/>
    <n v="19"/>
    <n v="21"/>
    <n v="29"/>
    <n v="118"/>
    <n v="5.0847457627118647E-2"/>
    <n v="2.5423728813559324E-2"/>
    <n v="0.16101694915254236"/>
    <n v="0.17796610169491525"/>
    <n v="0.48333333333333334"/>
    <n v="32"/>
    <n v="55"/>
    <n v="11"/>
    <n v="30"/>
    <n v="5"/>
    <n v="0"/>
    <n v="1"/>
    <n v="1"/>
    <n v="0.317"/>
    <n v="0.30599999999999999"/>
    <n v="0.46600000000000003"/>
    <n v="0.77300000000000002"/>
  </r>
  <r>
    <s v="145"/>
    <x v="94"/>
    <x v="2"/>
    <s v="American League"/>
    <s v="Chicago White Sox"/>
    <s v="CWS"/>
    <s v="Nick Madrigal"/>
    <x v="14"/>
    <x v="1"/>
    <n v="0.34"/>
    <n v="0"/>
    <n v="2"/>
    <n v="11"/>
    <n v="8"/>
    <n v="29"/>
    <n v="103"/>
    <n v="0"/>
    <n v="1.9417475728155338E-2"/>
    <n v="0.10679611650485436"/>
    <n v="7.7669902912621352E-2"/>
    <n v="0.48333333333333334"/>
    <n v="35"/>
    <n v="38"/>
    <n v="3"/>
    <n v="7"/>
    <n v="4"/>
    <n v="0"/>
    <n v="1"/>
    <n v="1"/>
    <n v="0.36499999999999999"/>
    <n v="0.376"/>
    <n v="0.36899999999999999"/>
    <n v="0.745"/>
  </r>
  <r>
    <s v="115"/>
    <x v="96"/>
    <x v="2"/>
    <s v="National League"/>
    <s v="Colorado Rockies"/>
    <s v="COL"/>
    <s v="Brendan Rodgers"/>
    <x v="14"/>
    <x v="1"/>
    <n v="9.5000000000000001E-2"/>
    <n v="0"/>
    <n v="0"/>
    <n v="2"/>
    <n v="1"/>
    <n v="7"/>
    <n v="21"/>
    <n v="0"/>
    <n v="0"/>
    <n v="9.5238095238095233E-2"/>
    <n v="4.7619047619047616E-2"/>
    <n v="0.11666666666666667"/>
    <n v="2"/>
    <n v="3"/>
    <n v="1"/>
    <n v="6"/>
    <n v="0"/>
    <n v="0"/>
    <n v="1"/>
    <n v="0"/>
    <n v="0.13300000000000001"/>
    <n v="9.5000000000000001E-2"/>
    <n v="0.14299999999999999"/>
    <n v="0.23799999999999999"/>
  </r>
  <r>
    <s v="142"/>
    <x v="97"/>
    <x v="2"/>
    <s v="American League"/>
    <s v="Minnesota Twins"/>
    <s v="MIN"/>
    <s v="Travis Blankenhorn"/>
    <x v="14"/>
    <x v="1"/>
    <n v="0.33300000000000002"/>
    <n v="0"/>
    <n v="0"/>
    <n v="0"/>
    <n v="0"/>
    <n v="1"/>
    <n v="3"/>
    <n v="0"/>
    <n v="0"/>
    <n v="0"/>
    <n v="0"/>
    <n v="1.6666666666666666E-2"/>
    <n v="1"/>
    <n v="2"/>
    <n v="1"/>
    <n v="0"/>
    <n v="0"/>
    <n v="0"/>
    <n v="1"/>
    <n v="0"/>
    <n v="0.33300000000000002"/>
    <n v="0.5"/>
    <n v="0.66700000000000004"/>
    <n v="1.167"/>
  </r>
  <r>
    <s v="142"/>
    <x v="104"/>
    <x v="2"/>
    <s v="American League"/>
    <s v="Minnesota Twins"/>
    <s v="MIN"/>
    <s v="Luis Arraez"/>
    <x v="16"/>
    <x v="1"/>
    <n v="0.32100000000000001"/>
    <n v="0"/>
    <n v="0"/>
    <n v="13"/>
    <n v="16"/>
    <n v="32"/>
    <n v="112"/>
    <n v="0"/>
    <n v="0"/>
    <n v="0.11607142857142858"/>
    <n v="0.14285714285714285"/>
    <n v="0.53333333333333333"/>
    <n v="36"/>
    <n v="45"/>
    <n v="9"/>
    <n v="11"/>
    <n v="8"/>
    <n v="0"/>
    <n v="1"/>
    <n v="0"/>
    <n v="0.35299999999999998"/>
    <n v="0.36399999999999999"/>
    <n v="0.40200000000000002"/>
    <n v="0.76500000000000001"/>
  </r>
  <r>
    <s v="116"/>
    <x v="105"/>
    <x v="2"/>
    <s v="American League"/>
    <s v="Detroit Tigers"/>
    <s v="DET"/>
    <s v="Willi Castro"/>
    <x v="16"/>
    <x v="1"/>
    <n v="0.34899999999999998"/>
    <n v="6"/>
    <n v="0"/>
    <n v="24"/>
    <n v="21"/>
    <n v="36"/>
    <n v="129"/>
    <n v="4.6511627906976744E-2"/>
    <n v="0"/>
    <n v="0.18604651162790697"/>
    <n v="0.16279069767441862"/>
    <n v="0.6"/>
    <n v="45"/>
    <n v="71"/>
    <n v="12"/>
    <n v="38"/>
    <n v="7"/>
    <n v="0"/>
    <n v="1"/>
    <n v="1"/>
    <n v="0.44800000000000001"/>
    <n v="0.38100000000000001"/>
    <n v="0.55000000000000004"/>
    <n v="0.93200000000000005"/>
  </r>
  <r>
    <s v="108"/>
    <x v="106"/>
    <x v="2"/>
    <s v="American League"/>
    <s v="Los Angeles Angels"/>
    <s v="LAA"/>
    <s v="Jahmai Jones"/>
    <x v="16"/>
    <x v="1"/>
    <n v="0.42899999999999999"/>
    <n v="0"/>
    <n v="0"/>
    <n v="1"/>
    <n v="2"/>
    <n v="3"/>
    <n v="7"/>
    <n v="0"/>
    <n v="0"/>
    <n v="0.14285714285714285"/>
    <n v="0.2857142857142857"/>
    <n v="0.05"/>
    <n v="3"/>
    <n v="3"/>
    <n v="0"/>
    <n v="2"/>
    <n v="0"/>
    <n v="0"/>
    <n v="1"/>
    <n v="0"/>
    <n v="0.6"/>
    <n v="0.42899999999999999"/>
    <n v="0.42899999999999999"/>
    <n v="0.85699999999999998"/>
  </r>
  <r>
    <s v="112"/>
    <x v="107"/>
    <x v="2"/>
    <s v="National League"/>
    <s v="Chicago Cubs"/>
    <s v="CHC"/>
    <s v="Nico Hoerner"/>
    <x v="16"/>
    <x v="1"/>
    <n v="0.222"/>
    <n v="0"/>
    <n v="3"/>
    <n v="13"/>
    <n v="19"/>
    <n v="48"/>
    <n v="108"/>
    <n v="0"/>
    <n v="2.7777777777777776E-2"/>
    <n v="0.12037037037037036"/>
    <n v="0.17592592592592593"/>
    <n v="0.8"/>
    <n v="24"/>
    <n v="28"/>
    <n v="4"/>
    <n v="24"/>
    <n v="12"/>
    <n v="0"/>
    <n v="1"/>
    <n v="2"/>
    <n v="0.27900000000000003"/>
    <n v="0.312"/>
    <n v="0.25900000000000001"/>
    <n v="0.57099999999999995"/>
  </r>
  <r>
    <s v="146"/>
    <x v="108"/>
    <x v="2"/>
    <s v="National League"/>
    <s v="Miami Marlins"/>
    <s v="MIA"/>
    <s v="Jazz Chisholm Jr."/>
    <x v="16"/>
    <x v="1"/>
    <n v="0.161"/>
    <n v="2"/>
    <n v="2"/>
    <n v="6"/>
    <n v="8"/>
    <n v="21"/>
    <n v="56"/>
    <n v="3.5714285714285712E-2"/>
    <n v="3.5714285714285712E-2"/>
    <n v="0.10714285714285714"/>
    <n v="0.14285714285714285"/>
    <n v="0.35"/>
    <n v="9"/>
    <n v="18"/>
    <n v="4"/>
    <n v="19"/>
    <n v="5"/>
    <n v="0"/>
    <n v="1"/>
    <n v="2"/>
    <n v="0.2"/>
    <n v="0.24199999999999999"/>
    <n v="0.32100000000000001"/>
    <n v="0.56299999999999994"/>
  </r>
  <r>
    <s v="119"/>
    <x v="109"/>
    <x v="2"/>
    <s v="National League"/>
    <s v="Los Angeles Dodgers"/>
    <s v="LAD"/>
    <s v="Gavin Lux"/>
    <x v="16"/>
    <x v="1"/>
    <n v="0.17499999999999999"/>
    <n v="3"/>
    <n v="1"/>
    <n v="8"/>
    <n v="8"/>
    <n v="19"/>
    <n v="63"/>
    <n v="4.7619047619047616E-2"/>
    <n v="1.5873015873015872E-2"/>
    <n v="0.12698412698412698"/>
    <n v="0.12698412698412698"/>
    <n v="0.31666666666666665"/>
    <n v="11"/>
    <n v="22"/>
    <n v="5"/>
    <n v="19"/>
    <n v="6"/>
    <n v="0"/>
    <n v="1"/>
    <n v="0"/>
    <n v="0.19500000000000001"/>
    <n v="0.246"/>
    <n v="0.34899999999999998"/>
    <n v="0.59599999999999997"/>
  </r>
  <r>
    <s v="111"/>
    <x v="112"/>
    <x v="2"/>
    <s v="American League"/>
    <s v="Boston Red Sox"/>
    <s v="BOS"/>
    <s v="Jonathan Arauz"/>
    <x v="17"/>
    <x v="1"/>
    <n v="0.25"/>
    <n v="1"/>
    <n v="0"/>
    <n v="9"/>
    <n v="8"/>
    <n v="25"/>
    <n v="72"/>
    <n v="1.3888888888888888E-2"/>
    <n v="0"/>
    <n v="0.125"/>
    <n v="0.1111111111111111"/>
    <n v="0.41666666666666669"/>
    <n v="18"/>
    <n v="23"/>
    <n v="3"/>
    <n v="21"/>
    <n v="8"/>
    <n v="0"/>
    <n v="1"/>
    <n v="0"/>
    <n v="0.34"/>
    <n v="0.32500000000000001"/>
    <n v="0.31900000000000001"/>
    <n v="0.64400000000000002"/>
  </r>
  <r>
    <s v="116"/>
    <x v="115"/>
    <x v="2"/>
    <s v="American League"/>
    <s v="Detroit Tigers"/>
    <s v="DET"/>
    <s v="Isaac Paredes"/>
    <x v="17"/>
    <x v="1"/>
    <n v="0.22"/>
    <n v="1"/>
    <n v="0"/>
    <n v="6"/>
    <n v="7"/>
    <n v="34"/>
    <n v="100"/>
    <n v="0.01"/>
    <n v="0"/>
    <n v="0.06"/>
    <n v="7.0000000000000007E-2"/>
    <n v="0.56666666666666665"/>
    <n v="22"/>
    <n v="29"/>
    <n v="5"/>
    <n v="24"/>
    <n v="8"/>
    <n v="0"/>
    <n v="1"/>
    <n v="0"/>
    <n v="0.28000000000000003"/>
    <n v="0.27800000000000002"/>
    <n v="0.28999999999999998"/>
    <n v="0.56799999999999995"/>
  </r>
  <r>
    <s v="121"/>
    <x v="51"/>
    <x v="3"/>
    <s v="National League"/>
    <s v="New York Mets"/>
    <s v="NYM"/>
    <s v="Robinson Cano"/>
    <x v="15"/>
    <x v="1"/>
    <n v="0.25600000000000001"/>
    <n v="13"/>
    <n v="0"/>
    <n v="39"/>
    <n v="46"/>
    <n v="107"/>
    <n v="390"/>
    <n v="3.3333333333333333E-2"/>
    <n v="0"/>
    <n v="0.1"/>
    <n v="0.11794871794871795"/>
    <n v="0.66049382716049387"/>
    <n v="100"/>
    <n v="167"/>
    <n v="41"/>
    <n v="69"/>
    <n v="25"/>
    <n v="3"/>
    <n v="1"/>
    <n v="0"/>
    <n v="0.28000000000000003"/>
    <n v="0.307"/>
    <n v="0.42799999999999999"/>
    <n v="0.73599999999999999"/>
  </r>
  <r>
    <s v="137"/>
    <x v="53"/>
    <x v="3"/>
    <s v="National League"/>
    <s v="San Francisco Giants"/>
    <s v="SF"/>
    <s v="Donovan Solano"/>
    <x v="6"/>
    <x v="1"/>
    <n v="0.33"/>
    <n v="4"/>
    <n v="0"/>
    <n v="23"/>
    <n v="27"/>
    <n v="81"/>
    <n v="215"/>
    <n v="1.8604651162790697E-2"/>
    <n v="0"/>
    <n v="0.10697674418604651"/>
    <n v="0.12558139534883722"/>
    <n v="0.5"/>
    <n v="71"/>
    <n v="98"/>
    <n v="18"/>
    <n v="49"/>
    <n v="10"/>
    <n v="0"/>
    <n v="1"/>
    <n v="1"/>
    <n v="0.40899999999999997"/>
    <n v="0.36"/>
    <n v="0.45600000000000002"/>
    <n v="0.81499999999999995"/>
  </r>
  <r>
    <s v="116"/>
    <x v="54"/>
    <x v="3"/>
    <s v="American League"/>
    <s v="Detroit Tigers"/>
    <s v="DET"/>
    <s v="Josh Harrison"/>
    <x v="6"/>
    <x v="1"/>
    <n v="0.17499999999999999"/>
    <n v="1"/>
    <n v="4"/>
    <n v="8"/>
    <n v="10"/>
    <n v="36"/>
    <n v="137"/>
    <n v="7.2992700729927005E-3"/>
    <n v="2.9197080291970802E-2"/>
    <n v="5.8394160583941604E-2"/>
    <n v="7.2992700729927001E-2"/>
    <n v="0.22222222222222221"/>
    <n v="24"/>
    <n v="36"/>
    <n v="9"/>
    <n v="27"/>
    <n v="6"/>
    <n v="0"/>
    <n v="1"/>
    <n v="2"/>
    <n v="0.20699999999999999"/>
    <n v="0.218"/>
    <n v="0.26300000000000001"/>
    <n v="0.48"/>
  </r>
  <r>
    <s v="109"/>
    <x v="55"/>
    <x v="3"/>
    <s v="National League"/>
    <s v="Arizona Diamondbacks"/>
    <s v="ARI"/>
    <s v="Eduardo Escobar"/>
    <x v="7"/>
    <x v="1"/>
    <n v="0.26900000000000002"/>
    <n v="35"/>
    <n v="5"/>
    <n v="118"/>
    <n v="94"/>
    <n v="158"/>
    <n v="636"/>
    <n v="5.5031446540880505E-2"/>
    <n v="7.8616352201257862E-3"/>
    <n v="0.18553459119496854"/>
    <n v="0.14779874213836477"/>
    <n v="0.97530864197530864"/>
    <n v="171"/>
    <n v="325"/>
    <n v="74"/>
    <n v="130"/>
    <n v="50"/>
    <n v="3"/>
    <n v="1"/>
    <n v="1"/>
    <n v="0.28299999999999997"/>
    <n v="0.32"/>
    <n v="0.51100000000000001"/>
    <n v="0.83099999999999996"/>
  </r>
  <r>
    <s v="147"/>
    <x v="56"/>
    <x v="3"/>
    <s v="American League"/>
    <s v="New York Yankees"/>
    <s v="NYY"/>
    <s v="DJ LeMahieu"/>
    <x v="7"/>
    <x v="1"/>
    <n v="0.32700000000000001"/>
    <n v="26"/>
    <n v="5"/>
    <n v="102"/>
    <n v="109"/>
    <n v="145"/>
    <n v="602"/>
    <n v="4.3189368770764118E-2"/>
    <n v="8.3056478405315621E-3"/>
    <n v="0.16943521594684385"/>
    <n v="0.18106312292358803"/>
    <n v="0.89506172839506171"/>
    <n v="197"/>
    <n v="312"/>
    <n v="61"/>
    <n v="90"/>
    <n v="46"/>
    <n v="0"/>
    <n v="1"/>
    <n v="2"/>
    <n v="0.34899999999999998"/>
    <n v="0.375"/>
    <n v="0.51800000000000002"/>
    <n v="0.89300000000000002"/>
  </r>
  <r>
    <s v="118"/>
    <x v="57"/>
    <x v="3"/>
    <s v="American League"/>
    <s v="Kansas City Royals"/>
    <s v="KC"/>
    <s v="Whit Merrifield"/>
    <x v="7"/>
    <x v="1"/>
    <n v="0.30199999999999999"/>
    <n v="16"/>
    <n v="20"/>
    <n v="74"/>
    <n v="105"/>
    <n v="162"/>
    <n v="681"/>
    <n v="2.3494860499265784E-2"/>
    <n v="2.9368575624082231E-2"/>
    <n v="0.10866372980910426"/>
    <n v="0.15418502202643172"/>
    <n v="1"/>
    <n v="206"/>
    <n v="315"/>
    <n v="67"/>
    <n v="126"/>
    <n v="45"/>
    <n v="5"/>
    <n v="1"/>
    <n v="10"/>
    <n v="0.35"/>
    <n v="0.34799999999999998"/>
    <n v="0.46300000000000002"/>
    <n v="0.81100000000000005"/>
  </r>
  <r>
    <s v="108"/>
    <x v="58"/>
    <x v="3"/>
    <s v="American League"/>
    <s v="Los Angeles Angels"/>
    <s v="LAA"/>
    <s v="Tommy La Stella"/>
    <x v="7"/>
    <x v="1"/>
    <n v="0.29499999999999998"/>
    <n v="16"/>
    <n v="0"/>
    <n v="44"/>
    <n v="49"/>
    <n v="80"/>
    <n v="292"/>
    <n v="5.4794520547945202E-2"/>
    <n v="0"/>
    <n v="0.15068493150684931"/>
    <n v="0.1678082191780822"/>
    <n v="0.49382716049382713"/>
    <n v="86"/>
    <n v="142"/>
    <n v="24"/>
    <n v="28"/>
    <n v="20"/>
    <n v="0"/>
    <n v="1"/>
    <n v="0"/>
    <n v="0.28199999999999997"/>
    <n v="0.34599999999999997"/>
    <n v="0.48599999999999999"/>
    <n v="0.83199999999999996"/>
  </r>
  <r>
    <s v="143"/>
    <x v="59"/>
    <x v="3"/>
    <s v="National League"/>
    <s v="Philadelphia Phillies"/>
    <s v="PHI"/>
    <s v="Jean Segura"/>
    <x v="8"/>
    <x v="1"/>
    <n v="0.28000000000000003"/>
    <n v="12"/>
    <n v="10"/>
    <n v="60"/>
    <n v="79"/>
    <n v="144"/>
    <n v="576"/>
    <n v="2.0833333333333332E-2"/>
    <n v="1.7361111111111112E-2"/>
    <n v="0.10416666666666667"/>
    <n v="0.13715277777777779"/>
    <n v="0.88888888888888884"/>
    <n v="161"/>
    <n v="242"/>
    <n v="53"/>
    <n v="73"/>
    <n v="30"/>
    <n v="1"/>
    <n v="1"/>
    <n v="2"/>
    <n v="0.30199999999999999"/>
    <n v="0.32300000000000001"/>
    <n v="0.42"/>
    <n v="0.74299999999999999"/>
  </r>
  <r>
    <s v="114"/>
    <x v="60"/>
    <x v="3"/>
    <s v="American League"/>
    <s v="Cleveland Guardians"/>
    <s v="CLE"/>
    <s v="Brad Miller"/>
    <x v="8"/>
    <x v="1"/>
    <n v="0.25"/>
    <n v="1"/>
    <n v="1"/>
    <n v="4"/>
    <n v="4"/>
    <n v="13"/>
    <n v="36"/>
    <n v="2.7777777777777776E-2"/>
    <n v="2.7777777777777776E-2"/>
    <n v="0.1111111111111111"/>
    <n v="0.1111111111111111"/>
    <n v="8.0246913580246909E-2"/>
    <n v="9"/>
    <n v="15"/>
    <n v="4"/>
    <n v="10"/>
    <n v="4"/>
    <n v="0"/>
    <n v="1"/>
    <n v="0"/>
    <n v="0.32"/>
    <n v="0.32500000000000001"/>
    <n v="0.41699999999999998"/>
    <n v="0.74199999999999999"/>
  </r>
  <r>
    <s v="143"/>
    <x v="60"/>
    <x v="3"/>
    <s v="National League"/>
    <s v="Philadelphia Phillies"/>
    <s v="PHI"/>
    <s v="Brad Miller"/>
    <x v="8"/>
    <x v="1"/>
    <n v="0.26300000000000001"/>
    <n v="12"/>
    <n v="1"/>
    <n v="21"/>
    <n v="22"/>
    <n v="66"/>
    <n v="118"/>
    <n v="0.10169491525423729"/>
    <n v="8.4745762711864406E-3"/>
    <n v="0.17796610169491525"/>
    <n v="0.1864406779661017"/>
    <n v="0.40740740740740738"/>
    <n v="31"/>
    <n v="72"/>
    <n v="16"/>
    <n v="35"/>
    <n v="11"/>
    <n v="0"/>
    <n v="2"/>
    <n v="0"/>
    <n v="0.26800000000000002"/>
    <n v="0.33100000000000002"/>
    <n v="0.61"/>
    <n v="0.94099999999999995"/>
  </r>
  <r>
    <s v="117"/>
    <x v="61"/>
    <x v="3"/>
    <s v="American League"/>
    <s v="Houston Astros"/>
    <s v="HOU"/>
    <s v="Jose Altuve"/>
    <x v="9"/>
    <x v="1"/>
    <n v="0.29799999999999999"/>
    <n v="31"/>
    <n v="6"/>
    <n v="74"/>
    <n v="89"/>
    <n v="124"/>
    <n v="500"/>
    <n v="6.2E-2"/>
    <n v="1.2E-2"/>
    <n v="0.14799999999999999"/>
    <n v="0.17799999999999999"/>
    <n v="0.76543209876543206"/>
    <n v="149"/>
    <n v="275"/>
    <n v="61"/>
    <n v="82"/>
    <n v="41"/>
    <n v="0"/>
    <n v="1"/>
    <n v="5"/>
    <n v="0.30299999999999999"/>
    <n v="0.35299999999999998"/>
    <n v="0.55000000000000004"/>
    <n v="0.90300000000000002"/>
  </r>
  <r>
    <s v="143"/>
    <x v="62"/>
    <x v="3"/>
    <s v="National League"/>
    <s v="Philadelphia Phillies"/>
    <s v="PHI"/>
    <s v="Cesar Hernandez"/>
    <x v="9"/>
    <x v="1"/>
    <n v="0.27900000000000003"/>
    <n v="14"/>
    <n v="9"/>
    <n v="71"/>
    <n v="77"/>
    <n v="161"/>
    <n v="612"/>
    <n v="2.2875816993464051E-2"/>
    <n v="1.4705882352941176E-2"/>
    <n v="0.11601307189542484"/>
    <n v="0.12581699346405228"/>
    <n v="0.99382716049382713"/>
    <n v="171"/>
    <n v="250"/>
    <n v="48"/>
    <n v="100"/>
    <n v="45"/>
    <n v="4"/>
    <n v="1"/>
    <n v="2"/>
    <n v="0.313"/>
    <n v="0.33300000000000002"/>
    <n v="0.40799999999999997"/>
    <n v="0.74099999999999999"/>
  </r>
  <r>
    <s v="133"/>
    <x v="63"/>
    <x v="3"/>
    <s v="American League"/>
    <s v="Oakland Athletics"/>
    <s v="OAK"/>
    <s v="Marcus Semien"/>
    <x v="9"/>
    <x v="1"/>
    <n v="0.28499999999999998"/>
    <n v="33"/>
    <n v="10"/>
    <n v="92"/>
    <n v="123"/>
    <n v="162"/>
    <n v="657"/>
    <n v="5.0228310502283102E-2"/>
    <n v="1.5220700152207001E-2"/>
    <n v="0.14003044140030441"/>
    <n v="0.18721461187214611"/>
    <n v="1"/>
    <n v="187"/>
    <n v="343"/>
    <n v="83"/>
    <n v="102"/>
    <n v="87"/>
    <n v="2"/>
    <n v="1"/>
    <n v="8"/>
    <n v="0.29399999999999998"/>
    <n v="0.36899999999999999"/>
    <n v="0.52200000000000002"/>
    <n v="0.89200000000000002"/>
  </r>
  <r>
    <s v="138"/>
    <x v="64"/>
    <x v="3"/>
    <s v="National League"/>
    <s v="St. Louis Cardinals"/>
    <s v="STL"/>
    <s v="Kolten Wong"/>
    <x v="9"/>
    <x v="1"/>
    <n v="0.28499999999999998"/>
    <n v="11"/>
    <n v="24"/>
    <n v="59"/>
    <n v="61"/>
    <n v="148"/>
    <n v="478"/>
    <n v="2.3012552301255231E-2"/>
    <n v="5.0209205020920501E-2"/>
    <n v="0.12343096234309624"/>
    <n v="0.12761506276150628"/>
    <n v="0.9135802469135802"/>
    <n v="136"/>
    <n v="202"/>
    <n v="40"/>
    <n v="83"/>
    <n v="47"/>
    <n v="5"/>
    <n v="1"/>
    <n v="4"/>
    <n v="0.32100000000000001"/>
    <n v="0.36099999999999999"/>
    <n v="0.42299999999999999"/>
    <n v="0.78400000000000003"/>
  </r>
  <r>
    <s v="110"/>
    <x v="65"/>
    <x v="3"/>
    <s v="American League"/>
    <s v="Baltimore Orioles"/>
    <s v="BAL"/>
    <s v="Jace Peterson"/>
    <x v="9"/>
    <x v="1"/>
    <n v="0.22"/>
    <n v="2"/>
    <n v="4"/>
    <n v="11"/>
    <n v="14"/>
    <n v="29"/>
    <n v="100"/>
    <n v="0.02"/>
    <n v="0.04"/>
    <n v="0.11"/>
    <n v="0.14000000000000001"/>
    <n v="0.17901234567901234"/>
    <n v="22"/>
    <n v="33"/>
    <n v="6"/>
    <n v="24"/>
    <n v="6"/>
    <n v="0"/>
    <n v="1"/>
    <n v="1"/>
    <n v="0.26700000000000002"/>
    <n v="0.26900000000000002"/>
    <n v="0.33"/>
    <n v="0.59899999999999998"/>
  </r>
  <r>
    <s v="117"/>
    <x v="66"/>
    <x v="3"/>
    <s v="American League"/>
    <s v="Houston Astros"/>
    <s v="HOU"/>
    <s v="Jack Mayfield"/>
    <x v="9"/>
    <x v="1"/>
    <n v="0.156"/>
    <n v="2"/>
    <n v="0"/>
    <n v="5"/>
    <n v="8"/>
    <n v="26"/>
    <n v="64"/>
    <n v="3.125E-2"/>
    <n v="0"/>
    <n v="7.8125E-2"/>
    <n v="0.125"/>
    <n v="0.16049382716049382"/>
    <n v="10"/>
    <n v="21"/>
    <n v="7"/>
    <n v="16"/>
    <n v="1"/>
    <n v="0"/>
    <n v="1"/>
    <n v="0"/>
    <n v="0.17399999999999999"/>
    <n v="0.16900000000000001"/>
    <n v="0.32800000000000001"/>
    <n v="0.497"/>
  </r>
  <r>
    <s v="117"/>
    <x v="67"/>
    <x v="3"/>
    <s v="American League"/>
    <s v="Houston Astros"/>
    <s v="HOU"/>
    <s v="Aledmys Diaz"/>
    <x v="9"/>
    <x v="1"/>
    <n v="0.27100000000000002"/>
    <n v="9"/>
    <n v="2"/>
    <n v="40"/>
    <n v="36"/>
    <n v="69"/>
    <n v="210"/>
    <n v="4.2857142857142858E-2"/>
    <n v="9.5238095238095247E-3"/>
    <n v="0.19047619047619047"/>
    <n v="0.17142857142857143"/>
    <n v="0.42592592592592593"/>
    <n v="57"/>
    <n v="98"/>
    <n v="22"/>
    <n v="28"/>
    <n v="26"/>
    <n v="1"/>
    <n v="1"/>
    <n v="0"/>
    <n v="0.26800000000000002"/>
    <n v="0.35599999999999998"/>
    <n v="0.46700000000000003"/>
    <n v="0.82299999999999995"/>
  </r>
  <r>
    <s v="109"/>
    <x v="68"/>
    <x v="3"/>
    <s v="National League"/>
    <s v="Arizona Diamondbacks"/>
    <s v="ARI"/>
    <s v="Wilmer Flores"/>
    <x v="10"/>
    <x v="1"/>
    <n v="0.317"/>
    <n v="9"/>
    <n v="0"/>
    <n v="37"/>
    <n v="31"/>
    <n v="89"/>
    <n v="265"/>
    <n v="3.3962264150943396E-2"/>
    <n v="0"/>
    <n v="0.13962264150943396"/>
    <n v="0.1169811320754717"/>
    <n v="0.54938271604938271"/>
    <n v="84"/>
    <n v="129"/>
    <n v="27"/>
    <n v="31"/>
    <n v="15"/>
    <n v="0"/>
    <n v="1"/>
    <n v="0"/>
    <n v="0.33200000000000002"/>
    <n v="0.36099999999999999"/>
    <n v="0.48699999999999999"/>
    <n v="0.84799999999999998"/>
  </r>
  <r>
    <s v="134"/>
    <x v="69"/>
    <x v="3"/>
    <s v="National League"/>
    <s v="Pittsburgh Pirates"/>
    <s v="PIT"/>
    <s v="Adam Frazier"/>
    <x v="10"/>
    <x v="1"/>
    <n v="0.27800000000000002"/>
    <n v="10"/>
    <n v="5"/>
    <n v="50"/>
    <n v="80"/>
    <n v="152"/>
    <n v="554"/>
    <n v="1.8050541516245487E-2"/>
    <n v="9.0252707581227436E-3"/>
    <n v="9.0252707581227443E-2"/>
    <n v="0.1444043321299639"/>
    <n v="0.93827160493827155"/>
    <n v="154"/>
    <n v="231"/>
    <n v="50"/>
    <n v="75"/>
    <n v="40"/>
    <n v="4"/>
    <n v="1"/>
    <n v="5"/>
    <n v="0.30599999999999999"/>
    <n v="0.33600000000000002"/>
    <n v="0.41699999999999998"/>
    <n v="0.753"/>
  </r>
  <r>
    <s v="112"/>
    <x v="70"/>
    <x v="3"/>
    <s v="National League"/>
    <s v="Chicago Cubs"/>
    <s v="CHC"/>
    <s v="Tony Kemp"/>
    <x v="10"/>
    <x v="1"/>
    <n v="0.183"/>
    <n v="1"/>
    <n v="0"/>
    <n v="12"/>
    <n v="8"/>
    <n v="44"/>
    <n v="82"/>
    <n v="1.2195121951219513E-2"/>
    <n v="0"/>
    <n v="0.14634146341463414"/>
    <n v="9.7560975609756101E-2"/>
    <n v="0.27160493827160492"/>
    <n v="15"/>
    <n v="25"/>
    <n v="6"/>
    <n v="18"/>
    <n v="7"/>
    <n v="0"/>
    <n v="2"/>
    <n v="1"/>
    <n v="0.215"/>
    <n v="0.25800000000000001"/>
    <n v="0.30499999999999999"/>
    <n v="0.56299999999999994"/>
  </r>
  <r>
    <s v="117"/>
    <x v="70"/>
    <x v="3"/>
    <s v="American League"/>
    <s v="Houston Astros"/>
    <s v="HOU"/>
    <s v="Tony Kemp"/>
    <x v="10"/>
    <x v="1"/>
    <n v="0.22700000000000001"/>
    <n v="7"/>
    <n v="4"/>
    <n v="17"/>
    <n v="23"/>
    <n v="66"/>
    <n v="163"/>
    <n v="4.2944785276073622E-2"/>
    <n v="2.4539877300613498E-2"/>
    <n v="0.10429447852760736"/>
    <n v="0.1411042944785276"/>
    <n v="0.40740740740740738"/>
    <n v="37"/>
    <n v="68"/>
    <n v="15"/>
    <n v="29"/>
    <n v="16"/>
    <n v="1"/>
    <n v="1"/>
    <n v="3"/>
    <n v="0.23300000000000001"/>
    <n v="0.308"/>
    <n v="0.41699999999999998"/>
    <n v="0.72499999999999998"/>
  </r>
  <r>
    <s v="121"/>
    <x v="71"/>
    <x v="3"/>
    <s v="National League"/>
    <s v="New York Mets"/>
    <s v="NYM"/>
    <s v="Jeff McNeil"/>
    <x v="11"/>
    <x v="1"/>
    <n v="0.318"/>
    <n v="23"/>
    <n v="5"/>
    <n v="75"/>
    <n v="83"/>
    <n v="133"/>
    <n v="510"/>
    <n v="4.5098039215686274E-2"/>
    <n v="9.8039215686274508E-3"/>
    <n v="0.14705882352941177"/>
    <n v="0.16274509803921569"/>
    <n v="0.82098765432098764"/>
    <n v="162"/>
    <n v="271"/>
    <n v="62"/>
    <n v="75"/>
    <n v="35"/>
    <n v="2"/>
    <n v="1"/>
    <n v="6"/>
    <n v="0.33700000000000002"/>
    <n v="0.38400000000000001"/>
    <n v="0.53100000000000003"/>
    <n v="0.91600000000000004"/>
  </r>
  <r>
    <s v="136"/>
    <x v="72"/>
    <x v="3"/>
    <s v="American League"/>
    <s v="Seattle Mariners"/>
    <s v="SEA"/>
    <s v="Dylan Moore"/>
    <x v="11"/>
    <x v="1"/>
    <n v="0.20599999999999999"/>
    <n v="9"/>
    <n v="11"/>
    <n v="28"/>
    <n v="31"/>
    <n v="113"/>
    <n v="247"/>
    <n v="3.643724696356275E-2"/>
    <n v="4.4534412955465584E-2"/>
    <n v="0.11336032388663968"/>
    <n v="0.12550607287449392"/>
    <n v="0.69753086419753085"/>
    <n v="51"/>
    <n v="96"/>
    <n v="25"/>
    <n v="93"/>
    <n v="25"/>
    <n v="0"/>
    <n v="1"/>
    <n v="9"/>
    <n v="0.28999999999999998"/>
    <n v="0.30199999999999999"/>
    <n v="0.38900000000000001"/>
    <n v="0.69099999999999995"/>
  </r>
  <r>
    <s v="142"/>
    <x v="73"/>
    <x v="3"/>
    <s v="American League"/>
    <s v="Minnesota Twins"/>
    <s v="MIN"/>
    <s v="Jorge Polanco"/>
    <x v="12"/>
    <x v="1"/>
    <n v="0.29499999999999998"/>
    <n v="22"/>
    <n v="4"/>
    <n v="79"/>
    <n v="107"/>
    <n v="153"/>
    <n v="631"/>
    <n v="3.486529318541997E-2"/>
    <n v="6.3391442155309036E-3"/>
    <n v="0.12519809825673534"/>
    <n v="0.16957210776545167"/>
    <n v="0.94444444444444442"/>
    <n v="186"/>
    <n v="306"/>
    <n v="69"/>
    <n v="116"/>
    <n v="60"/>
    <n v="2"/>
    <n v="1"/>
    <n v="3"/>
    <n v="0.32800000000000001"/>
    <n v="0.35599999999999998"/>
    <n v="0.48499999999999999"/>
    <n v="0.84099999999999997"/>
  </r>
  <r>
    <s v="140"/>
    <x v="74"/>
    <x v="3"/>
    <s v="American League"/>
    <s v="Texas Rangers"/>
    <s v="TEX"/>
    <s v="Rougned Odor"/>
    <x v="12"/>
    <x v="1"/>
    <n v="0.20499999999999999"/>
    <n v="30"/>
    <n v="11"/>
    <n v="93"/>
    <n v="77"/>
    <n v="145"/>
    <n v="522"/>
    <n v="5.7471264367816091E-2"/>
    <n v="2.1072796934865901E-2"/>
    <n v="0.17816091954022989"/>
    <n v="0.1475095785440613"/>
    <n v="0.89506172839506171"/>
    <n v="107"/>
    <n v="229"/>
    <n v="61"/>
    <n v="178"/>
    <n v="52"/>
    <n v="2"/>
    <n v="1"/>
    <n v="9"/>
    <n v="0.24399999999999999"/>
    <n v="0.28299999999999997"/>
    <n v="0.439"/>
    <n v="0.72099999999999997"/>
  </r>
  <r>
    <s v="116"/>
    <x v="76"/>
    <x v="3"/>
    <s v="American League"/>
    <s v="Detroit Tigers"/>
    <s v="DET"/>
    <s v="Harold Castro"/>
    <x v="12"/>
    <x v="1"/>
    <n v="0.29099999999999998"/>
    <n v="5"/>
    <n v="4"/>
    <n v="38"/>
    <n v="30"/>
    <n v="97"/>
    <n v="354"/>
    <n v="1.4124293785310734E-2"/>
    <n v="1.1299435028248588E-2"/>
    <n v="0.10734463276836158"/>
    <n v="8.4745762711864403E-2"/>
    <n v="0.59876543209876543"/>
    <n v="103"/>
    <n v="136"/>
    <n v="19"/>
    <n v="86"/>
    <n v="9"/>
    <n v="0"/>
    <n v="1"/>
    <n v="2"/>
    <n v="0.36699999999999999"/>
    <n v="0.30499999999999999"/>
    <n v="0.38400000000000001"/>
    <n v="0.68899999999999995"/>
  </r>
  <r>
    <s v="139"/>
    <x v="78"/>
    <x v="3"/>
    <s v="American League"/>
    <s v="Tampa Bay Rays"/>
    <s v="TB"/>
    <s v="Mike Brosseau"/>
    <x v="12"/>
    <x v="1"/>
    <n v="0.27300000000000002"/>
    <n v="6"/>
    <n v="1"/>
    <n v="16"/>
    <n v="17"/>
    <n v="50"/>
    <n v="132"/>
    <n v="4.5454545454545456E-2"/>
    <n v="7.575757575757576E-3"/>
    <n v="0.12121212121212122"/>
    <n v="0.12878787878787878"/>
    <n v="0.30864197530864196"/>
    <n v="36"/>
    <n v="61"/>
    <n v="13"/>
    <n v="39"/>
    <n v="7"/>
    <n v="0"/>
    <n v="1"/>
    <n v="0"/>
    <n v="0.34499999999999997"/>
    <n v="0.31900000000000001"/>
    <n v="0.46200000000000002"/>
    <n v="0.78100000000000003"/>
  </r>
  <r>
    <s v="136"/>
    <x v="80"/>
    <x v="3"/>
    <s v="American League"/>
    <s v="Seattle Mariners"/>
    <s v="SEA"/>
    <s v="Donovan Walton"/>
    <x v="13"/>
    <x v="1"/>
    <n v="0.188"/>
    <n v="0"/>
    <n v="0"/>
    <n v="2"/>
    <n v="2"/>
    <n v="7"/>
    <n v="16"/>
    <n v="0"/>
    <n v="0"/>
    <n v="0.125"/>
    <n v="0.125"/>
    <n v="4.3209876543209874E-2"/>
    <n v="3"/>
    <n v="3"/>
    <n v="0"/>
    <n v="5"/>
    <n v="3"/>
    <n v="0"/>
    <n v="1"/>
    <n v="1"/>
    <n v="0.27300000000000002"/>
    <n v="0.316"/>
    <n v="0.188"/>
    <n v="0.503"/>
  </r>
  <r>
    <s v="115"/>
    <x v="81"/>
    <x v="3"/>
    <s v="National League"/>
    <s v="Colorado Rockies"/>
    <s v="COL"/>
    <s v="Ryan McMahon"/>
    <x v="13"/>
    <x v="1"/>
    <n v="0.25"/>
    <n v="24"/>
    <n v="5"/>
    <n v="83"/>
    <n v="70"/>
    <n v="141"/>
    <n v="480"/>
    <n v="0.05"/>
    <n v="1.0416666666666666E-2"/>
    <n v="0.17291666666666666"/>
    <n v="0.14583333333333334"/>
    <n v="0.87037037037037035"/>
    <n v="120"/>
    <n v="216"/>
    <n v="47"/>
    <n v="160"/>
    <n v="56"/>
    <n v="1"/>
    <n v="1"/>
    <n v="1"/>
    <n v="0.32300000000000001"/>
    <n v="0.32900000000000001"/>
    <n v="0.45"/>
    <n v="0.77900000000000003"/>
  </r>
  <r>
    <s v="133"/>
    <x v="82"/>
    <x v="3"/>
    <s v="American League"/>
    <s v="Oakland Athletics"/>
    <s v="OAK"/>
    <s v="Sheldon Neuse"/>
    <x v="13"/>
    <x v="1"/>
    <n v="0.25"/>
    <n v="0"/>
    <n v="0"/>
    <n v="7"/>
    <n v="3"/>
    <n v="25"/>
    <n v="56"/>
    <n v="0"/>
    <n v="0"/>
    <n v="0.125"/>
    <n v="5.3571428571428568E-2"/>
    <n v="0.15432098765432098"/>
    <n v="14"/>
    <n v="17"/>
    <n v="3"/>
    <n v="19"/>
    <n v="4"/>
    <n v="0"/>
    <n v="1"/>
    <n v="0"/>
    <n v="0.36799999999999999"/>
    <n v="0.29499999999999998"/>
    <n v="0.30399999999999999"/>
    <n v="0.59899999999999998"/>
  </r>
  <r>
    <s v="113"/>
    <x v="83"/>
    <x v="3"/>
    <s v="National League"/>
    <s v="Cincinnati Reds"/>
    <s v="CIN"/>
    <s v="Josh VanMeter"/>
    <x v="13"/>
    <x v="1"/>
    <n v="0.23699999999999999"/>
    <n v="8"/>
    <n v="9"/>
    <n v="23"/>
    <n v="33"/>
    <n v="95"/>
    <n v="228"/>
    <n v="3.5087719298245612E-2"/>
    <n v="3.9473684210526314E-2"/>
    <n v="0.10087719298245613"/>
    <n v="0.14473684210526316"/>
    <n v="0.5864197530864198"/>
    <n v="54"/>
    <n v="93"/>
    <n v="22"/>
    <n v="56"/>
    <n v="29"/>
    <n v="0"/>
    <n v="1"/>
    <n v="3"/>
    <n v="0.27900000000000003"/>
    <n v="0.32700000000000001"/>
    <n v="0.40799999999999997"/>
    <n v="0.73499999999999999"/>
  </r>
  <r>
    <s v="135"/>
    <x v="84"/>
    <x v="3"/>
    <s v="National League"/>
    <s v="San Diego Padres"/>
    <s v="SD"/>
    <s v="Ty France"/>
    <x v="13"/>
    <x v="1"/>
    <n v="0.23400000000000001"/>
    <n v="7"/>
    <n v="0"/>
    <n v="24"/>
    <n v="20"/>
    <n v="69"/>
    <n v="184"/>
    <n v="3.8043478260869568E-2"/>
    <n v="0"/>
    <n v="0.13043478260869565"/>
    <n v="0.10869565217391304"/>
    <n v="0.42592592592592593"/>
    <n v="43"/>
    <n v="74"/>
    <n v="16"/>
    <n v="49"/>
    <n v="9"/>
    <n v="0"/>
    <n v="1"/>
    <n v="2"/>
    <n v="0.27900000000000003"/>
    <n v="0.29399999999999998"/>
    <n v="0.40200000000000002"/>
    <n v="0.69599999999999995"/>
  </r>
  <r>
    <s v="139"/>
    <x v="85"/>
    <x v="3"/>
    <s v="American League"/>
    <s v="Tampa Bay Rays"/>
    <s v="TB"/>
    <s v="Brandon Lowe"/>
    <x v="13"/>
    <x v="1"/>
    <n v="0.27"/>
    <n v="17"/>
    <n v="5"/>
    <n v="51"/>
    <n v="42"/>
    <n v="82"/>
    <n v="296"/>
    <n v="5.7432432432432436E-2"/>
    <n v="1.6891891891891893E-2"/>
    <n v="0.17229729729729729"/>
    <n v="0.14189189189189189"/>
    <n v="0.50617283950617287"/>
    <n v="80"/>
    <n v="152"/>
    <n v="36"/>
    <n v="113"/>
    <n v="25"/>
    <n v="0"/>
    <n v="1"/>
    <n v="0"/>
    <n v="0.377"/>
    <n v="0.33600000000000002"/>
    <n v="0.51400000000000001"/>
    <n v="0.85"/>
  </r>
  <r>
    <s v="108"/>
    <x v="86"/>
    <x v="3"/>
    <s v="American League"/>
    <s v="Los Angeles Angels"/>
    <s v="LAA"/>
    <s v="David Fletcher"/>
    <x v="13"/>
    <x v="1"/>
    <n v="0.28999999999999998"/>
    <n v="6"/>
    <n v="8"/>
    <n v="49"/>
    <n v="83"/>
    <n v="154"/>
    <n v="596"/>
    <n v="1.0067114093959731E-2"/>
    <n v="1.3422818791946308E-2"/>
    <n v="8.2214765100671147E-2"/>
    <n v="0.13926174496644295"/>
    <n v="0.95061728395061729"/>
    <n v="173"/>
    <n v="229"/>
    <n v="40"/>
    <n v="64"/>
    <n v="55"/>
    <n v="2"/>
    <n v="1"/>
    <n v="3"/>
    <n v="0.317"/>
    <n v="0.35"/>
    <n v="0.38400000000000001"/>
    <n v="0.73399999999999999"/>
  </r>
  <r>
    <s v="140"/>
    <x v="87"/>
    <x v="3"/>
    <s v="American League"/>
    <s v="Texas Rangers"/>
    <s v="TEX"/>
    <s v="Nick Solak"/>
    <x v="13"/>
    <x v="1"/>
    <n v="0.29299999999999998"/>
    <n v="5"/>
    <n v="2"/>
    <n v="17"/>
    <n v="19"/>
    <n v="33"/>
    <n v="116"/>
    <n v="4.3103448275862072E-2"/>
    <n v="1.7241379310344827E-2"/>
    <n v="0.14655172413793102"/>
    <n v="0.16379310344827586"/>
    <n v="0.20370370370370369"/>
    <n v="34"/>
    <n v="57"/>
    <n v="12"/>
    <n v="29"/>
    <n v="15"/>
    <n v="1"/>
    <n v="1"/>
    <n v="0"/>
    <n v="0.35399999999999998"/>
    <n v="0.39300000000000002"/>
    <n v="0.49099999999999999"/>
    <n v="0.88400000000000001"/>
  </r>
  <r>
    <s v="139"/>
    <x v="88"/>
    <x v="3"/>
    <s v="American League"/>
    <s v="Tampa Bay Rays"/>
    <s v="TB"/>
    <s v="Christian Arroyo"/>
    <x v="14"/>
    <x v="1"/>
    <n v="0.22"/>
    <n v="2"/>
    <n v="0"/>
    <n v="7"/>
    <n v="8"/>
    <n v="16"/>
    <n v="50"/>
    <n v="0.04"/>
    <n v="0"/>
    <n v="0.14000000000000001"/>
    <n v="0.16"/>
    <n v="9.8765432098765427E-2"/>
    <n v="11"/>
    <n v="19"/>
    <n v="4"/>
    <n v="18"/>
    <n v="5"/>
    <n v="0"/>
    <n v="1"/>
    <n v="0"/>
    <n v="0.3"/>
    <n v="0.30399999999999999"/>
    <n v="0.38"/>
    <n v="0.68400000000000005"/>
  </r>
  <r>
    <s v="111"/>
    <x v="89"/>
    <x v="3"/>
    <s v="American League"/>
    <s v="Boston Red Sox"/>
    <s v="BOS"/>
    <s v="Michael Chavis"/>
    <x v="14"/>
    <x v="1"/>
    <n v="0.254"/>
    <n v="18"/>
    <n v="2"/>
    <n v="58"/>
    <n v="46"/>
    <n v="95"/>
    <n v="347"/>
    <n v="5.1873198847262249E-2"/>
    <n v="5.763688760806916E-3"/>
    <n v="0.16714697406340057"/>
    <n v="0.13256484149855907"/>
    <n v="0.5864197530864198"/>
    <n v="88"/>
    <n v="154"/>
    <n v="29"/>
    <n v="127"/>
    <n v="31"/>
    <n v="2"/>
    <n v="1"/>
    <n v="1"/>
    <n v="0.34699999999999998"/>
    <n v="0.32200000000000001"/>
    <n v="0.44400000000000001"/>
    <n v="0.76600000000000001"/>
  </r>
  <r>
    <s v="138"/>
    <x v="90"/>
    <x v="3"/>
    <s v="National League"/>
    <s v="St. Louis Cardinals"/>
    <s v="STL"/>
    <s v="Tommy Edman"/>
    <x v="14"/>
    <x v="1"/>
    <n v="0.30399999999999999"/>
    <n v="11"/>
    <n v="15"/>
    <n v="36"/>
    <n v="59"/>
    <n v="92"/>
    <n v="326"/>
    <n v="3.3742331288343558E-2"/>
    <n v="4.6012269938650305E-2"/>
    <n v="0.11042944785276074"/>
    <n v="0.18098159509202455"/>
    <n v="0.5679012345679012"/>
    <n v="99"/>
    <n v="163"/>
    <n v="35"/>
    <n v="61"/>
    <n v="16"/>
    <n v="0"/>
    <n v="1"/>
    <n v="1"/>
    <n v="0.34599999999999997"/>
    <n v="0.35"/>
    <n v="0.5"/>
    <n v="0.85"/>
  </r>
  <r>
    <s v="144"/>
    <x v="92"/>
    <x v="3"/>
    <s v="National League"/>
    <s v="Atlanta Braves"/>
    <s v="ATL"/>
    <s v="Ozzie Albies"/>
    <x v="16"/>
    <x v="1"/>
    <n v="0.29499999999999998"/>
    <n v="24"/>
    <n v="15"/>
    <n v="86"/>
    <n v="102"/>
    <n v="160"/>
    <n v="640"/>
    <n v="3.7499999999999999E-2"/>
    <n v="2.34375E-2"/>
    <n v="0.13437499999999999"/>
    <n v="0.15937499999999999"/>
    <n v="0.98765432098765427"/>
    <n v="189"/>
    <n v="320"/>
    <n v="75"/>
    <n v="112"/>
    <n v="54"/>
    <n v="6"/>
    <n v="1"/>
    <n v="4"/>
    <n v="0.32500000000000001"/>
    <n v="0.35199999999999998"/>
    <n v="0.5"/>
    <n v="0.85199999999999998"/>
  </r>
  <r>
    <s v="115"/>
    <x v="96"/>
    <x v="3"/>
    <s v="National League"/>
    <s v="Colorado Rockies"/>
    <s v="COL"/>
    <s v="Brendan Rodgers"/>
    <x v="16"/>
    <x v="1"/>
    <n v="0.224"/>
    <n v="0"/>
    <n v="0"/>
    <n v="7"/>
    <n v="8"/>
    <n v="25"/>
    <n v="76"/>
    <n v="0"/>
    <n v="0"/>
    <n v="9.2105263157894732E-2"/>
    <n v="0.10526315789473684"/>
    <n v="0.15432098765432098"/>
    <n v="17"/>
    <n v="19"/>
    <n v="2"/>
    <n v="27"/>
    <n v="4"/>
    <n v="0"/>
    <n v="1"/>
    <n v="0"/>
    <n v="0.34699999999999998"/>
    <n v="0.27200000000000002"/>
    <n v="0.25"/>
    <n v="0.52200000000000002"/>
  </r>
  <r>
    <s v="142"/>
    <x v="104"/>
    <x v="3"/>
    <s v="American League"/>
    <s v="Minnesota Twins"/>
    <s v="MIN"/>
    <s v="Luis Arraez"/>
    <x v="17"/>
    <x v="1"/>
    <n v="0.33400000000000002"/>
    <n v="4"/>
    <n v="2"/>
    <n v="28"/>
    <n v="54"/>
    <n v="92"/>
    <n v="326"/>
    <n v="1.2269938650306749E-2"/>
    <n v="6.1349693251533744E-3"/>
    <n v="8.5889570552147243E-2"/>
    <n v="0.16564417177914109"/>
    <n v="0.5679012345679012"/>
    <n v="109"/>
    <n v="143"/>
    <n v="25"/>
    <n v="29"/>
    <n v="36"/>
    <n v="1"/>
    <n v="1"/>
    <n v="2"/>
    <n v="0.35499999999999998"/>
    <n v="0.39900000000000002"/>
    <n v="0.439"/>
    <n v="0.83799999999999997"/>
  </r>
  <r>
    <s v="116"/>
    <x v="105"/>
    <x v="3"/>
    <s v="American League"/>
    <s v="Detroit Tigers"/>
    <s v="DET"/>
    <s v="Willi Castro"/>
    <x v="17"/>
    <x v="1"/>
    <n v="0.23"/>
    <n v="1"/>
    <n v="0"/>
    <n v="8"/>
    <n v="10"/>
    <n v="30"/>
    <n v="100"/>
    <n v="0.01"/>
    <n v="0"/>
    <n v="0.08"/>
    <n v="0.1"/>
    <n v="0.18518518518518517"/>
    <n v="23"/>
    <n v="34"/>
    <n v="8"/>
    <n v="34"/>
    <n v="6"/>
    <n v="0"/>
    <n v="1"/>
    <n v="1"/>
    <n v="0.33300000000000002"/>
    <n v="0.28399999999999997"/>
    <n v="0.34"/>
    <n v="0.624"/>
  </r>
  <r>
    <s v="112"/>
    <x v="107"/>
    <x v="3"/>
    <s v="National League"/>
    <s v="Chicago Cubs"/>
    <s v="CHC"/>
    <s v="Nico Hoerner"/>
    <x v="17"/>
    <x v="1"/>
    <n v="0.28199999999999997"/>
    <n v="3"/>
    <n v="0"/>
    <n v="17"/>
    <n v="13"/>
    <n v="20"/>
    <n v="78"/>
    <n v="3.8461538461538464E-2"/>
    <n v="0"/>
    <n v="0.21794871794871795"/>
    <n v="0.16666666666666666"/>
    <n v="0.12345679012345678"/>
    <n v="22"/>
    <n v="34"/>
    <n v="5"/>
    <n v="11"/>
    <n v="3"/>
    <n v="1"/>
    <n v="1"/>
    <n v="0"/>
    <n v="0.29199999999999998"/>
    <n v="0.30499999999999999"/>
    <n v="0.436"/>
    <n v="0.74099999999999999"/>
  </r>
  <r>
    <s v="119"/>
    <x v="109"/>
    <x v="3"/>
    <s v="National League"/>
    <s v="Los Angeles Dodgers"/>
    <s v="LAD"/>
    <s v="Gavin Lux"/>
    <x v="17"/>
    <x v="1"/>
    <n v="0.24"/>
    <n v="2"/>
    <n v="2"/>
    <n v="9"/>
    <n v="12"/>
    <n v="23"/>
    <n v="75"/>
    <n v="2.6666666666666668E-2"/>
    <n v="2.6666666666666668E-2"/>
    <n v="0.12"/>
    <n v="0.16"/>
    <n v="0.1419753086419753"/>
    <n v="18"/>
    <n v="30"/>
    <n v="7"/>
    <n v="24"/>
    <n v="7"/>
    <n v="0"/>
    <n v="1"/>
    <n v="0"/>
    <n v="0.32700000000000001"/>
    <n v="0.30499999999999999"/>
    <n v="0.4"/>
    <n v="0.70499999999999996"/>
  </r>
  <r>
    <s v="136"/>
    <x v="51"/>
    <x v="4"/>
    <s v="American League"/>
    <s v="Seattle Mariners"/>
    <s v="SEA"/>
    <s v="Robinson Cano"/>
    <x v="2"/>
    <x v="1"/>
    <n v="0.30299999999999999"/>
    <n v="10"/>
    <n v="0"/>
    <n v="50"/>
    <n v="44"/>
    <n v="80"/>
    <n v="310"/>
    <n v="3.2258064516129031E-2"/>
    <n v="0"/>
    <n v="0.16129032258064516"/>
    <n v="0.14193548387096774"/>
    <n v="0.49382716049382713"/>
    <n v="94"/>
    <n v="146"/>
    <n v="32"/>
    <n v="47"/>
    <n v="32"/>
    <n v="2"/>
    <n v="1"/>
    <n v="0"/>
    <n v="0.32900000000000001"/>
    <n v="0.374"/>
    <n v="0.47099999999999997"/>
    <n v="0.84499999999999997"/>
  </r>
  <r>
    <s v="118"/>
    <x v="52"/>
    <x v="4"/>
    <s v="American League"/>
    <s v="Kansas City Royals"/>
    <s v="KC"/>
    <s v="Alcides Escobar"/>
    <x v="6"/>
    <x v="1"/>
    <n v="0.23100000000000001"/>
    <n v="4"/>
    <n v="8"/>
    <n v="34"/>
    <n v="54"/>
    <n v="140"/>
    <n v="485"/>
    <n v="8.2474226804123713E-3"/>
    <n v="1.6494845360824743E-2"/>
    <n v="7.0103092783505155E-2"/>
    <n v="0.11134020618556702"/>
    <n v="0.86419753086419748"/>
    <n v="112"/>
    <n v="152"/>
    <n v="29"/>
    <n v="74"/>
    <n v="29"/>
    <n v="1"/>
    <n v="1"/>
    <n v="2"/>
    <n v="0.26300000000000001"/>
    <n v="0.27900000000000003"/>
    <n v="0.313"/>
    <n v="0.59299999999999997"/>
  </r>
  <r>
    <s v="134"/>
    <x v="54"/>
    <x v="4"/>
    <s v="National League"/>
    <s v="Pittsburgh Pirates"/>
    <s v="PIT"/>
    <s v="Josh Harrison"/>
    <x v="7"/>
    <x v="1"/>
    <n v="0.25"/>
    <n v="8"/>
    <n v="3"/>
    <n v="37"/>
    <n v="41"/>
    <n v="97"/>
    <n v="344"/>
    <n v="2.3255813953488372E-2"/>
    <n v="8.7209302325581394E-3"/>
    <n v="0.10755813953488372"/>
    <n v="0.11918604651162791"/>
    <n v="0.59876543209876543"/>
    <n v="86"/>
    <n v="125"/>
    <n v="22"/>
    <n v="68"/>
    <n v="18"/>
    <n v="1"/>
    <n v="1"/>
    <n v="0"/>
    <n v="0.28599999999999998"/>
    <n v="0.29299999999999998"/>
    <n v="0.36299999999999999"/>
    <n v="0.65600000000000003"/>
  </r>
  <r>
    <s v="109"/>
    <x v="55"/>
    <x v="4"/>
    <s v="National League"/>
    <s v="Arizona Diamondbacks"/>
    <s v="ARI"/>
    <s v="Eduardo Escobar"/>
    <x v="8"/>
    <x v="1"/>
    <n v="0.26800000000000002"/>
    <n v="8"/>
    <n v="1"/>
    <n v="21"/>
    <n v="30"/>
    <n v="54"/>
    <n v="198"/>
    <n v="4.0404040404040407E-2"/>
    <n v="5.0505050505050509E-3"/>
    <n v="0.10606060606060606"/>
    <n v="0.15151515151515152"/>
    <n v="0.33333333333333331"/>
    <n v="53"/>
    <n v="88"/>
    <n v="19"/>
    <n v="35"/>
    <n v="18"/>
    <n v="2"/>
    <n v="2"/>
    <n v="1"/>
    <n v="0.28100000000000003"/>
    <n v="0.32700000000000001"/>
    <n v="0.44400000000000001"/>
    <n v="0.77200000000000002"/>
  </r>
  <r>
    <s v="142"/>
    <x v="55"/>
    <x v="4"/>
    <s v="American League"/>
    <s v="Minnesota Twins"/>
    <s v="MIN"/>
    <s v="Eduardo Escobar"/>
    <x v="8"/>
    <x v="1"/>
    <n v="0.27400000000000002"/>
    <n v="15"/>
    <n v="1"/>
    <n v="63"/>
    <n v="45"/>
    <n v="97"/>
    <n v="368"/>
    <n v="4.0760869565217392E-2"/>
    <n v="2.717391304347826E-3"/>
    <n v="0.17119565217391305"/>
    <n v="0.12228260869565218"/>
    <n v="0.59876543209876543"/>
    <n v="101"/>
    <n v="189"/>
    <n v="55"/>
    <n v="91"/>
    <n v="34"/>
    <n v="6"/>
    <n v="1"/>
    <n v="3"/>
    <n v="0.32500000000000001"/>
    <n v="0.33800000000000002"/>
    <n v="0.51400000000000001"/>
    <n v="0.85199999999999998"/>
  </r>
  <r>
    <s v="115"/>
    <x v="56"/>
    <x v="4"/>
    <s v="National League"/>
    <s v="Colorado Rockies"/>
    <s v="COL"/>
    <s v="DJ LeMahieu"/>
    <x v="8"/>
    <x v="1"/>
    <n v="0.27600000000000002"/>
    <n v="15"/>
    <n v="6"/>
    <n v="62"/>
    <n v="90"/>
    <n v="128"/>
    <n v="533"/>
    <n v="2.8142589118198873E-2"/>
    <n v="1.125703564727955E-2"/>
    <n v="0.11632270168855535"/>
    <n v="0.16885553470919323"/>
    <n v="0.79012345679012341"/>
    <n v="147"/>
    <n v="228"/>
    <n v="49"/>
    <n v="82"/>
    <n v="37"/>
    <n v="0"/>
    <n v="1"/>
    <n v="5"/>
    <n v="0.29799999999999999"/>
    <n v="0.32100000000000001"/>
    <n v="0.42799999999999999"/>
    <n v="0.749"/>
  </r>
  <r>
    <s v="118"/>
    <x v="57"/>
    <x v="4"/>
    <s v="American League"/>
    <s v="Kansas City Royals"/>
    <s v="KC"/>
    <s v="Whit Merrifield"/>
    <x v="8"/>
    <x v="1"/>
    <n v="0.30399999999999999"/>
    <n v="12"/>
    <n v="45"/>
    <n v="60"/>
    <n v="88"/>
    <n v="158"/>
    <n v="632"/>
    <n v="1.8987341772151899E-2"/>
    <n v="7.1202531645569625E-2"/>
    <n v="9.49367088607595E-2"/>
    <n v="0.13924050632911392"/>
    <n v="0.97530864197530864"/>
    <n v="192"/>
    <n v="277"/>
    <n v="58"/>
    <n v="114"/>
    <n v="61"/>
    <n v="2"/>
    <n v="1"/>
    <n v="10"/>
    <n v="0.35199999999999998"/>
    <n v="0.36699999999999999"/>
    <n v="0.438"/>
    <n v="0.80600000000000005"/>
  </r>
  <r>
    <s v="112"/>
    <x v="58"/>
    <x v="4"/>
    <s v="National League"/>
    <s v="Chicago Cubs"/>
    <s v="CHC"/>
    <s v="Tommy La Stella"/>
    <x v="8"/>
    <x v="1"/>
    <n v="0.26600000000000001"/>
    <n v="1"/>
    <n v="0"/>
    <n v="19"/>
    <n v="23"/>
    <n v="123"/>
    <n v="169"/>
    <n v="5.9171597633136093E-3"/>
    <n v="0"/>
    <n v="0.11242603550295859"/>
    <n v="0.13609467455621302"/>
    <n v="0.7592592592592593"/>
    <n v="45"/>
    <n v="56"/>
    <n v="9"/>
    <n v="27"/>
    <n v="17"/>
    <n v="1"/>
    <n v="1"/>
    <n v="1"/>
    <n v="0.312"/>
    <n v="0.34"/>
    <n v="0.33100000000000002"/>
    <n v="0.67200000000000004"/>
  </r>
  <r>
    <s v="136"/>
    <x v="59"/>
    <x v="4"/>
    <s v="American League"/>
    <s v="Seattle Mariners"/>
    <s v="SEA"/>
    <s v="Jean Segura"/>
    <x v="9"/>
    <x v="1"/>
    <n v="0.30399999999999999"/>
    <n v="10"/>
    <n v="20"/>
    <n v="63"/>
    <n v="91"/>
    <n v="144"/>
    <n v="586"/>
    <n v="1.7064846416382253E-2"/>
    <n v="3.4129692832764506E-2"/>
    <n v="0.10750853242320819"/>
    <n v="0.1552901023890785"/>
    <n v="0.88888888888888884"/>
    <n v="178"/>
    <n v="243"/>
    <n v="42"/>
    <n v="69"/>
    <n v="32"/>
    <n v="2"/>
    <n v="1"/>
    <n v="11"/>
    <n v="0.32700000000000001"/>
    <n v="0.34100000000000003"/>
    <n v="0.41499999999999998"/>
    <n v="0.755"/>
  </r>
  <r>
    <s v="158"/>
    <x v="60"/>
    <x v="4"/>
    <s v="National League"/>
    <s v="Milwaukee Brewers"/>
    <s v="MIL"/>
    <s v="Brad Miller"/>
    <x v="9"/>
    <x v="1"/>
    <n v="0.23"/>
    <n v="2"/>
    <n v="0"/>
    <n v="8"/>
    <n v="5"/>
    <n v="27"/>
    <n v="74"/>
    <n v="2.7027027027027029E-2"/>
    <n v="0"/>
    <n v="0.10810810810810811"/>
    <n v="6.7567567567567571E-2"/>
    <n v="0.16666666666666666"/>
    <n v="17"/>
    <n v="28"/>
    <n v="6"/>
    <n v="31"/>
    <n v="6"/>
    <n v="1"/>
    <n v="2"/>
    <n v="0"/>
    <n v="0.36599999999999999"/>
    <n v="0.28799999999999998"/>
    <n v="0.378"/>
    <n v="0.66600000000000004"/>
  </r>
  <r>
    <s v="139"/>
    <x v="60"/>
    <x v="4"/>
    <s v="American League"/>
    <s v="Tampa Bay Rays"/>
    <s v="TB"/>
    <s v="Brad Miller"/>
    <x v="9"/>
    <x v="1"/>
    <n v="0.25600000000000001"/>
    <n v="5"/>
    <n v="0"/>
    <n v="21"/>
    <n v="16"/>
    <n v="48"/>
    <n v="156"/>
    <n v="3.2051282051282048E-2"/>
    <n v="0"/>
    <n v="0.13461538461538461"/>
    <n v="0.10256410256410256"/>
    <n v="0.29629629629629628"/>
    <n v="40"/>
    <n v="67"/>
    <n v="16"/>
    <n v="51"/>
    <n v="16"/>
    <n v="0"/>
    <n v="1"/>
    <n v="0"/>
    <n v="0.34300000000000003"/>
    <n v="0.32200000000000001"/>
    <n v="0.42899999999999999"/>
    <n v="0.751"/>
  </r>
  <r>
    <s v="117"/>
    <x v="61"/>
    <x v="4"/>
    <s v="American League"/>
    <s v="Houston Astros"/>
    <s v="HOU"/>
    <s v="Jose Altuve"/>
    <x v="10"/>
    <x v="1"/>
    <n v="0.316"/>
    <n v="13"/>
    <n v="17"/>
    <n v="61"/>
    <n v="84"/>
    <n v="137"/>
    <n v="534"/>
    <n v="2.4344569288389514E-2"/>
    <n v="3.1835205992509365E-2"/>
    <n v="0.11423220973782772"/>
    <n v="0.15730337078651685"/>
    <n v="0.84567901234567899"/>
    <n v="169"/>
    <n v="241"/>
    <n v="44"/>
    <n v="79"/>
    <n v="55"/>
    <n v="4"/>
    <n v="1"/>
    <n v="4"/>
    <n v="0.35199999999999998"/>
    <n v="0.38600000000000001"/>
    <n v="0.45100000000000001"/>
    <n v="0.83699999999999997"/>
  </r>
  <r>
    <s v="143"/>
    <x v="62"/>
    <x v="4"/>
    <s v="National League"/>
    <s v="Philadelphia Phillies"/>
    <s v="PHI"/>
    <s v="Cesar Hernandez"/>
    <x v="10"/>
    <x v="1"/>
    <n v="0.253"/>
    <n v="15"/>
    <n v="19"/>
    <n v="60"/>
    <n v="91"/>
    <n v="161"/>
    <n v="605"/>
    <n v="2.4793388429752067E-2"/>
    <n v="3.1404958677685953E-2"/>
    <n v="9.9173553719008267E-2"/>
    <n v="0.15041322314049588"/>
    <n v="0.99382716049382713"/>
    <n v="153"/>
    <n v="219"/>
    <n v="33"/>
    <n v="155"/>
    <n v="95"/>
    <n v="4"/>
    <n v="1"/>
    <n v="6"/>
    <n v="0.315"/>
    <n v="0.35599999999999998"/>
    <n v="0.36199999999999999"/>
    <n v="0.71799999999999997"/>
  </r>
  <r>
    <s v="133"/>
    <x v="63"/>
    <x v="4"/>
    <s v="American League"/>
    <s v="Oakland Athletics"/>
    <s v="OAK"/>
    <s v="Marcus Semien"/>
    <x v="10"/>
    <x v="1"/>
    <n v="0.255"/>
    <n v="15"/>
    <n v="14"/>
    <n v="70"/>
    <n v="89"/>
    <n v="159"/>
    <n v="632"/>
    <n v="2.3734177215189875E-2"/>
    <n v="2.2151898734177215E-2"/>
    <n v="0.11075949367088607"/>
    <n v="0.14082278481012658"/>
    <n v="0.98148148148148151"/>
    <n v="161"/>
    <n v="245"/>
    <n v="52"/>
    <n v="131"/>
    <n v="61"/>
    <n v="1"/>
    <n v="1"/>
    <n v="6"/>
    <n v="0.29599999999999999"/>
    <n v="0.318"/>
    <n v="0.38800000000000001"/>
    <n v="0.70599999999999996"/>
  </r>
  <r>
    <s v="138"/>
    <x v="64"/>
    <x v="4"/>
    <s v="National League"/>
    <s v="St. Louis Cardinals"/>
    <s v="STL"/>
    <s v="Kolten Wong"/>
    <x v="10"/>
    <x v="1"/>
    <n v="0.249"/>
    <n v="9"/>
    <n v="6"/>
    <n v="38"/>
    <n v="41"/>
    <n v="127"/>
    <n v="353"/>
    <n v="2.5495750708215296E-2"/>
    <n v="1.69971671388102E-2"/>
    <n v="0.10764872521246459"/>
    <n v="0.11614730878186968"/>
    <n v="0.78395061728395066"/>
    <n v="88"/>
    <n v="137"/>
    <n v="29"/>
    <n v="60"/>
    <n v="31"/>
    <n v="3"/>
    <n v="1"/>
    <n v="5"/>
    <n v="0.27500000000000002"/>
    <n v="0.33200000000000002"/>
    <n v="0.38800000000000001"/>
    <n v="0.72"/>
  </r>
  <r>
    <s v="110"/>
    <x v="65"/>
    <x v="4"/>
    <s v="American League"/>
    <s v="Baltimore Orioles"/>
    <s v="BAL"/>
    <s v="Jace Peterson"/>
    <x v="10"/>
    <x v="1"/>
    <n v="0.19500000000000001"/>
    <n v="3"/>
    <n v="13"/>
    <n v="28"/>
    <n v="21"/>
    <n v="93"/>
    <n v="200"/>
    <n v="1.4999999999999999E-2"/>
    <n v="6.5000000000000002E-2"/>
    <n v="0.14000000000000001"/>
    <n v="0.105"/>
    <n v="0.57407407407407407"/>
    <n v="39"/>
    <n v="65"/>
    <n v="18"/>
    <n v="55"/>
    <n v="30"/>
    <n v="0"/>
    <n v="2"/>
    <n v="2"/>
    <n v="0.252"/>
    <n v="0.308"/>
    <n v="0.32500000000000001"/>
    <n v="0.63300000000000001"/>
  </r>
  <r>
    <s v="147"/>
    <x v="65"/>
    <x v="4"/>
    <s v="American League"/>
    <s v="New York Yankees"/>
    <s v="NYY"/>
    <s v="Jace Peterson"/>
    <x v="10"/>
    <x v="1"/>
    <n v="0.3"/>
    <n v="0"/>
    <n v="0"/>
    <n v="0"/>
    <n v="0"/>
    <n v="3"/>
    <n v="10"/>
    <n v="0"/>
    <n v="0"/>
    <n v="0"/>
    <n v="0"/>
    <n v="1.8518518518518517E-2"/>
    <n v="3"/>
    <n v="3"/>
    <n v="0"/>
    <n v="3"/>
    <n v="1"/>
    <n v="0"/>
    <n v="1"/>
    <n v="1"/>
    <n v="0.42899999999999999"/>
    <n v="0.36399999999999999"/>
    <n v="0.3"/>
    <n v="0.66400000000000003"/>
  </r>
  <r>
    <s v="141"/>
    <x v="67"/>
    <x v="4"/>
    <s v="American League"/>
    <s v="Toronto Blue Jays"/>
    <s v="TOR"/>
    <s v="Aledmys Diaz"/>
    <x v="10"/>
    <x v="1"/>
    <n v="0.26300000000000001"/>
    <n v="18"/>
    <n v="3"/>
    <n v="55"/>
    <n v="55"/>
    <n v="130"/>
    <n v="422"/>
    <n v="4.2654028436018961E-2"/>
    <n v="7.1090047393364926E-3"/>
    <n v="0.13033175355450238"/>
    <n v="0.13033175355450238"/>
    <n v="0.80246913580246915"/>
    <n v="111"/>
    <n v="191"/>
    <n v="44"/>
    <n v="62"/>
    <n v="23"/>
    <n v="2"/>
    <n v="1"/>
    <n v="4"/>
    <n v="0.26900000000000002"/>
    <n v="0.30299999999999999"/>
    <n v="0.45300000000000001"/>
    <n v="0.75600000000000001"/>
  </r>
  <r>
    <s v="121"/>
    <x v="68"/>
    <x v="4"/>
    <s v="National League"/>
    <s v="New York Mets"/>
    <s v="NYM"/>
    <s v="Wilmer Flores"/>
    <x v="11"/>
    <x v="1"/>
    <n v="0.26700000000000002"/>
    <n v="11"/>
    <n v="0"/>
    <n v="51"/>
    <n v="43"/>
    <n v="126"/>
    <n v="386"/>
    <n v="2.8497409326424871E-2"/>
    <n v="0"/>
    <n v="0.13212435233160622"/>
    <n v="0.11139896373056994"/>
    <n v="0.77777777777777779"/>
    <n v="103"/>
    <n v="161"/>
    <n v="36"/>
    <n v="42"/>
    <n v="29"/>
    <n v="1"/>
    <n v="1"/>
    <n v="0"/>
    <n v="0.26900000000000002"/>
    <n v="0.31900000000000001"/>
    <n v="0.41699999999999998"/>
    <n v="0.73599999999999999"/>
  </r>
  <r>
    <s v="134"/>
    <x v="69"/>
    <x v="4"/>
    <s v="National League"/>
    <s v="Pittsburgh Pirates"/>
    <s v="PIT"/>
    <s v="Adam Frazier"/>
    <x v="11"/>
    <x v="1"/>
    <n v="0.27700000000000002"/>
    <n v="10"/>
    <n v="1"/>
    <n v="35"/>
    <n v="52"/>
    <n v="113"/>
    <n v="318"/>
    <n v="3.1446540880503145E-2"/>
    <n v="3.1446540880503146E-3"/>
    <n v="0.11006289308176101"/>
    <n v="0.16352201257861634"/>
    <n v="0.69753086419753085"/>
    <n v="88"/>
    <n v="145"/>
    <n v="35"/>
    <n v="53"/>
    <n v="29"/>
    <n v="2"/>
    <n v="1"/>
    <n v="3"/>
    <n v="0.30499999999999999"/>
    <n v="0.34200000000000003"/>
    <n v="0.45600000000000002"/>
    <n v="0.79800000000000004"/>
  </r>
  <r>
    <s v="117"/>
    <x v="70"/>
    <x v="4"/>
    <s v="American League"/>
    <s v="Houston Astros"/>
    <s v="HOU"/>
    <s v="Tony Kemp"/>
    <x v="11"/>
    <x v="1"/>
    <n v="0.26300000000000001"/>
    <n v="6"/>
    <n v="9"/>
    <n v="30"/>
    <n v="37"/>
    <n v="97"/>
    <n v="255"/>
    <n v="2.3529411764705882E-2"/>
    <n v="3.5294117647058823E-2"/>
    <n v="0.11764705882352941"/>
    <n v="0.14509803921568629"/>
    <n v="0.59876543209876543"/>
    <n v="67"/>
    <n v="100"/>
    <n v="21"/>
    <n v="44"/>
    <n v="32"/>
    <n v="1"/>
    <n v="1"/>
    <n v="3"/>
    <n v="0.29599999999999999"/>
    <n v="0.35099999999999998"/>
    <n v="0.39200000000000002"/>
    <n v="0.74299999999999999"/>
  </r>
  <r>
    <s v="121"/>
    <x v="71"/>
    <x v="4"/>
    <s v="National League"/>
    <s v="New York Mets"/>
    <s v="NYM"/>
    <s v="Jeff McNeil"/>
    <x v="12"/>
    <x v="1"/>
    <n v="0.32900000000000001"/>
    <n v="3"/>
    <n v="7"/>
    <n v="19"/>
    <n v="35"/>
    <n v="63"/>
    <n v="225"/>
    <n v="1.3333333333333334E-2"/>
    <n v="3.111111111111111E-2"/>
    <n v="8.4444444444444447E-2"/>
    <n v="0.15555555555555556"/>
    <n v="0.3888888888888889"/>
    <n v="74"/>
    <n v="106"/>
    <n v="20"/>
    <n v="24"/>
    <n v="14"/>
    <n v="1"/>
    <n v="1"/>
    <n v="1"/>
    <n v="0.35899999999999999"/>
    <n v="0.38100000000000001"/>
    <n v="0.47099999999999997"/>
    <n v="0.85199999999999998"/>
  </r>
  <r>
    <s v="142"/>
    <x v="73"/>
    <x v="4"/>
    <s v="American League"/>
    <s v="Minnesota Twins"/>
    <s v="MIN"/>
    <s v="Jorge Polanco"/>
    <x v="13"/>
    <x v="1"/>
    <n v="0.28799999999999998"/>
    <n v="6"/>
    <n v="7"/>
    <n v="42"/>
    <n v="38"/>
    <n v="77"/>
    <n v="302"/>
    <n v="1.9867549668874173E-2"/>
    <n v="2.3178807947019868E-2"/>
    <n v="0.13907284768211919"/>
    <n v="0.12582781456953643"/>
    <n v="0.47530864197530864"/>
    <n v="87"/>
    <n v="129"/>
    <n v="27"/>
    <n v="62"/>
    <n v="25"/>
    <n v="0"/>
    <n v="1"/>
    <n v="7"/>
    <n v="0.34499999999999997"/>
    <n v="0.34499999999999997"/>
    <n v="0.42699999999999999"/>
    <n v="0.77300000000000002"/>
  </r>
  <r>
    <s v="140"/>
    <x v="74"/>
    <x v="4"/>
    <s v="American League"/>
    <s v="Texas Rangers"/>
    <s v="TEX"/>
    <s v="Rougned Odor"/>
    <x v="13"/>
    <x v="1"/>
    <n v="0.253"/>
    <n v="18"/>
    <n v="12"/>
    <n v="63"/>
    <n v="76"/>
    <n v="129"/>
    <n v="474"/>
    <n v="3.7974683544303799E-2"/>
    <n v="2.5316455696202531E-2"/>
    <n v="0.13291139240506328"/>
    <n v="0.16033755274261605"/>
    <n v="0.79629629629629628"/>
    <n v="120"/>
    <n v="201"/>
    <n v="43"/>
    <n v="127"/>
    <n v="43"/>
    <n v="2"/>
    <n v="1"/>
    <n v="12"/>
    <n v="0.30499999999999999"/>
    <n v="0.32600000000000001"/>
    <n v="0.42399999999999999"/>
    <n v="0.751"/>
  </r>
  <r>
    <s v="116"/>
    <x v="76"/>
    <x v="4"/>
    <s v="American League"/>
    <s v="Detroit Tigers"/>
    <s v="DET"/>
    <s v="Harold Castro"/>
    <x v="13"/>
    <x v="1"/>
    <n v="0.3"/>
    <n v="0"/>
    <n v="1"/>
    <n v="0"/>
    <n v="2"/>
    <n v="6"/>
    <n v="10"/>
    <n v="0"/>
    <n v="0.1"/>
    <n v="0"/>
    <n v="0.2"/>
    <n v="3.7037037037037035E-2"/>
    <n v="3"/>
    <n v="3"/>
    <n v="0"/>
    <n v="2"/>
    <n v="0"/>
    <n v="0"/>
    <n v="1"/>
    <n v="0"/>
    <n v="0.375"/>
    <n v="0.3"/>
    <n v="0.3"/>
    <n v="0.6"/>
  </r>
  <r>
    <s v="115"/>
    <x v="81"/>
    <x v="4"/>
    <s v="National League"/>
    <s v="Colorado Rockies"/>
    <s v="COL"/>
    <s v="Ryan McMahon"/>
    <x v="14"/>
    <x v="1"/>
    <n v="0.23200000000000001"/>
    <n v="5"/>
    <n v="1"/>
    <n v="19"/>
    <n v="17"/>
    <n v="91"/>
    <n v="181"/>
    <n v="2.7624309392265192E-2"/>
    <n v="5.5248618784530384E-3"/>
    <n v="0.10497237569060773"/>
    <n v="9.3922651933701654E-2"/>
    <n v="0.56172839506172845"/>
    <n v="42"/>
    <n v="68"/>
    <n v="15"/>
    <n v="64"/>
    <n v="18"/>
    <n v="2"/>
    <n v="1"/>
    <n v="0"/>
    <n v="0.32700000000000001"/>
    <n v="0.307"/>
    <n v="0.376"/>
    <n v="0.68300000000000005"/>
  </r>
  <r>
    <s v="139"/>
    <x v="85"/>
    <x v="4"/>
    <s v="American League"/>
    <s v="Tampa Bay Rays"/>
    <s v="TB"/>
    <s v="Brandon Lowe"/>
    <x v="14"/>
    <x v="1"/>
    <n v="0.23300000000000001"/>
    <n v="6"/>
    <n v="2"/>
    <n v="25"/>
    <n v="16"/>
    <n v="43"/>
    <n v="129"/>
    <n v="4.6511627906976744E-2"/>
    <n v="1.5503875968992248E-2"/>
    <n v="0.19379844961240311"/>
    <n v="0.12403100775193798"/>
    <n v="0.26543209876543211"/>
    <n v="30"/>
    <n v="58"/>
    <n v="14"/>
    <n v="38"/>
    <n v="16"/>
    <n v="0"/>
    <n v="1"/>
    <n v="1"/>
    <n v="0.27900000000000003"/>
    <n v="0.32400000000000001"/>
    <n v="0.45"/>
    <n v="0.77400000000000002"/>
  </r>
  <r>
    <s v="108"/>
    <x v="86"/>
    <x v="4"/>
    <s v="American League"/>
    <s v="Los Angeles Angels"/>
    <s v="LAA"/>
    <s v="David Fletcher"/>
    <x v="14"/>
    <x v="1"/>
    <n v="0.27500000000000002"/>
    <n v="1"/>
    <n v="3"/>
    <n v="25"/>
    <n v="35"/>
    <n v="80"/>
    <n v="284"/>
    <n v="3.5211267605633804E-3"/>
    <n v="1.0563380281690141E-2"/>
    <n v="8.8028169014084501E-2"/>
    <n v="0.12323943661971831"/>
    <n v="0.49382716049382713"/>
    <n v="78"/>
    <n v="103"/>
    <n v="21"/>
    <n v="34"/>
    <n v="15"/>
    <n v="0"/>
    <n v="1"/>
    <n v="0"/>
    <n v="0.307"/>
    <n v="0.316"/>
    <n v="0.36299999999999999"/>
    <n v="0.67800000000000005"/>
  </r>
  <r>
    <s v="139"/>
    <x v="88"/>
    <x v="4"/>
    <s v="American League"/>
    <s v="Tampa Bay Rays"/>
    <s v="TB"/>
    <s v="Christian Arroyo"/>
    <x v="16"/>
    <x v="1"/>
    <n v="0.26400000000000001"/>
    <n v="1"/>
    <n v="0"/>
    <n v="6"/>
    <n v="5"/>
    <n v="20"/>
    <n v="53"/>
    <n v="1.8867924528301886E-2"/>
    <n v="0"/>
    <n v="0.11320754716981132"/>
    <n v="9.4339622641509441E-2"/>
    <n v="0.12345679012345678"/>
    <n v="14"/>
    <n v="21"/>
    <n v="4"/>
    <n v="16"/>
    <n v="6"/>
    <n v="0"/>
    <n v="1"/>
    <n v="0"/>
    <n v="0.36099999999999999"/>
    <n v="0.33900000000000002"/>
    <n v="0.39600000000000002"/>
    <n v="0.73499999999999999"/>
  </r>
  <r>
    <s v="144"/>
    <x v="92"/>
    <x v="4"/>
    <s v="National League"/>
    <s v="Atlanta Braves"/>
    <s v="ATL"/>
    <s v="Ozzie Albies"/>
    <x v="17"/>
    <x v="1"/>
    <n v="0.26100000000000001"/>
    <n v="24"/>
    <n v="14"/>
    <n v="72"/>
    <n v="105"/>
    <n v="158"/>
    <n v="639"/>
    <n v="3.7558685446009391E-2"/>
    <n v="2.1909233176838811E-2"/>
    <n v="0.11267605633802817"/>
    <n v="0.16431924882629109"/>
    <n v="0.97530864197530864"/>
    <n v="167"/>
    <n v="289"/>
    <n v="69"/>
    <n v="116"/>
    <n v="36"/>
    <n v="0"/>
    <n v="1"/>
    <n v="3"/>
    <n v="0.28499999999999998"/>
    <n v="0.30499999999999999"/>
    <n v="0.45200000000000001"/>
    <n v="0.75700000000000001"/>
  </r>
  <r>
    <s v="136"/>
    <x v="51"/>
    <x v="5"/>
    <s v="American League"/>
    <s v="Seattle Mariners"/>
    <s v="SEA"/>
    <s v="Robinson Cano"/>
    <x v="3"/>
    <x v="1"/>
    <n v="0.28000000000000003"/>
    <n v="23"/>
    <n v="1"/>
    <n v="97"/>
    <n v="79"/>
    <n v="150"/>
    <n v="592"/>
    <n v="3.885135135135135E-2"/>
    <n v="1.6891891891891893E-3"/>
    <n v="0.16385135135135134"/>
    <n v="0.13344594594594594"/>
    <n v="0.92592592592592593"/>
    <n v="166"/>
    <n v="268"/>
    <n v="56"/>
    <n v="85"/>
    <n v="49"/>
    <n v="8"/>
    <n v="1"/>
    <n v="0"/>
    <n v="0.29399999999999998"/>
    <n v="0.33800000000000002"/>
    <n v="0.45300000000000001"/>
    <n v="0.79100000000000004"/>
  </r>
  <r>
    <s v="118"/>
    <x v="52"/>
    <x v="5"/>
    <s v="American League"/>
    <s v="Kansas City Royals"/>
    <s v="KC"/>
    <s v="Alcides Escobar"/>
    <x v="7"/>
    <x v="1"/>
    <n v="0.25"/>
    <n v="6"/>
    <n v="4"/>
    <n v="54"/>
    <n v="71"/>
    <n v="162"/>
    <n v="599"/>
    <n v="1.001669449081803E-2"/>
    <n v="6.6777963272120202E-3"/>
    <n v="9.0150250417362271E-2"/>
    <n v="0.11853088480801335"/>
    <n v="1"/>
    <n v="150"/>
    <n v="214"/>
    <n v="47"/>
    <n v="102"/>
    <n v="15"/>
    <n v="1"/>
    <n v="1"/>
    <n v="7"/>
    <n v="0.29099999999999998"/>
    <n v="0.27200000000000002"/>
    <n v="0.35699999999999998"/>
    <n v="0.629"/>
  </r>
  <r>
    <s v="134"/>
    <x v="54"/>
    <x v="5"/>
    <s v="National League"/>
    <s v="Pittsburgh Pirates"/>
    <s v="PIT"/>
    <s v="Josh Harrison"/>
    <x v="8"/>
    <x v="1"/>
    <n v="0.27200000000000002"/>
    <n v="16"/>
    <n v="12"/>
    <n v="47"/>
    <n v="66"/>
    <n v="128"/>
    <n v="486"/>
    <n v="3.292181069958848E-2"/>
    <n v="2.4691358024691357E-2"/>
    <n v="9.6707818930041156E-2"/>
    <n v="0.13580246913580246"/>
    <n v="0.79012345679012341"/>
    <n v="132"/>
    <n v="210"/>
    <n v="44"/>
    <n v="90"/>
    <n v="28"/>
    <n v="2"/>
    <n v="1"/>
    <n v="4"/>
    <n v="0.30299999999999999"/>
    <n v="0.33900000000000002"/>
    <n v="0.432"/>
    <n v="0.77100000000000002"/>
  </r>
  <r>
    <s v="142"/>
    <x v="55"/>
    <x v="5"/>
    <s v="American League"/>
    <s v="Minnesota Twins"/>
    <s v="MIN"/>
    <s v="Eduardo Escobar"/>
    <x v="9"/>
    <x v="1"/>
    <n v="0.254"/>
    <n v="21"/>
    <n v="5"/>
    <n v="73"/>
    <n v="62"/>
    <n v="129"/>
    <n v="457"/>
    <n v="4.5951859956236324E-2"/>
    <n v="1.0940919037199124E-2"/>
    <n v="0.15973741794310722"/>
    <n v="0.13566739606126915"/>
    <n v="0.79629629629629628"/>
    <n v="116"/>
    <n v="205"/>
    <n v="42"/>
    <n v="98"/>
    <n v="33"/>
    <n v="3"/>
    <n v="1"/>
    <n v="1"/>
    <n v="0.27900000000000003"/>
    <n v="0.309"/>
    <n v="0.44900000000000001"/>
    <n v="0.75800000000000001"/>
  </r>
  <r>
    <s v="115"/>
    <x v="56"/>
    <x v="5"/>
    <s v="National League"/>
    <s v="Colorado Rockies"/>
    <s v="COL"/>
    <s v="DJ LeMahieu"/>
    <x v="9"/>
    <x v="1"/>
    <n v="0.31"/>
    <n v="8"/>
    <n v="6"/>
    <n v="64"/>
    <n v="95"/>
    <n v="155"/>
    <n v="609"/>
    <n v="1.3136288998357963E-2"/>
    <n v="9.852216748768473E-3"/>
    <n v="0.10509031198686371"/>
    <n v="0.15599343185550082"/>
    <n v="0.95679012345679015"/>
    <n v="189"/>
    <n v="249"/>
    <n v="40"/>
    <n v="90"/>
    <n v="59"/>
    <n v="1"/>
    <n v="1"/>
    <n v="5"/>
    <n v="0.35099999999999998"/>
    <n v="0.374"/>
    <n v="0.40899999999999997"/>
    <n v="0.78300000000000003"/>
  </r>
  <r>
    <s v="118"/>
    <x v="57"/>
    <x v="5"/>
    <s v="American League"/>
    <s v="Kansas City Royals"/>
    <s v="KC"/>
    <s v="Whit Merrifield"/>
    <x v="9"/>
    <x v="1"/>
    <n v="0.28799999999999998"/>
    <n v="19"/>
    <n v="34"/>
    <n v="78"/>
    <n v="80"/>
    <n v="145"/>
    <n v="587"/>
    <n v="3.2367972742759793E-2"/>
    <n v="5.7921635434412269E-2"/>
    <n v="0.13287904599659284"/>
    <n v="0.1362862010221465"/>
    <n v="0.89506172839506171"/>
    <n v="169"/>
    <n v="270"/>
    <n v="57"/>
    <n v="88"/>
    <n v="29"/>
    <n v="0"/>
    <n v="1"/>
    <n v="8"/>
    <n v="0.308"/>
    <n v="0.32400000000000001"/>
    <n v="0.46"/>
    <n v="0.78400000000000003"/>
  </r>
  <r>
    <s v="112"/>
    <x v="58"/>
    <x v="5"/>
    <s v="National League"/>
    <s v="Chicago Cubs"/>
    <s v="CHC"/>
    <s v="Tommy La Stella"/>
    <x v="9"/>
    <x v="1"/>
    <n v="0.28799999999999998"/>
    <n v="5"/>
    <n v="0"/>
    <n v="22"/>
    <n v="18"/>
    <n v="73"/>
    <n v="125"/>
    <n v="0.04"/>
    <n v="0"/>
    <n v="0.17599999999999999"/>
    <n v="0.14399999999999999"/>
    <n v="0.45061728395061729"/>
    <n v="36"/>
    <n v="59"/>
    <n v="13"/>
    <n v="18"/>
    <n v="20"/>
    <n v="1"/>
    <n v="1"/>
    <n v="0"/>
    <n v="0.29799999999999999"/>
    <n v="0.38900000000000001"/>
    <n v="0.47199999999999998"/>
    <n v="0.86099999999999999"/>
  </r>
  <r>
    <s v="136"/>
    <x v="59"/>
    <x v="5"/>
    <s v="American League"/>
    <s v="Seattle Mariners"/>
    <s v="SEA"/>
    <s v="Jean Segura"/>
    <x v="10"/>
    <x v="1"/>
    <n v="0.3"/>
    <n v="11"/>
    <n v="22"/>
    <n v="45"/>
    <n v="80"/>
    <n v="125"/>
    <n v="524"/>
    <n v="2.0992366412213741E-2"/>
    <n v="4.1984732824427481E-2"/>
    <n v="8.5877862595419852E-2"/>
    <n v="0.15267175572519084"/>
    <n v="0.77160493827160492"/>
    <n v="157"/>
    <n v="224"/>
    <n v="43"/>
    <n v="83"/>
    <n v="34"/>
    <n v="3"/>
    <n v="1"/>
    <n v="8"/>
    <n v="0.33900000000000002"/>
    <n v="0.34899999999999998"/>
    <n v="0.42699999999999999"/>
    <n v="0.77600000000000002"/>
  </r>
  <r>
    <s v="139"/>
    <x v="60"/>
    <x v="5"/>
    <s v="American League"/>
    <s v="Tampa Bay Rays"/>
    <s v="TB"/>
    <s v="Brad Miller"/>
    <x v="10"/>
    <x v="1"/>
    <n v="0.20100000000000001"/>
    <n v="9"/>
    <n v="5"/>
    <n v="40"/>
    <n v="43"/>
    <n v="110"/>
    <n v="338"/>
    <n v="2.6627218934911243E-2"/>
    <n v="1.4792899408284023E-2"/>
    <n v="0.11834319526627218"/>
    <n v="0.12721893491124261"/>
    <n v="0.67901234567901236"/>
    <n v="68"/>
    <n v="114"/>
    <n v="25"/>
    <n v="110"/>
    <n v="63"/>
    <n v="4"/>
    <n v="1"/>
    <n v="3"/>
    <n v="0.26500000000000001"/>
    <n v="0.32700000000000001"/>
    <n v="0.33700000000000002"/>
    <n v="0.66400000000000003"/>
  </r>
  <r>
    <s v="117"/>
    <x v="61"/>
    <x v="5"/>
    <s v="American League"/>
    <s v="Houston Astros"/>
    <s v="HOU"/>
    <s v="Jose Altuve"/>
    <x v="11"/>
    <x v="1"/>
    <n v="0.34599999999999997"/>
    <n v="24"/>
    <n v="32"/>
    <n v="81"/>
    <n v="112"/>
    <n v="153"/>
    <n v="590"/>
    <n v="4.0677966101694912E-2"/>
    <n v="5.4237288135593219E-2"/>
    <n v="0.13728813559322034"/>
    <n v="0.18983050847457628"/>
    <n v="0.94444444444444442"/>
    <n v="204"/>
    <n v="323"/>
    <n v="67"/>
    <n v="84"/>
    <n v="58"/>
    <n v="3"/>
    <n v="1"/>
    <n v="6"/>
    <n v="0.37"/>
    <n v="0.41"/>
    <n v="0.54700000000000004"/>
    <n v="0.95699999999999996"/>
  </r>
  <r>
    <s v="143"/>
    <x v="62"/>
    <x v="5"/>
    <s v="National League"/>
    <s v="Philadelphia Phillies"/>
    <s v="PHI"/>
    <s v="Cesar Hernandez"/>
    <x v="11"/>
    <x v="1"/>
    <n v="0.29399999999999998"/>
    <n v="9"/>
    <n v="15"/>
    <n v="34"/>
    <n v="85"/>
    <n v="128"/>
    <n v="511"/>
    <n v="1.7612524461839529E-2"/>
    <n v="2.9354207436399216E-2"/>
    <n v="6.6536203522504889E-2"/>
    <n v="0.16634050880626222"/>
    <n v="0.79012345679012341"/>
    <n v="150"/>
    <n v="215"/>
    <n v="41"/>
    <n v="104"/>
    <n v="61"/>
    <n v="1"/>
    <n v="1"/>
    <n v="5"/>
    <n v="0.35299999999999998"/>
    <n v="0.373"/>
    <n v="0.42099999999999999"/>
    <n v="0.79300000000000004"/>
  </r>
  <r>
    <s v="133"/>
    <x v="63"/>
    <x v="5"/>
    <s v="American League"/>
    <s v="Oakland Athletics"/>
    <s v="OAK"/>
    <s v="Marcus Semien"/>
    <x v="11"/>
    <x v="1"/>
    <n v="0.249"/>
    <n v="10"/>
    <n v="12"/>
    <n v="40"/>
    <n v="53"/>
    <n v="85"/>
    <n v="342"/>
    <n v="2.9239766081871343E-2"/>
    <n v="3.5087719298245612E-2"/>
    <n v="0.11695906432748537"/>
    <n v="0.15497076023391812"/>
    <n v="0.52469135802469136"/>
    <n v="85"/>
    <n v="136"/>
    <n v="30"/>
    <n v="85"/>
    <n v="38"/>
    <n v="0"/>
    <n v="1"/>
    <n v="1"/>
    <n v="0.3"/>
    <n v="0.32500000000000001"/>
    <n v="0.39800000000000002"/>
    <n v="0.72199999999999998"/>
  </r>
  <r>
    <s v="138"/>
    <x v="64"/>
    <x v="5"/>
    <s v="National League"/>
    <s v="St. Louis Cardinals"/>
    <s v="STL"/>
    <s v="Kolten Wong"/>
    <x v="11"/>
    <x v="1"/>
    <n v="0.28499999999999998"/>
    <n v="4"/>
    <n v="8"/>
    <n v="42"/>
    <n v="55"/>
    <n v="108"/>
    <n v="354"/>
    <n v="1.1299435028248588E-2"/>
    <n v="2.2598870056497175E-2"/>
    <n v="0.11864406779661017"/>
    <n v="0.15536723163841809"/>
    <n v="0.66666666666666663"/>
    <n v="101"/>
    <n v="146"/>
    <n v="34"/>
    <n v="60"/>
    <n v="41"/>
    <n v="11"/>
    <n v="1"/>
    <n v="2"/>
    <n v="0.33100000000000002"/>
    <n v="0.376"/>
    <n v="0.41199999999999998"/>
    <n v="0.78800000000000003"/>
  </r>
  <r>
    <s v="144"/>
    <x v="65"/>
    <x v="5"/>
    <s v="National League"/>
    <s v="Atlanta Braves"/>
    <s v="ATL"/>
    <s v="Jace Peterson"/>
    <x v="11"/>
    <x v="1"/>
    <n v="0.215"/>
    <n v="2"/>
    <n v="3"/>
    <n v="17"/>
    <n v="15"/>
    <n v="89"/>
    <n v="186"/>
    <n v="1.0752688172043012E-2"/>
    <n v="1.6129032258064516E-2"/>
    <n v="9.1397849462365593E-2"/>
    <n v="8.0645161290322578E-2"/>
    <n v="0.54938271604938271"/>
    <n v="40"/>
    <n v="59"/>
    <n v="13"/>
    <n v="48"/>
    <n v="27"/>
    <n v="3"/>
    <n v="1"/>
    <n v="0"/>
    <n v="0.27900000000000003"/>
    <n v="0.318"/>
    <n v="0.317"/>
    <n v="0.63500000000000001"/>
  </r>
  <r>
    <s v="138"/>
    <x v="67"/>
    <x v="5"/>
    <s v="National League"/>
    <s v="St. Louis Cardinals"/>
    <s v="STL"/>
    <s v="Aledmys Diaz"/>
    <x v="11"/>
    <x v="1"/>
    <n v="0.25900000000000001"/>
    <n v="7"/>
    <n v="4"/>
    <n v="20"/>
    <n v="31"/>
    <n v="79"/>
    <n v="286"/>
    <n v="2.4475524475524476E-2"/>
    <n v="1.3986013986013986E-2"/>
    <n v="6.9930069930069935E-2"/>
    <n v="0.10839160839160839"/>
    <n v="0.48765432098765432"/>
    <n v="74"/>
    <n v="112"/>
    <n v="24"/>
    <n v="42"/>
    <n v="13"/>
    <n v="1"/>
    <n v="1"/>
    <n v="1"/>
    <n v="0.28199999999999997"/>
    <n v="0.28999999999999998"/>
    <n v="0.39200000000000002"/>
    <n v="0.68200000000000005"/>
  </r>
  <r>
    <s v="121"/>
    <x v="68"/>
    <x v="5"/>
    <s v="National League"/>
    <s v="New York Mets"/>
    <s v="NYM"/>
    <s v="Wilmer Flores"/>
    <x v="12"/>
    <x v="1"/>
    <n v="0.27100000000000002"/>
    <n v="18"/>
    <n v="1"/>
    <n v="52"/>
    <n v="42"/>
    <n v="110"/>
    <n v="336"/>
    <n v="5.3571428571428568E-2"/>
    <n v="2.976190476190476E-3"/>
    <n v="0.15476190476190477"/>
    <n v="0.125"/>
    <n v="0.67901234567901236"/>
    <n v="91"/>
    <n v="164"/>
    <n v="36"/>
    <n v="54"/>
    <n v="17"/>
    <n v="1"/>
    <n v="1"/>
    <n v="1"/>
    <n v="0.27"/>
    <n v="0.307"/>
    <n v="0.48799999999999999"/>
    <n v="0.79500000000000004"/>
  </r>
  <r>
    <s v="134"/>
    <x v="69"/>
    <x v="5"/>
    <s v="National League"/>
    <s v="Pittsburgh Pirates"/>
    <s v="PIT"/>
    <s v="Adam Frazier"/>
    <x v="12"/>
    <x v="1"/>
    <n v="0.27600000000000002"/>
    <n v="6"/>
    <n v="9"/>
    <n v="53"/>
    <n v="55"/>
    <n v="121"/>
    <n v="406"/>
    <n v="1.4778325123152709E-2"/>
    <n v="2.2167487684729065E-2"/>
    <n v="0.13054187192118227"/>
    <n v="0.1354679802955665"/>
    <n v="0.74691358024691357"/>
    <n v="112"/>
    <n v="162"/>
    <n v="32"/>
    <n v="57"/>
    <n v="36"/>
    <n v="2"/>
    <n v="1"/>
    <n v="5"/>
    <n v="0.30599999999999999"/>
    <n v="0.34399999999999997"/>
    <n v="0.39900000000000002"/>
    <n v="0.74299999999999999"/>
  </r>
  <r>
    <s v="117"/>
    <x v="70"/>
    <x v="5"/>
    <s v="American League"/>
    <s v="Houston Astros"/>
    <s v="HOU"/>
    <s v="Tony Kemp"/>
    <x v="12"/>
    <x v="1"/>
    <n v="0.216"/>
    <n v="0"/>
    <n v="1"/>
    <n v="4"/>
    <n v="6"/>
    <n v="17"/>
    <n v="37"/>
    <n v="0"/>
    <n v="2.7027027027027029E-2"/>
    <n v="0.10810810810810811"/>
    <n v="0.16216216216216217"/>
    <n v="0.10493827160493827"/>
    <n v="8"/>
    <n v="9"/>
    <n v="1"/>
    <n v="5"/>
    <n v="1"/>
    <n v="0"/>
    <n v="1"/>
    <n v="0"/>
    <n v="0.25"/>
    <n v="0.25600000000000001"/>
    <n v="0.24299999999999999"/>
    <n v="0.5"/>
  </r>
  <r>
    <s v="142"/>
    <x v="73"/>
    <x v="5"/>
    <s v="American League"/>
    <s v="Minnesota Twins"/>
    <s v="MIN"/>
    <s v="Jorge Polanco"/>
    <x v="14"/>
    <x v="1"/>
    <n v="0.25600000000000001"/>
    <n v="13"/>
    <n v="13"/>
    <n v="74"/>
    <n v="60"/>
    <n v="133"/>
    <n v="488"/>
    <n v="2.663934426229508E-2"/>
    <n v="2.663934426229508E-2"/>
    <n v="0.15163934426229508"/>
    <n v="0.12295081967213115"/>
    <n v="0.82098765432098764"/>
    <n v="125"/>
    <n v="200"/>
    <n v="46"/>
    <n v="78"/>
    <n v="41"/>
    <n v="1"/>
    <n v="1"/>
    <n v="5"/>
    <n v="0.27800000000000002"/>
    <n v="0.313"/>
    <n v="0.41"/>
    <n v="0.72299999999999998"/>
  </r>
  <r>
    <s v="140"/>
    <x v="74"/>
    <x v="5"/>
    <s v="American League"/>
    <s v="Texas Rangers"/>
    <s v="TEX"/>
    <s v="Rougned Odor"/>
    <x v="14"/>
    <x v="1"/>
    <n v="0.20399999999999999"/>
    <n v="30"/>
    <n v="15"/>
    <n v="75"/>
    <n v="79"/>
    <n v="162"/>
    <n v="607"/>
    <n v="4.9423393739703461E-2"/>
    <n v="2.4711696869851731E-2"/>
    <n v="0.12355848434925865"/>
    <n v="0.13014827018121911"/>
    <n v="1"/>
    <n v="124"/>
    <n v="241"/>
    <n v="54"/>
    <n v="162"/>
    <n v="32"/>
    <n v="5"/>
    <n v="1"/>
    <n v="6"/>
    <n v="0.224"/>
    <n v="0.252"/>
    <n v="0.39700000000000002"/>
    <n v="0.64900000000000002"/>
  </r>
  <r>
    <s v="115"/>
    <x v="81"/>
    <x v="5"/>
    <s v="National League"/>
    <s v="Colorado Rockies"/>
    <s v="COL"/>
    <s v="Ryan McMahon"/>
    <x v="16"/>
    <x v="1"/>
    <n v="0.158"/>
    <n v="0"/>
    <n v="0"/>
    <n v="1"/>
    <n v="2"/>
    <n v="17"/>
    <n v="19"/>
    <n v="0"/>
    <n v="0"/>
    <n v="5.2631578947368418E-2"/>
    <n v="0.10526315789473684"/>
    <n v="0.10493827160493827"/>
    <n v="3"/>
    <n v="4"/>
    <n v="1"/>
    <n v="5"/>
    <n v="5"/>
    <n v="0"/>
    <n v="1"/>
    <n v="0"/>
    <n v="0.214"/>
    <n v="0.33300000000000002"/>
    <n v="0.21099999999999999"/>
    <n v="0.54400000000000004"/>
  </r>
  <r>
    <s v="137"/>
    <x v="88"/>
    <x v="5"/>
    <s v="National League"/>
    <s v="San Francisco Giants"/>
    <s v="SF"/>
    <s v="Christian Arroyo"/>
    <x v="17"/>
    <x v="1"/>
    <n v="0.192"/>
    <n v="3"/>
    <n v="1"/>
    <n v="14"/>
    <n v="9"/>
    <n v="34"/>
    <n v="125"/>
    <n v="2.4E-2"/>
    <n v="8.0000000000000002E-3"/>
    <n v="0.112"/>
    <n v="7.1999999999999995E-2"/>
    <n v="0.20987654320987653"/>
    <n v="24"/>
    <n v="38"/>
    <n v="8"/>
    <n v="32"/>
    <n v="8"/>
    <n v="1"/>
    <n v="1"/>
    <n v="2"/>
    <n v="0.23100000000000001"/>
    <n v="0.24399999999999999"/>
    <n v="0.30399999999999999"/>
    <n v="0.54800000000000004"/>
  </r>
  <r>
    <s v="144"/>
    <x v="92"/>
    <x v="5"/>
    <s v="National League"/>
    <s v="Atlanta Braves"/>
    <s v="ATL"/>
    <s v="Ozzie Albies"/>
    <x v="18"/>
    <x v="1"/>
    <n v="0.28599999999999998"/>
    <n v="6"/>
    <n v="8"/>
    <n v="28"/>
    <n v="34"/>
    <n v="57"/>
    <n v="217"/>
    <n v="2.7649769585253458E-2"/>
    <n v="3.6866359447004608E-2"/>
    <n v="0.12903225806451613"/>
    <n v="0.15668202764976957"/>
    <n v="0.35185185185185186"/>
    <n v="62"/>
    <n v="99"/>
    <n v="20"/>
    <n v="36"/>
    <n v="21"/>
    <n v="0"/>
    <n v="1"/>
    <n v="1"/>
    <n v="0.316"/>
    <n v="0.35399999999999998"/>
    <n v="0.45600000000000002"/>
    <n v="0.81"/>
  </r>
  <r>
    <s v="136"/>
    <x v="51"/>
    <x v="6"/>
    <s v="American League"/>
    <s v="Seattle Mariners"/>
    <s v="SEA"/>
    <s v="Robinson Cano"/>
    <x v="4"/>
    <x v="1"/>
    <n v="0.29799999999999999"/>
    <n v="39"/>
    <n v="0"/>
    <n v="103"/>
    <n v="107"/>
    <n v="161"/>
    <n v="655"/>
    <n v="5.9541984732824425E-2"/>
    <n v="0"/>
    <n v="0.15725190839694655"/>
    <n v="0.16335877862595419"/>
    <n v="0.99382716049382713"/>
    <n v="195"/>
    <n v="349"/>
    <n v="74"/>
    <n v="100"/>
    <n v="47"/>
    <n v="8"/>
    <n v="1"/>
    <n v="1"/>
    <n v="0.29899999999999999"/>
    <n v="0.35"/>
    <n v="0.53300000000000003"/>
    <n v="0.88200000000000001"/>
  </r>
  <r>
    <s v="118"/>
    <x v="52"/>
    <x v="6"/>
    <s v="American League"/>
    <s v="Kansas City Royals"/>
    <s v="KC"/>
    <s v="Alcides Escobar"/>
    <x v="8"/>
    <x v="1"/>
    <n v="0.26100000000000001"/>
    <n v="7"/>
    <n v="17"/>
    <n v="55"/>
    <n v="57"/>
    <n v="162"/>
    <n v="637"/>
    <n v="1.098901098901099E-2"/>
    <n v="2.6687598116169546E-2"/>
    <n v="8.6342229199372053E-2"/>
    <n v="8.9481946624803771E-2"/>
    <n v="1"/>
    <n v="166"/>
    <n v="223"/>
    <n v="37"/>
    <n v="96"/>
    <n v="27"/>
    <n v="2"/>
    <n v="1"/>
    <n v="4"/>
    <n v="0.29499999999999998"/>
    <n v="0.29199999999999998"/>
    <n v="0.35"/>
    <n v="0.64200000000000002"/>
  </r>
  <r>
    <s v="147"/>
    <x v="53"/>
    <x v="6"/>
    <s v="American League"/>
    <s v="New York Yankees"/>
    <s v="NYY"/>
    <s v="Donovan Solano"/>
    <x v="9"/>
    <x v="1"/>
    <n v="0.22700000000000001"/>
    <n v="1"/>
    <n v="0"/>
    <n v="2"/>
    <n v="5"/>
    <n v="9"/>
    <n v="22"/>
    <n v="4.5454545454545456E-2"/>
    <n v="0"/>
    <n v="9.0909090909090912E-2"/>
    <n v="0.22727272727272727"/>
    <n v="5.5555555555555552E-2"/>
    <n v="5"/>
    <n v="10"/>
    <n v="3"/>
    <n v="3"/>
    <n v="1"/>
    <n v="0"/>
    <n v="1"/>
    <n v="0"/>
    <n v="0.222"/>
    <n v="0.26100000000000001"/>
    <n v="0.45500000000000002"/>
    <n v="0.71499999999999997"/>
  </r>
  <r>
    <s v="134"/>
    <x v="54"/>
    <x v="6"/>
    <s v="National League"/>
    <s v="Pittsburgh Pirates"/>
    <s v="PIT"/>
    <s v="Josh Harrison"/>
    <x v="9"/>
    <x v="1"/>
    <n v="0.28299999999999997"/>
    <n v="4"/>
    <n v="19"/>
    <n v="59"/>
    <n v="57"/>
    <n v="131"/>
    <n v="487"/>
    <n v="8.2135523613963042E-3"/>
    <n v="3.9014373716632446E-2"/>
    <n v="0.12114989733059549"/>
    <n v="0.11704312114989733"/>
    <n v="0.80864197530864201"/>
    <n v="138"/>
    <n v="189"/>
    <n v="36"/>
    <n v="76"/>
    <n v="18"/>
    <n v="0"/>
    <n v="1"/>
    <n v="4"/>
    <n v="0.32300000000000001"/>
    <n v="0.311"/>
    <n v="0.38800000000000001"/>
    <n v="0.69899999999999995"/>
  </r>
  <r>
    <s v="142"/>
    <x v="55"/>
    <x v="6"/>
    <s v="American League"/>
    <s v="Minnesota Twins"/>
    <s v="MIN"/>
    <s v="Eduardo Escobar"/>
    <x v="10"/>
    <x v="1"/>
    <n v="0.23599999999999999"/>
    <n v="6"/>
    <n v="1"/>
    <n v="37"/>
    <n v="32"/>
    <n v="105"/>
    <n v="352"/>
    <n v="1.7045454545454544E-2"/>
    <n v="2.840909090909091E-3"/>
    <n v="0.10511363636363637"/>
    <n v="9.0909090909090912E-2"/>
    <n v="0.64814814814814814"/>
    <n v="83"/>
    <n v="119"/>
    <n v="22"/>
    <n v="72"/>
    <n v="21"/>
    <n v="1"/>
    <n v="1"/>
    <n v="3"/>
    <n v="0.28000000000000003"/>
    <n v="0.28000000000000003"/>
    <n v="0.33800000000000002"/>
    <n v="0.61799999999999999"/>
  </r>
  <r>
    <s v="115"/>
    <x v="56"/>
    <x v="6"/>
    <s v="National League"/>
    <s v="Colorado Rockies"/>
    <s v="COL"/>
    <s v="DJ LeMahieu"/>
    <x v="10"/>
    <x v="1"/>
    <n v="0.34799999999999998"/>
    <n v="11"/>
    <n v="11"/>
    <n v="66"/>
    <n v="104"/>
    <n v="146"/>
    <n v="552"/>
    <n v="1.9927536231884056E-2"/>
    <n v="1.9927536231884056E-2"/>
    <n v="0.11956521739130435"/>
    <n v="0.18840579710144928"/>
    <n v="0.90123456790123457"/>
    <n v="192"/>
    <n v="273"/>
    <n v="51"/>
    <n v="80"/>
    <n v="66"/>
    <n v="2"/>
    <n v="1"/>
    <n v="7"/>
    <n v="0.38800000000000001"/>
    <n v="0.41599999999999998"/>
    <n v="0.495"/>
    <n v="0.91100000000000003"/>
  </r>
  <r>
    <s v="118"/>
    <x v="57"/>
    <x v="6"/>
    <s v="American League"/>
    <s v="Kansas City Royals"/>
    <s v="KC"/>
    <s v="Whit Merrifield"/>
    <x v="10"/>
    <x v="1"/>
    <n v="0.28299999999999997"/>
    <n v="2"/>
    <n v="8"/>
    <n v="29"/>
    <n v="44"/>
    <n v="81"/>
    <n v="311"/>
    <n v="6.4308681672025723E-3"/>
    <n v="2.5723472668810289E-2"/>
    <n v="9.3247588424437297E-2"/>
    <n v="0.14147909967845659"/>
    <n v="0.5"/>
    <n v="88"/>
    <n v="122"/>
    <n v="27"/>
    <n v="72"/>
    <n v="19"/>
    <n v="1"/>
    <n v="1"/>
    <n v="3"/>
    <n v="0.36099999999999999"/>
    <n v="0.32300000000000001"/>
    <n v="0.39200000000000002"/>
    <n v="0.71599999999999997"/>
  </r>
  <r>
    <s v="112"/>
    <x v="58"/>
    <x v="6"/>
    <s v="National League"/>
    <s v="Chicago Cubs"/>
    <s v="CHC"/>
    <s v="Tommy La Stella"/>
    <x v="10"/>
    <x v="1"/>
    <n v="0.27"/>
    <n v="2"/>
    <n v="0"/>
    <n v="11"/>
    <n v="17"/>
    <n v="74"/>
    <n v="148"/>
    <n v="1.3513513513513514E-2"/>
    <n v="0"/>
    <n v="7.4324324324324328E-2"/>
    <n v="0.11486486486486487"/>
    <n v="0.4567901234567901"/>
    <n v="40"/>
    <n v="60"/>
    <n v="15"/>
    <n v="27"/>
    <n v="18"/>
    <n v="1"/>
    <n v="1"/>
    <n v="1"/>
    <n v="0.31900000000000001"/>
    <n v="0.35699999999999998"/>
    <n v="0.40500000000000003"/>
    <n v="0.76300000000000001"/>
  </r>
  <r>
    <s v="109"/>
    <x v="59"/>
    <x v="6"/>
    <s v="National League"/>
    <s v="Arizona Diamondbacks"/>
    <s v="ARI"/>
    <s v="Jean Segura"/>
    <x v="11"/>
    <x v="1"/>
    <n v="0.31900000000000001"/>
    <n v="20"/>
    <n v="33"/>
    <n v="64"/>
    <n v="102"/>
    <n v="153"/>
    <n v="637"/>
    <n v="3.1397174254317109E-2"/>
    <n v="5.1805337519623233E-2"/>
    <n v="0.10047095761381476"/>
    <n v="0.16012558869701726"/>
    <n v="0.94444444444444442"/>
    <n v="203"/>
    <n v="318"/>
    <n v="68"/>
    <n v="101"/>
    <n v="39"/>
    <n v="1"/>
    <n v="1"/>
    <n v="10"/>
    <n v="0.35299999999999998"/>
    <n v="0.36799999999999999"/>
    <n v="0.499"/>
    <n v="0.86699999999999999"/>
  </r>
  <r>
    <s v="139"/>
    <x v="60"/>
    <x v="6"/>
    <s v="American League"/>
    <s v="Tampa Bay Rays"/>
    <s v="TB"/>
    <s v="Brad Miller"/>
    <x v="11"/>
    <x v="1"/>
    <n v="0.24299999999999999"/>
    <n v="30"/>
    <n v="6"/>
    <n v="81"/>
    <n v="73"/>
    <n v="152"/>
    <n v="548"/>
    <n v="5.4744525547445258E-2"/>
    <n v="1.0948905109489052E-2"/>
    <n v="0.1478102189781022"/>
    <n v="0.13321167883211679"/>
    <n v="0.93827160493827155"/>
    <n v="133"/>
    <n v="264"/>
    <n v="65"/>
    <n v="149"/>
    <n v="47"/>
    <n v="0"/>
    <n v="1"/>
    <n v="4"/>
    <n v="0.27700000000000002"/>
    <n v="0.30399999999999999"/>
    <n v="0.48199999999999998"/>
    <n v="0.78600000000000003"/>
  </r>
  <r>
    <s v="117"/>
    <x v="61"/>
    <x v="6"/>
    <s v="American League"/>
    <s v="Houston Astros"/>
    <s v="HOU"/>
    <s v="Jose Altuve"/>
    <x v="12"/>
    <x v="1"/>
    <n v="0.33800000000000002"/>
    <n v="24"/>
    <n v="30"/>
    <n v="96"/>
    <n v="108"/>
    <n v="161"/>
    <n v="640"/>
    <n v="3.7499999999999999E-2"/>
    <n v="4.6875E-2"/>
    <n v="0.15"/>
    <n v="0.16875000000000001"/>
    <n v="0.99382716049382713"/>
    <n v="216"/>
    <n v="340"/>
    <n v="71"/>
    <n v="70"/>
    <n v="60"/>
    <n v="11"/>
    <n v="1"/>
    <n v="10"/>
    <n v="0.34699999999999998"/>
    <n v="0.39600000000000002"/>
    <n v="0.53100000000000003"/>
    <n v="0.92800000000000005"/>
  </r>
  <r>
    <s v="143"/>
    <x v="62"/>
    <x v="6"/>
    <s v="National League"/>
    <s v="Philadelphia Phillies"/>
    <s v="PHI"/>
    <s v="Cesar Hernandez"/>
    <x v="12"/>
    <x v="1"/>
    <n v="0.29399999999999998"/>
    <n v="6"/>
    <n v="17"/>
    <n v="39"/>
    <n v="67"/>
    <n v="155"/>
    <n v="547"/>
    <n v="1.0968921389396709E-2"/>
    <n v="3.1078610603290677E-2"/>
    <n v="7.1297989031078604E-2"/>
    <n v="0.12248628884826325"/>
    <n v="0.95679012345679015"/>
    <n v="161"/>
    <n v="215"/>
    <n v="31"/>
    <n v="116"/>
    <n v="66"/>
    <n v="4"/>
    <n v="1"/>
    <n v="13"/>
    <n v="0.36299999999999999"/>
    <n v="0.371"/>
    <n v="0.39300000000000002"/>
    <n v="0.76400000000000001"/>
  </r>
  <r>
    <s v="133"/>
    <x v="63"/>
    <x v="6"/>
    <s v="American League"/>
    <s v="Oakland Athletics"/>
    <s v="OAK"/>
    <s v="Marcus Semien"/>
    <x v="12"/>
    <x v="1"/>
    <n v="0.23799999999999999"/>
    <n v="27"/>
    <n v="10"/>
    <n v="75"/>
    <n v="72"/>
    <n v="159"/>
    <n v="568"/>
    <n v="4.7535211267605633E-2"/>
    <n v="1.7605633802816902E-2"/>
    <n v="0.13204225352112675"/>
    <n v="0.12676056338028169"/>
    <n v="0.98148148148148151"/>
    <n v="135"/>
    <n v="247"/>
    <n v="56"/>
    <n v="139"/>
    <n v="51"/>
    <n v="1"/>
    <n v="1"/>
    <n v="2"/>
    <n v="0.26800000000000002"/>
    <n v="0.3"/>
    <n v="0.435"/>
    <n v="0.73499999999999999"/>
  </r>
  <r>
    <s v="138"/>
    <x v="64"/>
    <x v="6"/>
    <s v="National League"/>
    <s v="St. Louis Cardinals"/>
    <s v="STL"/>
    <s v="Kolten Wong"/>
    <x v="12"/>
    <x v="1"/>
    <n v="0.24"/>
    <n v="5"/>
    <n v="7"/>
    <n v="23"/>
    <n v="39"/>
    <n v="121"/>
    <n v="313"/>
    <n v="1.5974440894568689E-2"/>
    <n v="2.2364217252396165E-2"/>
    <n v="7.3482428115015971E-2"/>
    <n v="0.12460063897763578"/>
    <n v="0.74691358024691357"/>
    <n v="75"/>
    <n v="111"/>
    <n v="19"/>
    <n v="52"/>
    <n v="34"/>
    <n v="2"/>
    <n v="1"/>
    <n v="0"/>
    <n v="0.26800000000000002"/>
    <n v="0.32700000000000001"/>
    <n v="0.35499999999999998"/>
    <n v="0.68200000000000005"/>
  </r>
  <r>
    <s v="144"/>
    <x v="65"/>
    <x v="6"/>
    <s v="National League"/>
    <s v="Atlanta Braves"/>
    <s v="ATL"/>
    <s v="Jace Peterson"/>
    <x v="12"/>
    <x v="1"/>
    <n v="0.254"/>
    <n v="7"/>
    <n v="5"/>
    <n v="29"/>
    <n v="45"/>
    <n v="115"/>
    <n v="350"/>
    <n v="0.02"/>
    <n v="1.4285714285714285E-2"/>
    <n v="8.2857142857142851E-2"/>
    <n v="0.12857142857142856"/>
    <n v="0.70987654320987659"/>
    <n v="89"/>
    <n v="128"/>
    <n v="24"/>
    <n v="69"/>
    <n v="52"/>
    <n v="2"/>
    <n v="1"/>
    <n v="5"/>
    <n v="0.29599999999999999"/>
    <n v="0.35"/>
    <n v="0.36599999999999999"/>
    <n v="0.71499999999999997"/>
  </r>
  <r>
    <s v="138"/>
    <x v="67"/>
    <x v="6"/>
    <s v="National League"/>
    <s v="St. Louis Cardinals"/>
    <s v="STL"/>
    <s v="Aledmys Diaz"/>
    <x v="12"/>
    <x v="1"/>
    <n v="0.3"/>
    <n v="17"/>
    <n v="4"/>
    <n v="65"/>
    <n v="71"/>
    <n v="111"/>
    <n v="404"/>
    <n v="4.2079207920792082E-2"/>
    <n v="9.9009900990099011E-3"/>
    <n v="0.1608910891089109"/>
    <n v="0.17574257425742573"/>
    <n v="0.68518518518518523"/>
    <n v="121"/>
    <n v="206"/>
    <n v="48"/>
    <n v="60"/>
    <n v="41"/>
    <n v="6"/>
    <n v="1"/>
    <n v="4"/>
    <n v="0.312"/>
    <n v="0.36899999999999999"/>
    <n v="0.51"/>
    <n v="0.879"/>
  </r>
  <r>
    <s v="121"/>
    <x v="68"/>
    <x v="6"/>
    <s v="National League"/>
    <s v="New York Mets"/>
    <s v="NYM"/>
    <s v="Wilmer Flores"/>
    <x v="13"/>
    <x v="1"/>
    <n v="0.26700000000000002"/>
    <n v="16"/>
    <n v="1"/>
    <n v="49"/>
    <n v="38"/>
    <n v="103"/>
    <n v="307"/>
    <n v="5.2117263843648211E-2"/>
    <n v="3.2573289902280132E-3"/>
    <n v="0.15960912052117263"/>
    <n v="0.12377850162866449"/>
    <n v="0.63580246913580252"/>
    <n v="82"/>
    <n v="144"/>
    <n v="30"/>
    <n v="48"/>
    <n v="23"/>
    <n v="0"/>
    <n v="1"/>
    <n v="1"/>
    <n v="0.26800000000000002"/>
    <n v="0.31900000000000001"/>
    <n v="0.46899999999999997"/>
    <n v="0.78800000000000003"/>
  </r>
  <r>
    <s v="134"/>
    <x v="69"/>
    <x v="6"/>
    <s v="National League"/>
    <s v="Pittsburgh Pirates"/>
    <s v="PIT"/>
    <s v="Adam Frazier"/>
    <x v="13"/>
    <x v="1"/>
    <n v="0.30099999999999999"/>
    <n v="2"/>
    <n v="4"/>
    <n v="11"/>
    <n v="21"/>
    <n v="66"/>
    <n v="146"/>
    <n v="1.3698630136986301E-2"/>
    <n v="2.7397260273972601E-2"/>
    <n v="7.5342465753424653E-2"/>
    <n v="0.14383561643835616"/>
    <n v="0.40740740740740738"/>
    <n v="44"/>
    <n v="60"/>
    <n v="11"/>
    <n v="26"/>
    <n v="12"/>
    <n v="0"/>
    <n v="1"/>
    <n v="1"/>
    <n v="0.35299999999999998"/>
    <n v="0.35599999999999998"/>
    <n v="0.41099999999999998"/>
    <n v="0.76700000000000002"/>
  </r>
  <r>
    <s v="117"/>
    <x v="70"/>
    <x v="6"/>
    <s v="American League"/>
    <s v="Houston Astros"/>
    <s v="HOU"/>
    <s v="Tony Kemp"/>
    <x v="13"/>
    <x v="1"/>
    <n v="0.217"/>
    <n v="1"/>
    <n v="2"/>
    <n v="7"/>
    <n v="15"/>
    <n v="59"/>
    <n v="120"/>
    <n v="8.3333333333333332E-3"/>
    <n v="1.6666666666666666E-2"/>
    <n v="5.8333333333333334E-2"/>
    <n v="0.125"/>
    <n v="0.36419753086419754"/>
    <n v="26"/>
    <n v="39"/>
    <n v="8"/>
    <n v="27"/>
    <n v="14"/>
    <n v="0"/>
    <n v="1"/>
    <n v="1"/>
    <n v="0.26900000000000002"/>
    <n v="0.29599999999999999"/>
    <n v="0.32500000000000001"/>
    <n v="0.621"/>
  </r>
  <r>
    <s v="142"/>
    <x v="73"/>
    <x v="6"/>
    <s v="American League"/>
    <s v="Minnesota Twins"/>
    <s v="MIN"/>
    <s v="Jorge Polanco"/>
    <x v="16"/>
    <x v="1"/>
    <n v="0.28199999999999997"/>
    <n v="4"/>
    <n v="4"/>
    <n v="27"/>
    <n v="24"/>
    <n v="69"/>
    <n v="245"/>
    <n v="1.6326530612244899E-2"/>
    <n v="1.6326530612244899E-2"/>
    <n v="0.11020408163265306"/>
    <n v="9.7959183673469383E-2"/>
    <n v="0.42592592592592593"/>
    <n v="69"/>
    <n v="104"/>
    <n v="23"/>
    <n v="46"/>
    <n v="17"/>
    <n v="0"/>
    <n v="1"/>
    <n v="3"/>
    <n v="0.32800000000000001"/>
    <n v="0.33200000000000002"/>
    <n v="0.42399999999999999"/>
    <n v="0.75700000000000001"/>
  </r>
  <r>
    <s v="140"/>
    <x v="74"/>
    <x v="6"/>
    <s v="American League"/>
    <s v="Texas Rangers"/>
    <s v="TEX"/>
    <s v="Rougned Odor"/>
    <x v="16"/>
    <x v="1"/>
    <n v="0.27100000000000002"/>
    <n v="33"/>
    <n v="14"/>
    <n v="88"/>
    <n v="89"/>
    <n v="150"/>
    <n v="605"/>
    <n v="5.4545454545454543E-2"/>
    <n v="2.3140495867768594E-2"/>
    <n v="0.14545454545454545"/>
    <n v="0.14710743801652892"/>
    <n v="0.92592592592592593"/>
    <n v="164"/>
    <n v="304"/>
    <n v="70"/>
    <n v="135"/>
    <n v="19"/>
    <n v="0"/>
    <n v="1"/>
    <n v="7"/>
    <n v="0.29699999999999999"/>
    <n v="0.29599999999999999"/>
    <n v="0.502"/>
    <n v="0.79800000000000004"/>
  </r>
  <r>
    <s v="119"/>
    <x v="121"/>
    <x v="0"/>
    <s v="National League"/>
    <s v="Los Angeles Dodgers"/>
    <s v="LAD"/>
    <s v="Justin Turner"/>
    <x v="1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122"/>
    <x v="0"/>
    <s v="National League"/>
    <s v="San Francisco Giants"/>
    <s v="SF"/>
    <s v="Evan Longoria"/>
    <x v="15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123"/>
    <x v="0"/>
    <s v="American League"/>
    <s v="New York Yankees"/>
    <s v="NYY"/>
    <s v="Josh Donaldson"/>
    <x v="15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124"/>
    <x v="0"/>
    <s v="National League"/>
    <s v="Cincinnati Reds"/>
    <s v="CIN"/>
    <s v="Mike Moustakas"/>
    <x v="4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125"/>
    <x v="0"/>
    <s v="National League"/>
    <s v="Washington Nationals"/>
    <s v="WSH"/>
    <s v="Ehire Adrianza"/>
    <x v="5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126"/>
    <x v="0"/>
    <s v="National League"/>
    <s v="Miami Marlins"/>
    <s v="MIA"/>
    <s v="Jon Berti"/>
    <x v="5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127"/>
    <x v="0"/>
    <s v="American League"/>
    <s v="Los Angeles Angels"/>
    <s v="LAA"/>
    <s v="Anthony Rendon"/>
    <x v="6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128"/>
    <x v="0"/>
    <s v="National League"/>
    <s v="Miami Marlins"/>
    <s v="MIA"/>
    <s v="Joey Wendle"/>
    <x v="6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129"/>
    <x v="0"/>
    <s v="American League"/>
    <s v="Los Angeles Angels"/>
    <s v="LAA"/>
    <s v="Matt Duffy"/>
    <x v="6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130"/>
    <x v="0"/>
    <s v="National League"/>
    <s v="Chicago Cubs"/>
    <s v="CHC"/>
    <s v="Jonathan Villar"/>
    <x v="7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131"/>
    <x v="0"/>
    <s v="American League"/>
    <s v="Seattle Mariners"/>
    <s v="SEA"/>
    <s v="Eugenio Suarez"/>
    <x v="7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132"/>
    <x v="0"/>
    <s v="American League"/>
    <s v="Minnesota Twins"/>
    <s v="MIN"/>
    <s v="Gio Urshela"/>
    <x v="7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133"/>
    <x v="0"/>
    <s v="National League"/>
    <s v="St. Louis Cardinals"/>
    <s v="STL"/>
    <s v="Nolan Arenado"/>
    <x v="7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134"/>
    <x v="0"/>
    <s v="National League"/>
    <s v="Chicago Cubs"/>
    <s v="CHC"/>
    <s v="Patrick Wisdom"/>
    <x v="7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135"/>
    <x v="0"/>
    <s v="American League"/>
    <s v="Kansas City Royals"/>
    <s v="KC"/>
    <s v="Hunter Dozier"/>
    <x v="7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136"/>
    <x v="0"/>
    <s v="National League"/>
    <s v="San Diego Padres"/>
    <s v="SD"/>
    <s v="Manny Machado"/>
    <x v="8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137"/>
    <x v="0"/>
    <s v="National League"/>
    <s v="Los Angeles Dodgers"/>
    <s v="LAD"/>
    <s v="Hanser Alberto"/>
    <x v="8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138"/>
    <x v="0"/>
    <s v="American League"/>
    <s v="Cleveland Guardians"/>
    <s v="CLE"/>
    <s v="Jose Ramirez"/>
    <x v="8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139"/>
    <x v="0"/>
    <s v="American League"/>
    <s v="Los Angeles Angels"/>
    <s v="LAA"/>
    <s v="Jose Rojas"/>
    <x v="8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140"/>
    <x v="0"/>
    <s v="American League"/>
    <s v="Detroit Tigers"/>
    <s v="DET"/>
    <s v="Jeimer Candelario"/>
    <x v="9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141"/>
    <x v="0"/>
    <s v="National League"/>
    <s v="Miami Marlins"/>
    <s v="MIA"/>
    <s v="Brian Anderson"/>
    <x v="9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142"/>
    <x v="0"/>
    <s v="National League"/>
    <s v="New York Mets"/>
    <s v="NYM"/>
    <s v="J.D. Davis"/>
    <x v="9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143"/>
    <x v="0"/>
    <s v="American League"/>
    <s v="Houston Astros"/>
    <s v="HOU"/>
    <s v="Alex Bregman"/>
    <x v="9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144"/>
    <x v="0"/>
    <s v="National League"/>
    <s v="San Francisco Giants"/>
    <s v="SF"/>
    <s v="Jason Vosler"/>
    <x v="9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145"/>
    <x v="0"/>
    <s v="National League"/>
    <s v="Milwaukee Brewers"/>
    <s v="MIL"/>
    <s v="Pablo Reyes"/>
    <x v="9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146"/>
    <x v="0"/>
    <s v="National League"/>
    <s v="Philadelphia Phillies"/>
    <s v="PHI"/>
    <s v="Johan Camargo"/>
    <x v="9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147"/>
    <x v="0"/>
    <s v="American League"/>
    <s v="Texas Rangers"/>
    <s v="TEX"/>
    <s v="Andy Ibanez"/>
    <x v="9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148"/>
    <x v="0"/>
    <s v="American League"/>
    <s v="Toronto Blue Jays"/>
    <s v="TOR"/>
    <s v="Matt Chapman"/>
    <x v="9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149"/>
    <x v="0"/>
    <s v="National League"/>
    <s v="Cincinnati Reds"/>
    <s v="CIN"/>
    <s v="Max Schrock"/>
    <x v="10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150"/>
    <x v="0"/>
    <s v="National League"/>
    <s v="New York Mets"/>
    <s v="NYM"/>
    <s v="Luis Guillorme"/>
    <x v="10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151"/>
    <x v="0"/>
    <s v="American League"/>
    <s v="Baltimore Orioles"/>
    <s v="BAL"/>
    <s v="Kelvin Gutierrez"/>
    <x v="10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152"/>
    <x v="0"/>
    <s v="American League"/>
    <s v="Toronto Blue Jays"/>
    <s v="TOR"/>
    <s v="Santiago Espinal"/>
    <x v="10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153"/>
    <x v="0"/>
    <s v="American League"/>
    <s v="Toronto Blue Jays"/>
    <s v="TOR"/>
    <s v="Cavan Biggio"/>
    <x v="11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154"/>
    <x v="0"/>
    <s v="National League"/>
    <s v="Arizona Diamondbacks"/>
    <s v="ARI"/>
    <s v="Drew Ellis"/>
    <x v="11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155"/>
    <x v="0"/>
    <s v="American League"/>
    <s v="Chicago White Sox"/>
    <s v="CWS"/>
    <s v="Yoan Moncada"/>
    <x v="11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156"/>
    <x v="0"/>
    <s v="American League"/>
    <s v="Boston Red Sox"/>
    <s v="BOS"/>
    <s v="Rafael Devers"/>
    <x v="12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157"/>
    <x v="0"/>
    <s v="American League"/>
    <s v="Seattle Mariners"/>
    <s v="SEA"/>
    <s v="Abraham Toro"/>
    <x v="12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158"/>
    <x v="0"/>
    <s v="American League"/>
    <s v="Seattle Mariners"/>
    <s v="SEA"/>
    <s v="Kevin Padlo"/>
    <x v="12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159"/>
    <x v="0"/>
    <s v="American League"/>
    <s v="Kansas City Royals"/>
    <s v="KC"/>
    <s v="Emmanuel Rivera"/>
    <x v="12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160"/>
    <x v="0"/>
    <s v="National League"/>
    <s v="Pittsburgh Pirates"/>
    <s v="PIT"/>
    <s v="Ke'Bryan Hayes"/>
    <x v="12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161"/>
    <x v="0"/>
    <s v="National League"/>
    <s v="Philadelphia Phillies"/>
    <s v="PHI"/>
    <s v="Alec Bohm"/>
    <x v="12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162"/>
    <x v="0"/>
    <s v="American League"/>
    <s v="Chicago White Sox"/>
    <s v="CWS"/>
    <s v="Jake Burger"/>
    <x v="12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163"/>
    <x v="0"/>
    <s v="American League"/>
    <s v="Baltimore Orioles"/>
    <s v="BAL"/>
    <s v="Rylan Bannon"/>
    <x v="12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164"/>
    <x v="0"/>
    <s v="National League"/>
    <s v="Pittsburgh Pirates"/>
    <s v="PIT"/>
    <s v="Diego Castillo"/>
    <x v="13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165"/>
    <x v="0"/>
    <s v="American League"/>
    <s v="Los Angeles Angels"/>
    <s v="LAA"/>
    <s v="Brendon Davis"/>
    <x v="13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166"/>
    <x v="0"/>
    <s v="National League"/>
    <s v="Atlanta Braves"/>
    <s v="ATL"/>
    <s v="Austin Riley"/>
    <x v="13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167"/>
    <x v="0"/>
    <s v="National League"/>
    <s v="Colorado Rockies"/>
    <s v="COL"/>
    <s v="Colton Welker"/>
    <x v="13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168"/>
    <x v="0"/>
    <s v="American League"/>
    <s v="Texas Rangers"/>
    <s v="TEX"/>
    <s v="Sherten Apostel"/>
    <x v="14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169"/>
    <x v="0"/>
    <s v="American League"/>
    <s v="Cleveland Guardians"/>
    <s v="CLE"/>
    <s v="Nolan Jones"/>
    <x v="14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170"/>
    <x v="0"/>
    <s v="National League"/>
    <s v="Chicago Cubs"/>
    <s v="CHC"/>
    <s v="Christopher Morel"/>
    <x v="16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171"/>
    <x v="0"/>
    <s v="National League"/>
    <s v="Pittsburgh Pirates"/>
    <s v="PIT"/>
    <s v="Rodolfo Castro"/>
    <x v="16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172"/>
    <x v="0"/>
    <s v="National League"/>
    <s v="New York Mets"/>
    <s v="NYM"/>
    <s v="Mark Vientos"/>
    <x v="16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173"/>
    <x v="0"/>
    <s v="American League"/>
    <s v="Houston Astros"/>
    <s v="HOU"/>
    <s v="Joe Perez"/>
    <x v="16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174"/>
    <x v="0"/>
    <s v="American League"/>
    <s v="Oakland Athletics"/>
    <s v="OAK"/>
    <s v="Jordan Diaz"/>
    <x v="17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175"/>
    <x v="0"/>
    <s v="American League"/>
    <s v="Cleveland Guardians"/>
    <s v="CLE"/>
    <s v="Jhonkensy Noel"/>
    <x v="18"/>
    <x v="2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121"/>
    <x v="1"/>
    <s v="National League"/>
    <s v="Los Angeles Dodgers"/>
    <s v="LAD"/>
    <s v="Justin Turner"/>
    <x v="15"/>
    <x v="2"/>
    <n v="0.27800000000000002"/>
    <n v="27"/>
    <n v="3"/>
    <n v="87"/>
    <n v="87"/>
    <n v="151"/>
    <n v="533"/>
    <n v="5.0656660412757973E-2"/>
    <n v="5.6285178236397749E-3"/>
    <n v="0.16322701688555347"/>
    <n v="0.16322701688555347"/>
    <n v="0.9320987654320988"/>
    <n v="148"/>
    <n v="251"/>
    <n v="49"/>
    <n v="98"/>
    <n v="61"/>
    <n v="0"/>
    <n v="1"/>
    <n v="0"/>
    <n v="0.29199999999999998"/>
    <n v="0.36099999999999999"/>
    <n v="0.47099999999999997"/>
    <n v="0.83199999999999996"/>
  </r>
  <r>
    <s v="137"/>
    <x v="122"/>
    <x v="1"/>
    <s v="National League"/>
    <s v="San Francisco Giants"/>
    <s v="SF"/>
    <s v="Evan Longoria"/>
    <x v="2"/>
    <x v="2"/>
    <n v="0.26100000000000001"/>
    <n v="13"/>
    <n v="1"/>
    <n v="46"/>
    <n v="45"/>
    <n v="81"/>
    <n v="253"/>
    <n v="5.1383399209486168E-2"/>
    <n v="3.952569169960474E-3"/>
    <n v="0.18181818181818182"/>
    <n v="0.17786561264822134"/>
    <n v="0.5"/>
    <n v="66"/>
    <n v="122"/>
    <n v="30"/>
    <n v="68"/>
    <n v="35"/>
    <n v="4"/>
    <n v="1"/>
    <n v="1"/>
    <n v="0.30499999999999999"/>
    <n v="0.35099999999999998"/>
    <n v="0.48199999999999998"/>
    <n v="0.83299999999999996"/>
  </r>
  <r>
    <s v="142"/>
    <x v="123"/>
    <x v="1"/>
    <s v="American League"/>
    <s v="Minnesota Twins"/>
    <s v="MIN"/>
    <s v="Josh Donaldson"/>
    <x v="2"/>
    <x v="2"/>
    <n v="0.247"/>
    <n v="26"/>
    <n v="0"/>
    <n v="72"/>
    <n v="73"/>
    <n v="135"/>
    <n v="457"/>
    <n v="5.689277899343545E-2"/>
    <n v="0"/>
    <n v="0.1575492341356674"/>
    <n v="0.15973741794310722"/>
    <n v="0.83333333333333337"/>
    <n v="113"/>
    <n v="217"/>
    <n v="52"/>
    <n v="114"/>
    <n v="74"/>
    <n v="2"/>
    <n v="1"/>
    <n v="0"/>
    <n v="0.26800000000000002"/>
    <n v="0.35199999999999998"/>
    <n v="0.47499999999999998"/>
    <n v="0.82699999999999996"/>
  </r>
  <r>
    <s v="113"/>
    <x v="124"/>
    <x v="1"/>
    <s v="National League"/>
    <s v="Cincinnati Reds"/>
    <s v="CIN"/>
    <s v="Mike Moustakas"/>
    <x v="5"/>
    <x v="2"/>
    <n v="0.20799999999999999"/>
    <n v="6"/>
    <n v="0"/>
    <n v="22"/>
    <n v="21"/>
    <n v="62"/>
    <n v="183"/>
    <n v="3.2786885245901641E-2"/>
    <n v="0"/>
    <n v="0.12021857923497267"/>
    <n v="0.11475409836065574"/>
    <n v="0.38271604938271603"/>
    <n v="38"/>
    <n v="68"/>
    <n v="18"/>
    <n v="46"/>
    <n v="18"/>
    <n v="0"/>
    <n v="1"/>
    <n v="0"/>
    <n v="0.23899999999999999"/>
    <n v="0.28199999999999997"/>
    <n v="0.372"/>
    <n v="0.65300000000000002"/>
  </r>
  <r>
    <s v="144"/>
    <x v="125"/>
    <x v="1"/>
    <s v="National League"/>
    <s v="Atlanta Braves"/>
    <s v="ATL"/>
    <s v="Ehire Adrianza"/>
    <x v="6"/>
    <x v="2"/>
    <n v="0.247"/>
    <n v="5"/>
    <n v="0"/>
    <n v="28"/>
    <n v="32"/>
    <n v="109"/>
    <n v="182"/>
    <n v="2.7472527472527472E-2"/>
    <n v="0"/>
    <n v="0.15384615384615385"/>
    <n v="0.17582417582417584"/>
    <n v="0.6728395061728395"/>
    <n v="45"/>
    <n v="73"/>
    <n v="16"/>
    <n v="42"/>
    <n v="21"/>
    <n v="0"/>
    <n v="1"/>
    <n v="0"/>
    <n v="0.28999999999999998"/>
    <n v="0.32700000000000001"/>
    <n v="0.40100000000000002"/>
    <n v="0.72799999999999998"/>
  </r>
  <r>
    <s v="146"/>
    <x v="126"/>
    <x v="1"/>
    <s v="National League"/>
    <s v="Miami Marlins"/>
    <s v="MIA"/>
    <s v="Jon Berti"/>
    <x v="6"/>
    <x v="2"/>
    <n v="0.21"/>
    <n v="4"/>
    <n v="8"/>
    <n v="19"/>
    <n v="35"/>
    <n v="85"/>
    <n v="233"/>
    <n v="1.7167381974248927E-2"/>
    <n v="3.4334763948497854E-2"/>
    <n v="8.15450643776824E-2"/>
    <n v="0.15021459227467812"/>
    <n v="0.52469135802469136"/>
    <n v="49"/>
    <n v="73"/>
    <n v="15"/>
    <n v="61"/>
    <n v="32"/>
    <n v="0"/>
    <n v="1"/>
    <n v="4"/>
    <n v="0.26500000000000001"/>
    <n v="0.311"/>
    <n v="0.313"/>
    <n v="0.624"/>
  </r>
  <r>
    <s v="108"/>
    <x v="127"/>
    <x v="1"/>
    <s v="American League"/>
    <s v="Los Angeles Angels"/>
    <s v="LAA"/>
    <s v="Anthony Rendon"/>
    <x v="7"/>
    <x v="2"/>
    <n v="0.24"/>
    <n v="6"/>
    <n v="0"/>
    <n v="34"/>
    <n v="24"/>
    <n v="58"/>
    <n v="217"/>
    <n v="2.7649769585253458E-2"/>
    <n v="0"/>
    <n v="0.15668202764976957"/>
    <n v="0.11059907834101383"/>
    <n v="0.35802469135802467"/>
    <n v="52"/>
    <n v="83"/>
    <n v="19"/>
    <n v="41"/>
    <n v="29"/>
    <n v="2"/>
    <n v="1"/>
    <n v="0"/>
    <n v="0.26700000000000002"/>
    <n v="0.32900000000000001"/>
    <n v="0.38200000000000001"/>
    <n v="0.71199999999999997"/>
  </r>
  <r>
    <s v="139"/>
    <x v="128"/>
    <x v="1"/>
    <s v="American League"/>
    <s v="Tampa Bay Rays"/>
    <s v="TB"/>
    <s v="Joey Wendle"/>
    <x v="7"/>
    <x v="2"/>
    <n v="0.26500000000000001"/>
    <n v="11"/>
    <n v="8"/>
    <n v="54"/>
    <n v="73"/>
    <n v="136"/>
    <n v="460"/>
    <n v="2.391304347826087E-2"/>
    <n v="1.7391304347826087E-2"/>
    <n v="0.11739130434782609"/>
    <n v="0.15869565217391304"/>
    <n v="0.83950617283950613"/>
    <n v="122"/>
    <n v="194"/>
    <n v="46"/>
    <n v="113"/>
    <n v="28"/>
    <n v="4"/>
    <n v="1"/>
    <n v="6"/>
    <n v="0.32700000000000001"/>
    <n v="0.31900000000000001"/>
    <n v="0.42199999999999999"/>
    <n v="0.74099999999999999"/>
  </r>
  <r>
    <s v="112"/>
    <x v="129"/>
    <x v="1"/>
    <s v="National League"/>
    <s v="Chicago Cubs"/>
    <s v="CHC"/>
    <s v="Matt Duffy"/>
    <x v="7"/>
    <x v="2"/>
    <n v="0.28699999999999998"/>
    <n v="5"/>
    <n v="8"/>
    <n v="30"/>
    <n v="45"/>
    <n v="97"/>
    <n v="289"/>
    <n v="1.7301038062283738E-2"/>
    <n v="2.768166089965398E-2"/>
    <n v="0.10380622837370242"/>
    <n v="0.15570934256055363"/>
    <n v="0.59876543209876543"/>
    <n v="83"/>
    <n v="110"/>
    <n v="17"/>
    <n v="63"/>
    <n v="25"/>
    <n v="0"/>
    <n v="1"/>
    <n v="1"/>
    <n v="0.35099999999999998"/>
    <n v="0.35699999999999998"/>
    <n v="0.38100000000000001"/>
    <n v="0.73799999999999999"/>
  </r>
  <r>
    <s v="121"/>
    <x v="130"/>
    <x v="1"/>
    <s v="National League"/>
    <s v="New York Mets"/>
    <s v="NYM"/>
    <s v="Jonathan Villar"/>
    <x v="8"/>
    <x v="2"/>
    <n v="0.249"/>
    <n v="18"/>
    <n v="14"/>
    <n v="42"/>
    <n v="63"/>
    <n v="142"/>
    <n v="454"/>
    <n v="3.9647577092511016E-2"/>
    <n v="3.0837004405286344E-2"/>
    <n v="9.2511013215859028E-2"/>
    <n v="0.13876651982378854"/>
    <n v="0.87654320987654322"/>
    <n v="113"/>
    <n v="189"/>
    <n v="38"/>
    <n v="132"/>
    <n v="46"/>
    <n v="2"/>
    <n v="1"/>
    <n v="7"/>
    <n v="0.313"/>
    <n v="0.32200000000000001"/>
    <n v="0.41599999999999998"/>
    <n v="0.73799999999999999"/>
  </r>
  <r>
    <s v="113"/>
    <x v="131"/>
    <x v="1"/>
    <s v="National League"/>
    <s v="Cincinnati Reds"/>
    <s v="CIN"/>
    <s v="Eugenio Suarez"/>
    <x v="8"/>
    <x v="2"/>
    <n v="0.19800000000000001"/>
    <n v="31"/>
    <n v="0"/>
    <n v="79"/>
    <n v="71"/>
    <n v="145"/>
    <n v="505"/>
    <n v="6.1386138613861385E-2"/>
    <n v="0"/>
    <n v="0.15643564356435644"/>
    <n v="0.14059405940594061"/>
    <n v="0.89506172839506171"/>
    <n v="100"/>
    <n v="216"/>
    <n v="54"/>
    <n v="171"/>
    <n v="56"/>
    <n v="0"/>
    <n v="1"/>
    <n v="1"/>
    <n v="0.224"/>
    <n v="0.28599999999999998"/>
    <n v="0.42799999999999999"/>
    <n v="0.71299999999999997"/>
  </r>
  <r>
    <s v="147"/>
    <x v="132"/>
    <x v="1"/>
    <s v="American League"/>
    <s v="New York Yankees"/>
    <s v="NYY"/>
    <s v="Gio Urshela"/>
    <x v="8"/>
    <x v="2"/>
    <n v="0.26700000000000002"/>
    <n v="14"/>
    <n v="1"/>
    <n v="49"/>
    <n v="42"/>
    <n v="116"/>
    <n v="420"/>
    <n v="3.3333333333333333E-2"/>
    <n v="2.3809523809523812E-3"/>
    <n v="0.11666666666666667"/>
    <n v="0.1"/>
    <n v="0.71604938271604934"/>
    <n v="112"/>
    <n v="176"/>
    <n v="34"/>
    <n v="109"/>
    <n v="20"/>
    <n v="0"/>
    <n v="1"/>
    <n v="0"/>
    <n v="0.32900000000000001"/>
    <n v="0.30099999999999999"/>
    <n v="0.41899999999999998"/>
    <n v="0.72"/>
  </r>
  <r>
    <s v="138"/>
    <x v="133"/>
    <x v="1"/>
    <s v="National League"/>
    <s v="St. Louis Cardinals"/>
    <s v="STL"/>
    <s v="Nolan Arenado"/>
    <x v="8"/>
    <x v="2"/>
    <n v="0.255"/>
    <n v="34"/>
    <n v="2"/>
    <n v="105"/>
    <n v="81"/>
    <n v="157"/>
    <n v="593"/>
    <n v="5.733558178752108E-2"/>
    <n v="3.3726812816188868E-3"/>
    <n v="0.17706576728499157"/>
    <n v="0.13659359190556492"/>
    <n v="0.96913580246913578"/>
    <n v="151"/>
    <n v="293"/>
    <n v="71"/>
    <n v="96"/>
    <n v="50"/>
    <n v="8"/>
    <n v="1"/>
    <n v="0"/>
    <n v="0.249"/>
    <n v="0.312"/>
    <n v="0.49399999999999999"/>
    <n v="0.80700000000000005"/>
  </r>
  <r>
    <s v="112"/>
    <x v="134"/>
    <x v="1"/>
    <s v="National League"/>
    <s v="Chicago Cubs"/>
    <s v="CHC"/>
    <s v="Patrick Wisdom"/>
    <x v="8"/>
    <x v="2"/>
    <n v="0.23100000000000001"/>
    <n v="28"/>
    <n v="4"/>
    <n v="61"/>
    <n v="54"/>
    <n v="106"/>
    <n v="338"/>
    <n v="8.2840236686390539E-2"/>
    <n v="1.1834319526627219E-2"/>
    <n v="0.18047337278106509"/>
    <n v="0.15976331360946747"/>
    <n v="0.65432098765432101"/>
    <n v="78"/>
    <n v="175"/>
    <n v="41"/>
    <n v="153"/>
    <n v="32"/>
    <n v="1"/>
    <n v="1"/>
    <n v="1"/>
    <n v="0.318"/>
    <n v="0.30499999999999999"/>
    <n v="0.51800000000000002"/>
    <n v="0.82299999999999995"/>
  </r>
  <r>
    <s v="118"/>
    <x v="135"/>
    <x v="1"/>
    <s v="American League"/>
    <s v="Kansas City Royals"/>
    <s v="KC"/>
    <s v="Hunter Dozier"/>
    <x v="8"/>
    <x v="2"/>
    <n v="0.216"/>
    <n v="16"/>
    <n v="5"/>
    <n v="54"/>
    <n v="55"/>
    <n v="144"/>
    <n v="487"/>
    <n v="3.2854209445585217E-2"/>
    <n v="1.0266940451745379E-2"/>
    <n v="0.11088295687885011"/>
    <n v="0.11293634496919917"/>
    <n v="0.88888888888888884"/>
    <n v="105"/>
    <n v="192"/>
    <n v="49"/>
    <n v="154"/>
    <n v="43"/>
    <n v="0"/>
    <n v="1"/>
    <n v="4"/>
    <n v="0.27600000000000002"/>
    <n v="0.28499999999999998"/>
    <n v="0.39400000000000002"/>
    <n v="0.68"/>
  </r>
  <r>
    <s v="135"/>
    <x v="136"/>
    <x v="1"/>
    <s v="National League"/>
    <s v="San Diego Padres"/>
    <s v="SD"/>
    <s v="Manny Machado"/>
    <x v="9"/>
    <x v="2"/>
    <n v="0.27800000000000002"/>
    <n v="28"/>
    <n v="12"/>
    <n v="106"/>
    <n v="92"/>
    <n v="153"/>
    <n v="564"/>
    <n v="4.9645390070921988E-2"/>
    <n v="2.1276595744680851E-2"/>
    <n v="0.18794326241134751"/>
    <n v="0.16312056737588654"/>
    <n v="0.94444444444444442"/>
    <n v="157"/>
    <n v="276"/>
    <n v="61"/>
    <n v="102"/>
    <n v="63"/>
    <n v="10"/>
    <n v="1"/>
    <n v="3"/>
    <n v="0.28999999999999998"/>
    <n v="0.34699999999999998"/>
    <n v="0.48899999999999999"/>
    <n v="0.83599999999999997"/>
  </r>
  <r>
    <s v="118"/>
    <x v="137"/>
    <x v="1"/>
    <s v="American League"/>
    <s v="Kansas City Royals"/>
    <s v="KC"/>
    <s v="Hanser Alberto"/>
    <x v="9"/>
    <x v="2"/>
    <n v="0.27"/>
    <n v="2"/>
    <n v="3"/>
    <n v="24"/>
    <n v="25"/>
    <n v="103"/>
    <n v="241"/>
    <n v="8.2987551867219917E-3"/>
    <n v="1.2448132780082987E-2"/>
    <n v="9.9585062240663894E-2"/>
    <n v="0.1037344398340249"/>
    <n v="0.63580246913580252"/>
    <n v="65"/>
    <n v="97"/>
    <n v="25"/>
    <n v="26"/>
    <n v="4"/>
    <n v="0"/>
    <n v="1"/>
    <n v="1"/>
    <n v="0.29299999999999998"/>
    <n v="0.29099999999999998"/>
    <n v="0.40200000000000002"/>
    <n v="0.69299999999999995"/>
  </r>
  <r>
    <s v="114"/>
    <x v="138"/>
    <x v="1"/>
    <s v="American League"/>
    <s v="Cleveland Guardians"/>
    <s v="CLE"/>
    <s v="Jose Ramirez"/>
    <x v="9"/>
    <x v="2"/>
    <n v="0.26600000000000001"/>
    <n v="36"/>
    <n v="27"/>
    <n v="103"/>
    <n v="111"/>
    <n v="152"/>
    <n v="552"/>
    <n v="6.5217391304347824E-2"/>
    <n v="4.8913043478260872E-2"/>
    <n v="0.18659420289855072"/>
    <n v="0.20108695652173914"/>
    <n v="0.93827160493827155"/>
    <n v="147"/>
    <n v="297"/>
    <n v="73"/>
    <n v="87"/>
    <n v="72"/>
    <n v="10"/>
    <n v="1"/>
    <n v="4"/>
    <n v="0.25600000000000001"/>
    <n v="0.35499999999999998"/>
    <n v="0.53800000000000003"/>
    <n v="0.89300000000000002"/>
  </r>
  <r>
    <s v="108"/>
    <x v="139"/>
    <x v="1"/>
    <s v="American League"/>
    <s v="Los Angeles Angels"/>
    <s v="LAA"/>
    <s v="Jose Rojas"/>
    <x v="9"/>
    <x v="2"/>
    <n v="0.20799999999999999"/>
    <n v="6"/>
    <n v="2"/>
    <n v="15"/>
    <n v="26"/>
    <n v="61"/>
    <n v="168"/>
    <n v="3.5714285714285712E-2"/>
    <n v="1.1904761904761904E-2"/>
    <n v="8.9285714285714288E-2"/>
    <n v="0.15476190476190477"/>
    <n v="0.37654320987654322"/>
    <n v="35"/>
    <n v="67"/>
    <n v="20"/>
    <n v="50"/>
    <n v="15"/>
    <n v="0"/>
    <n v="1"/>
    <n v="1"/>
    <n v="0.25900000000000001"/>
    <n v="0.27700000000000002"/>
    <n v="0.39900000000000002"/>
    <n v="0.67600000000000005"/>
  </r>
  <r>
    <s v="116"/>
    <x v="140"/>
    <x v="1"/>
    <s v="American League"/>
    <s v="Detroit Tigers"/>
    <s v="DET"/>
    <s v="Jeimer Candelario"/>
    <x v="10"/>
    <x v="2"/>
    <n v="0.27100000000000002"/>
    <n v="16"/>
    <n v="0"/>
    <n v="67"/>
    <n v="75"/>
    <n v="149"/>
    <n v="557"/>
    <n v="2.8725314183123879E-2"/>
    <n v="0"/>
    <n v="0.12028725314183124"/>
    <n v="0.13464991023339318"/>
    <n v="0.91975308641975306"/>
    <n v="151"/>
    <n v="247"/>
    <n v="61"/>
    <n v="135"/>
    <n v="65"/>
    <n v="1"/>
    <n v="1"/>
    <n v="0"/>
    <n v="0.33300000000000002"/>
    <n v="0.35099999999999998"/>
    <n v="0.443"/>
    <n v="0.79500000000000004"/>
  </r>
  <r>
    <s v="146"/>
    <x v="141"/>
    <x v="1"/>
    <s v="National League"/>
    <s v="Miami Marlins"/>
    <s v="MIA"/>
    <s v="Brian Anderson"/>
    <x v="10"/>
    <x v="2"/>
    <n v="0.249"/>
    <n v="7"/>
    <n v="5"/>
    <n v="28"/>
    <n v="24"/>
    <n v="67"/>
    <n v="233"/>
    <n v="3.0042918454935622E-2"/>
    <n v="2.1459227467811159E-2"/>
    <n v="0.12017167381974249"/>
    <n v="0.10300429184549356"/>
    <n v="0.41358024691358025"/>
    <n v="58"/>
    <n v="88"/>
    <n v="16"/>
    <n v="65"/>
    <n v="26"/>
    <n v="2"/>
    <n v="1"/>
    <n v="0"/>
    <n v="0.317"/>
    <n v="0.33700000000000002"/>
    <n v="0.378"/>
    <n v="0.71499999999999997"/>
  </r>
  <r>
    <s v="121"/>
    <x v="142"/>
    <x v="1"/>
    <s v="National League"/>
    <s v="New York Mets"/>
    <s v="NYM"/>
    <s v="J.D. Davis"/>
    <x v="10"/>
    <x v="2"/>
    <n v="0.28499999999999998"/>
    <n v="5"/>
    <n v="1"/>
    <n v="23"/>
    <n v="18"/>
    <n v="73"/>
    <n v="179"/>
    <n v="2.7932960893854747E-2"/>
    <n v="5.5865921787709499E-3"/>
    <n v="0.12849162011173185"/>
    <n v="0.1005586592178771"/>
    <n v="0.45061728395061729"/>
    <n v="51"/>
    <n v="78"/>
    <n v="17"/>
    <n v="68"/>
    <n v="24"/>
    <n v="1"/>
    <n v="1"/>
    <n v="0"/>
    <n v="0.42599999999999999"/>
    <n v="0.38400000000000001"/>
    <n v="0.436"/>
    <n v="0.82"/>
  </r>
  <r>
    <s v="117"/>
    <x v="143"/>
    <x v="1"/>
    <s v="American League"/>
    <s v="Houston Astros"/>
    <s v="HOU"/>
    <s v="Alex Bregman"/>
    <x v="10"/>
    <x v="2"/>
    <n v="0.27"/>
    <n v="12"/>
    <n v="1"/>
    <n v="55"/>
    <n v="54"/>
    <n v="91"/>
    <n v="348"/>
    <n v="3.4482758620689655E-2"/>
    <n v="2.8735632183908046E-3"/>
    <n v="0.15804597701149425"/>
    <n v="0.15517241379310345"/>
    <n v="0.56172839506172845"/>
    <n v="94"/>
    <n v="147"/>
    <n v="29"/>
    <n v="53"/>
    <n v="44"/>
    <n v="4"/>
    <n v="1"/>
    <n v="0"/>
    <n v="0.28599999999999998"/>
    <n v="0.35499999999999998"/>
    <n v="0.42199999999999999"/>
    <n v="0.77700000000000002"/>
  </r>
  <r>
    <s v="137"/>
    <x v="144"/>
    <x v="1"/>
    <s v="National League"/>
    <s v="San Francisco Giants"/>
    <s v="SF"/>
    <s v="Jason Vosler"/>
    <x v="10"/>
    <x v="2"/>
    <n v="0.17799999999999999"/>
    <n v="3"/>
    <n v="2"/>
    <n v="9"/>
    <n v="12"/>
    <n v="41"/>
    <n v="73"/>
    <n v="4.1095890410958902E-2"/>
    <n v="2.7397260273972601E-2"/>
    <n v="0.12328767123287671"/>
    <n v="0.16438356164383561"/>
    <n v="0.25308641975308643"/>
    <n v="13"/>
    <n v="26"/>
    <n v="7"/>
    <n v="21"/>
    <n v="7"/>
    <n v="1"/>
    <n v="1"/>
    <n v="0"/>
    <n v="0.2"/>
    <n v="0.25600000000000001"/>
    <n v="0.35599999999999998"/>
    <n v="0.61199999999999999"/>
  </r>
  <r>
    <s v="158"/>
    <x v="145"/>
    <x v="1"/>
    <s v="National League"/>
    <s v="Milwaukee Brewers"/>
    <s v="MIL"/>
    <s v="Pablo Reyes"/>
    <x v="10"/>
    <x v="2"/>
    <n v="0.25600000000000001"/>
    <n v="1"/>
    <n v="4"/>
    <n v="3"/>
    <n v="12"/>
    <n v="53"/>
    <n v="78"/>
    <n v="1.282051282051282E-2"/>
    <n v="5.128205128205128E-2"/>
    <n v="3.8461538461538464E-2"/>
    <n v="0.15384615384615385"/>
    <n v="0.3271604938271605"/>
    <n v="20"/>
    <n v="28"/>
    <n v="6"/>
    <n v="15"/>
    <n v="9"/>
    <n v="1"/>
    <n v="1"/>
    <n v="0"/>
    <n v="0.30599999999999999"/>
    <n v="0.33300000000000002"/>
    <n v="0.35899999999999999"/>
    <n v="0.69199999999999995"/>
  </r>
  <r>
    <s v="144"/>
    <x v="146"/>
    <x v="1"/>
    <s v="National League"/>
    <s v="Atlanta Braves"/>
    <s v="ATL"/>
    <s v="Johan Camargo"/>
    <x v="10"/>
    <x v="2"/>
    <n v="0"/>
    <n v="0"/>
    <n v="0"/>
    <n v="0"/>
    <n v="1"/>
    <n v="15"/>
    <n v="16"/>
    <n v="0"/>
    <n v="0"/>
    <n v="0"/>
    <n v="6.25E-2"/>
    <n v="9.2592592592592587E-2"/>
    <n v="0"/>
    <n v="0"/>
    <n v="0"/>
    <n v="6"/>
    <n v="2"/>
    <n v="0"/>
    <n v="1"/>
    <n v="0"/>
    <n v="0"/>
    <n v="0.111"/>
    <n v="0"/>
    <n v="0.111"/>
  </r>
  <r>
    <s v="140"/>
    <x v="147"/>
    <x v="1"/>
    <s v="American League"/>
    <s v="Texas Rangers"/>
    <s v="TEX"/>
    <s v="Andy Ibanez"/>
    <x v="10"/>
    <x v="2"/>
    <n v="0.27700000000000002"/>
    <n v="7"/>
    <n v="0"/>
    <n v="25"/>
    <n v="31"/>
    <n v="76"/>
    <n v="253"/>
    <n v="2.766798418972332E-2"/>
    <n v="0"/>
    <n v="9.8814229249011856E-2"/>
    <n v="0.1225296442687747"/>
    <n v="0.46913580246913578"/>
    <n v="70"/>
    <n v="110"/>
    <n v="24"/>
    <n v="35"/>
    <n v="15"/>
    <n v="0"/>
    <n v="1"/>
    <n v="0"/>
    <n v="0.29699999999999999"/>
    <n v="0.32100000000000001"/>
    <n v="0.435"/>
    <n v="0.75600000000000001"/>
  </r>
  <r>
    <s v="133"/>
    <x v="148"/>
    <x v="1"/>
    <s v="American League"/>
    <s v="Oakland Athletics"/>
    <s v="OAK"/>
    <s v="Matt Chapman"/>
    <x v="10"/>
    <x v="2"/>
    <n v="0.21"/>
    <n v="27"/>
    <n v="3"/>
    <n v="72"/>
    <n v="75"/>
    <n v="151"/>
    <n v="529"/>
    <n v="5.1039697542533083E-2"/>
    <n v="5.6710775047258983E-3"/>
    <n v="0.13610586011342155"/>
    <n v="0.14177693761814744"/>
    <n v="0.9320987654320988"/>
    <n v="111"/>
    <n v="213"/>
    <n v="45"/>
    <n v="202"/>
    <n v="80"/>
    <n v="0"/>
    <n v="1"/>
    <n v="2"/>
    <n v="0.27200000000000002"/>
    <n v="0.314"/>
    <n v="0.40300000000000002"/>
    <n v="0.71599999999999997"/>
  </r>
  <r>
    <s v="113"/>
    <x v="149"/>
    <x v="1"/>
    <s v="National League"/>
    <s v="Cincinnati Reds"/>
    <s v="CIN"/>
    <s v="Max Schrock"/>
    <x v="11"/>
    <x v="2"/>
    <n v="0.28799999999999998"/>
    <n v="3"/>
    <n v="1"/>
    <n v="14"/>
    <n v="19"/>
    <n v="53"/>
    <n v="125"/>
    <n v="2.4E-2"/>
    <n v="8.0000000000000002E-3"/>
    <n v="0.112"/>
    <n v="0.152"/>
    <n v="0.3271604938271605"/>
    <n v="36"/>
    <n v="56"/>
    <n v="12"/>
    <n v="24"/>
    <n v="8"/>
    <n v="1"/>
    <n v="1"/>
    <n v="1"/>
    <n v="0.33300000000000002"/>
    <n v="0.32800000000000001"/>
    <n v="0.44800000000000001"/>
    <n v="0.77600000000000002"/>
  </r>
  <r>
    <s v="121"/>
    <x v="150"/>
    <x v="1"/>
    <s v="National League"/>
    <s v="New York Mets"/>
    <s v="NYM"/>
    <s v="Luis Guillorme"/>
    <x v="11"/>
    <x v="2"/>
    <n v="0.26500000000000001"/>
    <n v="1"/>
    <n v="0"/>
    <n v="5"/>
    <n v="13"/>
    <n v="69"/>
    <n v="132"/>
    <n v="7.575757575757576E-3"/>
    <n v="0"/>
    <n v="3.787878787878788E-2"/>
    <n v="9.8484848484848481E-2"/>
    <n v="0.42592592592592593"/>
    <n v="35"/>
    <n v="41"/>
    <n v="4"/>
    <n v="23"/>
    <n v="23"/>
    <n v="2"/>
    <n v="1"/>
    <n v="2"/>
    <n v="0.315"/>
    <n v="0.374"/>
    <n v="0.311"/>
    <n v="0.68500000000000005"/>
  </r>
  <r>
    <s v="118"/>
    <x v="151"/>
    <x v="1"/>
    <s v="American League"/>
    <s v="Kansas City Royals"/>
    <s v="KC"/>
    <s v="Kelvin Gutierrez"/>
    <x v="11"/>
    <x v="2"/>
    <n v="0.215"/>
    <n v="1"/>
    <n v="0"/>
    <n v="8"/>
    <n v="9"/>
    <n v="38"/>
    <n v="135"/>
    <n v="7.4074074074074077E-3"/>
    <n v="0"/>
    <n v="5.9259259259259262E-2"/>
    <n v="6.6666666666666666E-2"/>
    <n v="0.23456790123456789"/>
    <n v="29"/>
    <n v="40"/>
    <n v="7"/>
    <n v="31"/>
    <n v="6"/>
    <n v="0"/>
    <n v="1"/>
    <n v="1"/>
    <n v="0.27200000000000002"/>
    <n v="0.254"/>
    <n v="0.29599999999999999"/>
    <n v="0.55000000000000004"/>
  </r>
  <r>
    <s v="110"/>
    <x v="151"/>
    <x v="1"/>
    <s v="American League"/>
    <s v="Baltimore Orioles"/>
    <s v="BAL"/>
    <s v="Kelvin Gutierrez"/>
    <x v="11"/>
    <x v="2"/>
    <n v="0.248"/>
    <n v="2"/>
    <n v="0"/>
    <n v="12"/>
    <n v="14"/>
    <n v="47"/>
    <n v="137"/>
    <n v="1.4598540145985401E-2"/>
    <n v="0"/>
    <n v="8.7591240875912413E-2"/>
    <n v="0.10218978102189781"/>
    <n v="0.29012345679012347"/>
    <n v="34"/>
    <n v="46"/>
    <n v="7"/>
    <n v="45"/>
    <n v="13"/>
    <n v="0"/>
    <n v="2"/>
    <n v="0"/>
    <n v="0.35599999999999998"/>
    <n v="0.32700000000000001"/>
    <n v="0.33600000000000002"/>
    <n v="0.66300000000000003"/>
  </r>
  <r>
    <s v="141"/>
    <x v="152"/>
    <x v="1"/>
    <s v="American League"/>
    <s v="Toronto Blue Jays"/>
    <s v="TOR"/>
    <s v="Santiago Espinal"/>
    <x v="11"/>
    <x v="2"/>
    <n v="0.311"/>
    <n v="2"/>
    <n v="6"/>
    <n v="17"/>
    <n v="32"/>
    <n v="92"/>
    <n v="222"/>
    <n v="9.0090090090090089E-3"/>
    <n v="2.7027027027027029E-2"/>
    <n v="7.6576576576576572E-2"/>
    <n v="0.14414414414414414"/>
    <n v="0.5679012345679012"/>
    <n v="69"/>
    <n v="90"/>
    <n v="16"/>
    <n v="30"/>
    <n v="22"/>
    <n v="0"/>
    <n v="1"/>
    <n v="1"/>
    <n v="0.35299999999999998"/>
    <n v="0.376"/>
    <n v="0.40500000000000003"/>
    <n v="0.78100000000000003"/>
  </r>
  <r>
    <s v="141"/>
    <x v="153"/>
    <x v="1"/>
    <s v="American League"/>
    <s v="Toronto Blue Jays"/>
    <s v="TOR"/>
    <s v="Cavan Biggio"/>
    <x v="12"/>
    <x v="2"/>
    <n v="0.224"/>
    <n v="7"/>
    <n v="3"/>
    <n v="27"/>
    <n v="27"/>
    <n v="79"/>
    <n v="250"/>
    <n v="2.8000000000000001E-2"/>
    <n v="1.2E-2"/>
    <n v="0.108"/>
    <n v="0.108"/>
    <n v="0.48765432098765432"/>
    <n v="56"/>
    <n v="89"/>
    <n v="18"/>
    <n v="78"/>
    <n v="37"/>
    <n v="2"/>
    <n v="1"/>
    <n v="1"/>
    <n v="0.28999999999999998"/>
    <n v="0.32200000000000001"/>
    <n v="0.35599999999999998"/>
    <n v="0.67800000000000005"/>
  </r>
  <r>
    <s v="109"/>
    <x v="154"/>
    <x v="1"/>
    <s v="National League"/>
    <s v="Arizona Diamondbacks"/>
    <s v="ARI"/>
    <s v="Drew Ellis"/>
    <x v="12"/>
    <x v="2"/>
    <n v="0.13"/>
    <n v="1"/>
    <n v="0"/>
    <n v="5"/>
    <n v="10"/>
    <n v="28"/>
    <n v="69"/>
    <n v="1.4492753623188406E-2"/>
    <n v="0"/>
    <n v="7.2463768115942032E-2"/>
    <n v="0.14492753623188406"/>
    <n v="0.1728395061728395"/>
    <n v="9"/>
    <n v="14"/>
    <n v="3"/>
    <n v="27"/>
    <n v="10"/>
    <n v="1"/>
    <n v="1"/>
    <n v="0"/>
    <n v="0.19500000000000001"/>
    <n v="0.27700000000000002"/>
    <n v="0.20300000000000001"/>
    <n v="0.48"/>
  </r>
  <r>
    <s v="145"/>
    <x v="155"/>
    <x v="1"/>
    <s v="American League"/>
    <s v="Chicago White Sox"/>
    <s v="CWS"/>
    <s v="Yoan Moncada"/>
    <x v="12"/>
    <x v="2"/>
    <n v="0.26300000000000001"/>
    <n v="14"/>
    <n v="3"/>
    <n v="61"/>
    <n v="74"/>
    <n v="144"/>
    <n v="520"/>
    <n v="2.6923076923076925E-2"/>
    <n v="5.7692307692307696E-3"/>
    <n v="0.11730769230769231"/>
    <n v="0.1423076923076923"/>
    <n v="0.88888888888888884"/>
    <n v="137"/>
    <n v="214"/>
    <n v="48"/>
    <n v="157"/>
    <n v="84"/>
    <n v="1"/>
    <n v="1"/>
    <n v="2"/>
    <n v="0.35"/>
    <n v="0.375"/>
    <n v="0.41199999999999998"/>
    <n v="0.78700000000000003"/>
  </r>
  <r>
    <s v="111"/>
    <x v="156"/>
    <x v="1"/>
    <s v="American League"/>
    <s v="Boston Red Sox"/>
    <s v="BOS"/>
    <s v="Rafael Devers"/>
    <x v="13"/>
    <x v="2"/>
    <n v="0.27900000000000003"/>
    <n v="38"/>
    <n v="5"/>
    <n v="113"/>
    <n v="101"/>
    <n v="156"/>
    <n v="591"/>
    <n v="6.4297800338409469E-2"/>
    <n v="8.4602368866328256E-3"/>
    <n v="0.19120135363790186"/>
    <n v="0.17089678510998307"/>
    <n v="0.96296296296296291"/>
    <n v="165"/>
    <n v="318"/>
    <n v="76"/>
    <n v="143"/>
    <n v="62"/>
    <n v="7"/>
    <n v="1"/>
    <n v="5"/>
    <n v="0.307"/>
    <n v="0.35199999999999998"/>
    <n v="0.53800000000000003"/>
    <n v="0.89"/>
  </r>
  <r>
    <s v="117"/>
    <x v="157"/>
    <x v="1"/>
    <s v="American League"/>
    <s v="Houston Astros"/>
    <s v="HOU"/>
    <s v="Abraham Toro"/>
    <x v="13"/>
    <x v="2"/>
    <n v="0.21099999999999999"/>
    <n v="6"/>
    <n v="3"/>
    <n v="20"/>
    <n v="17"/>
    <n v="35"/>
    <n v="109"/>
    <n v="5.5045871559633031E-2"/>
    <n v="2.7522935779816515E-2"/>
    <n v="0.1834862385321101"/>
    <n v="0.15596330275229359"/>
    <n v="0.21604938271604937"/>
    <n v="23"/>
    <n v="42"/>
    <n v="7"/>
    <n v="21"/>
    <n v="9"/>
    <n v="0"/>
    <n v="1"/>
    <n v="1"/>
    <n v="0.20499999999999999"/>
    <n v="0.28699999999999998"/>
    <n v="0.38500000000000001"/>
    <n v="0.67200000000000004"/>
  </r>
  <r>
    <s v="136"/>
    <x v="157"/>
    <x v="1"/>
    <s v="American League"/>
    <s v="Seattle Mariners"/>
    <s v="SEA"/>
    <s v="Abraham Toro"/>
    <x v="13"/>
    <x v="2"/>
    <n v="0.252"/>
    <n v="5"/>
    <n v="3"/>
    <n v="26"/>
    <n v="28"/>
    <n v="60"/>
    <n v="226"/>
    <n v="2.2123893805309734E-2"/>
    <n v="1.3274336283185841E-2"/>
    <n v="0.11504424778761062"/>
    <n v="0.12389380530973451"/>
    <n v="0.37037037037037035"/>
    <n v="57"/>
    <n v="83"/>
    <n v="16"/>
    <n v="33"/>
    <n v="22"/>
    <n v="0"/>
    <n v="2"/>
    <n v="2"/>
    <n v="0.27500000000000002"/>
    <n v="0.32800000000000001"/>
    <n v="0.36699999999999999"/>
    <n v="0.69499999999999995"/>
  </r>
  <r>
    <s v="136"/>
    <x v="158"/>
    <x v="1"/>
    <s v="American League"/>
    <s v="Seattle Mariners"/>
    <s v="SEA"/>
    <s v="Kevin Padlo"/>
    <x v="13"/>
    <x v="2"/>
    <n v="0"/>
    <n v="0"/>
    <n v="0"/>
    <n v="0"/>
    <n v="0"/>
    <n v="1"/>
    <n v="1"/>
    <n v="0"/>
    <n v="0"/>
    <n v="0"/>
    <n v="0"/>
    <n v="6.1728395061728392E-3"/>
    <n v="0"/>
    <n v="0"/>
    <n v="0"/>
    <n v="1"/>
    <n v="0"/>
    <n v="0"/>
    <n v="2"/>
    <n v="0"/>
    <s v=".---"/>
    <n v="0"/>
    <n v="0"/>
    <n v="0"/>
  </r>
  <r>
    <s v="139"/>
    <x v="158"/>
    <x v="1"/>
    <s v="American League"/>
    <s v="Tampa Bay Rays"/>
    <s v="TB"/>
    <s v="Kevin Padlo"/>
    <x v="13"/>
    <x v="2"/>
    <n v="8.3000000000000004E-2"/>
    <n v="0"/>
    <n v="0"/>
    <n v="0"/>
    <n v="1"/>
    <n v="9"/>
    <n v="12"/>
    <n v="0"/>
    <n v="0"/>
    <n v="0"/>
    <n v="8.3333333333333329E-2"/>
    <n v="5.5555555555555552E-2"/>
    <n v="1"/>
    <n v="2"/>
    <n v="1"/>
    <n v="8"/>
    <n v="2"/>
    <n v="0"/>
    <n v="1"/>
    <n v="0"/>
    <n v="0.25"/>
    <n v="0.214"/>
    <n v="0.16700000000000001"/>
    <n v="0.38100000000000001"/>
  </r>
  <r>
    <s v="118"/>
    <x v="159"/>
    <x v="1"/>
    <s v="American League"/>
    <s v="Kansas City Royals"/>
    <s v="KC"/>
    <s v="Emmanuel Rivera"/>
    <x v="13"/>
    <x v="2"/>
    <n v="0.25600000000000001"/>
    <n v="1"/>
    <n v="2"/>
    <n v="5"/>
    <n v="13"/>
    <n v="29"/>
    <n v="90"/>
    <n v="1.1111111111111112E-2"/>
    <n v="2.2222222222222223E-2"/>
    <n v="5.5555555555555552E-2"/>
    <n v="0.14444444444444443"/>
    <n v="0.17901234567901234"/>
    <n v="23"/>
    <n v="30"/>
    <n v="5"/>
    <n v="21"/>
    <n v="8"/>
    <n v="0"/>
    <n v="1"/>
    <n v="0"/>
    <n v="0.32400000000000001"/>
    <n v="0.316"/>
    <n v="0.33300000000000002"/>
    <n v="0.65"/>
  </r>
  <r>
    <s v="134"/>
    <x v="160"/>
    <x v="1"/>
    <s v="National League"/>
    <s v="Pittsburgh Pirates"/>
    <s v="PIT"/>
    <s v="Ke'Bryan Hayes"/>
    <x v="13"/>
    <x v="2"/>
    <n v="0.25700000000000001"/>
    <n v="6"/>
    <n v="9"/>
    <n v="38"/>
    <n v="49"/>
    <n v="96"/>
    <n v="362"/>
    <n v="1.6574585635359115E-2"/>
    <n v="2.4861878453038673E-2"/>
    <n v="0.10497237569060773"/>
    <n v="0.13535911602209943"/>
    <n v="0.59259259259259256"/>
    <n v="93"/>
    <n v="135"/>
    <n v="28"/>
    <n v="87"/>
    <n v="31"/>
    <n v="0"/>
    <n v="1"/>
    <n v="1"/>
    <n v="0.32100000000000001"/>
    <n v="0.316"/>
    <n v="0.373"/>
    <n v="0.68899999999999995"/>
  </r>
  <r>
    <s v="143"/>
    <x v="161"/>
    <x v="1"/>
    <s v="National League"/>
    <s v="Philadelphia Phillies"/>
    <s v="PHI"/>
    <s v="Alec Bohm"/>
    <x v="13"/>
    <x v="2"/>
    <n v="0.247"/>
    <n v="7"/>
    <n v="4"/>
    <n v="47"/>
    <n v="46"/>
    <n v="115"/>
    <n v="380"/>
    <n v="1.8421052631578946E-2"/>
    <n v="1.0526315789473684E-2"/>
    <n v="0.12368421052631579"/>
    <n v="0.12105263157894737"/>
    <n v="0.70987654320987659"/>
    <n v="94"/>
    <n v="130"/>
    <n v="22"/>
    <n v="111"/>
    <n v="31"/>
    <n v="0"/>
    <n v="1"/>
    <n v="0"/>
    <n v="0.32700000000000001"/>
    <n v="0.30499999999999999"/>
    <n v="0.34200000000000003"/>
    <n v="0.64700000000000002"/>
  </r>
  <r>
    <s v="145"/>
    <x v="162"/>
    <x v="1"/>
    <s v="American League"/>
    <s v="Chicago White Sox"/>
    <s v="CWS"/>
    <s v="Jake Burger"/>
    <x v="13"/>
    <x v="2"/>
    <n v="0.26300000000000001"/>
    <n v="1"/>
    <n v="0"/>
    <n v="3"/>
    <n v="5"/>
    <n v="15"/>
    <n v="38"/>
    <n v="2.6315789473684209E-2"/>
    <n v="0"/>
    <n v="7.8947368421052627E-2"/>
    <n v="0.13157894736842105"/>
    <n v="9.2592592592592587E-2"/>
    <n v="10"/>
    <n v="18"/>
    <n v="5"/>
    <n v="15"/>
    <n v="4"/>
    <n v="0"/>
    <n v="1"/>
    <n v="0"/>
    <n v="0.40899999999999997"/>
    <n v="0.33300000000000002"/>
    <n v="0.47399999999999998"/>
    <n v="0.80700000000000005"/>
  </r>
  <r>
    <s v="144"/>
    <x v="166"/>
    <x v="1"/>
    <s v="National League"/>
    <s v="Atlanta Braves"/>
    <s v="ATL"/>
    <s v="Austin Riley"/>
    <x v="14"/>
    <x v="2"/>
    <n v="0.30299999999999999"/>
    <n v="33"/>
    <n v="0"/>
    <n v="107"/>
    <n v="91"/>
    <n v="160"/>
    <n v="590"/>
    <n v="5.5932203389830508E-2"/>
    <n v="0"/>
    <n v="0.18135593220338983"/>
    <n v="0.15423728813559323"/>
    <n v="0.98765432098765427"/>
    <n v="179"/>
    <n v="313"/>
    <n v="67"/>
    <n v="168"/>
    <n v="52"/>
    <n v="2"/>
    <n v="1"/>
    <n v="1"/>
    <n v="0.36799999999999999"/>
    <n v="0.36699999999999999"/>
    <n v="0.53100000000000003"/>
    <n v="0.89800000000000002"/>
  </r>
  <r>
    <s v="115"/>
    <x v="167"/>
    <x v="1"/>
    <s v="National League"/>
    <s v="Colorado Rockies"/>
    <s v="COL"/>
    <s v="Colton Welker"/>
    <x v="14"/>
    <x v="2"/>
    <n v="0.189"/>
    <n v="0"/>
    <n v="0"/>
    <n v="2"/>
    <n v="7"/>
    <n v="19"/>
    <n v="37"/>
    <n v="0"/>
    <n v="0"/>
    <n v="5.4054054054054057E-2"/>
    <n v="0.1891891891891892"/>
    <n v="0.11728395061728394"/>
    <n v="7"/>
    <n v="8"/>
    <n v="1"/>
    <n v="11"/>
    <n v="3"/>
    <n v="0"/>
    <n v="1"/>
    <n v="0"/>
    <n v="0.26900000000000002"/>
    <n v="0.25"/>
    <n v="0.216"/>
    <n v="0.46600000000000003"/>
  </r>
  <r>
    <s v="134"/>
    <x v="171"/>
    <x v="1"/>
    <s v="National League"/>
    <s v="Pittsburgh Pirates"/>
    <s v="PIT"/>
    <s v="Rodolfo Castro"/>
    <x v="17"/>
    <x v="2"/>
    <n v="0.19800000000000001"/>
    <n v="5"/>
    <n v="0"/>
    <n v="8"/>
    <n v="9"/>
    <n v="31"/>
    <n v="86"/>
    <n v="5.8139534883720929E-2"/>
    <n v="0"/>
    <n v="9.3023255813953487E-2"/>
    <n v="0.10465116279069768"/>
    <n v="0.19135802469135801"/>
    <n v="17"/>
    <n v="34"/>
    <n v="7"/>
    <n v="27"/>
    <n v="6"/>
    <n v="0"/>
    <n v="1"/>
    <n v="0"/>
    <n v="0.222"/>
    <n v="0.25800000000000001"/>
    <n v="0.39500000000000002"/>
    <n v="0.65300000000000002"/>
  </r>
  <r>
    <s v="119"/>
    <x v="121"/>
    <x v="2"/>
    <s v="National League"/>
    <s v="Los Angeles Dodgers"/>
    <s v="LAD"/>
    <s v="Justin Turner"/>
    <x v="2"/>
    <x v="2"/>
    <n v="0.307"/>
    <n v="4"/>
    <n v="1"/>
    <n v="23"/>
    <n v="26"/>
    <n v="42"/>
    <n v="150"/>
    <n v="2.6666666666666668E-2"/>
    <n v="6.6666666666666671E-3"/>
    <n v="0.15333333333333332"/>
    <n v="0.17333333333333334"/>
    <n v="0.7"/>
    <n v="46"/>
    <n v="69"/>
    <n v="14"/>
    <n v="26"/>
    <n v="18"/>
    <n v="0"/>
    <n v="1"/>
    <n v="0"/>
    <n v="0.34699999999999998"/>
    <n v="0.4"/>
    <n v="0.46"/>
    <n v="0.86"/>
  </r>
  <r>
    <s v="137"/>
    <x v="122"/>
    <x v="2"/>
    <s v="National League"/>
    <s v="San Francisco Giants"/>
    <s v="SF"/>
    <s v="Evan Longoria"/>
    <x v="3"/>
    <x v="2"/>
    <n v="0.254"/>
    <n v="7"/>
    <n v="0"/>
    <n v="28"/>
    <n v="26"/>
    <n v="53"/>
    <n v="193"/>
    <n v="3.6269430051813469E-2"/>
    <n v="0"/>
    <n v="0.14507772020725387"/>
    <n v="0.13471502590673576"/>
    <n v="0.8833333333333333"/>
    <n v="49"/>
    <n v="82"/>
    <n v="18"/>
    <n v="39"/>
    <n v="11"/>
    <n v="0"/>
    <n v="1"/>
    <n v="1"/>
    <n v="0.28000000000000003"/>
    <n v="0.29699999999999999"/>
    <n v="0.42499999999999999"/>
    <n v="0.72199999999999998"/>
  </r>
  <r>
    <s v="142"/>
    <x v="123"/>
    <x v="2"/>
    <s v="American League"/>
    <s v="Minnesota Twins"/>
    <s v="MIN"/>
    <s v="Josh Donaldson"/>
    <x v="3"/>
    <x v="2"/>
    <n v="0.222"/>
    <n v="6"/>
    <n v="0"/>
    <n v="11"/>
    <n v="14"/>
    <n v="28"/>
    <n v="81"/>
    <n v="7.407407407407407E-2"/>
    <n v="0"/>
    <n v="0.13580246913580246"/>
    <n v="0.1728395061728395"/>
    <n v="0.46666666666666667"/>
    <n v="18"/>
    <n v="38"/>
    <n v="8"/>
    <n v="24"/>
    <n v="18"/>
    <n v="1"/>
    <n v="1"/>
    <n v="0"/>
    <n v="0.23100000000000001"/>
    <n v="0.373"/>
    <n v="0.46899999999999997"/>
    <n v="0.84199999999999997"/>
  </r>
  <r>
    <s v="113"/>
    <x v="124"/>
    <x v="2"/>
    <s v="National League"/>
    <s v="Cincinnati Reds"/>
    <s v="CIN"/>
    <s v="Mike Moustakas"/>
    <x v="6"/>
    <x v="2"/>
    <n v="0.23"/>
    <n v="8"/>
    <n v="1"/>
    <n v="27"/>
    <n v="13"/>
    <n v="44"/>
    <n v="139"/>
    <n v="5.7553956834532377E-2"/>
    <n v="7.1942446043165471E-3"/>
    <n v="0.19424460431654678"/>
    <n v="9.3525179856115109E-2"/>
    <n v="0.73333333333333328"/>
    <n v="32"/>
    <n v="65"/>
    <n v="17"/>
    <n v="36"/>
    <n v="18"/>
    <n v="1"/>
    <n v="1"/>
    <n v="0"/>
    <n v="0.247"/>
    <n v="0.33100000000000002"/>
    <n v="0.46800000000000003"/>
    <n v="0.79900000000000004"/>
  </r>
  <r>
    <s v="142"/>
    <x v="125"/>
    <x v="2"/>
    <s v="American League"/>
    <s v="Minnesota Twins"/>
    <s v="MIN"/>
    <s v="Ehire Adrianza"/>
    <x v="7"/>
    <x v="2"/>
    <n v="0.191"/>
    <n v="0"/>
    <n v="1"/>
    <n v="3"/>
    <n v="10"/>
    <n v="44"/>
    <n v="89"/>
    <n v="0"/>
    <n v="1.1235955056179775E-2"/>
    <n v="3.3707865168539325E-2"/>
    <n v="0.11235955056179775"/>
    <n v="0.73333333333333328"/>
    <n v="17"/>
    <n v="24"/>
    <n v="7"/>
    <n v="23"/>
    <n v="11"/>
    <n v="0"/>
    <n v="1"/>
    <n v="0"/>
    <n v="0.25800000000000001"/>
    <n v="0.28699999999999998"/>
    <n v="0.27"/>
    <n v="0.55700000000000005"/>
  </r>
  <r>
    <s v="146"/>
    <x v="126"/>
    <x v="2"/>
    <s v="National League"/>
    <s v="Miami Marlins"/>
    <s v="MIA"/>
    <s v="Jon Berti"/>
    <x v="7"/>
    <x v="2"/>
    <n v="0.25800000000000001"/>
    <n v="2"/>
    <n v="9"/>
    <n v="14"/>
    <n v="21"/>
    <n v="39"/>
    <n v="120"/>
    <n v="1.6666666666666666E-2"/>
    <n v="7.4999999999999997E-2"/>
    <n v="0.11666666666666667"/>
    <n v="0.17499999999999999"/>
    <n v="0.65"/>
    <n v="31"/>
    <n v="42"/>
    <n v="7"/>
    <n v="37"/>
    <n v="23"/>
    <n v="0"/>
    <n v="1"/>
    <n v="2"/>
    <n v="0.35399999999999998"/>
    <n v="0.38800000000000001"/>
    <n v="0.35"/>
    <n v="0.73799999999999999"/>
  </r>
  <r>
    <s v="108"/>
    <x v="127"/>
    <x v="2"/>
    <s v="American League"/>
    <s v="Los Angeles Angels"/>
    <s v="LAA"/>
    <s v="Anthony Rendon"/>
    <x v="8"/>
    <x v="2"/>
    <n v="0.28599999999999998"/>
    <n v="9"/>
    <n v="0"/>
    <n v="31"/>
    <n v="29"/>
    <n v="52"/>
    <n v="189"/>
    <n v="4.7619047619047616E-2"/>
    <n v="0"/>
    <n v="0.16402116402116401"/>
    <n v="0.15343915343915343"/>
    <n v="0.8666666666666667"/>
    <n v="54"/>
    <n v="94"/>
    <n v="21"/>
    <n v="31"/>
    <n v="38"/>
    <n v="2"/>
    <n v="1"/>
    <n v="0"/>
    <n v="0.30199999999999999"/>
    <n v="0.41799999999999998"/>
    <n v="0.497"/>
    <n v="0.91500000000000004"/>
  </r>
  <r>
    <s v="139"/>
    <x v="128"/>
    <x v="2"/>
    <s v="American League"/>
    <s v="Tampa Bay Rays"/>
    <s v="TB"/>
    <s v="Joey Wendle"/>
    <x v="8"/>
    <x v="2"/>
    <n v="0.28599999999999998"/>
    <n v="4"/>
    <n v="8"/>
    <n v="17"/>
    <n v="24"/>
    <n v="50"/>
    <n v="168"/>
    <n v="2.3809523809523808E-2"/>
    <n v="4.7619047619047616E-2"/>
    <n v="0.10119047619047619"/>
    <n v="0.14285714285714285"/>
    <n v="0.83333333333333337"/>
    <n v="48"/>
    <n v="73"/>
    <n v="15"/>
    <n v="35"/>
    <n v="10"/>
    <n v="1"/>
    <n v="1"/>
    <n v="2"/>
    <n v="0.33800000000000002"/>
    <n v="0.34200000000000003"/>
    <n v="0.435"/>
    <n v="0.77700000000000002"/>
  </r>
  <r>
    <s v="141"/>
    <x v="130"/>
    <x v="2"/>
    <s v="American League"/>
    <s v="Toronto Blue Jays"/>
    <s v="TOR"/>
    <s v="Jonathan Villar"/>
    <x v="9"/>
    <x v="2"/>
    <n v="0.188"/>
    <n v="0"/>
    <n v="7"/>
    <n v="6"/>
    <n v="3"/>
    <n v="22"/>
    <n v="69"/>
    <n v="0"/>
    <n v="0.10144927536231885"/>
    <n v="8.6956521739130432E-2"/>
    <n v="4.3478260869565216E-2"/>
    <n v="0.36666666666666664"/>
    <n v="13"/>
    <n v="14"/>
    <n v="1"/>
    <n v="22"/>
    <n v="9"/>
    <n v="0"/>
    <n v="2"/>
    <n v="0"/>
    <n v="0.27100000000000002"/>
    <n v="0.27800000000000002"/>
    <n v="0.20300000000000001"/>
    <n v="0.48099999999999998"/>
  </r>
  <r>
    <s v="146"/>
    <x v="130"/>
    <x v="2"/>
    <s v="National League"/>
    <s v="Miami Marlins"/>
    <s v="MIA"/>
    <s v="Jonathan Villar"/>
    <x v="9"/>
    <x v="2"/>
    <n v="0.25900000000000001"/>
    <n v="2"/>
    <n v="9"/>
    <n v="9"/>
    <n v="10"/>
    <n v="30"/>
    <n v="116"/>
    <n v="1.7241379310344827E-2"/>
    <n v="7.7586206896551727E-2"/>
    <n v="7.7586206896551727E-2"/>
    <n v="8.6206896551724144E-2"/>
    <n v="0.5"/>
    <n v="30"/>
    <n v="40"/>
    <n v="6"/>
    <n v="32"/>
    <n v="10"/>
    <n v="1"/>
    <n v="1"/>
    <n v="5"/>
    <n v="0.33700000000000002"/>
    <n v="0.315"/>
    <n v="0.34499999999999997"/>
    <n v="0.66"/>
  </r>
  <r>
    <s v="113"/>
    <x v="131"/>
    <x v="2"/>
    <s v="National League"/>
    <s v="Cincinnati Reds"/>
    <s v="CIN"/>
    <s v="Eugenio Suarez"/>
    <x v="9"/>
    <x v="2"/>
    <n v="0.20200000000000001"/>
    <n v="15"/>
    <n v="2"/>
    <n v="38"/>
    <n v="29"/>
    <n v="57"/>
    <n v="198"/>
    <n v="7.575757575757576E-2"/>
    <n v="1.0101010101010102E-2"/>
    <n v="0.19191919191919191"/>
    <n v="0.14646464646464646"/>
    <n v="0.95"/>
    <n v="40"/>
    <n v="93"/>
    <n v="23"/>
    <n v="67"/>
    <n v="30"/>
    <n v="1"/>
    <n v="1"/>
    <n v="0"/>
    <n v="0.214"/>
    <n v="0.312"/>
    <n v="0.47"/>
    <n v="0.78100000000000003"/>
  </r>
  <r>
    <s v="147"/>
    <x v="132"/>
    <x v="2"/>
    <s v="American League"/>
    <s v="New York Yankees"/>
    <s v="NYY"/>
    <s v="Gio Urshela"/>
    <x v="9"/>
    <x v="2"/>
    <n v="0.29799999999999999"/>
    <n v="6"/>
    <n v="1"/>
    <n v="30"/>
    <n v="24"/>
    <n v="43"/>
    <n v="151"/>
    <n v="3.9735099337748346E-2"/>
    <n v="6.6225165562913907E-3"/>
    <n v="0.19867549668874171"/>
    <n v="0.15894039735099338"/>
    <n v="0.71666666666666667"/>
    <n v="45"/>
    <n v="74"/>
    <n v="17"/>
    <n v="25"/>
    <n v="18"/>
    <n v="0"/>
    <n v="1"/>
    <n v="0"/>
    <n v="0.315"/>
    <n v="0.36799999999999999"/>
    <n v="0.49"/>
    <n v="0.85799999999999998"/>
  </r>
  <r>
    <s v="115"/>
    <x v="133"/>
    <x v="2"/>
    <s v="National League"/>
    <s v="Colorado Rockies"/>
    <s v="COL"/>
    <s v="Nolan Arenado"/>
    <x v="9"/>
    <x v="2"/>
    <n v="0.253"/>
    <n v="8"/>
    <n v="0"/>
    <n v="26"/>
    <n v="23"/>
    <n v="48"/>
    <n v="182"/>
    <n v="4.3956043956043959E-2"/>
    <n v="0"/>
    <n v="0.14285714285714285"/>
    <n v="0.12637362637362637"/>
    <n v="0.8"/>
    <n v="46"/>
    <n v="79"/>
    <n v="17"/>
    <n v="20"/>
    <n v="15"/>
    <n v="3"/>
    <n v="1"/>
    <n v="0"/>
    <n v="0.24099999999999999"/>
    <n v="0.30299999999999999"/>
    <n v="0.434"/>
    <n v="0.73799999999999999"/>
  </r>
  <r>
    <s v="112"/>
    <x v="134"/>
    <x v="2"/>
    <s v="National League"/>
    <s v="Chicago Cubs"/>
    <s v="CHC"/>
    <s v="Patrick Wisdom"/>
    <x v="9"/>
    <x v="2"/>
    <n v="0"/>
    <n v="0"/>
    <n v="0"/>
    <n v="0"/>
    <n v="0"/>
    <n v="2"/>
    <n v="2"/>
    <n v="0"/>
    <n v="0"/>
    <n v="0"/>
    <n v="0"/>
    <n v="3.3333333333333333E-2"/>
    <n v="0"/>
    <n v="0"/>
    <n v="0"/>
    <n v="0"/>
    <n v="0"/>
    <n v="0"/>
    <n v="1"/>
    <n v="0"/>
    <n v="0"/>
    <n v="0"/>
    <n v="0"/>
    <n v="0"/>
  </r>
  <r>
    <s v="118"/>
    <x v="135"/>
    <x v="2"/>
    <s v="American League"/>
    <s v="Kansas City Royals"/>
    <s v="KC"/>
    <s v="Hunter Dozier"/>
    <x v="9"/>
    <x v="2"/>
    <n v="0.22800000000000001"/>
    <n v="6"/>
    <n v="4"/>
    <n v="12"/>
    <n v="29"/>
    <n v="44"/>
    <n v="158"/>
    <n v="3.7974683544303799E-2"/>
    <n v="2.5316455696202531E-2"/>
    <n v="7.5949367088607597E-2"/>
    <n v="0.18354430379746836"/>
    <n v="0.73333333333333328"/>
    <n v="36"/>
    <n v="62"/>
    <n v="12"/>
    <n v="48"/>
    <n v="27"/>
    <n v="0"/>
    <n v="1"/>
    <n v="0"/>
    <n v="0.28799999999999998"/>
    <n v="0.34399999999999997"/>
    <n v="0.39200000000000002"/>
    <n v="0.73599999999999999"/>
  </r>
  <r>
    <s v="135"/>
    <x v="136"/>
    <x v="2"/>
    <s v="National League"/>
    <s v="San Diego Padres"/>
    <s v="SD"/>
    <s v="Manny Machado"/>
    <x v="10"/>
    <x v="2"/>
    <n v="0.30399999999999999"/>
    <n v="16"/>
    <n v="6"/>
    <n v="47"/>
    <n v="44"/>
    <n v="60"/>
    <n v="224"/>
    <n v="7.1428571428571425E-2"/>
    <n v="2.6785714285714284E-2"/>
    <n v="0.20982142857142858"/>
    <n v="0.19642857142857142"/>
    <n v="1"/>
    <n v="68"/>
    <n v="130"/>
    <n v="29"/>
    <n v="37"/>
    <n v="26"/>
    <n v="4"/>
    <n v="1"/>
    <n v="3"/>
    <n v="0.29699999999999999"/>
    <n v="0.37"/>
    <n v="0.57999999999999996"/>
    <n v="0.95"/>
  </r>
  <r>
    <s v="110"/>
    <x v="137"/>
    <x v="2"/>
    <s v="American League"/>
    <s v="Baltimore Orioles"/>
    <s v="BAL"/>
    <s v="Hanser Alberto"/>
    <x v="10"/>
    <x v="2"/>
    <n v="0.28299999999999997"/>
    <n v="3"/>
    <n v="3"/>
    <n v="22"/>
    <n v="35"/>
    <n v="54"/>
    <n v="219"/>
    <n v="1.3698630136986301E-2"/>
    <n v="1.3698630136986301E-2"/>
    <n v="0.1004566210045662"/>
    <n v="0.15981735159817351"/>
    <n v="0.9"/>
    <n v="62"/>
    <n v="86"/>
    <n v="18"/>
    <n v="30"/>
    <n v="5"/>
    <n v="0"/>
    <n v="1"/>
    <n v="0"/>
    <n v="0.314"/>
    <n v="0.30599999999999999"/>
    <n v="0.39300000000000002"/>
    <n v="0.69799999999999995"/>
  </r>
  <r>
    <s v="114"/>
    <x v="138"/>
    <x v="2"/>
    <s v="American League"/>
    <s v="Cleveland Guardians"/>
    <s v="CLE"/>
    <s v="Jose Ramirez"/>
    <x v="10"/>
    <x v="2"/>
    <n v="0.29199999999999998"/>
    <n v="17"/>
    <n v="10"/>
    <n v="46"/>
    <n v="45"/>
    <n v="58"/>
    <n v="219"/>
    <n v="7.7625570776255703E-2"/>
    <n v="4.5662100456621002E-2"/>
    <n v="0.21004566210045661"/>
    <n v="0.20547945205479451"/>
    <n v="0.96666666666666667"/>
    <n v="64"/>
    <n v="133"/>
    <n v="34"/>
    <n v="43"/>
    <n v="31"/>
    <n v="0"/>
    <n v="1"/>
    <n v="3"/>
    <n v="0.29399999999999998"/>
    <n v="0.38600000000000001"/>
    <n v="0.60699999999999998"/>
    <n v="0.99299999999999999"/>
  </r>
  <r>
    <s v="116"/>
    <x v="140"/>
    <x v="2"/>
    <s v="American League"/>
    <s v="Detroit Tigers"/>
    <s v="DET"/>
    <s v="Jeimer Candelario"/>
    <x v="11"/>
    <x v="2"/>
    <n v="0.29699999999999999"/>
    <n v="7"/>
    <n v="1"/>
    <n v="29"/>
    <n v="30"/>
    <n v="52"/>
    <n v="185"/>
    <n v="3.783783783783784E-2"/>
    <n v="5.4054054054054057E-3"/>
    <n v="0.15675675675675677"/>
    <n v="0.16216216216216217"/>
    <n v="0.8666666666666667"/>
    <n v="55"/>
    <n v="93"/>
    <n v="21"/>
    <n v="49"/>
    <n v="20"/>
    <n v="0"/>
    <n v="1"/>
    <n v="1"/>
    <n v="0.372"/>
    <n v="0.36899999999999999"/>
    <n v="0.503"/>
    <n v="0.872"/>
  </r>
  <r>
    <s v="146"/>
    <x v="141"/>
    <x v="2"/>
    <s v="National League"/>
    <s v="Miami Marlins"/>
    <s v="MIA"/>
    <s v="Brian Anderson"/>
    <x v="11"/>
    <x v="2"/>
    <n v="0.255"/>
    <n v="11"/>
    <n v="0"/>
    <n v="38"/>
    <n v="27"/>
    <n v="59"/>
    <n v="200"/>
    <n v="5.5E-2"/>
    <n v="0"/>
    <n v="0.19"/>
    <n v="0.13500000000000001"/>
    <n v="0.98333333333333328"/>
    <n v="51"/>
    <n v="93"/>
    <n v="19"/>
    <n v="66"/>
    <n v="22"/>
    <n v="1"/>
    <n v="1"/>
    <n v="0"/>
    <n v="0.32300000000000001"/>
    <n v="0.34499999999999997"/>
    <n v="0.46500000000000002"/>
    <n v="0.81"/>
  </r>
  <r>
    <s v="121"/>
    <x v="142"/>
    <x v="2"/>
    <s v="National League"/>
    <s v="New York Mets"/>
    <s v="NYM"/>
    <s v="J.D. Davis"/>
    <x v="11"/>
    <x v="2"/>
    <n v="0.247"/>
    <n v="6"/>
    <n v="0"/>
    <n v="19"/>
    <n v="26"/>
    <n v="56"/>
    <n v="190"/>
    <n v="3.1578947368421054E-2"/>
    <n v="0"/>
    <n v="0.1"/>
    <n v="0.1368421052631579"/>
    <n v="0.93333333333333335"/>
    <n v="47"/>
    <n v="74"/>
    <n v="15"/>
    <n v="56"/>
    <n v="31"/>
    <n v="1"/>
    <n v="1"/>
    <n v="0"/>
    <n v="0.318"/>
    <n v="0.371"/>
    <n v="0.38900000000000001"/>
    <n v="0.76100000000000001"/>
  </r>
  <r>
    <s v="117"/>
    <x v="143"/>
    <x v="2"/>
    <s v="American League"/>
    <s v="Houston Astros"/>
    <s v="HOU"/>
    <s v="Alex Bregman"/>
    <x v="11"/>
    <x v="2"/>
    <n v="0.24199999999999999"/>
    <n v="6"/>
    <n v="0"/>
    <n v="22"/>
    <n v="19"/>
    <n v="42"/>
    <n v="153"/>
    <n v="3.9215686274509803E-2"/>
    <n v="0"/>
    <n v="0.1437908496732026"/>
    <n v="0.12418300653594772"/>
    <n v="0.7"/>
    <n v="37"/>
    <n v="69"/>
    <n v="19"/>
    <n v="26"/>
    <n v="24"/>
    <n v="1"/>
    <n v="1"/>
    <n v="0"/>
    <n v="0.254"/>
    <n v="0.35"/>
    <n v="0.45100000000000001"/>
    <n v="0.80100000000000005"/>
  </r>
  <r>
    <s v="144"/>
    <x v="146"/>
    <x v="2"/>
    <s v="National League"/>
    <s v="Atlanta Braves"/>
    <s v="ATL"/>
    <s v="Johan Camargo"/>
    <x v="11"/>
    <x v="2"/>
    <n v="0.2"/>
    <n v="4"/>
    <n v="0"/>
    <n v="9"/>
    <n v="16"/>
    <n v="35"/>
    <n v="120"/>
    <n v="3.3333333333333333E-2"/>
    <n v="0"/>
    <n v="7.4999999999999997E-2"/>
    <n v="0.13333333333333333"/>
    <n v="0.58333333333333337"/>
    <n v="24"/>
    <n v="44"/>
    <n v="12"/>
    <n v="35"/>
    <n v="6"/>
    <n v="0"/>
    <n v="1"/>
    <n v="0"/>
    <n v="0.247"/>
    <n v="0.24399999999999999"/>
    <n v="0.36699999999999999"/>
    <n v="0.61099999999999999"/>
  </r>
  <r>
    <s v="133"/>
    <x v="148"/>
    <x v="2"/>
    <s v="American League"/>
    <s v="Oakland Athletics"/>
    <s v="OAK"/>
    <s v="Matt Chapman"/>
    <x v="11"/>
    <x v="2"/>
    <n v="0.23200000000000001"/>
    <n v="10"/>
    <n v="0"/>
    <n v="25"/>
    <n v="22"/>
    <n v="37"/>
    <n v="142"/>
    <n v="7.0422535211267609E-2"/>
    <n v="0"/>
    <n v="0.176056338028169"/>
    <n v="0.15492957746478872"/>
    <n v="0.6166666666666667"/>
    <n v="33"/>
    <n v="76"/>
    <n v="21"/>
    <n v="54"/>
    <n v="8"/>
    <n v="0"/>
    <n v="1"/>
    <n v="0"/>
    <n v="0.29099999999999998"/>
    <n v="0.27600000000000002"/>
    <n v="0.53500000000000003"/>
    <n v="0.81200000000000006"/>
  </r>
  <r>
    <s v="138"/>
    <x v="149"/>
    <x v="2"/>
    <s v="National League"/>
    <s v="St. Louis Cardinals"/>
    <s v="STL"/>
    <s v="Max Schrock"/>
    <x v="12"/>
    <x v="2"/>
    <n v="0.17599999999999999"/>
    <n v="1"/>
    <n v="0"/>
    <n v="1"/>
    <n v="1"/>
    <n v="11"/>
    <n v="17"/>
    <n v="5.8823529411764705E-2"/>
    <n v="0"/>
    <n v="5.8823529411764705E-2"/>
    <n v="5.8823529411764705E-2"/>
    <n v="0.18333333333333332"/>
    <n v="3"/>
    <n v="6"/>
    <n v="1"/>
    <n v="6"/>
    <n v="0"/>
    <n v="0"/>
    <n v="1"/>
    <n v="0"/>
    <n v="0.2"/>
    <n v="0.17599999999999999"/>
    <n v="0.35299999999999998"/>
    <n v="0.52900000000000003"/>
  </r>
  <r>
    <s v="121"/>
    <x v="150"/>
    <x v="2"/>
    <s v="National League"/>
    <s v="New York Mets"/>
    <s v="NYM"/>
    <s v="Luis Guillorme"/>
    <x v="12"/>
    <x v="2"/>
    <n v="0.33300000000000002"/>
    <n v="0"/>
    <n v="2"/>
    <n v="9"/>
    <n v="6"/>
    <n v="29"/>
    <n v="57"/>
    <n v="0"/>
    <n v="3.5087719298245612E-2"/>
    <n v="0.15789473684210525"/>
    <n v="0.10526315789473684"/>
    <n v="0.48333333333333334"/>
    <n v="19"/>
    <n v="25"/>
    <n v="6"/>
    <n v="17"/>
    <n v="10"/>
    <n v="0"/>
    <n v="1"/>
    <n v="0"/>
    <n v="0.46300000000000002"/>
    <n v="0.42599999999999999"/>
    <n v="0.439"/>
    <n v="0.86499999999999999"/>
  </r>
  <r>
    <s v="118"/>
    <x v="151"/>
    <x v="2"/>
    <s v="American League"/>
    <s v="Kansas City Royals"/>
    <s v="KC"/>
    <s v="Kelvin Gutierrez"/>
    <x v="12"/>
    <x v="2"/>
    <n v="0.111"/>
    <n v="0"/>
    <n v="0"/>
    <n v="0"/>
    <n v="0"/>
    <n v="4"/>
    <n v="9"/>
    <n v="0"/>
    <n v="0"/>
    <n v="0"/>
    <n v="0"/>
    <n v="6.6666666666666666E-2"/>
    <n v="1"/>
    <n v="1"/>
    <n v="0"/>
    <n v="6"/>
    <n v="3"/>
    <n v="0"/>
    <n v="1"/>
    <n v="0"/>
    <n v="0.33300000000000002"/>
    <n v="0.33300000000000002"/>
    <n v="0.111"/>
    <n v="0.44400000000000001"/>
  </r>
  <r>
    <s v="141"/>
    <x v="152"/>
    <x v="2"/>
    <s v="American League"/>
    <s v="Toronto Blue Jays"/>
    <s v="TOR"/>
    <s v="Santiago Espinal"/>
    <x v="12"/>
    <x v="2"/>
    <n v="0.26700000000000002"/>
    <n v="0"/>
    <n v="1"/>
    <n v="6"/>
    <n v="10"/>
    <n v="26"/>
    <n v="60"/>
    <n v="0"/>
    <n v="1.6666666666666666E-2"/>
    <n v="0.1"/>
    <n v="0.16666666666666666"/>
    <n v="0.43333333333333335"/>
    <n v="16"/>
    <n v="20"/>
    <n v="4"/>
    <n v="16"/>
    <n v="4"/>
    <n v="0"/>
    <n v="1"/>
    <n v="0"/>
    <n v="0.35599999999999998"/>
    <n v="0.308"/>
    <n v="0.33300000000000002"/>
    <n v="0.64100000000000001"/>
  </r>
  <r>
    <s v="141"/>
    <x v="153"/>
    <x v="2"/>
    <s v="American League"/>
    <s v="Toronto Blue Jays"/>
    <s v="TOR"/>
    <s v="Cavan Biggio"/>
    <x v="13"/>
    <x v="2"/>
    <n v="0.25"/>
    <n v="8"/>
    <n v="6"/>
    <n v="28"/>
    <n v="41"/>
    <n v="59"/>
    <n v="220"/>
    <n v="3.6363636363636362E-2"/>
    <n v="2.7272727272727271E-2"/>
    <n v="0.12727272727272726"/>
    <n v="0.18636363636363637"/>
    <n v="0.98333333333333328"/>
    <n v="55"/>
    <n v="95"/>
    <n v="24"/>
    <n v="61"/>
    <n v="41"/>
    <n v="0"/>
    <n v="1"/>
    <n v="0"/>
    <n v="0.311"/>
    <n v="0.375"/>
    <n v="0.432"/>
    <n v="0.80700000000000005"/>
  </r>
  <r>
    <s v="145"/>
    <x v="155"/>
    <x v="2"/>
    <s v="American League"/>
    <s v="Chicago White Sox"/>
    <s v="CWS"/>
    <s v="Yoan Moncada"/>
    <x v="13"/>
    <x v="2"/>
    <n v="0.22500000000000001"/>
    <n v="6"/>
    <n v="0"/>
    <n v="24"/>
    <n v="28"/>
    <n v="52"/>
    <n v="200"/>
    <n v="0.03"/>
    <n v="0"/>
    <n v="0.12"/>
    <n v="0.14000000000000001"/>
    <n v="0.8666666666666667"/>
    <n v="45"/>
    <n v="77"/>
    <n v="17"/>
    <n v="72"/>
    <n v="28"/>
    <n v="0"/>
    <n v="1"/>
    <n v="0"/>
    <n v="0.315"/>
    <n v="0.32"/>
    <n v="0.38500000000000001"/>
    <n v="0.70499999999999996"/>
  </r>
  <r>
    <s v="111"/>
    <x v="156"/>
    <x v="2"/>
    <s v="American League"/>
    <s v="Boston Red Sox"/>
    <s v="BOS"/>
    <s v="Rafael Devers"/>
    <x v="14"/>
    <x v="2"/>
    <n v="0.26300000000000001"/>
    <n v="11"/>
    <n v="0"/>
    <n v="43"/>
    <n v="32"/>
    <n v="57"/>
    <n v="232"/>
    <n v="4.7413793103448273E-2"/>
    <n v="0"/>
    <n v="0.18534482758620691"/>
    <n v="0.13793103448275862"/>
    <n v="0.95"/>
    <n v="61"/>
    <n v="112"/>
    <n v="28"/>
    <n v="67"/>
    <n v="13"/>
    <n v="0"/>
    <n v="1"/>
    <n v="0"/>
    <n v="0.32500000000000001"/>
    <n v="0.31"/>
    <n v="0.48299999999999998"/>
    <n v="0.79300000000000004"/>
  </r>
  <r>
    <s v="117"/>
    <x v="157"/>
    <x v="2"/>
    <s v="American League"/>
    <s v="Houston Astros"/>
    <s v="HOU"/>
    <s v="Abraham Toro"/>
    <x v="14"/>
    <x v="2"/>
    <n v="0.14899999999999999"/>
    <n v="3"/>
    <n v="1"/>
    <n v="9"/>
    <n v="13"/>
    <n v="33"/>
    <n v="87"/>
    <n v="3.4482758620689655E-2"/>
    <n v="1.1494252873563218E-2"/>
    <n v="0.10344827586206896"/>
    <n v="0.14942528735632185"/>
    <n v="0.55000000000000004"/>
    <n v="13"/>
    <n v="24"/>
    <n v="5"/>
    <n v="23"/>
    <n v="3"/>
    <n v="0"/>
    <n v="1"/>
    <n v="1"/>
    <n v="0.16400000000000001"/>
    <n v="0.23699999999999999"/>
    <n v="0.27600000000000002"/>
    <n v="0.51300000000000001"/>
  </r>
  <r>
    <s v="134"/>
    <x v="160"/>
    <x v="2"/>
    <s v="National League"/>
    <s v="Pittsburgh Pirates"/>
    <s v="PIT"/>
    <s v="Ke'Bryan Hayes"/>
    <x v="14"/>
    <x v="2"/>
    <n v="0.376"/>
    <n v="5"/>
    <n v="1"/>
    <n v="11"/>
    <n v="17"/>
    <n v="24"/>
    <n v="85"/>
    <n v="5.8823529411764705E-2"/>
    <n v="1.1764705882352941E-2"/>
    <n v="0.12941176470588237"/>
    <n v="0.2"/>
    <n v="0.4"/>
    <n v="32"/>
    <n v="58"/>
    <n v="14"/>
    <n v="20"/>
    <n v="9"/>
    <n v="2"/>
    <n v="1"/>
    <n v="0"/>
    <n v="0.45"/>
    <n v="0.442"/>
    <n v="0.68200000000000005"/>
    <n v="1.1240000000000001"/>
  </r>
  <r>
    <s v="143"/>
    <x v="161"/>
    <x v="2"/>
    <s v="National League"/>
    <s v="Philadelphia Phillies"/>
    <s v="PHI"/>
    <s v="Alec Bohm"/>
    <x v="14"/>
    <x v="2"/>
    <n v="0.33800000000000002"/>
    <n v="4"/>
    <n v="1"/>
    <n v="23"/>
    <n v="24"/>
    <n v="44"/>
    <n v="160"/>
    <n v="2.5000000000000001E-2"/>
    <n v="6.2500000000000003E-3"/>
    <n v="0.14374999999999999"/>
    <n v="0.15"/>
    <n v="0.73333333333333328"/>
    <n v="54"/>
    <n v="77"/>
    <n v="15"/>
    <n v="36"/>
    <n v="16"/>
    <n v="0"/>
    <n v="1"/>
    <n v="1"/>
    <n v="0.41"/>
    <n v="0.4"/>
    <n v="0.48099999999999998"/>
    <n v="0.88100000000000001"/>
  </r>
  <r>
    <s v="144"/>
    <x v="166"/>
    <x v="2"/>
    <s v="National League"/>
    <s v="Atlanta Braves"/>
    <s v="ATL"/>
    <s v="Austin Riley"/>
    <x v="16"/>
    <x v="2"/>
    <n v="0.23899999999999999"/>
    <n v="8"/>
    <n v="0"/>
    <n v="27"/>
    <n v="24"/>
    <n v="51"/>
    <n v="188"/>
    <n v="4.2553191489361701E-2"/>
    <n v="0"/>
    <n v="0.14361702127659576"/>
    <n v="0.1276595744680851"/>
    <n v="0.85"/>
    <n v="45"/>
    <n v="78"/>
    <n v="16"/>
    <n v="49"/>
    <n v="16"/>
    <n v="1"/>
    <n v="1"/>
    <n v="0"/>
    <n v="0.28000000000000003"/>
    <n v="0.30099999999999999"/>
    <n v="0.41499999999999998"/>
    <n v="0.71599999999999997"/>
  </r>
  <r>
    <s v="140"/>
    <x v="168"/>
    <x v="2"/>
    <s v="American League"/>
    <s v="Texas Rangers"/>
    <s v="TEX"/>
    <s v="Sherten Apostel"/>
    <x v="17"/>
    <x v="2"/>
    <n v="0.1"/>
    <n v="0"/>
    <n v="0"/>
    <n v="0"/>
    <n v="1"/>
    <n v="7"/>
    <n v="20"/>
    <n v="0"/>
    <n v="0"/>
    <n v="0"/>
    <n v="0.05"/>
    <n v="0.11666666666666667"/>
    <n v="2"/>
    <n v="3"/>
    <n v="1"/>
    <n v="9"/>
    <n v="1"/>
    <n v="0"/>
    <n v="1"/>
    <n v="0"/>
    <n v="0.182"/>
    <n v="0.14299999999999999"/>
    <n v="0.15"/>
    <n v="0.29299999999999998"/>
  </r>
  <r>
    <s v="119"/>
    <x v="121"/>
    <x v="3"/>
    <s v="National League"/>
    <s v="Los Angeles Dodgers"/>
    <s v="LAD"/>
    <s v="Justin Turner"/>
    <x v="3"/>
    <x v="2"/>
    <n v="0.28999999999999998"/>
    <n v="27"/>
    <n v="2"/>
    <n v="67"/>
    <n v="80"/>
    <n v="135"/>
    <n v="479"/>
    <n v="5.6367432150313153E-2"/>
    <n v="4.1753653444676405E-3"/>
    <n v="0.13987473903966596"/>
    <n v="0.16701461377870563"/>
    <n v="0.83333333333333337"/>
    <n v="139"/>
    <n v="244"/>
    <n v="51"/>
    <n v="88"/>
    <n v="51"/>
    <n v="1"/>
    <n v="1"/>
    <n v="0"/>
    <n v="0.30399999999999999"/>
    <n v="0.372"/>
    <n v="0.50900000000000001"/>
    <n v="0.88100000000000001"/>
  </r>
  <r>
    <s v="137"/>
    <x v="122"/>
    <x v="3"/>
    <s v="National League"/>
    <s v="San Francisco Giants"/>
    <s v="SF"/>
    <s v="Evan Longoria"/>
    <x v="4"/>
    <x v="2"/>
    <n v="0.254"/>
    <n v="20"/>
    <n v="3"/>
    <n v="69"/>
    <n v="59"/>
    <n v="129"/>
    <n v="453"/>
    <n v="4.4150110375275942E-2"/>
    <n v="6.6225165562913907E-3"/>
    <n v="0.15231788079470199"/>
    <n v="0.13024282560706402"/>
    <n v="0.79629629629629628"/>
    <n v="115"/>
    <n v="198"/>
    <n v="41"/>
    <n v="112"/>
    <n v="43"/>
    <n v="1"/>
    <n v="1"/>
    <n v="1"/>
    <n v="0.29099999999999998"/>
    <n v="0.32500000000000001"/>
    <n v="0.437"/>
    <n v="0.76200000000000001"/>
  </r>
  <r>
    <s v="144"/>
    <x v="123"/>
    <x v="3"/>
    <s v="National League"/>
    <s v="Atlanta Braves"/>
    <s v="ATL"/>
    <s v="Josh Donaldson"/>
    <x v="4"/>
    <x v="2"/>
    <n v="0.25900000000000001"/>
    <n v="37"/>
    <n v="4"/>
    <n v="94"/>
    <n v="96"/>
    <n v="155"/>
    <n v="549"/>
    <n v="6.7395264116575593E-2"/>
    <n v="7.2859744990892532E-3"/>
    <n v="0.17122040072859745"/>
    <n v="0.17486338797814208"/>
    <n v="0.95679012345679015"/>
    <n v="142"/>
    <n v="286"/>
    <n v="70"/>
    <n v="155"/>
    <n v="100"/>
    <n v="2"/>
    <n v="1"/>
    <n v="2"/>
    <n v="0.29199999999999998"/>
    <n v="0.379"/>
    <n v="0.52100000000000002"/>
    <n v="0.9"/>
  </r>
  <r>
    <s v="158"/>
    <x v="124"/>
    <x v="3"/>
    <s v="National League"/>
    <s v="Milwaukee Brewers"/>
    <s v="MIL"/>
    <s v="Mike Moustakas"/>
    <x v="7"/>
    <x v="2"/>
    <n v="0.254"/>
    <n v="35"/>
    <n v="3"/>
    <n v="87"/>
    <n v="80"/>
    <n v="143"/>
    <n v="523"/>
    <n v="6.6921606118546847E-2"/>
    <n v="5.7361376673040155E-3"/>
    <n v="0.16634799235181644"/>
    <n v="0.15296367112810708"/>
    <n v="0.88271604938271608"/>
    <n v="133"/>
    <n v="270"/>
    <n v="66"/>
    <n v="98"/>
    <n v="53"/>
    <n v="5"/>
    <n v="1"/>
    <n v="0"/>
    <n v="0.25"/>
    <n v="0.32900000000000001"/>
    <n v="0.51600000000000001"/>
    <n v="0.84499999999999997"/>
  </r>
  <r>
    <s v="142"/>
    <x v="125"/>
    <x v="3"/>
    <s v="American League"/>
    <s v="Minnesota Twins"/>
    <s v="MIN"/>
    <s v="Ehire Adrianza"/>
    <x v="8"/>
    <x v="2"/>
    <n v="0.27200000000000002"/>
    <n v="5"/>
    <n v="0"/>
    <n v="22"/>
    <n v="34"/>
    <n v="83"/>
    <n v="202"/>
    <n v="2.4752475247524754E-2"/>
    <n v="0"/>
    <n v="0.10891089108910891"/>
    <n v="0.16831683168316833"/>
    <n v="0.51234567901234573"/>
    <n v="55"/>
    <n v="84"/>
    <n v="16"/>
    <n v="40"/>
    <n v="20"/>
    <n v="1"/>
    <n v="1"/>
    <n v="2"/>
    <n v="0.311"/>
    <n v="0.34899999999999998"/>
    <n v="0.41599999999999998"/>
    <n v="0.76500000000000001"/>
  </r>
  <r>
    <s v="146"/>
    <x v="126"/>
    <x v="3"/>
    <s v="National League"/>
    <s v="Miami Marlins"/>
    <s v="MIA"/>
    <s v="Jon Berti"/>
    <x v="8"/>
    <x v="2"/>
    <n v="0.27300000000000002"/>
    <n v="6"/>
    <n v="17"/>
    <n v="24"/>
    <n v="52"/>
    <n v="73"/>
    <n v="256"/>
    <n v="2.34375E-2"/>
    <n v="6.640625E-2"/>
    <n v="9.375E-2"/>
    <n v="0.203125"/>
    <n v="0.45061728395061729"/>
    <n v="70"/>
    <n v="104"/>
    <n v="21"/>
    <n v="73"/>
    <n v="24"/>
    <n v="0"/>
    <n v="1"/>
    <n v="3"/>
    <n v="0.36"/>
    <n v="0.34799999999999998"/>
    <n v="0.40600000000000003"/>
    <n v="0.755"/>
  </r>
  <r>
    <s v="120"/>
    <x v="127"/>
    <x v="3"/>
    <s v="National League"/>
    <s v="Washington Nationals"/>
    <s v="WSH"/>
    <s v="Anthony Rendon"/>
    <x v="9"/>
    <x v="2"/>
    <n v="0.31900000000000001"/>
    <n v="34"/>
    <n v="5"/>
    <n v="126"/>
    <n v="117"/>
    <n v="146"/>
    <n v="545"/>
    <n v="6.2385321100917435E-2"/>
    <n v="9.1743119266055051E-3"/>
    <n v="0.23119266055045873"/>
    <n v="0.21467889908256882"/>
    <n v="0.90123456790123457"/>
    <n v="174"/>
    <n v="326"/>
    <n v="81"/>
    <n v="86"/>
    <n v="80"/>
    <n v="8"/>
    <n v="1"/>
    <n v="1"/>
    <n v="0.32300000000000001"/>
    <n v="0.41199999999999998"/>
    <n v="0.59799999999999998"/>
    <n v="1.01"/>
  </r>
  <r>
    <s v="139"/>
    <x v="128"/>
    <x v="3"/>
    <s v="American League"/>
    <s v="Tampa Bay Rays"/>
    <s v="TB"/>
    <s v="Joey Wendle"/>
    <x v="9"/>
    <x v="2"/>
    <n v="0.23100000000000001"/>
    <n v="3"/>
    <n v="8"/>
    <n v="19"/>
    <n v="32"/>
    <n v="75"/>
    <n v="238"/>
    <n v="1.2605042016806723E-2"/>
    <n v="3.3613445378151259E-2"/>
    <n v="7.9831932773109238E-2"/>
    <n v="0.13445378151260504"/>
    <n v="0.46296296296296297"/>
    <n v="55"/>
    <n v="81"/>
    <n v="18"/>
    <n v="47"/>
    <n v="14"/>
    <n v="0"/>
    <n v="1"/>
    <n v="3"/>
    <n v="0.27200000000000002"/>
    <n v="0.29299999999999998"/>
    <n v="0.34"/>
    <n v="0.63300000000000001"/>
  </r>
  <r>
    <s v="139"/>
    <x v="129"/>
    <x v="3"/>
    <s v="American League"/>
    <s v="Tampa Bay Rays"/>
    <s v="TB"/>
    <s v="Matt Duffy"/>
    <x v="9"/>
    <x v="2"/>
    <n v="0.252"/>
    <n v="1"/>
    <n v="0"/>
    <n v="12"/>
    <n v="12"/>
    <n v="46"/>
    <n v="147"/>
    <n v="6.8027210884353739E-3"/>
    <n v="0"/>
    <n v="8.1632653061224483E-2"/>
    <n v="8.1632653061224483E-2"/>
    <n v="0.2839506172839506"/>
    <n v="37"/>
    <n v="48"/>
    <n v="9"/>
    <n v="29"/>
    <n v="19"/>
    <n v="0"/>
    <n v="1"/>
    <n v="1"/>
    <n v="0.30499999999999999"/>
    <n v="0.34300000000000003"/>
    <n v="0.32700000000000001"/>
    <n v="0.67"/>
  </r>
  <r>
    <s v="110"/>
    <x v="130"/>
    <x v="3"/>
    <s v="American League"/>
    <s v="Baltimore Orioles"/>
    <s v="BAL"/>
    <s v="Jonathan Villar"/>
    <x v="10"/>
    <x v="2"/>
    <n v="0.27400000000000002"/>
    <n v="24"/>
    <n v="40"/>
    <n v="73"/>
    <n v="111"/>
    <n v="162"/>
    <n v="642"/>
    <n v="3.7383177570093455E-2"/>
    <n v="6.2305295950155763E-2"/>
    <n v="0.11370716510903427"/>
    <n v="0.17289719626168223"/>
    <n v="1"/>
    <n v="176"/>
    <n v="291"/>
    <n v="62"/>
    <n v="176"/>
    <n v="61"/>
    <n v="0"/>
    <n v="1"/>
    <n v="9"/>
    <n v="0.34100000000000003"/>
    <n v="0.33900000000000002"/>
    <n v="0.45300000000000001"/>
    <n v="0.79200000000000004"/>
  </r>
  <r>
    <s v="113"/>
    <x v="131"/>
    <x v="3"/>
    <s v="National League"/>
    <s v="Cincinnati Reds"/>
    <s v="CIN"/>
    <s v="Eugenio Suarez"/>
    <x v="10"/>
    <x v="2"/>
    <n v="0.27100000000000002"/>
    <n v="49"/>
    <n v="3"/>
    <n v="103"/>
    <n v="87"/>
    <n v="159"/>
    <n v="575"/>
    <n v="8.5217391304347828E-2"/>
    <n v="5.2173913043478265E-3"/>
    <n v="0.17913043478260871"/>
    <n v="0.15130434782608695"/>
    <n v="0.98148148148148151"/>
    <n v="156"/>
    <n v="329"/>
    <n v="73"/>
    <n v="189"/>
    <n v="70"/>
    <n v="4"/>
    <n v="1"/>
    <n v="2"/>
    <n v="0.312"/>
    <n v="0.35799999999999998"/>
    <n v="0.57199999999999995"/>
    <n v="0.93"/>
  </r>
  <r>
    <s v="147"/>
    <x v="132"/>
    <x v="3"/>
    <s v="American League"/>
    <s v="New York Yankees"/>
    <s v="NYY"/>
    <s v="Gio Urshela"/>
    <x v="10"/>
    <x v="2"/>
    <n v="0.314"/>
    <n v="21"/>
    <n v="1"/>
    <n v="74"/>
    <n v="73"/>
    <n v="132"/>
    <n v="442"/>
    <n v="4.7511312217194568E-2"/>
    <n v="2.2624434389140274E-3"/>
    <n v="0.167420814479638"/>
    <n v="0.16515837104072398"/>
    <n v="0.81481481481481477"/>
    <n v="139"/>
    <n v="236"/>
    <n v="55"/>
    <n v="87"/>
    <n v="25"/>
    <n v="1"/>
    <n v="1"/>
    <n v="1"/>
    <n v="0.34899999999999998"/>
    <n v="0.35499999999999998"/>
    <n v="0.53400000000000003"/>
    <n v="0.88900000000000001"/>
  </r>
  <r>
    <s v="115"/>
    <x v="133"/>
    <x v="3"/>
    <s v="National League"/>
    <s v="Colorado Rockies"/>
    <s v="COL"/>
    <s v="Nolan Arenado"/>
    <x v="10"/>
    <x v="2"/>
    <n v="0.315"/>
    <n v="41"/>
    <n v="3"/>
    <n v="118"/>
    <n v="102"/>
    <n v="155"/>
    <n v="588"/>
    <n v="6.9727891156462579E-2"/>
    <n v="5.1020408163265302E-3"/>
    <n v="0.20068027210884354"/>
    <n v="0.17346938775510204"/>
    <n v="0.95679012345679015"/>
    <n v="185"/>
    <n v="343"/>
    <n v="74"/>
    <n v="93"/>
    <n v="62"/>
    <n v="11"/>
    <n v="1"/>
    <n v="2"/>
    <n v="0.312"/>
    <n v="0.379"/>
    <n v="0.58299999999999996"/>
    <n v="0.96199999999999997"/>
  </r>
  <r>
    <s v="140"/>
    <x v="134"/>
    <x v="3"/>
    <s v="American League"/>
    <s v="Texas Rangers"/>
    <s v="TEX"/>
    <s v="Patrick Wisdom"/>
    <x v="10"/>
    <x v="2"/>
    <n v="0.154"/>
    <n v="0"/>
    <n v="0"/>
    <n v="1"/>
    <n v="1"/>
    <n v="9"/>
    <n v="26"/>
    <n v="0"/>
    <n v="0"/>
    <n v="3.8461538461538464E-2"/>
    <n v="3.8461538461538464E-2"/>
    <n v="5.5555555555555552E-2"/>
    <n v="4"/>
    <n v="5"/>
    <n v="1"/>
    <n v="15"/>
    <n v="1"/>
    <n v="0"/>
    <n v="1"/>
    <n v="0"/>
    <n v="0.36399999999999999"/>
    <n v="0.185"/>
    <n v="0.192"/>
    <n v="0.377"/>
  </r>
  <r>
    <s v="118"/>
    <x v="135"/>
    <x v="3"/>
    <s v="American League"/>
    <s v="Kansas City Royals"/>
    <s v="KC"/>
    <s v="Hunter Dozier"/>
    <x v="10"/>
    <x v="2"/>
    <n v="0.27900000000000003"/>
    <n v="26"/>
    <n v="2"/>
    <n v="84"/>
    <n v="75"/>
    <n v="139"/>
    <n v="523"/>
    <n v="4.9713193116634802E-2"/>
    <n v="3.8240917782026767E-3"/>
    <n v="0.16061185468451242"/>
    <n v="0.14340344168260039"/>
    <n v="0.85802469135802473"/>
    <n v="146"/>
    <n v="273"/>
    <n v="65"/>
    <n v="148"/>
    <n v="55"/>
    <n v="2"/>
    <n v="1"/>
    <n v="2"/>
    <n v="0.33900000000000002"/>
    <n v="0.34799999999999998"/>
    <n v="0.52200000000000002"/>
    <n v="0.87"/>
  </r>
  <r>
    <s v="135"/>
    <x v="136"/>
    <x v="3"/>
    <s v="National League"/>
    <s v="San Diego Padres"/>
    <s v="SD"/>
    <s v="Manny Machado"/>
    <x v="11"/>
    <x v="2"/>
    <n v="0.25600000000000001"/>
    <n v="32"/>
    <n v="5"/>
    <n v="85"/>
    <n v="81"/>
    <n v="156"/>
    <n v="587"/>
    <n v="5.4514480408858604E-2"/>
    <n v="8.5178875638841564E-3"/>
    <n v="0.14480408858603067"/>
    <n v="0.13798977853492334"/>
    <n v="0.96296296296296291"/>
    <n v="150"/>
    <n v="271"/>
    <n v="55"/>
    <n v="128"/>
    <n v="65"/>
    <n v="3"/>
    <n v="1"/>
    <n v="3"/>
    <n v="0.27400000000000002"/>
    <n v="0.33400000000000002"/>
    <n v="0.46200000000000002"/>
    <n v="0.79600000000000004"/>
  </r>
  <r>
    <s v="110"/>
    <x v="137"/>
    <x v="3"/>
    <s v="American League"/>
    <s v="Baltimore Orioles"/>
    <s v="BAL"/>
    <s v="Hanser Alberto"/>
    <x v="11"/>
    <x v="2"/>
    <n v="0.30499999999999999"/>
    <n v="12"/>
    <n v="4"/>
    <n v="51"/>
    <n v="62"/>
    <n v="139"/>
    <n v="524"/>
    <n v="2.2900763358778626E-2"/>
    <n v="7.6335877862595417E-3"/>
    <n v="9.7328244274809156E-2"/>
    <n v="0.1183206106870229"/>
    <n v="0.85802469135802473"/>
    <n v="160"/>
    <n v="221"/>
    <n v="35"/>
    <n v="50"/>
    <n v="16"/>
    <n v="1"/>
    <n v="1"/>
    <n v="4"/>
    <n v="0.318"/>
    <n v="0.32900000000000001"/>
    <n v="0.42199999999999999"/>
    <n v="0.751"/>
  </r>
  <r>
    <s v="114"/>
    <x v="138"/>
    <x v="3"/>
    <s v="American League"/>
    <s v="Cleveland Guardians"/>
    <s v="CLE"/>
    <s v="Jose Ramirez"/>
    <x v="11"/>
    <x v="2"/>
    <n v="0.255"/>
    <n v="23"/>
    <n v="24"/>
    <n v="83"/>
    <n v="68"/>
    <n v="129"/>
    <n v="482"/>
    <n v="4.7717842323651449E-2"/>
    <n v="4.9792531120331947E-2"/>
    <n v="0.17219917012448133"/>
    <n v="0.14107883817427386"/>
    <n v="0.79629629629629628"/>
    <n v="123"/>
    <n v="231"/>
    <n v="59"/>
    <n v="74"/>
    <n v="52"/>
    <n v="3"/>
    <n v="1"/>
    <n v="4"/>
    <n v="0.25600000000000001"/>
    <n v="0.32700000000000001"/>
    <n v="0.47899999999999998"/>
    <n v="0.80600000000000005"/>
  </r>
  <r>
    <s v="116"/>
    <x v="140"/>
    <x v="3"/>
    <s v="American League"/>
    <s v="Detroit Tigers"/>
    <s v="DET"/>
    <s v="Jeimer Candelario"/>
    <x v="12"/>
    <x v="2"/>
    <n v="0.20300000000000001"/>
    <n v="8"/>
    <n v="3"/>
    <n v="32"/>
    <n v="33"/>
    <n v="94"/>
    <n v="335"/>
    <n v="2.3880597014925373E-2"/>
    <n v="8.9552238805970154E-3"/>
    <n v="9.5522388059701493E-2"/>
    <n v="9.8507462686567168E-2"/>
    <n v="0.58024691358024694"/>
    <n v="68"/>
    <n v="113"/>
    <n v="27"/>
    <n v="99"/>
    <n v="43"/>
    <n v="1"/>
    <n v="1"/>
    <n v="1"/>
    <n v="0.26200000000000001"/>
    <n v="0.30599999999999999"/>
    <n v="0.33700000000000002"/>
    <n v="0.64300000000000002"/>
  </r>
  <r>
    <s v="146"/>
    <x v="141"/>
    <x v="3"/>
    <s v="National League"/>
    <s v="Miami Marlins"/>
    <s v="MIA"/>
    <s v="Brian Anderson"/>
    <x v="12"/>
    <x v="2"/>
    <n v="0.26100000000000001"/>
    <n v="20"/>
    <n v="5"/>
    <n v="66"/>
    <n v="57"/>
    <n v="126"/>
    <n v="459"/>
    <n v="4.357298474945534E-2"/>
    <n v="1.0893246187363835E-2"/>
    <n v="0.1437908496732026"/>
    <n v="0.12418300653594772"/>
    <n v="0.77777777777777779"/>
    <n v="120"/>
    <n v="215"/>
    <n v="54"/>
    <n v="114"/>
    <n v="44"/>
    <n v="1"/>
    <n v="1"/>
    <n v="1"/>
    <n v="0.30499999999999999"/>
    <n v="0.34200000000000003"/>
    <n v="0.46800000000000003"/>
    <n v="0.81100000000000005"/>
  </r>
  <r>
    <s v="121"/>
    <x v="142"/>
    <x v="3"/>
    <s v="National League"/>
    <s v="New York Mets"/>
    <s v="NYM"/>
    <s v="J.D. Davis"/>
    <x v="12"/>
    <x v="2"/>
    <n v="0.307"/>
    <n v="22"/>
    <n v="3"/>
    <n v="57"/>
    <n v="65"/>
    <n v="140"/>
    <n v="410"/>
    <n v="5.3658536585365853E-2"/>
    <n v="7.3170731707317077E-3"/>
    <n v="0.13902439024390245"/>
    <n v="0.15853658536585366"/>
    <n v="0.86419753086419748"/>
    <n v="126"/>
    <n v="216"/>
    <n v="45"/>
    <n v="97"/>
    <n v="38"/>
    <n v="2"/>
    <n v="1"/>
    <n v="0"/>
    <n v="0.35499999999999998"/>
    <n v="0.36899999999999999"/>
    <n v="0.52700000000000002"/>
    <n v="0.89500000000000002"/>
  </r>
  <r>
    <s v="117"/>
    <x v="143"/>
    <x v="3"/>
    <s v="American League"/>
    <s v="Houston Astros"/>
    <s v="HOU"/>
    <s v="Alex Bregman"/>
    <x v="12"/>
    <x v="2"/>
    <n v="0.29599999999999999"/>
    <n v="41"/>
    <n v="5"/>
    <n v="112"/>
    <n v="122"/>
    <n v="156"/>
    <n v="554"/>
    <n v="7.4007220216606495E-2"/>
    <n v="9.0252707581227436E-3"/>
    <n v="0.20216606498194944"/>
    <n v="0.22021660649819494"/>
    <n v="0.96296296296296291"/>
    <n v="164"/>
    <n v="328"/>
    <n v="80"/>
    <n v="83"/>
    <n v="119"/>
    <n v="2"/>
    <n v="1"/>
    <n v="1"/>
    <n v="0.28100000000000003"/>
    <n v="0.42299999999999999"/>
    <n v="0.59199999999999997"/>
    <n v="1.0149999999999999"/>
  </r>
  <r>
    <s v="134"/>
    <x v="145"/>
    <x v="3"/>
    <s v="National League"/>
    <s v="Pittsburgh Pirates"/>
    <s v="PIT"/>
    <s v="Pablo Reyes"/>
    <x v="12"/>
    <x v="2"/>
    <n v="0.20300000000000001"/>
    <n v="2"/>
    <n v="1"/>
    <n v="19"/>
    <n v="18"/>
    <n v="71"/>
    <n v="143"/>
    <n v="1.3986013986013986E-2"/>
    <n v="6.993006993006993E-3"/>
    <n v="0.13286713286713286"/>
    <n v="0.12587412587412589"/>
    <n v="0.43827160493827161"/>
    <n v="29"/>
    <n v="46"/>
    <n v="11"/>
    <n v="36"/>
    <n v="13"/>
    <n v="0"/>
    <n v="1"/>
    <n v="1"/>
    <n v="0.25700000000000001"/>
    <n v="0.27400000000000002"/>
    <n v="0.32200000000000001"/>
    <n v="0.59599999999999997"/>
  </r>
  <r>
    <s v="144"/>
    <x v="146"/>
    <x v="3"/>
    <s v="National League"/>
    <s v="Atlanta Braves"/>
    <s v="ATL"/>
    <s v="Johan Camargo"/>
    <x v="12"/>
    <x v="2"/>
    <n v="0.23300000000000001"/>
    <n v="7"/>
    <n v="1"/>
    <n v="32"/>
    <n v="31"/>
    <n v="98"/>
    <n v="232"/>
    <n v="3.017241379310345E-2"/>
    <n v="4.3103448275862068E-3"/>
    <n v="0.13793103448275862"/>
    <n v="0.1336206896551724"/>
    <n v="0.60493827160493829"/>
    <n v="54"/>
    <n v="89"/>
    <n v="20"/>
    <n v="43"/>
    <n v="15"/>
    <n v="2"/>
    <n v="1"/>
    <n v="0"/>
    <n v="0.25800000000000001"/>
    <n v="0.27900000000000003"/>
    <n v="0.38400000000000001"/>
    <n v="0.66300000000000003"/>
  </r>
  <r>
    <s v="133"/>
    <x v="148"/>
    <x v="3"/>
    <s v="American League"/>
    <s v="Oakland Athletics"/>
    <s v="OAK"/>
    <s v="Matt Chapman"/>
    <x v="12"/>
    <x v="2"/>
    <n v="0.249"/>
    <n v="36"/>
    <n v="1"/>
    <n v="91"/>
    <n v="102"/>
    <n v="156"/>
    <n v="583"/>
    <n v="6.1749571183533448E-2"/>
    <n v="1.7152658662092624E-3"/>
    <n v="0.15608919382504288"/>
    <n v="0.17495711835334476"/>
    <n v="0.96296296296296291"/>
    <n v="145"/>
    <n v="295"/>
    <n v="75"/>
    <n v="147"/>
    <n v="73"/>
    <n v="0"/>
    <n v="1"/>
    <n v="1"/>
    <n v="0.27"/>
    <n v="0.34200000000000003"/>
    <n v="0.50600000000000001"/>
    <n v="0.84799999999999998"/>
  </r>
  <r>
    <s v="121"/>
    <x v="150"/>
    <x v="3"/>
    <s v="National League"/>
    <s v="New York Mets"/>
    <s v="NYM"/>
    <s v="Luis Guillorme"/>
    <x v="13"/>
    <x v="2"/>
    <n v="0.246"/>
    <n v="1"/>
    <n v="0"/>
    <n v="3"/>
    <n v="8"/>
    <n v="45"/>
    <n v="61"/>
    <n v="1.6393442622950821E-2"/>
    <n v="0"/>
    <n v="4.9180327868852458E-2"/>
    <n v="0.13114754098360656"/>
    <n v="0.27777777777777779"/>
    <n v="15"/>
    <n v="22"/>
    <n v="5"/>
    <n v="14"/>
    <n v="7"/>
    <n v="0"/>
    <n v="1"/>
    <n v="0"/>
    <n v="0.30399999999999999"/>
    <n v="0.32400000000000001"/>
    <n v="0.36099999999999999"/>
    <n v="0.68400000000000005"/>
  </r>
  <r>
    <s v="118"/>
    <x v="151"/>
    <x v="3"/>
    <s v="American League"/>
    <s v="Kansas City Royals"/>
    <s v="KC"/>
    <s v="Kelvin Gutierrez"/>
    <x v="13"/>
    <x v="2"/>
    <n v="0.26"/>
    <n v="1"/>
    <n v="1"/>
    <n v="11"/>
    <n v="4"/>
    <n v="20"/>
    <n v="73"/>
    <n v="1.3698630136986301E-2"/>
    <n v="1.3698630136986301E-2"/>
    <n v="0.15068493150684931"/>
    <n v="5.4794520547945202E-2"/>
    <n v="0.12345679012345678"/>
    <n v="19"/>
    <n v="26"/>
    <n v="4"/>
    <n v="24"/>
    <n v="5"/>
    <n v="0"/>
    <n v="1"/>
    <n v="0"/>
    <n v="0.36699999999999999"/>
    <n v="0.30399999999999999"/>
    <n v="0.35599999999999998"/>
    <n v="0.66"/>
  </r>
  <r>
    <s v="141"/>
    <x v="153"/>
    <x v="3"/>
    <s v="American League"/>
    <s v="Toronto Blue Jays"/>
    <s v="TOR"/>
    <s v="Cavan Biggio"/>
    <x v="14"/>
    <x v="2"/>
    <n v="0.23400000000000001"/>
    <n v="16"/>
    <n v="14"/>
    <n v="48"/>
    <n v="66"/>
    <n v="100"/>
    <n v="354"/>
    <n v="4.519774011299435E-2"/>
    <n v="3.954802259887006E-2"/>
    <n v="0.13559322033898305"/>
    <n v="0.1864406779661017"/>
    <n v="0.61728395061728392"/>
    <n v="83"/>
    <n v="152"/>
    <n v="35"/>
    <n v="123"/>
    <n v="71"/>
    <n v="0"/>
    <n v="1"/>
    <n v="0"/>
    <n v="0.309"/>
    <n v="0.36399999999999999"/>
    <n v="0.42899999999999999"/>
    <n v="0.79300000000000004"/>
  </r>
  <r>
    <s v="145"/>
    <x v="155"/>
    <x v="3"/>
    <s v="American League"/>
    <s v="Chicago White Sox"/>
    <s v="CWS"/>
    <s v="Yoan Moncada"/>
    <x v="14"/>
    <x v="2"/>
    <n v="0.315"/>
    <n v="25"/>
    <n v="10"/>
    <n v="79"/>
    <n v="83"/>
    <n v="132"/>
    <n v="511"/>
    <n v="4.8923679060665359E-2"/>
    <n v="1.9569471624266144E-2"/>
    <n v="0.15459882583170254"/>
    <n v="0.16242661448140899"/>
    <n v="0.81481481481481477"/>
    <n v="161"/>
    <n v="280"/>
    <n v="64"/>
    <n v="154"/>
    <n v="40"/>
    <n v="2"/>
    <n v="1"/>
    <n v="3"/>
    <n v="0.40600000000000003"/>
    <n v="0.36699999999999999"/>
    <n v="0.54800000000000004"/>
    <n v="0.91500000000000004"/>
  </r>
  <r>
    <s v="111"/>
    <x v="156"/>
    <x v="3"/>
    <s v="American League"/>
    <s v="Boston Red Sox"/>
    <s v="BOS"/>
    <s v="Rafael Devers"/>
    <x v="16"/>
    <x v="2"/>
    <n v="0.311"/>
    <n v="32"/>
    <n v="8"/>
    <n v="115"/>
    <n v="129"/>
    <n v="156"/>
    <n v="647"/>
    <n v="4.945904173106646E-2"/>
    <n v="1.2364760432766615E-2"/>
    <n v="0.1777434312210201"/>
    <n v="0.19938176197836166"/>
    <n v="0.96296296296296291"/>
    <n v="201"/>
    <n v="359"/>
    <n v="90"/>
    <n v="119"/>
    <n v="48"/>
    <n v="7"/>
    <n v="1"/>
    <n v="8"/>
    <n v="0.33900000000000002"/>
    <n v="0.36099999999999999"/>
    <n v="0.55500000000000005"/>
    <n v="0.91600000000000004"/>
  </r>
  <r>
    <s v="117"/>
    <x v="157"/>
    <x v="3"/>
    <s v="American League"/>
    <s v="Houston Astros"/>
    <s v="HOU"/>
    <s v="Abraham Toro"/>
    <x v="16"/>
    <x v="2"/>
    <n v="0.218"/>
    <n v="2"/>
    <n v="1"/>
    <n v="9"/>
    <n v="13"/>
    <n v="25"/>
    <n v="78"/>
    <n v="2.564102564102564E-2"/>
    <n v="1.282051282051282E-2"/>
    <n v="0.11538461538461539"/>
    <n v="0.16666666666666666"/>
    <n v="0.15432098765432098"/>
    <n v="17"/>
    <n v="30"/>
    <n v="7"/>
    <n v="19"/>
    <n v="9"/>
    <n v="0"/>
    <n v="1"/>
    <n v="1"/>
    <n v="0.25900000000000001"/>
    <n v="0.30299999999999999"/>
    <n v="0.38500000000000001"/>
    <n v="0.68799999999999994"/>
  </r>
  <r>
    <s v="144"/>
    <x v="166"/>
    <x v="3"/>
    <s v="National League"/>
    <s v="Atlanta Braves"/>
    <s v="ATL"/>
    <s v="Austin Riley"/>
    <x v="17"/>
    <x v="2"/>
    <n v="0.22600000000000001"/>
    <n v="18"/>
    <n v="0"/>
    <n v="49"/>
    <n v="41"/>
    <n v="80"/>
    <n v="274"/>
    <n v="6.569343065693431E-2"/>
    <n v="0"/>
    <n v="0.17883211678832117"/>
    <n v="0.14963503649635038"/>
    <n v="0.49382716049382713"/>
    <n v="62"/>
    <n v="129"/>
    <n v="30"/>
    <n v="108"/>
    <n v="16"/>
    <n v="3"/>
    <n v="1"/>
    <n v="2"/>
    <n v="0.29299999999999998"/>
    <n v="0.27900000000000003"/>
    <n v="0.47099999999999997"/>
    <n v="0.75"/>
  </r>
  <r>
    <s v="119"/>
    <x v="121"/>
    <x v="4"/>
    <s v="National League"/>
    <s v="Los Angeles Dodgers"/>
    <s v="LAD"/>
    <s v="Justin Turner"/>
    <x v="4"/>
    <x v="2"/>
    <n v="0.312"/>
    <n v="14"/>
    <n v="2"/>
    <n v="52"/>
    <n v="62"/>
    <n v="103"/>
    <n v="365"/>
    <n v="3.8356164383561646E-2"/>
    <n v="5.4794520547945206E-3"/>
    <n v="0.14246575342465753"/>
    <n v="0.16986301369863013"/>
    <n v="0.63580246913580252"/>
    <n v="114"/>
    <n v="189"/>
    <n v="46"/>
    <n v="54"/>
    <n v="47"/>
    <n v="3"/>
    <n v="1"/>
    <n v="1"/>
    <n v="0.33400000000000002"/>
    <n v="0.40600000000000003"/>
    <n v="0.51800000000000002"/>
    <n v="0.92400000000000004"/>
  </r>
  <r>
    <s v="137"/>
    <x v="122"/>
    <x v="4"/>
    <s v="National League"/>
    <s v="San Francisco Giants"/>
    <s v="SF"/>
    <s v="Evan Longoria"/>
    <x v="5"/>
    <x v="2"/>
    <n v="0.24399999999999999"/>
    <n v="16"/>
    <n v="3"/>
    <n v="54"/>
    <n v="51"/>
    <n v="125"/>
    <n v="480"/>
    <n v="3.3333333333333333E-2"/>
    <n v="6.2500000000000003E-3"/>
    <n v="0.1125"/>
    <n v="0.10625"/>
    <n v="0.77160493827160492"/>
    <n v="117"/>
    <n v="198"/>
    <n v="45"/>
    <n v="101"/>
    <n v="22"/>
    <n v="3"/>
    <n v="1"/>
    <n v="1"/>
    <n v="0.27400000000000002"/>
    <n v="0.28100000000000003"/>
    <n v="0.41299999999999998"/>
    <n v="0.69399999999999995"/>
  </r>
  <r>
    <s v="141"/>
    <x v="123"/>
    <x v="4"/>
    <s v="American League"/>
    <s v="Toronto Blue Jays"/>
    <s v="TOR"/>
    <s v="Josh Donaldson"/>
    <x v="5"/>
    <x v="2"/>
    <n v="0.23400000000000001"/>
    <n v="5"/>
    <n v="2"/>
    <n v="16"/>
    <n v="22"/>
    <n v="36"/>
    <n v="137"/>
    <n v="3.6496350364963501E-2"/>
    <n v="1.4598540145985401E-2"/>
    <n v="0.11678832116788321"/>
    <n v="0.16058394160583941"/>
    <n v="0.22222222222222221"/>
    <n v="32"/>
    <n v="58"/>
    <n v="16"/>
    <n v="44"/>
    <n v="21"/>
    <n v="2"/>
    <n v="1"/>
    <n v="0"/>
    <n v="0.30299999999999999"/>
    <n v="0.33300000000000002"/>
    <n v="0.42299999999999999"/>
    <n v="0.75700000000000001"/>
  </r>
  <r>
    <s v="114"/>
    <x v="123"/>
    <x v="4"/>
    <s v="American League"/>
    <s v="Cleveland Guardians"/>
    <s v="CLE"/>
    <s v="Josh Donaldson"/>
    <x v="5"/>
    <x v="2"/>
    <n v="0.28000000000000003"/>
    <n v="3"/>
    <n v="0"/>
    <n v="7"/>
    <n v="8"/>
    <n v="16"/>
    <n v="50"/>
    <n v="0.06"/>
    <n v="0"/>
    <n v="0.14000000000000001"/>
    <n v="0.16"/>
    <n v="9.8765432098765427E-2"/>
    <n v="14"/>
    <n v="26"/>
    <n v="6"/>
    <n v="10"/>
    <n v="10"/>
    <n v="0"/>
    <n v="2"/>
    <n v="0"/>
    <n v="0.29699999999999999"/>
    <n v="0.4"/>
    <n v="0.52"/>
    <n v="0.92"/>
  </r>
  <r>
    <s v="118"/>
    <x v="124"/>
    <x v="4"/>
    <s v="American League"/>
    <s v="Kansas City Royals"/>
    <s v="KC"/>
    <s v="Mike Moustakas"/>
    <x v="8"/>
    <x v="2"/>
    <n v="0.249"/>
    <n v="20"/>
    <n v="3"/>
    <n v="62"/>
    <n v="46"/>
    <n v="98"/>
    <n v="378"/>
    <n v="5.2910052910052907E-2"/>
    <n v="7.9365079365079361E-3"/>
    <n v="0.16402116402116401"/>
    <n v="0.12169312169312169"/>
    <n v="0.60493827160493829"/>
    <n v="94"/>
    <n v="177"/>
    <n v="42"/>
    <n v="63"/>
    <n v="30"/>
    <n v="3"/>
    <n v="1"/>
    <n v="0"/>
    <n v="0.247"/>
    <n v="0.309"/>
    <n v="0.46800000000000003"/>
    <n v="0.77800000000000002"/>
  </r>
  <r>
    <s v="158"/>
    <x v="124"/>
    <x v="4"/>
    <s v="National League"/>
    <s v="Milwaukee Brewers"/>
    <s v="MIL"/>
    <s v="Mike Moustakas"/>
    <x v="8"/>
    <x v="2"/>
    <n v="0.25600000000000001"/>
    <n v="8"/>
    <n v="1"/>
    <n v="33"/>
    <n v="20"/>
    <n v="54"/>
    <n v="195"/>
    <n v="4.1025641025641026E-2"/>
    <n v="5.1282051282051282E-3"/>
    <n v="0.16923076923076924"/>
    <n v="0.10256410256410256"/>
    <n v="0.33333333333333331"/>
    <n v="50"/>
    <n v="86"/>
    <n v="20"/>
    <n v="40"/>
    <n v="19"/>
    <n v="2"/>
    <n v="2"/>
    <n v="1"/>
    <n v="0.28199999999999997"/>
    <n v="0.32600000000000001"/>
    <n v="0.441"/>
    <n v="0.76700000000000002"/>
  </r>
  <r>
    <s v="142"/>
    <x v="125"/>
    <x v="4"/>
    <s v="American League"/>
    <s v="Minnesota Twins"/>
    <s v="MIN"/>
    <s v="Ehire Adrianza"/>
    <x v="9"/>
    <x v="2"/>
    <n v="0.251"/>
    <n v="6"/>
    <n v="5"/>
    <n v="39"/>
    <n v="42"/>
    <n v="114"/>
    <n v="335"/>
    <n v="1.7910447761194031E-2"/>
    <n v="1.4925373134328358E-2"/>
    <n v="0.11641791044776119"/>
    <n v="0.1253731343283582"/>
    <n v="0.70370370370370372"/>
    <n v="84"/>
    <n v="127"/>
    <n v="30"/>
    <n v="82"/>
    <n v="24"/>
    <n v="2"/>
    <n v="1"/>
    <n v="1"/>
    <n v="0.313"/>
    <n v="0.30099999999999999"/>
    <n v="0.379"/>
    <n v="0.68"/>
  </r>
  <r>
    <s v="141"/>
    <x v="126"/>
    <x v="4"/>
    <s v="American League"/>
    <s v="Toronto Blue Jays"/>
    <s v="TOR"/>
    <s v="Jon Berti"/>
    <x v="9"/>
    <x v="2"/>
    <n v="0.26700000000000002"/>
    <n v="0"/>
    <n v="1"/>
    <n v="2"/>
    <n v="2"/>
    <n v="4"/>
    <n v="15"/>
    <n v="0"/>
    <n v="6.6666666666666666E-2"/>
    <n v="0.13333333333333333"/>
    <n v="0.13333333333333333"/>
    <n v="2.4691358024691357E-2"/>
    <n v="4"/>
    <n v="7"/>
    <n v="2"/>
    <n v="4"/>
    <n v="0"/>
    <n v="0"/>
    <n v="1"/>
    <n v="0"/>
    <n v="0.36399999999999999"/>
    <n v="0.26700000000000002"/>
    <n v="0.46700000000000003"/>
    <n v="0.73299999999999998"/>
  </r>
  <r>
    <s v="120"/>
    <x v="127"/>
    <x v="4"/>
    <s v="National League"/>
    <s v="Washington Nationals"/>
    <s v="WSH"/>
    <s v="Anthony Rendon"/>
    <x v="10"/>
    <x v="2"/>
    <n v="0.308"/>
    <n v="24"/>
    <n v="2"/>
    <n v="92"/>
    <n v="88"/>
    <n v="136"/>
    <n v="529"/>
    <n v="4.5368620037807186E-2"/>
    <n v="3.780718336483932E-3"/>
    <n v="0.17391304347826086"/>
    <n v="0.16635160680529301"/>
    <n v="0.83950617283950613"/>
    <n v="163"/>
    <n v="283"/>
    <n v="70"/>
    <n v="82"/>
    <n v="55"/>
    <n v="5"/>
    <n v="1"/>
    <n v="1"/>
    <n v="0.32300000000000001"/>
    <n v="0.374"/>
    <n v="0.53500000000000003"/>
    <n v="0.90900000000000003"/>
  </r>
  <r>
    <s v="139"/>
    <x v="128"/>
    <x v="4"/>
    <s v="American League"/>
    <s v="Tampa Bay Rays"/>
    <s v="TB"/>
    <s v="Joey Wendle"/>
    <x v="10"/>
    <x v="2"/>
    <n v="0.3"/>
    <n v="7"/>
    <n v="16"/>
    <n v="61"/>
    <n v="62"/>
    <n v="139"/>
    <n v="487"/>
    <n v="1.4373716632443531E-2"/>
    <n v="3.2854209445585217E-2"/>
    <n v="0.12525667351129363"/>
    <n v="0.12731006160164271"/>
    <n v="0.85802469135802473"/>
    <n v="146"/>
    <n v="212"/>
    <n v="46"/>
    <n v="96"/>
    <n v="37"/>
    <n v="4"/>
    <n v="1"/>
    <n v="4"/>
    <n v="0.35299999999999998"/>
    <n v="0.35399999999999998"/>
    <n v="0.435"/>
    <n v="0.78900000000000003"/>
  </r>
  <r>
    <s v="139"/>
    <x v="129"/>
    <x v="4"/>
    <s v="American League"/>
    <s v="Tampa Bay Rays"/>
    <s v="TB"/>
    <s v="Matt Duffy"/>
    <x v="10"/>
    <x v="2"/>
    <n v="0.29399999999999998"/>
    <n v="4"/>
    <n v="12"/>
    <n v="44"/>
    <n v="59"/>
    <n v="132"/>
    <n v="503"/>
    <n v="7.9522862823061622E-3"/>
    <n v="2.3856858846918488E-2"/>
    <n v="8.74751491053678E-2"/>
    <n v="0.1172962226640159"/>
    <n v="0.81481481481481477"/>
    <n v="148"/>
    <n v="184"/>
    <n v="27"/>
    <n v="93"/>
    <n v="47"/>
    <n v="1"/>
    <n v="1"/>
    <n v="6"/>
    <n v="0.35299999999999998"/>
    <n v="0.36099999999999999"/>
    <n v="0.36599999999999999"/>
    <n v="0.72699999999999998"/>
  </r>
  <r>
    <s v="110"/>
    <x v="130"/>
    <x v="4"/>
    <s v="American League"/>
    <s v="Baltimore Orioles"/>
    <s v="BAL"/>
    <s v="Jonathan Villar"/>
    <x v="11"/>
    <x v="2"/>
    <n v="0.25800000000000001"/>
    <n v="8"/>
    <n v="21"/>
    <n v="24"/>
    <n v="28"/>
    <n v="54"/>
    <n v="209"/>
    <n v="3.8277511961722487E-2"/>
    <n v="0.10047846889952153"/>
    <n v="0.11483253588516747"/>
    <n v="0.13397129186602871"/>
    <n v="0.33333333333333331"/>
    <n v="54"/>
    <n v="82"/>
    <n v="12"/>
    <n v="58"/>
    <n v="22"/>
    <n v="0"/>
    <n v="2"/>
    <n v="3"/>
    <n v="0.31900000000000001"/>
    <n v="0.33600000000000002"/>
    <n v="0.39200000000000002"/>
    <n v="0.72899999999999998"/>
  </r>
  <r>
    <s v="158"/>
    <x v="130"/>
    <x v="4"/>
    <s v="National League"/>
    <s v="Milwaukee Brewers"/>
    <s v="MIL"/>
    <s v="Jonathan Villar"/>
    <x v="11"/>
    <x v="2"/>
    <n v="0.26100000000000001"/>
    <n v="6"/>
    <n v="14"/>
    <n v="22"/>
    <n v="26"/>
    <n v="87"/>
    <n v="257"/>
    <n v="2.3346303501945526E-2"/>
    <n v="5.4474708171206226E-2"/>
    <n v="8.5603112840466927E-2"/>
    <n v="0.10116731517509728"/>
    <n v="0.53703703703703709"/>
    <n v="67"/>
    <n v="97"/>
    <n v="17"/>
    <n v="80"/>
    <n v="19"/>
    <n v="0"/>
    <n v="1"/>
    <n v="2"/>
    <n v="0.35499999999999998"/>
    <n v="0.315"/>
    <n v="0.377"/>
    <n v="0.69299999999999995"/>
  </r>
  <r>
    <s v="113"/>
    <x v="131"/>
    <x v="4"/>
    <s v="National League"/>
    <s v="Cincinnati Reds"/>
    <s v="CIN"/>
    <s v="Eugenio Suarez"/>
    <x v="11"/>
    <x v="2"/>
    <n v="0.28299999999999997"/>
    <n v="34"/>
    <n v="1"/>
    <n v="104"/>
    <n v="79"/>
    <n v="143"/>
    <n v="527"/>
    <n v="6.4516129032258063E-2"/>
    <n v="1.8975332068311196E-3"/>
    <n v="0.19734345351043645"/>
    <n v="0.14990512333965844"/>
    <n v="0.88271604938271608"/>
    <n v="149"/>
    <n v="277"/>
    <n v="58"/>
    <n v="142"/>
    <n v="64"/>
    <n v="7"/>
    <n v="1"/>
    <n v="1"/>
    <n v="0.32200000000000001"/>
    <n v="0.36599999999999999"/>
    <n v="0.52600000000000002"/>
    <n v="0.89200000000000002"/>
  </r>
  <r>
    <s v="141"/>
    <x v="132"/>
    <x v="4"/>
    <s v="American League"/>
    <s v="Toronto Blue Jays"/>
    <s v="TOR"/>
    <s v="Gio Urshela"/>
    <x v="11"/>
    <x v="2"/>
    <n v="0.23300000000000001"/>
    <n v="1"/>
    <n v="0"/>
    <n v="3"/>
    <n v="7"/>
    <n v="19"/>
    <n v="43"/>
    <n v="2.3255813953488372E-2"/>
    <n v="0"/>
    <n v="6.9767441860465115E-2"/>
    <n v="0.16279069767441862"/>
    <n v="0.11728395061728394"/>
    <n v="10"/>
    <n v="14"/>
    <n v="2"/>
    <n v="10"/>
    <n v="2"/>
    <n v="0"/>
    <n v="1"/>
    <n v="0"/>
    <n v="0.28100000000000003"/>
    <n v="0.28299999999999997"/>
    <n v="0.32600000000000001"/>
    <n v="0.60799999999999998"/>
  </r>
  <r>
    <s v="115"/>
    <x v="133"/>
    <x v="4"/>
    <s v="National League"/>
    <s v="Colorado Rockies"/>
    <s v="COL"/>
    <s v="Nolan Arenado"/>
    <x v="11"/>
    <x v="2"/>
    <n v="0.29699999999999999"/>
    <n v="38"/>
    <n v="2"/>
    <n v="110"/>
    <n v="104"/>
    <n v="156"/>
    <n v="590"/>
    <n v="6.4406779661016947E-2"/>
    <n v="3.3898305084745762E-3"/>
    <n v="0.1864406779661017"/>
    <n v="0.17627118644067796"/>
    <n v="0.96296296296296291"/>
    <n v="175"/>
    <n v="331"/>
    <n v="78"/>
    <n v="122"/>
    <n v="73"/>
    <n v="10"/>
    <n v="1"/>
    <n v="2"/>
    <n v="0.314"/>
    <n v="0.374"/>
    <n v="0.56100000000000005"/>
    <n v="0.93500000000000005"/>
  </r>
  <r>
    <s v="138"/>
    <x v="134"/>
    <x v="4"/>
    <s v="National League"/>
    <s v="St. Louis Cardinals"/>
    <s v="STL"/>
    <s v="Patrick Wisdom"/>
    <x v="11"/>
    <x v="2"/>
    <n v="0.26"/>
    <n v="4"/>
    <n v="2"/>
    <n v="10"/>
    <n v="11"/>
    <n v="32"/>
    <n v="50"/>
    <n v="0.08"/>
    <n v="0.04"/>
    <n v="0.2"/>
    <n v="0.22"/>
    <n v="0.19753086419753085"/>
    <n v="13"/>
    <n v="26"/>
    <n v="5"/>
    <n v="19"/>
    <n v="6"/>
    <n v="0"/>
    <n v="1"/>
    <n v="1"/>
    <n v="0.33300000000000002"/>
    <n v="0.36199999999999999"/>
    <n v="0.52"/>
    <n v="0.88200000000000001"/>
  </r>
  <r>
    <s v="118"/>
    <x v="135"/>
    <x v="4"/>
    <s v="American League"/>
    <s v="Kansas City Royals"/>
    <s v="KC"/>
    <s v="Hunter Dozier"/>
    <x v="11"/>
    <x v="2"/>
    <n v="0.22900000000000001"/>
    <n v="11"/>
    <n v="2"/>
    <n v="34"/>
    <n v="36"/>
    <n v="102"/>
    <n v="362"/>
    <n v="3.0386740331491711E-2"/>
    <n v="5.5248618784530384E-3"/>
    <n v="9.3922651933701654E-2"/>
    <n v="9.9447513812154692E-2"/>
    <n v="0.62962962962962965"/>
    <n v="83"/>
    <n v="143"/>
    <n v="34"/>
    <n v="109"/>
    <n v="24"/>
    <n v="0"/>
    <n v="1"/>
    <n v="3"/>
    <n v="0.29599999999999999"/>
    <n v="0.27800000000000002"/>
    <n v="0.39500000000000002"/>
    <n v="0.67300000000000004"/>
  </r>
  <r>
    <s v="119"/>
    <x v="136"/>
    <x v="4"/>
    <s v="National League"/>
    <s v="Los Angeles Dodgers"/>
    <s v="LAD"/>
    <s v="Manny Machado"/>
    <x v="12"/>
    <x v="2"/>
    <n v="0.27300000000000002"/>
    <n v="13"/>
    <n v="6"/>
    <n v="42"/>
    <n v="36"/>
    <n v="66"/>
    <n v="267"/>
    <n v="4.8689138576779027E-2"/>
    <n v="2.247191011235955E-2"/>
    <n v="0.15730337078651685"/>
    <n v="0.1348314606741573"/>
    <n v="0.40740740740740738"/>
    <n v="73"/>
    <n v="130"/>
    <n v="29"/>
    <n v="53"/>
    <n v="25"/>
    <n v="6"/>
    <n v="2"/>
    <n v="1"/>
    <n v="0.29599999999999999"/>
    <n v="0.33800000000000002"/>
    <n v="0.48699999999999999"/>
    <n v="0.82499999999999996"/>
  </r>
  <r>
    <s v="110"/>
    <x v="136"/>
    <x v="4"/>
    <s v="American League"/>
    <s v="Baltimore Orioles"/>
    <s v="BAL"/>
    <s v="Manny Machado"/>
    <x v="12"/>
    <x v="2"/>
    <n v="0.315"/>
    <n v="24"/>
    <n v="8"/>
    <n v="65"/>
    <n v="48"/>
    <n v="96"/>
    <n v="365"/>
    <n v="6.575342465753424E-2"/>
    <n v="2.1917808219178082E-2"/>
    <n v="0.17808219178082191"/>
    <n v="0.13150684931506848"/>
    <n v="0.59259259259259256"/>
    <n v="115"/>
    <n v="210"/>
    <n v="46"/>
    <n v="51"/>
    <n v="45"/>
    <n v="12"/>
    <n v="1"/>
    <n v="1"/>
    <n v="0.311"/>
    <n v="0.38700000000000001"/>
    <n v="0.57499999999999996"/>
    <n v="0.96299999999999997"/>
  </r>
  <r>
    <s v="140"/>
    <x v="137"/>
    <x v="4"/>
    <s v="American League"/>
    <s v="Texas Rangers"/>
    <s v="TEX"/>
    <s v="Hanser Alberto"/>
    <x v="12"/>
    <x v="2"/>
    <n v="0.185"/>
    <n v="0"/>
    <n v="0"/>
    <n v="0"/>
    <n v="0"/>
    <n v="13"/>
    <n v="27"/>
    <n v="0"/>
    <n v="0"/>
    <n v="0"/>
    <n v="0"/>
    <n v="8.0246913580246909E-2"/>
    <n v="5"/>
    <n v="7"/>
    <n v="2"/>
    <n v="4"/>
    <n v="2"/>
    <n v="0"/>
    <n v="1"/>
    <n v="1"/>
    <n v="0.217"/>
    <n v="0.24099999999999999"/>
    <n v="0.25900000000000001"/>
    <n v="0.501"/>
  </r>
  <r>
    <s v="114"/>
    <x v="138"/>
    <x v="4"/>
    <s v="American League"/>
    <s v="Cleveland Guardians"/>
    <s v="CLE"/>
    <s v="Jose Ramirez"/>
    <x v="12"/>
    <x v="2"/>
    <n v="0.27"/>
    <n v="39"/>
    <n v="34"/>
    <n v="105"/>
    <n v="110"/>
    <n v="157"/>
    <n v="578"/>
    <n v="6.7474048442906581E-2"/>
    <n v="5.8823529411764705E-2"/>
    <n v="0.18166089965397925"/>
    <n v="0.19031141868512111"/>
    <n v="0.96913580246913578"/>
    <n v="156"/>
    <n v="319"/>
    <n v="81"/>
    <n v="80"/>
    <n v="106"/>
    <n v="15"/>
    <n v="1"/>
    <n v="6"/>
    <n v="0.252"/>
    <n v="0.38700000000000001"/>
    <n v="0.55200000000000005"/>
    <n v="0.93899999999999995"/>
  </r>
  <r>
    <s v="116"/>
    <x v="140"/>
    <x v="4"/>
    <s v="American League"/>
    <s v="Detroit Tigers"/>
    <s v="DET"/>
    <s v="Jeimer Candelario"/>
    <x v="13"/>
    <x v="2"/>
    <n v="0.224"/>
    <n v="19"/>
    <n v="3"/>
    <n v="54"/>
    <n v="78"/>
    <n v="144"/>
    <n v="539"/>
    <n v="3.525046382189239E-2"/>
    <n v="5.5658627087198514E-3"/>
    <n v="0.10018552875695733"/>
    <n v="0.14471243042671614"/>
    <n v="0.88888888888888884"/>
    <n v="121"/>
    <n v="212"/>
    <n v="50"/>
    <n v="160"/>
    <n v="66"/>
    <n v="1"/>
    <n v="1"/>
    <n v="2"/>
    <n v="0.27900000000000003"/>
    <n v="0.317"/>
    <n v="0.39300000000000002"/>
    <n v="0.71"/>
  </r>
  <r>
    <s v="146"/>
    <x v="141"/>
    <x v="4"/>
    <s v="National League"/>
    <s v="Miami Marlins"/>
    <s v="MIA"/>
    <s v="Brian Anderson"/>
    <x v="13"/>
    <x v="2"/>
    <n v="0.27300000000000002"/>
    <n v="11"/>
    <n v="2"/>
    <n v="65"/>
    <n v="87"/>
    <n v="156"/>
    <n v="590"/>
    <n v="1.864406779661017E-2"/>
    <n v="3.3898305084745762E-3"/>
    <n v="0.11016949152542373"/>
    <n v="0.14745762711864407"/>
    <n v="0.96296296296296291"/>
    <n v="161"/>
    <n v="236"/>
    <n v="49"/>
    <n v="129"/>
    <n v="62"/>
    <n v="2"/>
    <n v="1"/>
    <n v="4"/>
    <n v="0.33200000000000002"/>
    <n v="0.35699999999999998"/>
    <n v="0.4"/>
    <n v="0.75700000000000001"/>
  </r>
  <r>
    <s v="117"/>
    <x v="142"/>
    <x v="4"/>
    <s v="American League"/>
    <s v="Houston Astros"/>
    <s v="HOU"/>
    <s v="J.D. Davis"/>
    <x v="13"/>
    <x v="2"/>
    <n v="0.17499999999999999"/>
    <n v="1"/>
    <n v="0"/>
    <n v="5"/>
    <n v="9"/>
    <n v="42"/>
    <n v="103"/>
    <n v="9.7087378640776691E-3"/>
    <n v="0"/>
    <n v="4.8543689320388349E-2"/>
    <n v="8.7378640776699032E-2"/>
    <n v="0.25925925925925924"/>
    <n v="18"/>
    <n v="23"/>
    <n v="3"/>
    <n v="29"/>
    <n v="10"/>
    <n v="0"/>
    <n v="1"/>
    <n v="0"/>
    <n v="0.23300000000000001"/>
    <n v="0.248"/>
    <n v="0.223"/>
    <n v="0.47099999999999997"/>
  </r>
  <r>
    <s v="117"/>
    <x v="143"/>
    <x v="4"/>
    <s v="American League"/>
    <s v="Houston Astros"/>
    <s v="HOU"/>
    <s v="Alex Bregman"/>
    <x v="13"/>
    <x v="2"/>
    <n v="0.28599999999999998"/>
    <n v="31"/>
    <n v="10"/>
    <n v="103"/>
    <n v="105"/>
    <n v="157"/>
    <n v="594"/>
    <n v="5.2188552188552187E-2"/>
    <n v="1.6835016835016835E-2"/>
    <n v="0.17340067340067339"/>
    <n v="0.17676767676767677"/>
    <n v="0.96913580246913578"/>
    <n v="170"/>
    <n v="316"/>
    <n v="83"/>
    <n v="85"/>
    <n v="96"/>
    <n v="2"/>
    <n v="1"/>
    <n v="4"/>
    <n v="0.28899999999999998"/>
    <n v="0.39400000000000002"/>
    <n v="0.53200000000000003"/>
    <n v="0.92600000000000005"/>
  </r>
  <r>
    <s v="134"/>
    <x v="145"/>
    <x v="4"/>
    <s v="National League"/>
    <s v="Pittsburgh Pirates"/>
    <s v="PIT"/>
    <s v="Pablo Reyes"/>
    <x v="13"/>
    <x v="2"/>
    <n v="0.29299999999999998"/>
    <n v="3"/>
    <n v="0"/>
    <n v="7"/>
    <n v="9"/>
    <n v="18"/>
    <n v="58"/>
    <n v="5.1724137931034482E-2"/>
    <n v="0"/>
    <n v="0.1206896551724138"/>
    <n v="0.15517241379310345"/>
    <n v="0.1111111111111111"/>
    <n v="17"/>
    <n v="28"/>
    <n v="5"/>
    <n v="11"/>
    <n v="5"/>
    <n v="0"/>
    <n v="1"/>
    <n v="1"/>
    <n v="0.318"/>
    <n v="0.34899999999999998"/>
    <n v="0.48299999999999998"/>
    <n v="0.83199999999999996"/>
  </r>
  <r>
    <s v="144"/>
    <x v="146"/>
    <x v="4"/>
    <s v="National League"/>
    <s v="Atlanta Braves"/>
    <s v="ATL"/>
    <s v="Johan Camargo"/>
    <x v="13"/>
    <x v="2"/>
    <n v="0.27200000000000002"/>
    <n v="19"/>
    <n v="1"/>
    <n v="76"/>
    <n v="63"/>
    <n v="134"/>
    <n v="464"/>
    <n v="4.0948275862068964E-2"/>
    <n v="2.1551724137931034E-3"/>
    <n v="0.16379310344827586"/>
    <n v="0.13577586206896552"/>
    <n v="0.8271604938271605"/>
    <n v="126"/>
    <n v="212"/>
    <n v="47"/>
    <n v="108"/>
    <n v="51"/>
    <n v="4"/>
    <n v="1"/>
    <n v="1"/>
    <n v="0.315"/>
    <n v="0.34899999999999998"/>
    <n v="0.45700000000000002"/>
    <n v="0.80600000000000005"/>
  </r>
  <r>
    <s v="133"/>
    <x v="148"/>
    <x v="4"/>
    <s v="American League"/>
    <s v="Oakland Athletics"/>
    <s v="OAK"/>
    <s v="Matt Chapman"/>
    <x v="13"/>
    <x v="2"/>
    <n v="0.27800000000000002"/>
    <n v="24"/>
    <n v="1"/>
    <n v="68"/>
    <n v="100"/>
    <n v="145"/>
    <n v="547"/>
    <n v="4.3875685557586835E-2"/>
    <n v="1.8281535648994515E-3"/>
    <n v="0.12431444241316271"/>
    <n v="0.18281535648994515"/>
    <n v="0.89506172839506171"/>
    <n v="152"/>
    <n v="278"/>
    <n v="72"/>
    <n v="146"/>
    <n v="58"/>
    <n v="0"/>
    <n v="1"/>
    <n v="2"/>
    <n v="0.33800000000000002"/>
    <n v="0.35599999999999998"/>
    <n v="0.50800000000000001"/>
    <n v="0.86399999999999999"/>
  </r>
  <r>
    <s v="121"/>
    <x v="150"/>
    <x v="4"/>
    <s v="National League"/>
    <s v="New York Mets"/>
    <s v="NYM"/>
    <s v="Luis Guillorme"/>
    <x v="14"/>
    <x v="2"/>
    <n v="0.20899999999999999"/>
    <n v="0"/>
    <n v="1"/>
    <n v="5"/>
    <n v="4"/>
    <n v="35"/>
    <n v="67"/>
    <n v="0"/>
    <n v="1.4925373134328358E-2"/>
    <n v="7.4626865671641784E-2"/>
    <n v="5.9701492537313432E-2"/>
    <n v="0.21604938271604937"/>
    <n v="14"/>
    <n v="16"/>
    <n v="2"/>
    <n v="3"/>
    <n v="7"/>
    <n v="0"/>
    <n v="1"/>
    <n v="0"/>
    <n v="0.219"/>
    <n v="0.28399999999999997"/>
    <n v="0.23899999999999999"/>
    <n v="0.52300000000000002"/>
  </r>
  <r>
    <s v="145"/>
    <x v="155"/>
    <x v="4"/>
    <s v="American League"/>
    <s v="Chicago White Sox"/>
    <s v="CWS"/>
    <s v="Yoan Moncada"/>
    <x v="16"/>
    <x v="2"/>
    <n v="0.23499999999999999"/>
    <n v="17"/>
    <n v="12"/>
    <n v="61"/>
    <n v="73"/>
    <n v="149"/>
    <n v="578"/>
    <n v="2.9411764705882353E-2"/>
    <n v="2.0761245674740483E-2"/>
    <n v="0.10553633217993079"/>
    <n v="0.12629757785467127"/>
    <n v="0.91975308641975306"/>
    <n v="136"/>
    <n v="231"/>
    <n v="55"/>
    <n v="217"/>
    <n v="67"/>
    <n v="1"/>
    <n v="1"/>
    <n v="6"/>
    <n v="0.34399999999999997"/>
    <n v="0.315"/>
    <n v="0.4"/>
    <n v="0.71399999999999997"/>
  </r>
  <r>
    <s v="111"/>
    <x v="156"/>
    <x v="4"/>
    <s v="American League"/>
    <s v="Boston Red Sox"/>
    <s v="BOS"/>
    <s v="Rafael Devers"/>
    <x v="17"/>
    <x v="2"/>
    <n v="0.24"/>
    <n v="21"/>
    <n v="5"/>
    <n v="66"/>
    <n v="59"/>
    <n v="121"/>
    <n v="450"/>
    <n v="4.6666666666666669E-2"/>
    <n v="1.1111111111111112E-2"/>
    <n v="0.14666666666666667"/>
    <n v="0.13111111111111112"/>
    <n v="0.74691358024691357"/>
    <n v="108"/>
    <n v="195"/>
    <n v="45"/>
    <n v="121"/>
    <n v="38"/>
    <n v="6"/>
    <n v="1"/>
    <n v="2"/>
    <n v="0.28100000000000003"/>
    <n v="0.29799999999999999"/>
    <n v="0.433"/>
    <n v="0.73099999999999998"/>
  </r>
  <r>
    <s v="119"/>
    <x v="121"/>
    <x v="5"/>
    <s v="National League"/>
    <s v="Los Angeles Dodgers"/>
    <s v="LAD"/>
    <s v="Justin Turner"/>
    <x v="5"/>
    <x v="2"/>
    <n v="0.32200000000000001"/>
    <n v="21"/>
    <n v="7"/>
    <n v="71"/>
    <n v="72"/>
    <n v="130"/>
    <n v="457"/>
    <n v="4.5951859956236324E-2"/>
    <n v="1.5317286652078774E-2"/>
    <n v="0.15536105032822758"/>
    <n v="0.1575492341356674"/>
    <n v="0.80246913580246915"/>
    <n v="147"/>
    <n v="242"/>
    <n v="53"/>
    <n v="56"/>
    <n v="59"/>
    <n v="5"/>
    <n v="1"/>
    <n v="1"/>
    <n v="0.32600000000000001"/>
    <n v="0.41499999999999998"/>
    <n v="0.53"/>
    <n v="0.94499999999999995"/>
  </r>
  <r>
    <s v="139"/>
    <x v="122"/>
    <x v="5"/>
    <s v="American League"/>
    <s v="Tampa Bay Rays"/>
    <s v="TB"/>
    <s v="Evan Longoria"/>
    <x v="6"/>
    <x v="2"/>
    <n v="0.26100000000000001"/>
    <n v="20"/>
    <n v="6"/>
    <n v="86"/>
    <n v="71"/>
    <n v="156"/>
    <n v="613"/>
    <n v="3.2626427406199018E-2"/>
    <n v="9.7879282218597055E-3"/>
    <n v="0.1402936378466558"/>
    <n v="0.11582381729200653"/>
    <n v="0.96296296296296291"/>
    <n v="160"/>
    <n v="260"/>
    <n v="58"/>
    <n v="109"/>
    <n v="46"/>
    <n v="3"/>
    <n v="1"/>
    <n v="1"/>
    <n v="0.28199999999999997"/>
    <n v="0.313"/>
    <n v="0.42399999999999999"/>
    <n v="0.73699999999999999"/>
  </r>
  <r>
    <s v="141"/>
    <x v="123"/>
    <x v="5"/>
    <s v="American League"/>
    <s v="Toronto Blue Jays"/>
    <s v="TOR"/>
    <s v="Josh Donaldson"/>
    <x v="6"/>
    <x v="2"/>
    <n v="0.27"/>
    <n v="33"/>
    <n v="2"/>
    <n v="78"/>
    <n v="65"/>
    <n v="113"/>
    <n v="415"/>
    <n v="7.9518072289156624E-2"/>
    <n v="4.8192771084337354E-3"/>
    <n v="0.18795180722891566"/>
    <n v="0.15662650602409639"/>
    <n v="0.69753086419753085"/>
    <n v="112"/>
    <n v="232"/>
    <n v="54"/>
    <n v="111"/>
    <n v="76"/>
    <n v="1"/>
    <n v="1"/>
    <n v="2"/>
    <n v="0.28899999999999998"/>
    <n v="0.38500000000000001"/>
    <n v="0.55900000000000005"/>
    <n v="0.94399999999999995"/>
  </r>
  <r>
    <s v="118"/>
    <x v="124"/>
    <x v="5"/>
    <s v="American League"/>
    <s v="Kansas City Royals"/>
    <s v="KC"/>
    <s v="Mike Moustakas"/>
    <x v="9"/>
    <x v="2"/>
    <n v="0.27200000000000002"/>
    <n v="38"/>
    <n v="0"/>
    <n v="85"/>
    <n v="75"/>
    <n v="148"/>
    <n v="555"/>
    <n v="6.8468468468468463E-2"/>
    <n v="0"/>
    <n v="0.15315315315315314"/>
    <n v="0.13513513513513514"/>
    <n v="0.9135802469135802"/>
    <n v="151"/>
    <n v="289"/>
    <n v="62"/>
    <n v="94"/>
    <n v="34"/>
    <n v="7"/>
    <n v="1"/>
    <n v="0"/>
    <n v="0.26300000000000001"/>
    <n v="0.314"/>
    <n v="0.52100000000000002"/>
    <n v="0.83499999999999996"/>
  </r>
  <r>
    <s v="142"/>
    <x v="125"/>
    <x v="5"/>
    <s v="American League"/>
    <s v="Minnesota Twins"/>
    <s v="MIN"/>
    <s v="Ehire Adrianza"/>
    <x v="10"/>
    <x v="2"/>
    <n v="0.26500000000000001"/>
    <n v="2"/>
    <n v="8"/>
    <n v="24"/>
    <n v="30"/>
    <n v="70"/>
    <n v="162"/>
    <n v="1.2345679012345678E-2"/>
    <n v="4.9382716049382713E-2"/>
    <n v="0.14814814814814814"/>
    <n v="0.18518518518518517"/>
    <n v="0.43209876543209874"/>
    <n v="43"/>
    <n v="62"/>
    <n v="13"/>
    <n v="25"/>
    <n v="16"/>
    <n v="1"/>
    <n v="1"/>
    <n v="1"/>
    <n v="0.29099999999999998"/>
    <n v="0.32400000000000001"/>
    <n v="0.38300000000000001"/>
    <n v="0.70699999999999996"/>
  </r>
  <r>
    <s v="120"/>
    <x v="127"/>
    <x v="5"/>
    <s v="National League"/>
    <s v="Washington Nationals"/>
    <s v="WSH"/>
    <s v="Anthony Rendon"/>
    <x v="11"/>
    <x v="2"/>
    <n v="0.30099999999999999"/>
    <n v="25"/>
    <n v="7"/>
    <n v="100"/>
    <n v="81"/>
    <n v="147"/>
    <n v="508"/>
    <n v="4.9212598425196853E-2"/>
    <n v="1.3779527559055118E-2"/>
    <n v="0.19685039370078741"/>
    <n v="0.15944881889763779"/>
    <n v="0.90740740740740744"/>
    <n v="153"/>
    <n v="271"/>
    <n v="67"/>
    <n v="82"/>
    <n v="84"/>
    <n v="6"/>
    <n v="1"/>
    <n v="2"/>
    <n v="0.314"/>
    <n v="0.40300000000000002"/>
    <n v="0.53300000000000003"/>
    <n v="0.93700000000000006"/>
  </r>
  <r>
    <s v="133"/>
    <x v="128"/>
    <x v="5"/>
    <s v="American League"/>
    <s v="Oakland Athletics"/>
    <s v="OAK"/>
    <s v="Joey Wendle"/>
    <x v="11"/>
    <x v="2"/>
    <n v="0.308"/>
    <n v="1"/>
    <n v="0"/>
    <n v="5"/>
    <n v="3"/>
    <n v="8"/>
    <n v="13"/>
    <n v="7.6923076923076927E-2"/>
    <n v="0"/>
    <n v="0.38461538461538464"/>
    <n v="0.23076923076923078"/>
    <n v="4.9382716049382713E-2"/>
    <n v="4"/>
    <n v="8"/>
    <n v="2"/>
    <n v="3"/>
    <n v="1"/>
    <n v="1"/>
    <n v="1"/>
    <n v="0"/>
    <n v="0.33300000000000002"/>
    <n v="0.35699999999999998"/>
    <n v="0.61499999999999999"/>
    <n v="0.97299999999999998"/>
  </r>
  <r>
    <s v="158"/>
    <x v="130"/>
    <x v="5"/>
    <s v="National League"/>
    <s v="Milwaukee Brewers"/>
    <s v="MIL"/>
    <s v="Jonathan Villar"/>
    <x v="12"/>
    <x v="2"/>
    <n v="0.24099999999999999"/>
    <n v="11"/>
    <n v="23"/>
    <n v="40"/>
    <n v="49"/>
    <n v="122"/>
    <n v="403"/>
    <n v="2.729528535980149E-2"/>
    <n v="5.7071960297766747E-2"/>
    <n v="9.9255583126550875E-2"/>
    <n v="0.12158808933002481"/>
    <n v="0.75308641975308643"/>
    <n v="97"/>
    <n v="150"/>
    <n v="30"/>
    <n v="132"/>
    <n v="30"/>
    <n v="1"/>
    <n v="1"/>
    <n v="8"/>
    <n v="0.33"/>
    <n v="0.29299999999999998"/>
    <n v="0.372"/>
    <n v="0.66500000000000004"/>
  </r>
  <r>
    <s v="113"/>
    <x v="131"/>
    <x v="5"/>
    <s v="National League"/>
    <s v="Cincinnati Reds"/>
    <s v="CIN"/>
    <s v="Eugenio Suarez"/>
    <x v="12"/>
    <x v="2"/>
    <n v="0.26"/>
    <n v="26"/>
    <n v="4"/>
    <n v="82"/>
    <n v="87"/>
    <n v="156"/>
    <n v="534"/>
    <n v="4.8689138576779027E-2"/>
    <n v="7.4906367041198503E-3"/>
    <n v="0.15355805243445692"/>
    <n v="0.16292134831460675"/>
    <n v="0.96296296296296291"/>
    <n v="139"/>
    <n v="246"/>
    <n v="53"/>
    <n v="147"/>
    <n v="84"/>
    <n v="1"/>
    <n v="1"/>
    <n v="5"/>
    <n v="0.309"/>
    <n v="0.36699999999999999"/>
    <n v="0.46100000000000002"/>
    <n v="0.82799999999999996"/>
  </r>
  <r>
    <s v="114"/>
    <x v="132"/>
    <x v="5"/>
    <s v="American League"/>
    <s v="Cleveland Guardians"/>
    <s v="CLE"/>
    <s v="Gio Urshela"/>
    <x v="12"/>
    <x v="2"/>
    <n v="0.224"/>
    <n v="1"/>
    <n v="0"/>
    <n v="15"/>
    <n v="14"/>
    <n v="67"/>
    <n v="156"/>
    <n v="6.41025641025641E-3"/>
    <n v="0"/>
    <n v="9.6153846153846159E-2"/>
    <n v="8.9743589743589744E-2"/>
    <n v="0.41358024691358025"/>
    <n v="35"/>
    <n v="45"/>
    <n v="8"/>
    <n v="22"/>
    <n v="8"/>
    <n v="0"/>
    <n v="1"/>
    <n v="0"/>
    <n v="0.25600000000000001"/>
    <n v="0.26200000000000001"/>
    <n v="0.28799999999999998"/>
    <n v="0.55100000000000005"/>
  </r>
  <r>
    <s v="115"/>
    <x v="133"/>
    <x v="5"/>
    <s v="National League"/>
    <s v="Colorado Rockies"/>
    <s v="COL"/>
    <s v="Nolan Arenado"/>
    <x v="12"/>
    <x v="2"/>
    <n v="0.309"/>
    <n v="37"/>
    <n v="3"/>
    <n v="130"/>
    <n v="100"/>
    <n v="159"/>
    <n v="606"/>
    <n v="6.1056105610561059E-2"/>
    <n v="4.9504950495049506E-3"/>
    <n v="0.21452145214521451"/>
    <n v="0.16501650165016502"/>
    <n v="0.98148148148148151"/>
    <n v="187"/>
    <n v="355"/>
    <n v="87"/>
    <n v="106"/>
    <n v="62"/>
    <n v="9"/>
    <n v="1"/>
    <n v="2"/>
    <n v="0.32"/>
    <n v="0.373"/>
    <n v="0.58599999999999997"/>
    <n v="0.95899999999999996"/>
  </r>
  <r>
    <s v="110"/>
    <x v="136"/>
    <x v="5"/>
    <s v="American League"/>
    <s v="Baltimore Orioles"/>
    <s v="BAL"/>
    <s v="Manny Machado"/>
    <x v="13"/>
    <x v="2"/>
    <n v="0.25900000000000001"/>
    <n v="33"/>
    <n v="9"/>
    <n v="95"/>
    <n v="81"/>
    <n v="156"/>
    <n v="630"/>
    <n v="5.2380952380952382E-2"/>
    <n v="1.4285714285714285E-2"/>
    <n v="0.15079365079365079"/>
    <n v="0.12857142857142856"/>
    <n v="0.96296296296296291"/>
    <n v="163"/>
    <n v="297"/>
    <n v="67"/>
    <n v="115"/>
    <n v="50"/>
    <n v="3"/>
    <n v="1"/>
    <n v="4"/>
    <n v="0.26500000000000001"/>
    <n v="0.31"/>
    <n v="0.47099999999999997"/>
    <n v="0.78200000000000003"/>
  </r>
  <r>
    <s v="114"/>
    <x v="138"/>
    <x v="5"/>
    <s v="American League"/>
    <s v="Cleveland Guardians"/>
    <s v="CLE"/>
    <s v="Jose Ramirez"/>
    <x v="13"/>
    <x v="2"/>
    <n v="0.318"/>
    <n v="29"/>
    <n v="17"/>
    <n v="83"/>
    <n v="107"/>
    <n v="152"/>
    <n v="585"/>
    <n v="4.957264957264957E-2"/>
    <n v="2.9059829059829061E-2"/>
    <n v="0.14188034188034188"/>
    <n v="0.18290598290598289"/>
    <n v="0.93827160493827155"/>
    <n v="186"/>
    <n v="341"/>
    <n v="91"/>
    <n v="69"/>
    <n v="52"/>
    <n v="5"/>
    <n v="1"/>
    <n v="5"/>
    <n v="0.31900000000000001"/>
    <n v="0.374"/>
    <n v="0.58299999999999996"/>
    <n v="0.95699999999999996"/>
  </r>
  <r>
    <s v="112"/>
    <x v="140"/>
    <x v="5"/>
    <s v="National League"/>
    <s v="Chicago Cubs"/>
    <s v="CHC"/>
    <s v="Jeimer Candelario"/>
    <x v="14"/>
    <x v="2"/>
    <n v="0.152"/>
    <n v="1"/>
    <n v="0"/>
    <n v="3"/>
    <n v="2"/>
    <n v="11"/>
    <n v="33"/>
    <n v="3.0303030303030304E-2"/>
    <n v="0"/>
    <n v="9.0909090909090912E-2"/>
    <n v="6.0606060606060608E-2"/>
    <n v="6.7901234567901231E-2"/>
    <n v="5"/>
    <n v="10"/>
    <n v="3"/>
    <n v="12"/>
    <n v="1"/>
    <n v="0"/>
    <n v="1"/>
    <n v="0"/>
    <n v="0.2"/>
    <n v="0.222"/>
    <n v="0.30299999999999999"/>
    <n v="0.52500000000000002"/>
  </r>
  <r>
    <s v="116"/>
    <x v="140"/>
    <x v="5"/>
    <s v="American League"/>
    <s v="Detroit Tigers"/>
    <s v="DET"/>
    <s v="Jeimer Candelario"/>
    <x v="14"/>
    <x v="2"/>
    <n v="0.33"/>
    <n v="2"/>
    <n v="0"/>
    <n v="13"/>
    <n v="16"/>
    <n v="27"/>
    <n v="94"/>
    <n v="2.1276595744680851E-2"/>
    <n v="0"/>
    <n v="0.13829787234042554"/>
    <n v="0.1702127659574468"/>
    <n v="0.16666666666666666"/>
    <n v="31"/>
    <n v="44"/>
    <n v="9"/>
    <n v="18"/>
    <n v="12"/>
    <n v="0"/>
    <n v="2"/>
    <n v="0"/>
    <n v="0.39200000000000002"/>
    <n v="0.40600000000000003"/>
    <n v="0.46800000000000003"/>
    <n v="0.874"/>
  </r>
  <r>
    <s v="146"/>
    <x v="141"/>
    <x v="5"/>
    <s v="National League"/>
    <s v="Miami Marlins"/>
    <s v="MIA"/>
    <s v="Brian Anderson"/>
    <x v="14"/>
    <x v="2"/>
    <n v="0.26200000000000001"/>
    <n v="0"/>
    <n v="0"/>
    <n v="8"/>
    <n v="11"/>
    <n v="25"/>
    <n v="84"/>
    <n v="0"/>
    <n v="0"/>
    <n v="9.5238095238095233E-2"/>
    <n v="0.13095238095238096"/>
    <n v="0.15432098765432098"/>
    <n v="22"/>
    <n v="31"/>
    <n v="8"/>
    <n v="28"/>
    <n v="10"/>
    <n v="0"/>
    <n v="1"/>
    <n v="0"/>
    <n v="0.38600000000000001"/>
    <n v="0.33700000000000002"/>
    <n v="0.36899999999999999"/>
    <n v="0.70599999999999996"/>
  </r>
  <r>
    <s v="117"/>
    <x v="142"/>
    <x v="5"/>
    <s v="American League"/>
    <s v="Houston Astros"/>
    <s v="HOU"/>
    <s v="J.D. Davis"/>
    <x v="14"/>
    <x v="2"/>
    <n v="0.22600000000000001"/>
    <n v="4"/>
    <n v="1"/>
    <n v="7"/>
    <n v="8"/>
    <n v="24"/>
    <n v="62"/>
    <n v="6.4516129032258063E-2"/>
    <n v="1.6129032258064516E-2"/>
    <n v="0.11290322580645161"/>
    <n v="0.12903225806451613"/>
    <n v="0.14814814814814814"/>
    <n v="14"/>
    <n v="30"/>
    <n v="8"/>
    <n v="20"/>
    <n v="4"/>
    <n v="0"/>
    <n v="1"/>
    <n v="1"/>
    <n v="0.25600000000000001"/>
    <n v="0.27900000000000003"/>
    <n v="0.48399999999999999"/>
    <n v="0.76300000000000001"/>
  </r>
  <r>
    <s v="117"/>
    <x v="143"/>
    <x v="5"/>
    <s v="American League"/>
    <s v="Houston Astros"/>
    <s v="HOU"/>
    <s v="Alex Bregman"/>
    <x v="14"/>
    <x v="2"/>
    <n v="0.28399999999999997"/>
    <n v="19"/>
    <n v="17"/>
    <n v="71"/>
    <n v="88"/>
    <n v="155"/>
    <n v="556"/>
    <n v="3.41726618705036E-2"/>
    <n v="3.0575539568345324E-2"/>
    <n v="0.12769784172661872"/>
    <n v="0.15827338129496402"/>
    <n v="0.95679012345679015"/>
    <n v="158"/>
    <n v="264"/>
    <n v="63"/>
    <n v="97"/>
    <n v="55"/>
    <n v="2"/>
    <n v="1"/>
    <n v="5"/>
    <n v="0.311"/>
    <n v="0.35199999999999998"/>
    <n v="0.47499999999999998"/>
    <n v="0.82699999999999996"/>
  </r>
  <r>
    <s v="144"/>
    <x v="146"/>
    <x v="5"/>
    <s v="National League"/>
    <s v="Atlanta Braves"/>
    <s v="ATL"/>
    <s v="Johan Camargo"/>
    <x v="14"/>
    <x v="2"/>
    <n v="0.29899999999999999"/>
    <n v="4"/>
    <n v="0"/>
    <n v="27"/>
    <n v="30"/>
    <n v="82"/>
    <n v="241"/>
    <n v="1.6597510373443983E-2"/>
    <n v="0"/>
    <n v="0.11203319502074689"/>
    <n v="0.12448132780082988"/>
    <n v="0.50617283950617287"/>
    <n v="72"/>
    <n v="109"/>
    <n v="27"/>
    <n v="51"/>
    <n v="12"/>
    <n v="2"/>
    <n v="1"/>
    <n v="0"/>
    <n v="0.36399999999999999"/>
    <n v="0.33100000000000002"/>
    <n v="0.45200000000000001"/>
    <n v="0.78300000000000003"/>
  </r>
  <r>
    <s v="133"/>
    <x v="148"/>
    <x v="5"/>
    <s v="American League"/>
    <s v="Oakland Athletics"/>
    <s v="OAK"/>
    <s v="Matt Chapman"/>
    <x v="14"/>
    <x v="2"/>
    <n v="0.23400000000000001"/>
    <n v="14"/>
    <n v="0"/>
    <n v="40"/>
    <n v="39"/>
    <n v="84"/>
    <n v="290"/>
    <n v="4.8275862068965517E-2"/>
    <n v="0"/>
    <n v="0.13793103448275862"/>
    <n v="0.13448275862068965"/>
    <n v="0.51851851851851849"/>
    <n v="68"/>
    <n v="137"/>
    <n v="39"/>
    <n v="92"/>
    <n v="32"/>
    <n v="0"/>
    <n v="1"/>
    <n v="3"/>
    <n v="0.28999999999999998"/>
    <n v="0.313"/>
    <n v="0.47199999999999998"/>
    <n v="0.78500000000000003"/>
  </r>
  <r>
    <s v="145"/>
    <x v="155"/>
    <x v="5"/>
    <s v="American League"/>
    <s v="Chicago White Sox"/>
    <s v="CWS"/>
    <s v="Yoan Moncada"/>
    <x v="17"/>
    <x v="2"/>
    <n v="0.23100000000000001"/>
    <n v="8"/>
    <n v="3"/>
    <n v="22"/>
    <n v="31"/>
    <n v="54"/>
    <n v="199"/>
    <n v="4.0201005025125629E-2"/>
    <n v="1.507537688442211E-2"/>
    <n v="0.11055276381909548"/>
    <n v="0.15577889447236182"/>
    <n v="0.33333333333333331"/>
    <n v="46"/>
    <n v="82"/>
    <n v="18"/>
    <n v="74"/>
    <n v="29"/>
    <n v="0"/>
    <n v="1"/>
    <n v="2"/>
    <n v="0.32500000000000001"/>
    <n v="0.33800000000000002"/>
    <n v="0.41199999999999998"/>
    <n v="0.75"/>
  </r>
  <r>
    <s v="111"/>
    <x v="156"/>
    <x v="5"/>
    <s v="American League"/>
    <s v="Boston Red Sox"/>
    <s v="BOS"/>
    <s v="Rafael Devers"/>
    <x v="18"/>
    <x v="2"/>
    <n v="0.28399999999999997"/>
    <n v="10"/>
    <n v="3"/>
    <n v="30"/>
    <n v="34"/>
    <n v="58"/>
    <n v="222"/>
    <n v="4.5045045045045043E-2"/>
    <n v="1.3513513513513514E-2"/>
    <n v="0.13513513513513514"/>
    <n v="0.15315315315315314"/>
    <n v="0.35802469135802467"/>
    <n v="63"/>
    <n v="107"/>
    <n v="24"/>
    <n v="57"/>
    <n v="18"/>
    <n v="3"/>
    <n v="1"/>
    <n v="1"/>
    <n v="0.34200000000000003"/>
    <n v="0.33800000000000002"/>
    <n v="0.48199999999999998"/>
    <n v="0.81899999999999995"/>
  </r>
  <r>
    <s v="119"/>
    <x v="121"/>
    <x v="6"/>
    <s v="National League"/>
    <s v="Los Angeles Dodgers"/>
    <s v="LAD"/>
    <s v="Justin Turner"/>
    <x v="6"/>
    <x v="2"/>
    <n v="0.27500000000000002"/>
    <n v="27"/>
    <n v="4"/>
    <n v="90"/>
    <n v="79"/>
    <n v="151"/>
    <n v="556"/>
    <n v="4.8561151079136694E-2"/>
    <n v="7.1942446043165471E-3"/>
    <n v="0.16187050359712229"/>
    <n v="0.1420863309352518"/>
    <n v="0.9320987654320988"/>
    <n v="153"/>
    <n v="274"/>
    <n v="64"/>
    <n v="107"/>
    <n v="48"/>
    <n v="1"/>
    <n v="1"/>
    <n v="1"/>
    <n v="0.29299999999999998"/>
    <n v="0.33900000000000002"/>
    <n v="0.49299999999999999"/>
    <n v="0.83199999999999996"/>
  </r>
  <r>
    <s v="139"/>
    <x v="122"/>
    <x v="6"/>
    <s v="American League"/>
    <s v="Tampa Bay Rays"/>
    <s v="TB"/>
    <s v="Evan Longoria"/>
    <x v="7"/>
    <x v="2"/>
    <n v="0.27300000000000002"/>
    <n v="36"/>
    <n v="0"/>
    <n v="98"/>
    <n v="81"/>
    <n v="160"/>
    <n v="633"/>
    <n v="5.6872037914691941E-2"/>
    <n v="0"/>
    <n v="0.15481832543443919"/>
    <n v="0.12796208530805686"/>
    <n v="0.98765432098765427"/>
    <n v="173"/>
    <n v="330"/>
    <n v="81"/>
    <n v="144"/>
    <n v="42"/>
    <n v="6"/>
    <n v="1"/>
    <n v="3"/>
    <n v="0.29799999999999999"/>
    <n v="0.318"/>
    <n v="0.52100000000000002"/>
    <n v="0.84"/>
  </r>
  <r>
    <s v="141"/>
    <x v="123"/>
    <x v="6"/>
    <s v="American League"/>
    <s v="Toronto Blue Jays"/>
    <s v="TOR"/>
    <s v="Josh Donaldson"/>
    <x v="7"/>
    <x v="2"/>
    <n v="0.28399999999999997"/>
    <n v="37"/>
    <n v="7"/>
    <n v="99"/>
    <n v="122"/>
    <n v="155"/>
    <n v="577"/>
    <n v="6.4124783362218371E-2"/>
    <n v="1.2131715771230503E-2"/>
    <n v="0.17157712305025996"/>
    <n v="0.21143847487001732"/>
    <n v="0.95679012345679015"/>
    <n v="164"/>
    <n v="317"/>
    <n v="74"/>
    <n v="119"/>
    <n v="109"/>
    <n v="6"/>
    <n v="1"/>
    <n v="1"/>
    <n v="0.3"/>
    <n v="0.40400000000000003"/>
    <n v="0.54900000000000004"/>
    <n v="0.95299999999999996"/>
  </r>
  <r>
    <s v="118"/>
    <x v="124"/>
    <x v="6"/>
    <s v="American League"/>
    <s v="Kansas City Royals"/>
    <s v="KC"/>
    <s v="Mike Moustakas"/>
    <x v="10"/>
    <x v="2"/>
    <n v="0.24"/>
    <n v="7"/>
    <n v="0"/>
    <n v="13"/>
    <n v="12"/>
    <n v="27"/>
    <n v="104"/>
    <n v="6.7307692307692304E-2"/>
    <n v="0"/>
    <n v="0.125"/>
    <n v="0.11538461538461539"/>
    <n v="0.16666666666666666"/>
    <n v="25"/>
    <n v="52"/>
    <n v="13"/>
    <n v="13"/>
    <n v="9"/>
    <n v="0"/>
    <n v="1"/>
    <n v="1"/>
    <n v="0.214"/>
    <n v="0.30099999999999999"/>
    <n v="0.5"/>
    <n v="0.80100000000000005"/>
  </r>
  <r>
    <s v="137"/>
    <x v="125"/>
    <x v="6"/>
    <s v="National League"/>
    <s v="San Francisco Giants"/>
    <s v="SF"/>
    <s v="Ehire Adrianza"/>
    <x v="11"/>
    <x v="2"/>
    <n v="0.254"/>
    <n v="2"/>
    <n v="0"/>
    <n v="7"/>
    <n v="3"/>
    <n v="40"/>
    <n v="63"/>
    <n v="3.1746031746031744E-2"/>
    <n v="0"/>
    <n v="0.1111111111111111"/>
    <n v="4.7619047619047616E-2"/>
    <n v="0.24691358024691357"/>
    <n v="16"/>
    <n v="24"/>
    <n v="4"/>
    <n v="13"/>
    <n v="2"/>
    <n v="0"/>
    <n v="1"/>
    <n v="1"/>
    <n v="0.29199999999999998"/>
    <n v="0.29899999999999999"/>
    <n v="0.38100000000000001"/>
    <n v="0.67900000000000005"/>
  </r>
  <r>
    <s v="120"/>
    <x v="127"/>
    <x v="6"/>
    <s v="National League"/>
    <s v="Washington Nationals"/>
    <s v="WSH"/>
    <s v="Anthony Rendon"/>
    <x v="12"/>
    <x v="2"/>
    <n v="0.27"/>
    <n v="20"/>
    <n v="12"/>
    <n v="85"/>
    <n v="91"/>
    <n v="156"/>
    <n v="567"/>
    <n v="3.5273368606701938E-2"/>
    <n v="2.1164021164021163E-2"/>
    <n v="0.14991181657848324"/>
    <n v="0.16049382716049382"/>
    <n v="0.96296296296296291"/>
    <n v="153"/>
    <n v="255"/>
    <n v="60"/>
    <n v="117"/>
    <n v="65"/>
    <n v="2"/>
    <n v="1"/>
    <n v="6"/>
    <n v="0.30399999999999999"/>
    <n v="0.34799999999999998"/>
    <n v="0.45"/>
    <n v="0.79700000000000004"/>
  </r>
  <r>
    <s v="133"/>
    <x v="128"/>
    <x v="6"/>
    <s v="American League"/>
    <s v="Oakland Athletics"/>
    <s v="OAK"/>
    <s v="Joey Wendle"/>
    <x v="12"/>
    <x v="2"/>
    <n v="0.26"/>
    <n v="1"/>
    <n v="2"/>
    <n v="11"/>
    <n v="11"/>
    <n v="28"/>
    <n v="96"/>
    <n v="1.0416666666666666E-2"/>
    <n v="2.0833333333333332E-2"/>
    <n v="0.11458333333333333"/>
    <n v="0.11458333333333333"/>
    <n v="0.1728395061728395"/>
    <n v="25"/>
    <n v="29"/>
    <n v="2"/>
    <n v="16"/>
    <n v="6"/>
    <n v="0"/>
    <n v="1"/>
    <n v="0"/>
    <n v="0.29599999999999999"/>
    <n v="0.29799999999999999"/>
    <n v="0.30199999999999999"/>
    <n v="0.6"/>
  </r>
  <r>
    <s v="137"/>
    <x v="129"/>
    <x v="6"/>
    <s v="National League"/>
    <s v="San Francisco Giants"/>
    <s v="SF"/>
    <s v="Matt Duffy"/>
    <x v="12"/>
    <x v="2"/>
    <n v="0.253"/>
    <n v="4"/>
    <n v="8"/>
    <n v="21"/>
    <n v="32"/>
    <n v="70"/>
    <n v="257"/>
    <n v="1.556420233463035E-2"/>
    <n v="3.1128404669260701E-2"/>
    <n v="8.171206225680934E-2"/>
    <n v="0.1245136186770428"/>
    <n v="0.43209876543209874"/>
    <n v="65"/>
    <n v="92"/>
    <n v="17"/>
    <n v="40"/>
    <n v="20"/>
    <n v="0"/>
    <n v="1"/>
    <n v="4"/>
    <n v="0.28199999999999997"/>
    <n v="0.313"/>
    <n v="0.35799999999999998"/>
    <n v="0.67100000000000004"/>
  </r>
  <r>
    <s v="139"/>
    <x v="129"/>
    <x v="6"/>
    <s v="American League"/>
    <s v="Tampa Bay Rays"/>
    <s v="TB"/>
    <s v="Matt Duffy"/>
    <x v="12"/>
    <x v="2"/>
    <n v="0.27600000000000002"/>
    <n v="1"/>
    <n v="0"/>
    <n v="7"/>
    <n v="9"/>
    <n v="21"/>
    <n v="76"/>
    <n v="1.3157894736842105E-2"/>
    <n v="0"/>
    <n v="9.2105263157894732E-2"/>
    <n v="0.11842105263157894"/>
    <n v="0.12962962962962962"/>
    <n v="21"/>
    <n v="27"/>
    <n v="4"/>
    <n v="13"/>
    <n v="3"/>
    <n v="0"/>
    <n v="2"/>
    <n v="1"/>
    <n v="0.317"/>
    <n v="0.3"/>
    <n v="0.35499999999999998"/>
    <n v="0.65500000000000003"/>
  </r>
  <r>
    <s v="158"/>
    <x v="130"/>
    <x v="6"/>
    <s v="National League"/>
    <s v="Milwaukee Brewers"/>
    <s v="MIL"/>
    <s v="Jonathan Villar"/>
    <x v="13"/>
    <x v="2"/>
    <n v="0.28499999999999998"/>
    <n v="19"/>
    <n v="62"/>
    <n v="63"/>
    <n v="92"/>
    <n v="156"/>
    <n v="589"/>
    <n v="3.2258064516129031E-2"/>
    <n v="0.10526315789473684"/>
    <n v="0.10696095076400679"/>
    <n v="0.15619694397283532"/>
    <n v="0.96296296296296291"/>
    <n v="168"/>
    <n v="269"/>
    <n v="60"/>
    <n v="174"/>
    <n v="79"/>
    <n v="4"/>
    <n v="1"/>
    <n v="18"/>
    <n v="0.373"/>
    <n v="0.36899999999999999"/>
    <n v="0.45700000000000002"/>
    <n v="0.82599999999999996"/>
  </r>
  <r>
    <s v="113"/>
    <x v="131"/>
    <x v="6"/>
    <s v="National League"/>
    <s v="Cincinnati Reds"/>
    <s v="CIN"/>
    <s v="Eugenio Suarez"/>
    <x v="13"/>
    <x v="2"/>
    <n v="0.248"/>
    <n v="21"/>
    <n v="11"/>
    <n v="70"/>
    <n v="78"/>
    <n v="159"/>
    <n v="565"/>
    <n v="3.7168141592920353E-2"/>
    <n v="1.9469026548672566E-2"/>
    <n v="0.12389380530973451"/>
    <n v="0.13805309734513274"/>
    <n v="0.98148148148148151"/>
    <n v="140"/>
    <n v="232"/>
    <n v="48"/>
    <n v="155"/>
    <n v="51"/>
    <n v="0"/>
    <n v="1"/>
    <n v="5"/>
    <n v="0.30399999999999999"/>
    <n v="0.317"/>
    <n v="0.41099999999999998"/>
    <n v="0.72799999999999998"/>
  </r>
  <r>
    <s v="115"/>
    <x v="133"/>
    <x v="6"/>
    <s v="National League"/>
    <s v="Colorado Rockies"/>
    <s v="COL"/>
    <s v="Nolan Arenado"/>
    <x v="13"/>
    <x v="2"/>
    <n v="0.29399999999999998"/>
    <n v="41"/>
    <n v="2"/>
    <n v="133"/>
    <n v="116"/>
    <n v="160"/>
    <n v="618"/>
    <n v="6.6343042071197414E-2"/>
    <n v="3.2362459546925568E-3"/>
    <n v="0.21521035598705501"/>
    <n v="0.18770226537216828"/>
    <n v="0.98765432098765427"/>
    <n v="182"/>
    <n v="352"/>
    <n v="82"/>
    <n v="103"/>
    <n v="68"/>
    <n v="10"/>
    <n v="1"/>
    <n v="3"/>
    <n v="0.29299999999999998"/>
    <n v="0.36199999999999999"/>
    <n v="0.56999999999999995"/>
    <n v="0.93200000000000005"/>
  </r>
  <r>
    <s v="118"/>
    <x v="135"/>
    <x v="6"/>
    <s v="American League"/>
    <s v="Kansas City Royals"/>
    <s v="KC"/>
    <s v="Hunter Dozier"/>
    <x v="13"/>
    <x v="2"/>
    <n v="0.21099999999999999"/>
    <n v="0"/>
    <n v="0"/>
    <n v="1"/>
    <n v="4"/>
    <n v="8"/>
    <n v="19"/>
    <n v="0"/>
    <n v="0"/>
    <n v="5.2631578947368418E-2"/>
    <n v="0.21052631578947367"/>
    <n v="4.9382716049382713E-2"/>
    <n v="4"/>
    <n v="5"/>
    <n v="1"/>
    <n v="8"/>
    <n v="2"/>
    <n v="0"/>
    <n v="1"/>
    <n v="0"/>
    <n v="0.36399999999999999"/>
    <n v="0.28599999999999998"/>
    <n v="0.26300000000000001"/>
    <n v="0.54900000000000004"/>
  </r>
  <r>
    <s v="110"/>
    <x v="136"/>
    <x v="6"/>
    <s v="American League"/>
    <s v="Baltimore Orioles"/>
    <s v="BAL"/>
    <s v="Manny Machado"/>
    <x v="14"/>
    <x v="2"/>
    <n v="0.29399999999999998"/>
    <n v="37"/>
    <n v="0"/>
    <n v="96"/>
    <n v="105"/>
    <n v="157"/>
    <n v="640"/>
    <n v="5.7812500000000003E-2"/>
    <n v="0"/>
    <n v="0.15"/>
    <n v="0.1640625"/>
    <n v="0.96913580246913578"/>
    <n v="188"/>
    <n v="341"/>
    <n v="78"/>
    <n v="120"/>
    <n v="48"/>
    <n v="9"/>
    <n v="1"/>
    <n v="3"/>
    <n v="0.309"/>
    <n v="0.34300000000000003"/>
    <n v="0.53300000000000003"/>
    <n v="0.876"/>
  </r>
  <r>
    <s v="140"/>
    <x v="137"/>
    <x v="6"/>
    <s v="American League"/>
    <s v="Texas Rangers"/>
    <s v="TEX"/>
    <s v="Hanser Alberto"/>
    <x v="14"/>
    <x v="2"/>
    <n v="0.14299999999999999"/>
    <n v="0"/>
    <n v="1"/>
    <n v="5"/>
    <n v="2"/>
    <n v="35"/>
    <n v="56"/>
    <n v="0"/>
    <n v="1.7857142857142856E-2"/>
    <n v="8.9285714285714288E-2"/>
    <n v="3.5714285714285712E-2"/>
    <n v="0.21604938271604937"/>
    <n v="8"/>
    <n v="9"/>
    <n v="1"/>
    <n v="17"/>
    <n v="0"/>
    <n v="0"/>
    <n v="1"/>
    <n v="0"/>
    <n v="0.20499999999999999"/>
    <n v="0.14299999999999999"/>
    <n v="0.161"/>
    <n v="0.30399999999999999"/>
  </r>
  <r>
    <s v="114"/>
    <x v="138"/>
    <x v="6"/>
    <s v="American League"/>
    <s v="Cleveland Guardians"/>
    <s v="CLE"/>
    <s v="Jose Ramirez"/>
    <x v="14"/>
    <x v="2"/>
    <n v="0.312"/>
    <n v="11"/>
    <n v="22"/>
    <n v="76"/>
    <n v="84"/>
    <n v="152"/>
    <n v="565"/>
    <n v="1.9469026548672566E-2"/>
    <n v="3.8938053097345132E-2"/>
    <n v="0.13451327433628318"/>
    <n v="0.14867256637168141"/>
    <n v="0.93827160493827155"/>
    <n v="176"/>
    <n v="261"/>
    <n v="60"/>
    <n v="62"/>
    <n v="44"/>
    <n v="1"/>
    <n v="1"/>
    <n v="7"/>
    <n v="0.33300000000000002"/>
    <n v="0.36299999999999999"/>
    <n v="0.46200000000000002"/>
    <n v="0.82499999999999996"/>
  </r>
  <r>
    <s v="112"/>
    <x v="140"/>
    <x v="6"/>
    <s v="National League"/>
    <s v="Chicago Cubs"/>
    <s v="CHC"/>
    <s v="Jeimer Candelario"/>
    <x v="16"/>
    <x v="2"/>
    <n v="9.0999999999999998E-2"/>
    <n v="0"/>
    <n v="0"/>
    <n v="0"/>
    <n v="0"/>
    <n v="5"/>
    <n v="11"/>
    <n v="0"/>
    <n v="0"/>
    <n v="0"/>
    <n v="0"/>
    <n v="3.0864197530864196E-2"/>
    <n v="1"/>
    <n v="1"/>
    <n v="0"/>
    <n v="5"/>
    <n v="2"/>
    <n v="1"/>
    <n v="1"/>
    <n v="0"/>
    <n v="0.16700000000000001"/>
    <n v="0.28599999999999998"/>
    <n v="9.0999999999999998E-2"/>
    <n v="0.377"/>
  </r>
  <r>
    <s v="117"/>
    <x v="143"/>
    <x v="6"/>
    <s v="American League"/>
    <s v="Houston Astros"/>
    <s v="HOU"/>
    <s v="Alex Bregman"/>
    <x v="16"/>
    <x v="2"/>
    <n v="0.26400000000000001"/>
    <n v="8"/>
    <n v="2"/>
    <n v="34"/>
    <n v="31"/>
    <n v="49"/>
    <n v="201"/>
    <n v="3.9800995024875621E-2"/>
    <n v="9.9502487562189053E-3"/>
    <n v="0.1691542288557214"/>
    <n v="0.15422885572139303"/>
    <n v="0.30246913580246915"/>
    <n v="53"/>
    <n v="96"/>
    <n v="24"/>
    <n v="52"/>
    <n v="15"/>
    <n v="0"/>
    <n v="1"/>
    <n v="0"/>
    <n v="0.317"/>
    <n v="0.313"/>
    <n v="0.47799999999999998"/>
    <n v="0.79100000000000004"/>
  </r>
  <r>
    <s v="111"/>
    <x v="155"/>
    <x v="6"/>
    <s v="American League"/>
    <s v="Boston Red Sox"/>
    <s v="BOS"/>
    <s v="Yoan Moncada"/>
    <x v="18"/>
    <x v="2"/>
    <n v="0.21099999999999999"/>
    <n v="0"/>
    <n v="0"/>
    <n v="1"/>
    <n v="3"/>
    <n v="8"/>
    <n v="19"/>
    <n v="0"/>
    <n v="0"/>
    <n v="5.2631578947368418E-2"/>
    <n v="0.15789473684210525"/>
    <n v="4.9382716049382713E-2"/>
    <n v="4"/>
    <n v="5"/>
    <n v="1"/>
    <n v="12"/>
    <n v="1"/>
    <n v="0"/>
    <n v="1"/>
    <n v="0"/>
    <n v="0.57099999999999995"/>
    <n v="0.25"/>
    <n v="0.26300000000000001"/>
    <n v="0.51300000000000001"/>
  </r>
  <r>
    <s v="138"/>
    <x v="176"/>
    <x v="0"/>
    <s v="National League"/>
    <s v="St. Louis Cardinals"/>
    <s v="STL"/>
    <s v="Yadier Molina"/>
    <x v="19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177"/>
    <x v="0"/>
    <s v="American League"/>
    <s v="Los Angeles Angels"/>
    <s v="LAA"/>
    <s v="Kurt Suzuki"/>
    <x v="0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178"/>
    <x v="0"/>
    <s v="American League"/>
    <s v="Baltimore Orioles"/>
    <s v="BAL"/>
    <s v="Robinson Chirinos"/>
    <x v="1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179"/>
    <x v="0"/>
    <s v="American League"/>
    <s v="Oakland Athletics"/>
    <s v="OAK"/>
    <s v="Stephen Vogt"/>
    <x v="1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180"/>
    <x v="0"/>
    <s v="American League"/>
    <s v="Houston Astros"/>
    <s v="HOU"/>
    <s v="Martin Maldonado"/>
    <x v="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181"/>
    <x v="0"/>
    <s v="National League"/>
    <s v="Atlanta Braves"/>
    <s v="ATL"/>
    <s v="Manny Pina"/>
    <x v="3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182"/>
    <x v="0"/>
    <s v="American League"/>
    <s v="Houston Astros"/>
    <s v="HOU"/>
    <s v="Jason Castro"/>
    <x v="3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183"/>
    <x v="0"/>
    <s v="National League"/>
    <s v="Chicago Cubs"/>
    <s v="CHC"/>
    <s v="Yan Gomes"/>
    <x v="3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184"/>
    <x v="0"/>
    <s v="American League"/>
    <s v="Detroit Tigers"/>
    <s v="DET"/>
    <s v="Dustin Garneau"/>
    <x v="3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185"/>
    <x v="0"/>
    <s v="National League"/>
    <s v="Atlanta Braves"/>
    <s v="ATL"/>
    <s v="Travis d'Arnaud"/>
    <x v="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186"/>
    <x v="0"/>
    <s v="American League"/>
    <s v="Chicago White Sox"/>
    <s v="CWS"/>
    <s v="Yasmani Grandal"/>
    <x v="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187"/>
    <x v="0"/>
    <s v="National League"/>
    <s v="Pittsburgh Pirates"/>
    <s v="PIT"/>
    <s v="Roberto Perez"/>
    <x v="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188"/>
    <x v="0"/>
    <s v="National League"/>
    <s v="San Francisco Giants"/>
    <s v="SF"/>
    <s v="Curt Casali"/>
    <x v="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189"/>
    <x v="0"/>
    <s v="National League"/>
    <s v="San Diego Padres"/>
    <s v="SD"/>
    <s v="Austin Nola"/>
    <x v="5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190"/>
    <x v="0"/>
    <s v="National League"/>
    <s v="Los Angeles Dodgers"/>
    <s v="LAD"/>
    <s v="Austin Barnes"/>
    <x v="5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191"/>
    <x v="0"/>
    <s v="National League"/>
    <s v="Miami Marlins"/>
    <s v="MIA"/>
    <s v="Jacob Stallings"/>
    <x v="5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192"/>
    <x v="0"/>
    <s v="American League"/>
    <s v="Kansas City Royals"/>
    <s v="KC"/>
    <s v="Salvador Perez"/>
    <x v="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193"/>
    <x v="0"/>
    <s v="American League"/>
    <s v="New York Yankees"/>
    <s v="NYY"/>
    <s v="Kyle Higashioka"/>
    <x v="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194"/>
    <x v="0"/>
    <s v="National League"/>
    <s v="New York Mets"/>
    <s v="NYM"/>
    <s v="James McCann"/>
    <x v="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195"/>
    <x v="0"/>
    <s v="American League"/>
    <s v="Boston Red Sox"/>
    <s v="BOS"/>
    <s v="Christian Vazquez"/>
    <x v="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196"/>
    <x v="0"/>
    <s v="American League"/>
    <s v="Los Angeles Angels"/>
    <s v="LAA"/>
    <s v="Max Stassi"/>
    <x v="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197"/>
    <x v="0"/>
    <s v="National League"/>
    <s v="Colorado Rockies"/>
    <s v="COL"/>
    <s v="Elias Diaz"/>
    <x v="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198"/>
    <x v="0"/>
    <s v="American League"/>
    <s v="Detroit Tigers"/>
    <s v="DET"/>
    <s v="Tucker Barnhart"/>
    <x v="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199"/>
    <x v="0"/>
    <s v="American League"/>
    <s v="Cleveland Guardians"/>
    <s v="CLE"/>
    <s v="Luke Maile"/>
    <x v="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200"/>
    <x v="0"/>
    <s v="American League"/>
    <s v="Tampa Bay Rays"/>
    <s v="TB"/>
    <s v="Mike Zunino"/>
    <x v="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201"/>
    <x v="0"/>
    <s v="National League"/>
    <s v="Philadelphia Phillies"/>
    <s v="PHI"/>
    <s v="J.T. Realmuto"/>
    <x v="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202"/>
    <x v="0"/>
    <s v="American League"/>
    <s v="Boston Red Sox"/>
    <s v="BOS"/>
    <s v="Kevin Plawecki"/>
    <x v="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203"/>
    <x v="0"/>
    <s v="American League"/>
    <s v="Texas Rangers"/>
    <s v="TEX"/>
    <s v="Mitch Garver"/>
    <x v="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204"/>
    <x v="0"/>
    <s v="National League"/>
    <s v="Milwaukee Brewers"/>
    <s v="MIL"/>
    <s v="Omar Narvaez"/>
    <x v="7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205"/>
    <x v="0"/>
    <s v="American League"/>
    <s v="Seattle Mariners"/>
    <s v="SEA"/>
    <s v="Tom Murphy"/>
    <x v="7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206"/>
    <x v="0"/>
    <s v="National League"/>
    <s v="Chicago Cubs"/>
    <s v="CHC"/>
    <s v="Willson Contreras"/>
    <x v="8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207"/>
    <x v="0"/>
    <s v="American League"/>
    <s v="Kansas City Royals"/>
    <s v="KC"/>
    <s v="Cam Gallagher"/>
    <x v="8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208"/>
    <x v="0"/>
    <s v="American League"/>
    <s v="Cleveland Guardians"/>
    <s v="CLE"/>
    <s v="Austin Hedges"/>
    <x v="8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209"/>
    <x v="0"/>
    <s v="American League"/>
    <s v="Minnesota Twins"/>
    <s v="MIN"/>
    <s v="Gary Sanchez"/>
    <x v="8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210"/>
    <x v="0"/>
    <s v="American League"/>
    <s v="Detroit Tigers"/>
    <s v="DET"/>
    <s v="Eric Haase"/>
    <x v="8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211"/>
    <x v="0"/>
    <s v="American League"/>
    <s v="Texas Rangers"/>
    <s v="TEX"/>
    <s v="Jose Trevino"/>
    <x v="8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212"/>
    <x v="0"/>
    <s v="National League"/>
    <s v="San Diego Padres"/>
    <s v="SD"/>
    <s v="Jorge Alfaro"/>
    <x v="9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213"/>
    <x v="0"/>
    <s v="National League"/>
    <s v="Philadelphia Phillies"/>
    <s v="PHI"/>
    <s v="Garrett Stubbs"/>
    <x v="9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214"/>
    <x v="0"/>
    <s v="National League"/>
    <s v="Milwaukee Brewers"/>
    <s v="MIL"/>
    <s v="Pedro Severino"/>
    <x v="9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215"/>
    <x v="0"/>
    <s v="National League"/>
    <s v="San Diego Padres"/>
    <s v="SD"/>
    <s v="Victor Caratini"/>
    <x v="9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216"/>
    <x v="0"/>
    <s v="American League"/>
    <s v="Oakland Athletics"/>
    <s v="OAK"/>
    <s v="Austin Allen"/>
    <x v="9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217"/>
    <x v="0"/>
    <s v="National League"/>
    <s v="New York Mets"/>
    <s v="NYM"/>
    <s v="Patrick Mazeika"/>
    <x v="9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218"/>
    <x v="0"/>
    <s v="American League"/>
    <s v="Chicago White Sox"/>
    <s v="CWS"/>
    <s v="Seby Zavala"/>
    <x v="9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219"/>
    <x v="0"/>
    <s v="National League"/>
    <s v="Milwaukee Brewers"/>
    <s v="MIL"/>
    <s v="Brett Sullivan"/>
    <x v="9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220"/>
    <x v="0"/>
    <s v="National League"/>
    <s v="Arizona Diamondbacks"/>
    <s v="ARI"/>
    <s v="Carson Kelly"/>
    <x v="10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221"/>
    <x v="0"/>
    <s v="American League"/>
    <s v="Minnesota Twins"/>
    <s v="MIN"/>
    <s v="Jose Godoy"/>
    <x v="10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222"/>
    <x v="0"/>
    <s v="National League"/>
    <s v="New York Mets"/>
    <s v="NYM"/>
    <s v="Tomas Nido"/>
    <x v="10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223"/>
    <x v="0"/>
    <s v="American League"/>
    <s v="Toronto Blue Jays"/>
    <s v="TOR"/>
    <s v="Reese McGuire"/>
    <x v="10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224"/>
    <x v="0"/>
    <s v="National League"/>
    <s v="Colorado Rockies"/>
    <s v="COL"/>
    <s v="Dom Nunez"/>
    <x v="10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225"/>
    <x v="0"/>
    <s v="American League"/>
    <s v="Chicago White Sox"/>
    <s v="CWS"/>
    <s v="Zack Collins"/>
    <x v="10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226"/>
    <x v="0"/>
    <s v="National League"/>
    <s v="Atlanta Braves"/>
    <s v="ATL"/>
    <s v="Chadwick Tromp"/>
    <x v="10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227"/>
    <x v="0"/>
    <s v="National League"/>
    <s v="Washington Nationals"/>
    <s v="WSH"/>
    <s v="Tres Barrera"/>
    <x v="10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228"/>
    <x v="0"/>
    <s v="National League"/>
    <s v="St. Louis Cardinals"/>
    <s v="STL"/>
    <s v="Andrew Knizner"/>
    <x v="10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229"/>
    <x v="0"/>
    <s v="American League"/>
    <s v="Oakland Athletics"/>
    <s v="OAK"/>
    <s v="Sean Murphy"/>
    <x v="10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230"/>
    <x v="0"/>
    <s v="National League"/>
    <s v="Los Angeles Dodgers"/>
    <s v="LAD"/>
    <s v="Will Smith"/>
    <x v="10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231"/>
    <x v="0"/>
    <s v="American League"/>
    <s v="Texas Rangers"/>
    <s v="TEX"/>
    <s v="Jonah Heim"/>
    <x v="11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232"/>
    <x v="0"/>
    <s v="American League"/>
    <s v="Los Angeles Angels"/>
    <s v="LAA"/>
    <s v="Matt Thaiss"/>
    <x v="11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233"/>
    <x v="0"/>
    <s v="American League"/>
    <s v="Tampa Bay Rays"/>
    <s v="TB"/>
    <s v="Francisco Mejia"/>
    <x v="11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234"/>
    <x v="0"/>
    <s v="American League"/>
    <s v="Toronto Blue Jays"/>
    <s v="TOR"/>
    <s v="Danny Jansen"/>
    <x v="11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235"/>
    <x v="0"/>
    <s v="National League"/>
    <s v="Miami Marlins"/>
    <s v="MIA"/>
    <s v="Alex Jackson"/>
    <x v="11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236"/>
    <x v="0"/>
    <s v="National League"/>
    <s v="Cincinnati Reds"/>
    <s v="CIN"/>
    <s v="Mark Kolozsvary"/>
    <x v="11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237"/>
    <x v="0"/>
    <s v="American League"/>
    <s v="Detroit Tigers"/>
    <s v="DET"/>
    <s v="Jake Rogers"/>
    <x v="11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238"/>
    <x v="0"/>
    <s v="American League"/>
    <s v="Seattle Mariners"/>
    <s v="SEA"/>
    <s v="Luis Torrens"/>
    <x v="1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239"/>
    <x v="0"/>
    <s v="National League"/>
    <s v="St. Louis Cardinals"/>
    <s v="STL"/>
    <s v="Ali Sanchez"/>
    <x v="1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240"/>
    <x v="0"/>
    <s v="National League"/>
    <s v="Arizona Diamondbacks"/>
    <s v="ARI"/>
    <s v="Jose Herrera"/>
    <x v="1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241"/>
    <x v="0"/>
    <s v="American League"/>
    <s v="Tampa Bay Rays"/>
    <s v="TB"/>
    <s v="Rene Pinto"/>
    <x v="1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242"/>
    <x v="0"/>
    <s v="National League"/>
    <s v="Washington Nationals"/>
    <s v="WSH"/>
    <s v="Riley Adams"/>
    <x v="1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243"/>
    <x v="0"/>
    <s v="American League"/>
    <s v="Boston Red Sox"/>
    <s v="BOS"/>
    <s v="Connor Wong"/>
    <x v="1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244"/>
    <x v="0"/>
    <s v="National League"/>
    <s v="San Francisco Giants"/>
    <s v="SF"/>
    <s v="Joey Bart"/>
    <x v="1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245"/>
    <x v="0"/>
    <s v="American League"/>
    <s v="Seattle Mariners"/>
    <s v="SEA"/>
    <s v="Cal Raleigh"/>
    <x v="1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246"/>
    <x v="0"/>
    <s v="National League"/>
    <s v="Miami Marlins"/>
    <s v="MIA"/>
    <s v="Nick Fortes"/>
    <x v="1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247"/>
    <x v="0"/>
    <s v="National League"/>
    <s v="Cincinnati Reds"/>
    <s v="CIN"/>
    <s v="Tyler Stephenson"/>
    <x v="1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248"/>
    <x v="0"/>
    <s v="National League"/>
    <s v="Philadelphia Phillies"/>
    <s v="PHI"/>
    <s v="Donny Sands"/>
    <x v="1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249"/>
    <x v="0"/>
    <s v="American League"/>
    <s v="Tampa Bay Rays"/>
    <s v="TB"/>
    <s v="Ford Proctor"/>
    <x v="12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250"/>
    <x v="0"/>
    <s v="American League"/>
    <s v="Boston Red Sox"/>
    <s v="BOS"/>
    <s v="Ronaldo Hernandez"/>
    <x v="13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251"/>
    <x v="0"/>
    <s v="National League"/>
    <s v="Atlanta Braves"/>
    <s v="ATL"/>
    <s v="William Contreras"/>
    <x v="13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252"/>
    <x v="0"/>
    <s v="American League"/>
    <s v="New York Yankees"/>
    <s v="NYY"/>
    <s v="Ben Rortvedt"/>
    <x v="13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253"/>
    <x v="0"/>
    <s v="National League"/>
    <s v="Miami Marlins"/>
    <s v="MIA"/>
    <s v="Payton Henry"/>
    <x v="13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254"/>
    <x v="0"/>
    <s v="American League"/>
    <s v="Texas Rangers"/>
    <s v="TEX"/>
    <s v="Sam Huff"/>
    <x v="13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255"/>
    <x v="0"/>
    <s v="American League"/>
    <s v="Minnesota Twins"/>
    <s v="MIN"/>
    <s v="Ryan Jeffers"/>
    <x v="13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256"/>
    <x v="0"/>
    <s v="National League"/>
    <s v="Washington Nationals"/>
    <s v="WSH"/>
    <s v="Keibert Ruiz"/>
    <x v="1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257"/>
    <x v="0"/>
    <s v="National League"/>
    <s v="Philadelphia Phillies"/>
    <s v="PHI"/>
    <s v="Rafael Marchan"/>
    <x v="1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258"/>
    <x v="0"/>
    <s v="National League"/>
    <s v="Chicago Cubs"/>
    <s v="CHC"/>
    <s v="Miguel Amaya"/>
    <x v="1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259"/>
    <x v="0"/>
    <s v="American League"/>
    <s v="Kansas City Royals"/>
    <s v="KC"/>
    <s v="Sebastian Rivero"/>
    <x v="1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260"/>
    <x v="0"/>
    <s v="National League"/>
    <s v="Milwaukee Brewers"/>
    <s v="MIL"/>
    <s v="Mario Feliciano"/>
    <x v="1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261"/>
    <x v="0"/>
    <s v="American League"/>
    <s v="Kansas City Royals"/>
    <s v="KC"/>
    <s v="MJ Melendez"/>
    <x v="1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262"/>
    <x v="0"/>
    <s v="National League"/>
    <s v="San Diego Padres"/>
    <s v="SD"/>
    <s v="Luis Campusano"/>
    <x v="1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263"/>
    <x v="0"/>
    <s v="American League"/>
    <s v="Toronto Blue Jays"/>
    <s v="TOR"/>
    <s v="Alejandro Kirk"/>
    <x v="1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264"/>
    <x v="0"/>
    <s v="American League"/>
    <s v="Cleveland Guardians"/>
    <s v="CLE"/>
    <s v="Bryan Lavastida"/>
    <x v="14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265"/>
    <x v="0"/>
    <s v="American League"/>
    <s v="Toronto Blue Jays"/>
    <s v="TOR"/>
    <s v="Gabriel Moreno"/>
    <x v="16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266"/>
    <x v="0"/>
    <s v="National League"/>
    <s v="St. Louis Cardinals"/>
    <s v="STL"/>
    <s v="Ivan Herrera"/>
    <x v="17"/>
    <x v="3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176"/>
    <x v="1"/>
    <s v="National League"/>
    <s v="St. Louis Cardinals"/>
    <s v="STL"/>
    <s v="Yadier Molina"/>
    <x v="0"/>
    <x v="3"/>
    <n v="0.252"/>
    <n v="11"/>
    <n v="3"/>
    <n v="66"/>
    <n v="45"/>
    <n v="121"/>
    <n v="440"/>
    <n v="2.5000000000000001E-2"/>
    <n v="6.8181818181818179E-3"/>
    <n v="0.15"/>
    <n v="0.10227272727272728"/>
    <n v="0.74691358024691357"/>
    <n v="111"/>
    <n v="163"/>
    <n v="30"/>
    <n v="79"/>
    <n v="24"/>
    <n v="1"/>
    <n v="1"/>
    <n v="0"/>
    <n v="0.28299999999999997"/>
    <n v="0.29699999999999999"/>
    <n v="0.37"/>
    <n v="0.66700000000000004"/>
  </r>
  <r>
    <s v="108"/>
    <x v="177"/>
    <x v="1"/>
    <s v="American League"/>
    <s v="Los Angeles Angels"/>
    <s v="LAA"/>
    <s v="Kurt Suzuki"/>
    <x v="1"/>
    <x v="3"/>
    <n v="0.224"/>
    <n v="6"/>
    <n v="0"/>
    <n v="16"/>
    <n v="17"/>
    <n v="72"/>
    <n v="219"/>
    <n v="2.7397260273972601E-2"/>
    <n v="0"/>
    <n v="7.3059360730593603E-2"/>
    <n v="7.7625570776255703E-2"/>
    <n v="0.44444444444444442"/>
    <n v="49"/>
    <n v="75"/>
    <n v="14"/>
    <n v="44"/>
    <n v="12"/>
    <n v="0"/>
    <n v="1"/>
    <n v="0"/>
    <n v="0.25"/>
    <n v="0.29399999999999998"/>
    <n v="0.34200000000000003"/>
    <n v="0.63600000000000001"/>
  </r>
  <r>
    <s v="112"/>
    <x v="178"/>
    <x v="1"/>
    <s v="National League"/>
    <s v="Chicago Cubs"/>
    <s v="CHC"/>
    <s v="Robinson Chirinos"/>
    <x v="15"/>
    <x v="3"/>
    <n v="0.22700000000000001"/>
    <n v="5"/>
    <n v="0"/>
    <n v="15"/>
    <n v="13"/>
    <n v="45"/>
    <n v="97"/>
    <n v="5.1546391752577317E-2"/>
    <n v="0"/>
    <n v="0.15463917525773196"/>
    <n v="0.13402061855670103"/>
    <n v="0.27777777777777779"/>
    <n v="22"/>
    <n v="44"/>
    <n v="11"/>
    <n v="36"/>
    <n v="9"/>
    <n v="0"/>
    <n v="1"/>
    <n v="0"/>
    <n v="0.30399999999999999"/>
    <n v="0.32400000000000001"/>
    <n v="0.45400000000000001"/>
    <n v="0.77800000000000002"/>
  </r>
  <r>
    <s v="144"/>
    <x v="179"/>
    <x v="1"/>
    <s v="National League"/>
    <s v="Atlanta Braves"/>
    <s v="ATL"/>
    <s v="Stephen Vogt"/>
    <x v="15"/>
    <x v="3"/>
    <n v="0.16700000000000001"/>
    <n v="2"/>
    <n v="0"/>
    <n v="8"/>
    <n v="7"/>
    <n v="26"/>
    <n v="78"/>
    <n v="2.564102564102564E-2"/>
    <n v="0"/>
    <n v="0.10256410256410256"/>
    <n v="8.9743589743589744E-2"/>
    <n v="0.16049382716049382"/>
    <n v="13"/>
    <n v="19"/>
    <n v="2"/>
    <n v="20"/>
    <n v="8"/>
    <n v="1"/>
    <n v="2"/>
    <n v="0"/>
    <n v="0.193"/>
    <n v="0.24099999999999999"/>
    <n v="0.24399999999999999"/>
    <n v="0.48499999999999999"/>
  </r>
  <r>
    <s v="109"/>
    <x v="179"/>
    <x v="1"/>
    <s v="National League"/>
    <s v="Arizona Diamondbacks"/>
    <s v="ARI"/>
    <s v="Stephen Vogt"/>
    <x v="15"/>
    <x v="3"/>
    <n v="0.21199999999999999"/>
    <n v="5"/>
    <n v="0"/>
    <n v="17"/>
    <n v="17"/>
    <n v="52"/>
    <n v="132"/>
    <n v="3.787878787878788E-2"/>
    <n v="0"/>
    <n v="0.12878787878787878"/>
    <n v="0.12878787878787878"/>
    <n v="0.32098765432098764"/>
    <n v="28"/>
    <n v="51"/>
    <n v="12"/>
    <n v="36"/>
    <n v="18"/>
    <n v="1"/>
    <n v="1"/>
    <n v="0"/>
    <n v="0.253"/>
    <n v="0.307"/>
    <n v="0.38600000000000001"/>
    <n v="0.69299999999999995"/>
  </r>
  <r>
    <s v="117"/>
    <x v="180"/>
    <x v="1"/>
    <s v="American League"/>
    <s v="Houston Astros"/>
    <s v="HOU"/>
    <s v="Martin Maldonado"/>
    <x v="3"/>
    <x v="3"/>
    <n v="0.17199999999999999"/>
    <n v="12"/>
    <n v="0"/>
    <n v="36"/>
    <n v="40"/>
    <n v="125"/>
    <n v="373"/>
    <n v="3.2171581769436998E-2"/>
    <n v="0"/>
    <n v="9.6514745308310987E-2"/>
    <n v="0.10723860589812333"/>
    <n v="0.77160493827160492"/>
    <n v="64"/>
    <n v="112"/>
    <n v="23"/>
    <n v="127"/>
    <n v="47"/>
    <n v="1"/>
    <n v="1"/>
    <n v="0"/>
    <n v="0.221"/>
    <n v="0.27200000000000002"/>
    <n v="0.3"/>
    <n v="0.57299999999999995"/>
  </r>
  <r>
    <s v="158"/>
    <x v="181"/>
    <x v="1"/>
    <s v="National League"/>
    <s v="Milwaukee Brewers"/>
    <s v="MIL"/>
    <s v="Manny Pina"/>
    <x v="4"/>
    <x v="3"/>
    <n v="0.189"/>
    <n v="13"/>
    <n v="0"/>
    <n v="33"/>
    <n v="27"/>
    <n v="75"/>
    <n v="180"/>
    <n v="7.2222222222222215E-2"/>
    <n v="0"/>
    <n v="0.18333333333333332"/>
    <n v="0.15"/>
    <n v="0.46296296296296297"/>
    <n v="34"/>
    <n v="79"/>
    <n v="19"/>
    <n v="38"/>
    <n v="22"/>
    <n v="0"/>
    <n v="1"/>
    <n v="0"/>
    <n v="0.16200000000000001"/>
    <n v="0.29299999999999998"/>
    <n v="0.439"/>
    <n v="0.73199999999999998"/>
  </r>
  <r>
    <s v="117"/>
    <x v="182"/>
    <x v="1"/>
    <s v="American League"/>
    <s v="Houston Astros"/>
    <s v="HOU"/>
    <s v="Jason Castro"/>
    <x v="4"/>
    <x v="3"/>
    <n v="0.23499999999999999"/>
    <n v="8"/>
    <n v="0"/>
    <n v="21"/>
    <n v="22"/>
    <n v="66"/>
    <n v="149"/>
    <n v="5.3691275167785234E-2"/>
    <n v="0"/>
    <n v="0.14093959731543623"/>
    <n v="0.1476510067114094"/>
    <n v="0.40740740740740738"/>
    <n v="35"/>
    <n v="66"/>
    <n v="15"/>
    <n v="54"/>
    <n v="25"/>
    <n v="1"/>
    <n v="1"/>
    <n v="0"/>
    <n v="0.31"/>
    <n v="0.35599999999999998"/>
    <n v="0.443"/>
    <n v="0.79900000000000004"/>
  </r>
  <r>
    <s v="133"/>
    <x v="183"/>
    <x v="1"/>
    <s v="American League"/>
    <s v="Oakland Athletics"/>
    <s v="OAK"/>
    <s v="Yan Gomes"/>
    <x v="4"/>
    <x v="3"/>
    <n v="0.221"/>
    <n v="5"/>
    <n v="0"/>
    <n v="17"/>
    <n v="19"/>
    <n v="40"/>
    <n v="131"/>
    <n v="3.8167938931297711E-2"/>
    <n v="0"/>
    <n v="0.12977099236641221"/>
    <n v="0.14503816793893129"/>
    <n v="0.24691358024691357"/>
    <n v="29"/>
    <n v="48"/>
    <n v="9"/>
    <n v="31"/>
    <n v="6"/>
    <n v="0"/>
    <n v="2"/>
    <n v="0"/>
    <n v="0.25"/>
    <n v="0.26400000000000001"/>
    <n v="0.36599999999999999"/>
    <n v="0.63100000000000001"/>
  </r>
  <r>
    <s v="120"/>
    <x v="183"/>
    <x v="1"/>
    <s v="National League"/>
    <s v="Washington Nationals"/>
    <s v="WSH"/>
    <s v="Yan Gomes"/>
    <x v="4"/>
    <x v="3"/>
    <n v="0.27100000000000002"/>
    <n v="9"/>
    <n v="0"/>
    <n v="35"/>
    <n v="30"/>
    <n v="63"/>
    <n v="218"/>
    <n v="4.1284403669724773E-2"/>
    <n v="0"/>
    <n v="0.16055045871559634"/>
    <n v="0.13761467889908258"/>
    <n v="0.3888888888888889"/>
    <n v="59"/>
    <n v="99"/>
    <n v="21"/>
    <n v="47"/>
    <n v="13"/>
    <n v="3"/>
    <n v="1"/>
    <n v="0"/>
    <n v="0.309"/>
    <n v="0.32300000000000001"/>
    <n v="0.45400000000000001"/>
    <n v="0.77800000000000002"/>
  </r>
  <r>
    <s v="116"/>
    <x v="184"/>
    <x v="1"/>
    <s v="American League"/>
    <s v="Detroit Tigers"/>
    <s v="DET"/>
    <s v="Dustin Garneau"/>
    <x v="4"/>
    <x v="3"/>
    <n v="0.21"/>
    <n v="6"/>
    <n v="0"/>
    <n v="11"/>
    <n v="9"/>
    <n v="20"/>
    <n v="62"/>
    <n v="9.6774193548387094E-2"/>
    <n v="0"/>
    <n v="0.17741935483870969"/>
    <n v="0.14516129032258066"/>
    <n v="0.12345679012345678"/>
    <n v="13"/>
    <n v="36"/>
    <n v="11"/>
    <n v="18"/>
    <n v="3"/>
    <n v="0"/>
    <n v="1"/>
    <n v="0"/>
    <n v="0.17499999999999999"/>
    <n v="0.25"/>
    <n v="0.58099999999999996"/>
    <n v="0.83099999999999996"/>
  </r>
  <r>
    <s v="144"/>
    <x v="185"/>
    <x v="1"/>
    <s v="National League"/>
    <s v="Atlanta Braves"/>
    <s v="ATL"/>
    <s v="Travis d'Arnaud"/>
    <x v="5"/>
    <x v="3"/>
    <n v="0.22"/>
    <n v="7"/>
    <n v="0"/>
    <n v="26"/>
    <n v="21"/>
    <n v="60"/>
    <n v="209"/>
    <n v="3.3492822966507178E-2"/>
    <n v="0"/>
    <n v="0.12440191387559808"/>
    <n v="0.10047846889952153"/>
    <n v="0.37037037037037035"/>
    <n v="46"/>
    <n v="81"/>
    <n v="21"/>
    <n v="53"/>
    <n v="17"/>
    <n v="0"/>
    <n v="1"/>
    <n v="0"/>
    <n v="0.26"/>
    <n v="0.28399999999999997"/>
    <n v="0.38800000000000001"/>
    <n v="0.67100000000000004"/>
  </r>
  <r>
    <s v="145"/>
    <x v="186"/>
    <x v="1"/>
    <s v="American League"/>
    <s v="Chicago White Sox"/>
    <s v="CWS"/>
    <s v="Yasmani Grandal"/>
    <x v="5"/>
    <x v="3"/>
    <n v="0.24"/>
    <n v="23"/>
    <n v="0"/>
    <n v="62"/>
    <n v="60"/>
    <n v="93"/>
    <n v="279"/>
    <n v="8.2437275985663083E-2"/>
    <n v="0"/>
    <n v="0.22222222222222221"/>
    <n v="0.21505376344086022"/>
    <n v="0.57407407407407407"/>
    <n v="67"/>
    <n v="145"/>
    <n v="32"/>
    <n v="82"/>
    <n v="87"/>
    <n v="0"/>
    <n v="1"/>
    <n v="0"/>
    <n v="0.246"/>
    <n v="0.42"/>
    <n v="0.52"/>
    <n v="0.93899999999999995"/>
  </r>
  <r>
    <s v="114"/>
    <x v="187"/>
    <x v="1"/>
    <s v="American League"/>
    <s v="Cleveland Guardians"/>
    <s v="CLE"/>
    <s v="Roberto Perez"/>
    <x v="5"/>
    <x v="3"/>
    <n v="0.14899999999999999"/>
    <n v="7"/>
    <n v="1"/>
    <n v="17"/>
    <n v="13"/>
    <n v="44"/>
    <n v="141"/>
    <n v="4.9645390070921988E-2"/>
    <n v="7.0921985815602835E-3"/>
    <n v="0.12056737588652482"/>
    <n v="9.2198581560283682E-2"/>
    <n v="0.27160493827160492"/>
    <n v="21"/>
    <n v="45"/>
    <n v="10"/>
    <n v="56"/>
    <n v="17"/>
    <n v="0"/>
    <n v="1"/>
    <n v="0"/>
    <n v="0.17899999999999999"/>
    <n v="0.245"/>
    <n v="0.31900000000000001"/>
    <n v="0.56399999999999995"/>
  </r>
  <r>
    <s v="137"/>
    <x v="188"/>
    <x v="1"/>
    <s v="National League"/>
    <s v="San Francisco Giants"/>
    <s v="SF"/>
    <s v="Curt Casali"/>
    <x v="5"/>
    <x v="3"/>
    <n v="0.21"/>
    <n v="5"/>
    <n v="0"/>
    <n v="26"/>
    <n v="20"/>
    <n v="77"/>
    <n v="200"/>
    <n v="2.5000000000000001E-2"/>
    <n v="0"/>
    <n v="0.13"/>
    <n v="0.1"/>
    <n v="0.47530864197530864"/>
    <n v="42"/>
    <n v="70"/>
    <n v="17"/>
    <n v="66"/>
    <n v="26"/>
    <n v="4"/>
    <n v="1"/>
    <n v="0"/>
    <n v="0.28699999999999998"/>
    <n v="0.313"/>
    <n v="0.35"/>
    <n v="0.66300000000000003"/>
  </r>
  <r>
    <s v="135"/>
    <x v="189"/>
    <x v="1"/>
    <s v="National League"/>
    <s v="San Diego Padres"/>
    <s v="SD"/>
    <s v="Austin Nola"/>
    <x v="6"/>
    <x v="3"/>
    <n v="0.27200000000000002"/>
    <n v="2"/>
    <n v="0"/>
    <n v="29"/>
    <n v="15"/>
    <n v="56"/>
    <n v="173"/>
    <n v="1.1560693641618497E-2"/>
    <n v="0"/>
    <n v="0.16763005780346821"/>
    <n v="8.6705202312138727E-2"/>
    <n v="0.34567901234567899"/>
    <n v="47"/>
    <n v="65"/>
    <n v="14"/>
    <n v="19"/>
    <n v="14"/>
    <n v="0"/>
    <n v="1"/>
    <n v="1"/>
    <n v="0.29199999999999998"/>
    <n v="0.34"/>
    <n v="0.376"/>
    <n v="0.71599999999999997"/>
  </r>
  <r>
    <s v="119"/>
    <x v="190"/>
    <x v="1"/>
    <s v="National League"/>
    <s v="Los Angeles Dodgers"/>
    <s v="LAD"/>
    <s v="Austin Barnes"/>
    <x v="6"/>
    <x v="3"/>
    <n v="0.215"/>
    <n v="6"/>
    <n v="1"/>
    <n v="23"/>
    <n v="28"/>
    <n v="77"/>
    <n v="200"/>
    <n v="0.03"/>
    <n v="5.0000000000000001E-3"/>
    <n v="0.115"/>
    <n v="0.14000000000000001"/>
    <n v="0.47530864197530864"/>
    <n v="43"/>
    <n v="69"/>
    <n v="14"/>
    <n v="56"/>
    <n v="20"/>
    <n v="1"/>
    <n v="1"/>
    <n v="0"/>
    <n v="0.26800000000000002"/>
    <n v="0.29899999999999999"/>
    <n v="0.34499999999999997"/>
    <n v="0.64400000000000002"/>
  </r>
  <r>
    <s v="134"/>
    <x v="191"/>
    <x v="1"/>
    <s v="National League"/>
    <s v="Pittsburgh Pirates"/>
    <s v="PIT"/>
    <s v="Jacob Stallings"/>
    <x v="6"/>
    <x v="3"/>
    <n v="0.246"/>
    <n v="8"/>
    <n v="0"/>
    <n v="53"/>
    <n v="38"/>
    <n v="112"/>
    <n v="374"/>
    <n v="2.1390374331550801E-2"/>
    <n v="0"/>
    <n v="0.14171122994652408"/>
    <n v="0.10160427807486631"/>
    <n v="0.69135802469135799"/>
    <n v="92"/>
    <n v="138"/>
    <n v="29"/>
    <n v="85"/>
    <n v="49"/>
    <n v="0"/>
    <n v="1"/>
    <n v="0"/>
    <n v="0.29699999999999999"/>
    <n v="0.33500000000000002"/>
    <n v="0.36899999999999999"/>
    <n v="0.70399999999999996"/>
  </r>
  <r>
    <s v="118"/>
    <x v="192"/>
    <x v="1"/>
    <s v="American League"/>
    <s v="Kansas City Royals"/>
    <s v="KC"/>
    <s v="Salvador Perez"/>
    <x v="7"/>
    <x v="3"/>
    <n v="0.27300000000000002"/>
    <n v="48"/>
    <n v="1"/>
    <n v="121"/>
    <n v="88"/>
    <n v="161"/>
    <n v="620"/>
    <n v="7.7419354838709681E-2"/>
    <n v="1.6129032258064516E-3"/>
    <n v="0.19516129032258064"/>
    <n v="0.14193548387096774"/>
    <n v="0.99382716049382713"/>
    <n v="169"/>
    <n v="337"/>
    <n v="72"/>
    <n v="170"/>
    <n v="28"/>
    <n v="4"/>
    <n v="1"/>
    <n v="0"/>
    <n v="0.29799999999999999"/>
    <n v="0.316"/>
    <n v="0.54400000000000004"/>
    <n v="0.85899999999999999"/>
  </r>
  <r>
    <s v="147"/>
    <x v="193"/>
    <x v="1"/>
    <s v="American League"/>
    <s v="New York Yankees"/>
    <s v="NYY"/>
    <s v="Kyle Higashioka"/>
    <x v="7"/>
    <x v="3"/>
    <n v="0.18099999999999999"/>
    <n v="10"/>
    <n v="0"/>
    <n v="29"/>
    <n v="20"/>
    <n v="67"/>
    <n v="193"/>
    <n v="5.181347150259067E-2"/>
    <n v="0"/>
    <n v="0.15025906735751296"/>
    <n v="0.10362694300518134"/>
    <n v="0.41358024691358025"/>
    <n v="35"/>
    <n v="75"/>
    <n v="20"/>
    <n v="59"/>
    <n v="17"/>
    <n v="0"/>
    <n v="1"/>
    <n v="0"/>
    <n v="0.2"/>
    <n v="0.246"/>
    <n v="0.38900000000000001"/>
    <n v="0.63500000000000001"/>
  </r>
  <r>
    <s v="121"/>
    <x v="194"/>
    <x v="1"/>
    <s v="National League"/>
    <s v="New York Mets"/>
    <s v="NYM"/>
    <s v="James McCann"/>
    <x v="7"/>
    <x v="3"/>
    <n v="0.23200000000000001"/>
    <n v="10"/>
    <n v="1"/>
    <n v="46"/>
    <n v="29"/>
    <n v="121"/>
    <n v="375"/>
    <n v="2.6666666666666668E-2"/>
    <n v="2.6666666666666666E-3"/>
    <n v="0.12266666666666666"/>
    <n v="7.7333333333333337E-2"/>
    <n v="0.74691358024691357"/>
    <n v="87"/>
    <n v="131"/>
    <n v="23"/>
    <n v="115"/>
    <n v="32"/>
    <n v="1"/>
    <n v="1"/>
    <n v="2"/>
    <n v="0.30399999999999999"/>
    <n v="0.29399999999999998"/>
    <n v="0.34899999999999998"/>
    <n v="0.64300000000000002"/>
  </r>
  <r>
    <s v="111"/>
    <x v="195"/>
    <x v="1"/>
    <s v="American League"/>
    <s v="Boston Red Sox"/>
    <s v="BOS"/>
    <s v="Christian Vazquez"/>
    <x v="7"/>
    <x v="3"/>
    <n v="0.25800000000000001"/>
    <n v="6"/>
    <n v="8"/>
    <n v="49"/>
    <n v="51"/>
    <n v="138"/>
    <n v="458"/>
    <n v="1.3100436681222707E-2"/>
    <n v="1.7467248908296942E-2"/>
    <n v="0.10698689956331878"/>
    <n v="0.11135371179039301"/>
    <n v="0.85185185185185186"/>
    <n v="118"/>
    <n v="161"/>
    <n v="30"/>
    <n v="84"/>
    <n v="33"/>
    <n v="0"/>
    <n v="1"/>
    <n v="4"/>
    <n v="0.30099999999999999"/>
    <n v="0.308"/>
    <n v="0.35199999999999998"/>
    <n v="0.65900000000000003"/>
  </r>
  <r>
    <s v="108"/>
    <x v="196"/>
    <x v="1"/>
    <s v="American League"/>
    <s v="Los Angeles Angels"/>
    <s v="LAA"/>
    <s v="Max Stassi"/>
    <x v="7"/>
    <x v="3"/>
    <n v="0.24099999999999999"/>
    <n v="13"/>
    <n v="0"/>
    <n v="35"/>
    <n v="45"/>
    <n v="87"/>
    <n v="282"/>
    <n v="4.6099290780141841E-2"/>
    <n v="0"/>
    <n v="0.12411347517730496"/>
    <n v="0.15957446808510639"/>
    <n v="0.53703703703703709"/>
    <n v="68"/>
    <n v="120"/>
    <n v="25"/>
    <n v="101"/>
    <n v="28"/>
    <n v="0"/>
    <n v="1"/>
    <n v="0"/>
    <n v="0.32500000000000001"/>
    <n v="0.32600000000000001"/>
    <n v="0.42599999999999999"/>
    <n v="0.752"/>
  </r>
  <r>
    <s v="115"/>
    <x v="197"/>
    <x v="1"/>
    <s v="National League"/>
    <s v="Colorado Rockies"/>
    <s v="COL"/>
    <s v="Elias Diaz"/>
    <x v="7"/>
    <x v="3"/>
    <n v="0.246"/>
    <n v="18"/>
    <n v="0"/>
    <n v="44"/>
    <n v="52"/>
    <n v="106"/>
    <n v="338"/>
    <n v="5.3254437869822487E-2"/>
    <n v="0"/>
    <n v="0.13017751479289941"/>
    <n v="0.15384615384615385"/>
    <n v="0.65432098765432101"/>
    <n v="83"/>
    <n v="157"/>
    <n v="37"/>
    <n v="60"/>
    <n v="30"/>
    <n v="1"/>
    <n v="1"/>
    <n v="0"/>
    <n v="0.249"/>
    <n v="0.31"/>
    <n v="0.46400000000000002"/>
    <n v="0.77400000000000002"/>
  </r>
  <r>
    <s v="113"/>
    <x v="198"/>
    <x v="1"/>
    <s v="National League"/>
    <s v="Cincinnati Reds"/>
    <s v="CIN"/>
    <s v="Tucker Barnhart"/>
    <x v="7"/>
    <x v="3"/>
    <n v="0.247"/>
    <n v="7"/>
    <n v="0"/>
    <n v="48"/>
    <n v="41"/>
    <n v="116"/>
    <n v="348"/>
    <n v="2.0114942528735632E-2"/>
    <n v="0"/>
    <n v="0.13793103448275862"/>
    <n v="0.11781609195402298"/>
    <n v="0.71604938271604934"/>
    <n v="86"/>
    <n v="128"/>
    <n v="28"/>
    <n v="100"/>
    <n v="29"/>
    <n v="1"/>
    <n v="1"/>
    <n v="0"/>
    <n v="0.32400000000000001"/>
    <n v="0.317"/>
    <n v="0.36799999999999999"/>
    <n v="0.68500000000000005"/>
  </r>
  <r>
    <s v="158"/>
    <x v="199"/>
    <x v="1"/>
    <s v="National League"/>
    <s v="Milwaukee Brewers"/>
    <s v="MIL"/>
    <s v="Luke Maile"/>
    <x v="7"/>
    <x v="3"/>
    <n v="0.3"/>
    <n v="0"/>
    <n v="0"/>
    <n v="3"/>
    <n v="6"/>
    <n v="15"/>
    <n v="30"/>
    <n v="0"/>
    <n v="0"/>
    <n v="0.1"/>
    <n v="0.2"/>
    <n v="9.2592592592592587E-2"/>
    <n v="9"/>
    <n v="13"/>
    <n v="4"/>
    <n v="7"/>
    <n v="3"/>
    <n v="0"/>
    <n v="1"/>
    <n v="0"/>
    <n v="0.39100000000000001"/>
    <n v="0.38200000000000001"/>
    <n v="0.433"/>
    <n v="0.81599999999999995"/>
  </r>
  <r>
    <s v="139"/>
    <x v="200"/>
    <x v="1"/>
    <s v="American League"/>
    <s v="Tampa Bay Rays"/>
    <s v="TB"/>
    <s v="Mike Zunino"/>
    <x v="7"/>
    <x v="3"/>
    <n v="0.216"/>
    <n v="33"/>
    <n v="0"/>
    <n v="62"/>
    <n v="64"/>
    <n v="109"/>
    <n v="333"/>
    <n v="9.90990990990991E-2"/>
    <n v="0"/>
    <n v="0.18618618618618618"/>
    <n v="0.19219219219219219"/>
    <n v="0.6728395061728395"/>
    <n v="72"/>
    <n v="186"/>
    <n v="46"/>
    <n v="132"/>
    <n v="34"/>
    <n v="0"/>
    <n v="1"/>
    <n v="0"/>
    <n v="0.23100000000000001"/>
    <n v="0.30099999999999999"/>
    <n v="0.55900000000000005"/>
    <n v="0.86"/>
  </r>
  <r>
    <s v="143"/>
    <x v="201"/>
    <x v="1"/>
    <s v="National League"/>
    <s v="Philadelphia Phillies"/>
    <s v="PHI"/>
    <s v="J.T. Realmuto"/>
    <x v="7"/>
    <x v="3"/>
    <n v="0.26300000000000001"/>
    <n v="17"/>
    <n v="13"/>
    <n v="73"/>
    <n v="64"/>
    <n v="134"/>
    <n v="476"/>
    <n v="3.5714285714285712E-2"/>
    <n v="2.7310924369747899E-2"/>
    <n v="0.15336134453781514"/>
    <n v="0.13445378151260504"/>
    <n v="0.8271604938271605"/>
    <n v="125"/>
    <n v="209"/>
    <n v="46"/>
    <n v="129"/>
    <n v="48"/>
    <n v="5"/>
    <n v="1"/>
    <n v="3"/>
    <n v="0.32500000000000001"/>
    <n v="0.34300000000000003"/>
    <n v="0.439"/>
    <n v="0.78200000000000003"/>
  </r>
  <r>
    <s v="111"/>
    <x v="202"/>
    <x v="1"/>
    <s v="American League"/>
    <s v="Boston Red Sox"/>
    <s v="BOS"/>
    <s v="Kevin Plawecki"/>
    <x v="7"/>
    <x v="3"/>
    <n v="0.28699999999999998"/>
    <n v="3"/>
    <n v="0"/>
    <n v="15"/>
    <n v="15"/>
    <n v="64"/>
    <n v="157"/>
    <n v="1.9108280254777069E-2"/>
    <n v="0"/>
    <n v="9.5541401273885357E-2"/>
    <n v="9.5541401273885357E-2"/>
    <n v="0.39506172839506171"/>
    <n v="45"/>
    <n v="61"/>
    <n v="10"/>
    <n v="26"/>
    <n v="12"/>
    <n v="0"/>
    <n v="1"/>
    <n v="0"/>
    <n v="0.32800000000000001"/>
    <n v="0.34899999999999998"/>
    <n v="0.38900000000000001"/>
    <n v="0.73699999999999999"/>
  </r>
  <r>
    <s v="142"/>
    <x v="203"/>
    <x v="1"/>
    <s v="American League"/>
    <s v="Minnesota Twins"/>
    <s v="MIN"/>
    <s v="Mitch Garver"/>
    <x v="7"/>
    <x v="3"/>
    <n v="0.25600000000000001"/>
    <n v="13"/>
    <n v="1"/>
    <n v="34"/>
    <n v="29"/>
    <n v="68"/>
    <n v="207"/>
    <n v="6.280193236714976E-2"/>
    <n v="4.830917874396135E-3"/>
    <n v="0.16425120772946861"/>
    <n v="0.14009661835748793"/>
    <n v="0.41975308641975306"/>
    <n v="53"/>
    <n v="107"/>
    <n v="28"/>
    <n v="71"/>
    <n v="31"/>
    <n v="0"/>
    <n v="1"/>
    <n v="1"/>
    <n v="0.32"/>
    <n v="0.35799999999999998"/>
    <n v="0.51700000000000002"/>
    <n v="0.875"/>
  </r>
  <r>
    <s v="158"/>
    <x v="204"/>
    <x v="1"/>
    <s v="National League"/>
    <s v="Milwaukee Brewers"/>
    <s v="MIL"/>
    <s v="Omar Narvaez"/>
    <x v="8"/>
    <x v="3"/>
    <n v="0.26600000000000001"/>
    <n v="11"/>
    <n v="0"/>
    <n v="49"/>
    <n v="54"/>
    <n v="123"/>
    <n v="391"/>
    <n v="2.8132992327365727E-2"/>
    <n v="0"/>
    <n v="0.12531969309462915"/>
    <n v="0.13810741687979539"/>
    <n v="0.7592592592592593"/>
    <n v="104"/>
    <n v="157"/>
    <n v="31"/>
    <n v="84"/>
    <n v="41"/>
    <n v="3"/>
    <n v="1"/>
    <n v="0"/>
    <n v="0.308"/>
    <n v="0.34200000000000003"/>
    <n v="0.40200000000000002"/>
    <n v="0.74299999999999999"/>
  </r>
  <r>
    <s v="136"/>
    <x v="205"/>
    <x v="1"/>
    <s v="American League"/>
    <s v="Seattle Mariners"/>
    <s v="SEA"/>
    <s v="Tom Murphy"/>
    <x v="8"/>
    <x v="3"/>
    <n v="0.20200000000000001"/>
    <n v="11"/>
    <n v="0"/>
    <n v="34"/>
    <n v="35"/>
    <n v="97"/>
    <n v="277"/>
    <n v="3.9711191335740074E-2"/>
    <n v="0"/>
    <n v="0.12274368231046931"/>
    <n v="0.1263537906137184"/>
    <n v="0.59876543209876543"/>
    <n v="56"/>
    <n v="97"/>
    <n v="19"/>
    <n v="99"/>
    <n v="40"/>
    <n v="0"/>
    <n v="1"/>
    <n v="0"/>
    <n v="0.26500000000000001"/>
    <n v="0.30399999999999999"/>
    <n v="0.35"/>
    <n v="0.65500000000000003"/>
  </r>
  <r>
    <s v="112"/>
    <x v="206"/>
    <x v="1"/>
    <s v="National League"/>
    <s v="Chicago Cubs"/>
    <s v="CHC"/>
    <s v="Willson Contreras"/>
    <x v="9"/>
    <x v="3"/>
    <n v="0.23699999999999999"/>
    <n v="21"/>
    <n v="5"/>
    <n v="57"/>
    <n v="61"/>
    <n v="128"/>
    <n v="413"/>
    <n v="5.0847457627118647E-2"/>
    <n v="1.2106537530266344E-2"/>
    <n v="0.13801452784503632"/>
    <n v="0.14769975786924938"/>
    <n v="0.79012345679012341"/>
    <n v="98"/>
    <n v="181"/>
    <n v="41"/>
    <n v="138"/>
    <n v="52"/>
    <n v="1"/>
    <n v="1"/>
    <n v="4"/>
    <n v="0.29799999999999999"/>
    <n v="0.34"/>
    <n v="0.438"/>
    <n v="0.77800000000000002"/>
  </r>
  <r>
    <s v="118"/>
    <x v="207"/>
    <x v="1"/>
    <s v="American League"/>
    <s v="Kansas City Royals"/>
    <s v="KC"/>
    <s v="Cam Gallagher"/>
    <x v="9"/>
    <x v="3"/>
    <n v="0.25"/>
    <n v="1"/>
    <n v="0"/>
    <n v="7"/>
    <n v="9"/>
    <n v="48"/>
    <n v="112"/>
    <n v="8.9285714285714281E-3"/>
    <n v="0"/>
    <n v="6.25E-2"/>
    <n v="8.0357142857142863E-2"/>
    <n v="0.29629629629629628"/>
    <n v="28"/>
    <n v="37"/>
    <n v="7"/>
    <n v="20"/>
    <n v="8"/>
    <n v="0"/>
    <n v="1"/>
    <n v="0"/>
    <n v="0.29299999999999998"/>
    <n v="0.29799999999999999"/>
    <n v="0.33"/>
    <n v="0.628"/>
  </r>
  <r>
    <s v="114"/>
    <x v="208"/>
    <x v="1"/>
    <s v="American League"/>
    <s v="Cleveland Guardians"/>
    <s v="CLE"/>
    <s v="Austin Hedges"/>
    <x v="9"/>
    <x v="3"/>
    <n v="0.17799999999999999"/>
    <n v="10"/>
    <n v="1"/>
    <n v="31"/>
    <n v="32"/>
    <n v="88"/>
    <n v="286"/>
    <n v="3.4965034965034968E-2"/>
    <n v="3.4965034965034965E-3"/>
    <n v="0.10839160839160839"/>
    <n v="0.11188811188811189"/>
    <n v="0.54320987654320985"/>
    <n v="51"/>
    <n v="88"/>
    <n v="17"/>
    <n v="87"/>
    <n v="15"/>
    <n v="1"/>
    <n v="1"/>
    <n v="0"/>
    <n v="0.214"/>
    <n v="0.22"/>
    <n v="0.308"/>
    <n v="0.52700000000000002"/>
  </r>
  <r>
    <s v="147"/>
    <x v="209"/>
    <x v="1"/>
    <s v="American League"/>
    <s v="New York Yankees"/>
    <s v="NYY"/>
    <s v="Gary Sanchez"/>
    <x v="9"/>
    <x v="3"/>
    <n v="0.20399999999999999"/>
    <n v="23"/>
    <n v="0"/>
    <n v="54"/>
    <n v="54"/>
    <n v="117"/>
    <n v="383"/>
    <n v="6.0052219321148827E-2"/>
    <n v="0"/>
    <n v="0.14099216710182769"/>
    <n v="0.14099216710182769"/>
    <n v="0.72222222222222221"/>
    <n v="78"/>
    <n v="162"/>
    <n v="37"/>
    <n v="121"/>
    <n v="52"/>
    <n v="3"/>
    <n v="1"/>
    <n v="0"/>
    <n v="0.23"/>
    <n v="0.307"/>
    <n v="0.42299999999999999"/>
    <n v="0.73"/>
  </r>
  <r>
    <s v="116"/>
    <x v="210"/>
    <x v="1"/>
    <s v="American League"/>
    <s v="Detroit Tigers"/>
    <s v="DET"/>
    <s v="Eric Haase"/>
    <x v="9"/>
    <x v="3"/>
    <n v="0.23100000000000001"/>
    <n v="22"/>
    <n v="2"/>
    <n v="61"/>
    <n v="48"/>
    <n v="98"/>
    <n v="351"/>
    <n v="6.2678062678062682E-2"/>
    <n v="5.6980056980056983E-3"/>
    <n v="0.1737891737891738"/>
    <n v="0.13675213675213677"/>
    <n v="0.60493827160493829"/>
    <n v="81"/>
    <n v="161"/>
    <n v="35"/>
    <n v="119"/>
    <n v="26"/>
    <n v="0"/>
    <n v="1"/>
    <n v="0"/>
    <n v="0.27800000000000002"/>
    <n v="0.28599999999999998"/>
    <n v="0.45900000000000002"/>
    <n v="0.745"/>
  </r>
  <r>
    <s v="140"/>
    <x v="211"/>
    <x v="1"/>
    <s v="American League"/>
    <s v="Texas Rangers"/>
    <s v="TEX"/>
    <s v="Jose Trevino"/>
    <x v="9"/>
    <x v="3"/>
    <n v="0.23899999999999999"/>
    <n v="5"/>
    <n v="1"/>
    <n v="30"/>
    <n v="23"/>
    <n v="89"/>
    <n v="285"/>
    <n v="1.7543859649122806E-2"/>
    <n v="3.5087719298245615E-3"/>
    <n v="0.10526315789473684"/>
    <n v="8.0701754385964913E-2"/>
    <n v="0.54938271604938271"/>
    <n v="68"/>
    <n v="97"/>
    <n v="19"/>
    <n v="57"/>
    <n v="12"/>
    <n v="1"/>
    <n v="1"/>
    <n v="1"/>
    <n v="0.27900000000000003"/>
    <n v="0.26700000000000002"/>
    <n v="0.34"/>
    <n v="0.60699999999999998"/>
  </r>
  <r>
    <s v="146"/>
    <x v="212"/>
    <x v="1"/>
    <s v="National League"/>
    <s v="Miami Marlins"/>
    <s v="MIA"/>
    <s v="Jorge Alfaro"/>
    <x v="10"/>
    <x v="3"/>
    <n v="0.24399999999999999"/>
    <n v="4"/>
    <n v="8"/>
    <n v="30"/>
    <n v="22"/>
    <n v="92"/>
    <n v="295"/>
    <n v="1.3559322033898305E-2"/>
    <n v="2.7118644067796609E-2"/>
    <n v="0.10169491525423729"/>
    <n v="7.4576271186440682E-2"/>
    <n v="0.5679012345679012"/>
    <n v="72"/>
    <n v="101"/>
    <n v="20"/>
    <n v="99"/>
    <n v="11"/>
    <n v="0"/>
    <n v="1"/>
    <n v="1"/>
    <n v="0.35399999999999998"/>
    <n v="0.28299999999999997"/>
    <n v="0.34200000000000003"/>
    <n v="0.625"/>
  </r>
  <r>
    <s v="117"/>
    <x v="213"/>
    <x v="1"/>
    <s v="American League"/>
    <s v="Houston Astros"/>
    <s v="HOU"/>
    <s v="Garrett Stubbs"/>
    <x v="10"/>
    <x v="3"/>
    <n v="0.17599999999999999"/>
    <n v="0"/>
    <n v="0"/>
    <n v="3"/>
    <n v="2"/>
    <n v="18"/>
    <n v="34"/>
    <n v="0"/>
    <n v="0"/>
    <n v="8.8235294117647065E-2"/>
    <n v="5.8823529411764705E-2"/>
    <n v="0.1111111111111111"/>
    <n v="6"/>
    <n v="8"/>
    <n v="2"/>
    <n v="7"/>
    <n v="2"/>
    <n v="0"/>
    <n v="1"/>
    <n v="0"/>
    <n v="0.222"/>
    <n v="0.222"/>
    <n v="0.23499999999999999"/>
    <n v="0.45800000000000002"/>
  </r>
  <r>
    <s v="110"/>
    <x v="214"/>
    <x v="1"/>
    <s v="American League"/>
    <s v="Baltimore Orioles"/>
    <s v="BAL"/>
    <s v="Pedro Severino"/>
    <x v="10"/>
    <x v="3"/>
    <n v="0.248"/>
    <n v="11"/>
    <n v="0"/>
    <n v="46"/>
    <n v="32"/>
    <n v="113"/>
    <n v="379"/>
    <n v="2.9023746701846966E-2"/>
    <n v="0"/>
    <n v="0.12137203166226913"/>
    <n v="8.4432717678100261E-2"/>
    <n v="0.69753086419753085"/>
    <n v="94"/>
    <n v="145"/>
    <n v="29"/>
    <n v="109"/>
    <n v="34"/>
    <n v="1"/>
    <n v="1"/>
    <n v="0"/>
    <n v="0.314"/>
    <n v="0.308"/>
    <n v="0.38300000000000001"/>
    <n v="0.69"/>
  </r>
  <r>
    <s v="135"/>
    <x v="215"/>
    <x v="1"/>
    <s v="National League"/>
    <s v="San Diego Padres"/>
    <s v="SD"/>
    <s v="Victor Caratini"/>
    <x v="10"/>
    <x v="3"/>
    <n v="0.22700000000000001"/>
    <n v="7"/>
    <n v="2"/>
    <n v="39"/>
    <n v="33"/>
    <n v="116"/>
    <n v="313"/>
    <n v="2.2364217252396165E-2"/>
    <n v="6.3897763578274758E-3"/>
    <n v="0.12460063897763578"/>
    <n v="0.10543130990415335"/>
    <n v="0.71604938271604934"/>
    <n v="71"/>
    <n v="101"/>
    <n v="16"/>
    <n v="82"/>
    <n v="35"/>
    <n v="8"/>
    <n v="1"/>
    <n v="0"/>
    <n v="0.28100000000000003"/>
    <n v="0.309"/>
    <n v="0.32300000000000001"/>
    <n v="0.63200000000000001"/>
  </r>
  <r>
    <s v="133"/>
    <x v="216"/>
    <x v="1"/>
    <s v="American League"/>
    <s v="Oakland Athletics"/>
    <s v="OAK"/>
    <s v="Austin Allen"/>
    <x v="10"/>
    <x v="3"/>
    <n v="0.25"/>
    <n v="1"/>
    <n v="0"/>
    <n v="1"/>
    <n v="2"/>
    <n v="4"/>
    <n v="8"/>
    <n v="0.125"/>
    <n v="0"/>
    <n v="0.125"/>
    <n v="0.25"/>
    <n v="2.4691358024691357E-2"/>
    <n v="2"/>
    <n v="5"/>
    <n v="1"/>
    <n v="3"/>
    <n v="0"/>
    <n v="0"/>
    <n v="1"/>
    <n v="0"/>
    <n v="0.25"/>
    <n v="0.25"/>
    <n v="0.625"/>
    <n v="0.875"/>
  </r>
  <r>
    <s v="121"/>
    <x v="217"/>
    <x v="1"/>
    <s v="National League"/>
    <s v="New York Mets"/>
    <s v="NYM"/>
    <s v="Patrick Mazeika"/>
    <x v="10"/>
    <x v="3"/>
    <n v="0.19"/>
    <n v="1"/>
    <n v="0"/>
    <n v="6"/>
    <n v="6"/>
    <n v="37"/>
    <n v="79"/>
    <n v="1.2658227848101266E-2"/>
    <n v="0"/>
    <n v="7.5949367088607597E-2"/>
    <n v="7.5949367088607597E-2"/>
    <n v="0.22839506172839505"/>
    <n v="15"/>
    <n v="21"/>
    <n v="4"/>
    <n v="18"/>
    <n v="4"/>
    <n v="1"/>
    <n v="1"/>
    <n v="0"/>
    <n v="0.23"/>
    <n v="0.253"/>
    <n v="0.26600000000000001"/>
    <n v="0.51900000000000002"/>
  </r>
  <r>
    <s v="145"/>
    <x v="218"/>
    <x v="1"/>
    <s v="American League"/>
    <s v="Chicago White Sox"/>
    <s v="CWS"/>
    <s v="Seby Zavala"/>
    <x v="10"/>
    <x v="3"/>
    <n v="0.183"/>
    <n v="5"/>
    <n v="0"/>
    <n v="15"/>
    <n v="15"/>
    <n v="37"/>
    <n v="93"/>
    <n v="5.3763440860215055E-2"/>
    <n v="0"/>
    <n v="0.16129032258064516"/>
    <n v="0.16129032258064516"/>
    <n v="0.22839506172839505"/>
    <n v="17"/>
    <n v="35"/>
    <n v="8"/>
    <n v="41"/>
    <n v="6"/>
    <n v="0"/>
    <n v="1"/>
    <n v="0"/>
    <n v="0.255"/>
    <n v="0.24"/>
    <n v="0.376"/>
    <n v="0.61599999999999999"/>
  </r>
  <r>
    <s v="109"/>
    <x v="220"/>
    <x v="1"/>
    <s v="National League"/>
    <s v="Arizona Diamondbacks"/>
    <s v="ARI"/>
    <s v="Carson Kelly"/>
    <x v="11"/>
    <x v="3"/>
    <n v="0.24"/>
    <n v="13"/>
    <n v="0"/>
    <n v="46"/>
    <n v="41"/>
    <n v="98"/>
    <n v="304"/>
    <n v="4.2763157894736843E-2"/>
    <n v="0"/>
    <n v="0.15131578947368421"/>
    <n v="0.13486842105263158"/>
    <n v="0.60493827160493829"/>
    <n v="73"/>
    <n v="125"/>
    <n v="25"/>
    <n v="74"/>
    <n v="44"/>
    <n v="1"/>
    <n v="1"/>
    <n v="0"/>
    <n v="0.27"/>
    <n v="0.34300000000000003"/>
    <n v="0.41099999999999998"/>
    <n v="0.754"/>
  </r>
  <r>
    <s v="136"/>
    <x v="221"/>
    <x v="1"/>
    <s v="American League"/>
    <s v="Seattle Mariners"/>
    <s v="SEA"/>
    <s v="Jose Godoy"/>
    <x v="11"/>
    <x v="3"/>
    <n v="0.16200000000000001"/>
    <n v="0"/>
    <n v="0"/>
    <n v="3"/>
    <n v="2"/>
    <n v="16"/>
    <n v="37"/>
    <n v="0"/>
    <n v="0"/>
    <n v="8.1081081081081086E-2"/>
    <n v="5.4054054054054057E-2"/>
    <n v="9.8765432098765427E-2"/>
    <n v="6"/>
    <n v="7"/>
    <n v="1"/>
    <n v="14"/>
    <n v="3"/>
    <n v="0"/>
    <n v="1"/>
    <n v="0"/>
    <n v="0.26100000000000001"/>
    <n v="0.22500000000000001"/>
    <n v="0.189"/>
    <n v="0.41399999999999998"/>
  </r>
  <r>
    <s v="121"/>
    <x v="222"/>
    <x v="1"/>
    <s v="National League"/>
    <s v="New York Mets"/>
    <s v="NYM"/>
    <s v="Tomas Nido"/>
    <x v="11"/>
    <x v="3"/>
    <n v="0.222"/>
    <n v="3"/>
    <n v="1"/>
    <n v="13"/>
    <n v="16"/>
    <n v="58"/>
    <n v="153"/>
    <n v="1.9607843137254902E-2"/>
    <n v="6.5359477124183009E-3"/>
    <n v="8.4967320261437912E-2"/>
    <n v="0.10457516339869281"/>
    <n v="0.35802469135802467"/>
    <n v="34"/>
    <n v="50"/>
    <n v="9"/>
    <n v="44"/>
    <n v="5"/>
    <n v="1"/>
    <n v="1"/>
    <n v="0"/>
    <n v="0.29199999999999998"/>
    <n v="0.26100000000000001"/>
    <n v="0.32700000000000001"/>
    <n v="0.58799999999999997"/>
  </r>
  <r>
    <s v="141"/>
    <x v="223"/>
    <x v="1"/>
    <s v="American League"/>
    <s v="Toronto Blue Jays"/>
    <s v="TOR"/>
    <s v="Reese McGuire"/>
    <x v="11"/>
    <x v="3"/>
    <n v="0.253"/>
    <n v="1"/>
    <n v="0"/>
    <n v="10"/>
    <n v="22"/>
    <n v="78"/>
    <n v="198"/>
    <n v="5.0505050505050509E-3"/>
    <n v="0"/>
    <n v="5.0505050505050504E-2"/>
    <n v="0.1111111111111111"/>
    <n v="0.48148148148148145"/>
    <n v="50"/>
    <n v="68"/>
    <n v="16"/>
    <n v="44"/>
    <n v="15"/>
    <n v="0"/>
    <n v="1"/>
    <n v="0"/>
    <n v="0.318"/>
    <n v="0.31"/>
    <n v="0.34300000000000003"/>
    <n v="0.65400000000000003"/>
  </r>
  <r>
    <s v="115"/>
    <x v="224"/>
    <x v="1"/>
    <s v="National League"/>
    <s v="Colorado Rockies"/>
    <s v="COL"/>
    <s v="Dom Nunez"/>
    <x v="11"/>
    <x v="3"/>
    <n v="0.189"/>
    <n v="10"/>
    <n v="0"/>
    <n v="33"/>
    <n v="31"/>
    <n v="81"/>
    <n v="228"/>
    <n v="4.3859649122807015E-2"/>
    <n v="0"/>
    <n v="0.14473684210526316"/>
    <n v="0.13596491228070176"/>
    <n v="0.5"/>
    <n v="43"/>
    <n v="91"/>
    <n v="25"/>
    <n v="91"/>
    <n v="34"/>
    <n v="4"/>
    <n v="1"/>
    <n v="0"/>
    <n v="0.25800000000000001"/>
    <n v="0.29299999999999998"/>
    <n v="0.39900000000000002"/>
    <n v="0.69199999999999995"/>
  </r>
  <r>
    <s v="145"/>
    <x v="225"/>
    <x v="1"/>
    <s v="American League"/>
    <s v="Chicago White Sox"/>
    <s v="CWS"/>
    <s v="Zack Collins"/>
    <x v="11"/>
    <x v="3"/>
    <n v="0.21"/>
    <n v="4"/>
    <n v="1"/>
    <n v="26"/>
    <n v="25"/>
    <n v="78"/>
    <n v="195"/>
    <n v="2.0512820512820513E-2"/>
    <n v="5.1282051282051282E-3"/>
    <n v="0.13333333333333333"/>
    <n v="0.12820512820512819"/>
    <n v="0.48148148148148145"/>
    <n v="41"/>
    <n v="66"/>
    <n v="17"/>
    <n v="69"/>
    <n v="34"/>
    <n v="1"/>
    <n v="1"/>
    <n v="1"/>
    <n v="0.30299999999999999"/>
    <n v="0.33"/>
    <n v="0.33800000000000002"/>
    <n v="0.66900000000000004"/>
  </r>
  <r>
    <s v="137"/>
    <x v="226"/>
    <x v="1"/>
    <s v="National League"/>
    <s v="San Francisco Giants"/>
    <s v="SF"/>
    <s v="Chadwick Tromp"/>
    <x v="11"/>
    <x v="3"/>
    <n v="0.222"/>
    <n v="1"/>
    <n v="0"/>
    <n v="2"/>
    <n v="1"/>
    <n v="9"/>
    <n v="18"/>
    <n v="5.5555555555555552E-2"/>
    <n v="0"/>
    <n v="0.1111111111111111"/>
    <n v="5.5555555555555552E-2"/>
    <n v="5.5555555555555552E-2"/>
    <n v="4"/>
    <n v="7"/>
    <n v="1"/>
    <n v="4"/>
    <n v="0"/>
    <n v="0"/>
    <n v="1"/>
    <n v="0"/>
    <n v="0.23100000000000001"/>
    <n v="0.222"/>
    <n v="0.38900000000000001"/>
    <n v="0.61099999999999999"/>
  </r>
  <r>
    <s v="120"/>
    <x v="227"/>
    <x v="1"/>
    <s v="National League"/>
    <s v="Washington Nationals"/>
    <s v="WSH"/>
    <s v="Tres Barrera"/>
    <x v="11"/>
    <x v="3"/>
    <n v="0.26400000000000001"/>
    <n v="2"/>
    <n v="0"/>
    <n v="10"/>
    <n v="8"/>
    <n v="30"/>
    <n v="91"/>
    <n v="2.197802197802198E-2"/>
    <n v="0"/>
    <n v="0.10989010989010989"/>
    <n v="8.7912087912087919E-2"/>
    <n v="0.18518518518518517"/>
    <n v="24"/>
    <n v="35"/>
    <n v="6"/>
    <n v="22"/>
    <n v="12"/>
    <n v="2"/>
    <n v="1"/>
    <n v="0"/>
    <n v="0.32800000000000001"/>
    <n v="0.374"/>
    <n v="0.38500000000000001"/>
    <n v="0.75800000000000001"/>
  </r>
  <r>
    <s v="138"/>
    <x v="228"/>
    <x v="1"/>
    <s v="National League"/>
    <s v="St. Louis Cardinals"/>
    <s v="STL"/>
    <s v="Andrew Knizner"/>
    <x v="11"/>
    <x v="3"/>
    <n v="0.17399999999999999"/>
    <n v="1"/>
    <n v="0"/>
    <n v="9"/>
    <n v="18"/>
    <n v="63"/>
    <n v="161"/>
    <n v="6.2111801242236021E-3"/>
    <n v="0"/>
    <n v="5.5900621118012424E-2"/>
    <n v="0.11180124223602485"/>
    <n v="0.3888888888888889"/>
    <n v="28"/>
    <n v="38"/>
    <n v="8"/>
    <n v="39"/>
    <n v="20"/>
    <n v="2"/>
    <n v="1"/>
    <n v="0"/>
    <n v="0.223"/>
    <n v="0.28100000000000003"/>
    <n v="0.23599999999999999"/>
    <n v="0.51700000000000002"/>
  </r>
  <r>
    <s v="133"/>
    <x v="229"/>
    <x v="1"/>
    <s v="American League"/>
    <s v="Oakland Athletics"/>
    <s v="OAK"/>
    <s v="Sean Murphy"/>
    <x v="11"/>
    <x v="3"/>
    <n v="0.216"/>
    <n v="17"/>
    <n v="0"/>
    <n v="59"/>
    <n v="47"/>
    <n v="119"/>
    <n v="393"/>
    <n v="4.3256997455470736E-2"/>
    <n v="0"/>
    <n v="0.15012722646310434"/>
    <n v="0.11959287531806616"/>
    <n v="0.73456790123456794"/>
    <n v="85"/>
    <n v="159"/>
    <n v="40"/>
    <n v="114"/>
    <n v="40"/>
    <n v="0"/>
    <n v="1"/>
    <n v="0"/>
    <n v="0.25700000000000001"/>
    <n v="0.30599999999999999"/>
    <n v="0.40500000000000003"/>
    <n v="0.71"/>
  </r>
  <r>
    <s v="119"/>
    <x v="230"/>
    <x v="1"/>
    <s v="National League"/>
    <s v="Los Angeles Dodgers"/>
    <s v="LAD"/>
    <s v="Will Smith"/>
    <x v="11"/>
    <x v="3"/>
    <n v="0.25800000000000001"/>
    <n v="25"/>
    <n v="3"/>
    <n v="76"/>
    <n v="71"/>
    <n v="130"/>
    <n v="414"/>
    <n v="6.0386473429951688E-2"/>
    <n v="7.246376811594203E-3"/>
    <n v="0.18357487922705315"/>
    <n v="0.17149758454106281"/>
    <n v="0.80246913580246915"/>
    <n v="107"/>
    <n v="205"/>
    <n v="46"/>
    <n v="101"/>
    <n v="58"/>
    <n v="4"/>
    <n v="1"/>
    <n v="0"/>
    <n v="0.27400000000000002"/>
    <n v="0.36499999999999999"/>
    <n v="0.495"/>
    <n v="0.86"/>
  </r>
  <r>
    <s v="140"/>
    <x v="231"/>
    <x v="1"/>
    <s v="American League"/>
    <s v="Texas Rangers"/>
    <s v="TEX"/>
    <s v="Jonah Heim"/>
    <x v="12"/>
    <x v="3"/>
    <n v="0.19600000000000001"/>
    <n v="10"/>
    <n v="3"/>
    <n v="32"/>
    <n v="22"/>
    <n v="82"/>
    <n v="265"/>
    <n v="3.7735849056603772E-2"/>
    <n v="1.1320754716981131E-2"/>
    <n v="0.12075471698113208"/>
    <n v="8.3018867924528297E-2"/>
    <n v="0.50617283950617287"/>
    <n v="52"/>
    <n v="95"/>
    <n v="23"/>
    <n v="58"/>
    <n v="15"/>
    <n v="0"/>
    <n v="1"/>
    <n v="1"/>
    <n v="0.21"/>
    <n v="0.23899999999999999"/>
    <n v="0.35799999999999998"/>
    <n v="0.59799999999999998"/>
  </r>
  <r>
    <s v="108"/>
    <x v="232"/>
    <x v="1"/>
    <s v="American League"/>
    <s v="Los Angeles Angels"/>
    <s v="LAA"/>
    <s v="Matt Thaiss"/>
    <x v="12"/>
    <x v="3"/>
    <n v="0.14299999999999999"/>
    <n v="0"/>
    <n v="0"/>
    <n v="0"/>
    <n v="1"/>
    <n v="3"/>
    <n v="7"/>
    <n v="0"/>
    <n v="0"/>
    <n v="0"/>
    <n v="0.14285714285714285"/>
    <n v="1.8518518518518517E-2"/>
    <n v="1"/>
    <n v="1"/>
    <n v="0"/>
    <n v="1"/>
    <n v="1"/>
    <n v="0"/>
    <n v="1"/>
    <n v="0"/>
    <n v="0.16700000000000001"/>
    <n v="0.25"/>
    <n v="0.14299999999999999"/>
    <n v="0.39300000000000002"/>
  </r>
  <r>
    <s v="139"/>
    <x v="233"/>
    <x v="1"/>
    <s v="American League"/>
    <s v="Tampa Bay Rays"/>
    <s v="TB"/>
    <s v="Francisco Mejia"/>
    <x v="12"/>
    <x v="3"/>
    <n v="0.26"/>
    <n v="6"/>
    <n v="0"/>
    <n v="35"/>
    <n v="31"/>
    <n v="84"/>
    <n v="250"/>
    <n v="2.4E-2"/>
    <n v="0"/>
    <n v="0.14000000000000001"/>
    <n v="0.124"/>
    <n v="0.51851851851851849"/>
    <n v="65"/>
    <n v="104"/>
    <n v="24"/>
    <n v="49"/>
    <n v="17"/>
    <n v="0"/>
    <n v="1"/>
    <n v="0"/>
    <n v="0.29899999999999999"/>
    <n v="0.32200000000000001"/>
    <n v="0.41599999999999998"/>
    <n v="0.73799999999999999"/>
  </r>
  <r>
    <s v="141"/>
    <x v="234"/>
    <x v="1"/>
    <s v="American League"/>
    <s v="Toronto Blue Jays"/>
    <s v="TOR"/>
    <s v="Danny Jansen"/>
    <x v="12"/>
    <x v="3"/>
    <n v="0.223"/>
    <n v="11"/>
    <n v="0"/>
    <n v="28"/>
    <n v="32"/>
    <n v="70"/>
    <n v="184"/>
    <n v="5.9782608695652176E-2"/>
    <n v="0"/>
    <n v="0.15217391304347827"/>
    <n v="0.17391304347826086"/>
    <n v="0.43209876543209874"/>
    <n v="41"/>
    <n v="87"/>
    <n v="24"/>
    <n v="44"/>
    <n v="17"/>
    <n v="0"/>
    <n v="1"/>
    <n v="0"/>
    <n v="0.23300000000000001"/>
    <n v="0.29899999999999999"/>
    <n v="0.47299999999999998"/>
    <n v="0.77200000000000002"/>
  </r>
  <r>
    <s v="144"/>
    <x v="235"/>
    <x v="1"/>
    <s v="National League"/>
    <s v="Atlanta Braves"/>
    <s v="ATL"/>
    <s v="Alex Jackson"/>
    <x v="12"/>
    <x v="3"/>
    <n v="4.2999999999999997E-2"/>
    <n v="0"/>
    <n v="0"/>
    <n v="0"/>
    <n v="2"/>
    <n v="10"/>
    <n v="23"/>
    <n v="0"/>
    <n v="0"/>
    <n v="0"/>
    <n v="8.6956521739130432E-2"/>
    <n v="6.1728395061728392E-2"/>
    <n v="1"/>
    <n v="1"/>
    <n v="0"/>
    <n v="13"/>
    <n v="2"/>
    <n v="1"/>
    <n v="1"/>
    <n v="0"/>
    <n v="0.1"/>
    <n v="0.214"/>
    <n v="4.2999999999999997E-2"/>
    <n v="0.25800000000000001"/>
  </r>
  <r>
    <s v="146"/>
    <x v="235"/>
    <x v="1"/>
    <s v="National League"/>
    <s v="Miami Marlins"/>
    <s v="MIA"/>
    <s v="Alex Jackson"/>
    <x v="12"/>
    <x v="3"/>
    <n v="0.157"/>
    <n v="3"/>
    <n v="0"/>
    <n v="12"/>
    <n v="11"/>
    <n v="42"/>
    <n v="108"/>
    <n v="2.7777777777777776E-2"/>
    <n v="0"/>
    <n v="0.1111111111111111"/>
    <n v="0.10185185185185185"/>
    <n v="0.25925925925925924"/>
    <n v="17"/>
    <n v="30"/>
    <n v="7"/>
    <n v="60"/>
    <n v="11"/>
    <n v="0"/>
    <n v="2"/>
    <n v="0"/>
    <n v="0.311"/>
    <n v="0.26"/>
    <n v="0.27800000000000002"/>
    <n v="0.53800000000000003"/>
  </r>
  <r>
    <s v="116"/>
    <x v="237"/>
    <x v="1"/>
    <s v="American League"/>
    <s v="Detroit Tigers"/>
    <s v="DET"/>
    <s v="Jake Rogers"/>
    <x v="12"/>
    <x v="3"/>
    <n v="0.23899999999999999"/>
    <n v="6"/>
    <n v="1"/>
    <n v="17"/>
    <n v="17"/>
    <n v="38"/>
    <n v="113"/>
    <n v="5.3097345132743362E-2"/>
    <n v="8.8495575221238937E-3"/>
    <n v="0.15044247787610621"/>
    <n v="0.15044247787610621"/>
    <n v="0.23456790123456789"/>
    <n v="27"/>
    <n v="56"/>
    <n v="14"/>
    <n v="46"/>
    <n v="11"/>
    <n v="0"/>
    <n v="1"/>
    <n v="0"/>
    <n v="0.34399999999999997"/>
    <n v="0.30599999999999999"/>
    <n v="0.496"/>
    <n v="0.80200000000000005"/>
  </r>
  <r>
    <s v="136"/>
    <x v="238"/>
    <x v="1"/>
    <s v="American League"/>
    <s v="Seattle Mariners"/>
    <s v="SEA"/>
    <s v="Luis Torrens"/>
    <x v="13"/>
    <x v="3"/>
    <n v="0.24299999999999999"/>
    <n v="15"/>
    <n v="0"/>
    <n v="47"/>
    <n v="39"/>
    <n v="108"/>
    <n v="346"/>
    <n v="4.3352601156069363E-2"/>
    <n v="0"/>
    <n v="0.13583815028901733"/>
    <n v="0.11271676300578035"/>
    <n v="0.66666666666666663"/>
    <n v="84"/>
    <n v="149"/>
    <n v="33"/>
    <n v="99"/>
    <n v="28"/>
    <n v="1"/>
    <n v="1"/>
    <n v="0"/>
    <n v="0.29399999999999998"/>
    <n v="0.29899999999999999"/>
    <n v="0.43099999999999999"/>
    <n v="0.73"/>
  </r>
  <r>
    <s v="138"/>
    <x v="239"/>
    <x v="1"/>
    <s v="National League"/>
    <s v="St. Louis Cardinals"/>
    <s v="STL"/>
    <s v="Ali Sanchez"/>
    <x v="13"/>
    <x v="3"/>
    <n v="0.5"/>
    <n v="0"/>
    <n v="0"/>
    <n v="0"/>
    <n v="0"/>
    <n v="2"/>
    <n v="4"/>
    <n v="0"/>
    <n v="0"/>
    <n v="0"/>
    <n v="0"/>
    <n v="1.2345679012345678E-2"/>
    <n v="2"/>
    <n v="4"/>
    <n v="2"/>
    <n v="0"/>
    <n v="0"/>
    <n v="0"/>
    <n v="1"/>
    <n v="0"/>
    <n v="0.5"/>
    <n v="0.5"/>
    <n v="1"/>
    <n v="1.5"/>
  </r>
  <r>
    <s v="141"/>
    <x v="242"/>
    <x v="1"/>
    <s v="American League"/>
    <s v="Toronto Blue Jays"/>
    <s v="TOR"/>
    <s v="Riley Adams"/>
    <x v="13"/>
    <x v="3"/>
    <n v="0.107"/>
    <n v="0"/>
    <n v="0"/>
    <n v="0"/>
    <n v="2"/>
    <n v="12"/>
    <n v="28"/>
    <n v="0"/>
    <n v="0"/>
    <n v="0"/>
    <n v="7.1428571428571425E-2"/>
    <n v="7.407407407407407E-2"/>
    <n v="3"/>
    <n v="5"/>
    <n v="2"/>
    <n v="12"/>
    <n v="2"/>
    <n v="0"/>
    <n v="1"/>
    <n v="0"/>
    <n v="0.188"/>
    <n v="0.16700000000000001"/>
    <n v="0.17899999999999999"/>
    <n v="0.34499999999999997"/>
  </r>
  <r>
    <s v="120"/>
    <x v="242"/>
    <x v="1"/>
    <s v="National League"/>
    <s v="Washington Nationals"/>
    <s v="WSH"/>
    <s v="Riley Adams"/>
    <x v="13"/>
    <x v="3"/>
    <n v="0.26800000000000002"/>
    <n v="2"/>
    <n v="0"/>
    <n v="10"/>
    <n v="11"/>
    <n v="35"/>
    <n v="71"/>
    <n v="2.8169014084507043E-2"/>
    <n v="0"/>
    <n v="0.14084507042253522"/>
    <n v="0.15492957746478872"/>
    <n v="0.21604938271604937"/>
    <n v="19"/>
    <n v="33"/>
    <n v="9"/>
    <n v="28"/>
    <n v="13"/>
    <n v="0"/>
    <n v="2"/>
    <n v="0"/>
    <n v="0.41499999999999998"/>
    <n v="0.42199999999999999"/>
    <n v="0.46500000000000002"/>
    <n v="0.88700000000000001"/>
  </r>
  <r>
    <s v="111"/>
    <x v="243"/>
    <x v="1"/>
    <s v="American League"/>
    <s v="Boston Red Sox"/>
    <s v="BOS"/>
    <s v="Connor Wong"/>
    <x v="13"/>
    <x v="3"/>
    <n v="0.308"/>
    <n v="0"/>
    <n v="0"/>
    <n v="1"/>
    <n v="3"/>
    <n v="6"/>
    <n v="13"/>
    <n v="0"/>
    <n v="0"/>
    <n v="7.6923076923076927E-2"/>
    <n v="0.23076923076923078"/>
    <n v="3.7037037037037035E-2"/>
    <n v="4"/>
    <n v="7"/>
    <n v="2"/>
    <n v="7"/>
    <n v="1"/>
    <n v="0"/>
    <n v="1"/>
    <n v="0"/>
    <n v="0.66700000000000004"/>
    <n v="0.35699999999999998"/>
    <n v="0.53800000000000003"/>
    <n v="0.89600000000000002"/>
  </r>
  <r>
    <s v="137"/>
    <x v="244"/>
    <x v="1"/>
    <s v="National League"/>
    <s v="San Francisco Giants"/>
    <s v="SF"/>
    <s v="Joey Bart"/>
    <x v="13"/>
    <x v="3"/>
    <n v="0.33300000000000002"/>
    <n v="0"/>
    <n v="0"/>
    <n v="1"/>
    <n v="1"/>
    <n v="2"/>
    <n v="6"/>
    <n v="0"/>
    <n v="0"/>
    <n v="0.16666666666666666"/>
    <n v="0.16666666666666666"/>
    <n v="1.2345679012345678E-2"/>
    <n v="2"/>
    <n v="2"/>
    <n v="0"/>
    <n v="2"/>
    <n v="0"/>
    <n v="0"/>
    <n v="1"/>
    <n v="0"/>
    <n v="0.5"/>
    <n v="0.33300000000000002"/>
    <n v="0.33300000000000002"/>
    <n v="0.66700000000000004"/>
  </r>
  <r>
    <s v="136"/>
    <x v="245"/>
    <x v="1"/>
    <s v="American League"/>
    <s v="Seattle Mariners"/>
    <s v="SEA"/>
    <s v="Cal Raleigh"/>
    <x v="13"/>
    <x v="3"/>
    <n v="0.18"/>
    <n v="2"/>
    <n v="0"/>
    <n v="13"/>
    <n v="6"/>
    <n v="47"/>
    <n v="139"/>
    <n v="1.4388489208633094E-2"/>
    <n v="0"/>
    <n v="9.3525179856115109E-2"/>
    <n v="4.3165467625899283E-2"/>
    <n v="0.29012345679012347"/>
    <n v="25"/>
    <n v="43"/>
    <n v="14"/>
    <n v="52"/>
    <n v="7"/>
    <n v="0"/>
    <n v="1"/>
    <n v="0"/>
    <n v="0.26700000000000002"/>
    <n v="0.223"/>
    <n v="0.309"/>
    <n v="0.53200000000000003"/>
  </r>
  <r>
    <s v="146"/>
    <x v="246"/>
    <x v="1"/>
    <s v="National League"/>
    <s v="Miami Marlins"/>
    <s v="MIA"/>
    <s v="Nick Fortes"/>
    <x v="13"/>
    <x v="3"/>
    <n v="0.28999999999999998"/>
    <n v="4"/>
    <n v="1"/>
    <n v="7"/>
    <n v="6"/>
    <n v="14"/>
    <n v="31"/>
    <n v="0.12903225806451613"/>
    <n v="3.2258064516129031E-2"/>
    <n v="0.22580645161290322"/>
    <n v="0.19354838709677419"/>
    <n v="8.6419753086419748E-2"/>
    <n v="9"/>
    <n v="21"/>
    <n v="4"/>
    <n v="8"/>
    <n v="3"/>
    <n v="0"/>
    <n v="1"/>
    <n v="0"/>
    <n v="0.26300000000000001"/>
    <n v="0.35299999999999998"/>
    <n v="0.67700000000000005"/>
    <n v="1.03"/>
  </r>
  <r>
    <s v="113"/>
    <x v="247"/>
    <x v="1"/>
    <s v="National League"/>
    <s v="Cincinnati Reds"/>
    <s v="CIN"/>
    <s v="Tyler Stephenson"/>
    <x v="13"/>
    <x v="3"/>
    <n v="0.28599999999999998"/>
    <n v="10"/>
    <n v="0"/>
    <n v="45"/>
    <n v="56"/>
    <n v="132"/>
    <n v="350"/>
    <n v="2.8571428571428571E-2"/>
    <n v="0"/>
    <n v="0.12857142857142856"/>
    <n v="0.16"/>
    <n v="0.81481481481481477"/>
    <n v="100"/>
    <n v="151"/>
    <n v="31"/>
    <n v="75"/>
    <n v="41"/>
    <n v="1"/>
    <n v="1"/>
    <n v="0"/>
    <n v="0.33300000000000002"/>
    <n v="0.36599999999999999"/>
    <n v="0.43099999999999999"/>
    <n v="0.79700000000000004"/>
  </r>
  <r>
    <s v="144"/>
    <x v="251"/>
    <x v="1"/>
    <s v="National League"/>
    <s v="Atlanta Braves"/>
    <s v="ATL"/>
    <s v="William Contreras"/>
    <x v="14"/>
    <x v="3"/>
    <n v="0.215"/>
    <n v="8"/>
    <n v="0"/>
    <n v="23"/>
    <n v="19"/>
    <n v="52"/>
    <n v="163"/>
    <n v="4.9079754601226995E-2"/>
    <n v="0"/>
    <n v="0.1411042944785276"/>
    <n v="0.1165644171779141"/>
    <n v="0.32098765432098764"/>
    <n v="35"/>
    <n v="65"/>
    <n v="13"/>
    <n v="54"/>
    <n v="19"/>
    <n v="1"/>
    <n v="1"/>
    <n v="0"/>
    <n v="0.26500000000000001"/>
    <n v="0.30299999999999999"/>
    <n v="0.39900000000000002"/>
    <n v="0.70099999999999996"/>
  </r>
  <r>
    <s v="142"/>
    <x v="252"/>
    <x v="1"/>
    <s v="American League"/>
    <s v="Minnesota Twins"/>
    <s v="MIN"/>
    <s v="Ben Rortvedt"/>
    <x v="14"/>
    <x v="3"/>
    <n v="0.16900000000000001"/>
    <n v="3"/>
    <n v="0"/>
    <n v="7"/>
    <n v="8"/>
    <n v="39"/>
    <n v="89"/>
    <n v="3.3707865168539325E-2"/>
    <n v="0"/>
    <n v="7.8651685393258425E-2"/>
    <n v="8.98876404494382E-2"/>
    <n v="0.24074074074074073"/>
    <n v="15"/>
    <n v="25"/>
    <n v="4"/>
    <n v="29"/>
    <n v="6"/>
    <n v="0"/>
    <n v="1"/>
    <n v="0"/>
    <n v="0.21099999999999999"/>
    <n v="0.22900000000000001"/>
    <n v="0.28100000000000003"/>
    <n v="0.51"/>
  </r>
  <r>
    <s v="146"/>
    <x v="253"/>
    <x v="1"/>
    <s v="National League"/>
    <s v="Miami Marlins"/>
    <s v="MIA"/>
    <s v="Payton Henry"/>
    <x v="14"/>
    <x v="3"/>
    <n v="0.26700000000000002"/>
    <n v="0"/>
    <n v="0"/>
    <n v="0"/>
    <n v="0"/>
    <n v="5"/>
    <n v="15"/>
    <n v="0"/>
    <n v="0"/>
    <n v="0"/>
    <n v="0"/>
    <n v="3.0864197530864196E-2"/>
    <n v="4"/>
    <n v="5"/>
    <n v="1"/>
    <n v="5"/>
    <n v="1"/>
    <n v="0"/>
    <n v="1"/>
    <n v="0"/>
    <n v="0.4"/>
    <n v="0.313"/>
    <n v="0.33300000000000002"/>
    <n v="0.64600000000000002"/>
  </r>
  <r>
    <s v="142"/>
    <x v="255"/>
    <x v="1"/>
    <s v="American League"/>
    <s v="Minnesota Twins"/>
    <s v="MIN"/>
    <s v="Ryan Jeffers"/>
    <x v="14"/>
    <x v="3"/>
    <n v="0.19900000000000001"/>
    <n v="14"/>
    <n v="0"/>
    <n v="35"/>
    <n v="28"/>
    <n v="85"/>
    <n v="267"/>
    <n v="5.2434456928838954E-2"/>
    <n v="0"/>
    <n v="0.13108614232209737"/>
    <n v="0.10486891385767791"/>
    <n v="0.52469135802469136"/>
    <n v="53"/>
    <n v="107"/>
    <n v="25"/>
    <n v="108"/>
    <n v="22"/>
    <n v="0"/>
    <n v="1"/>
    <n v="1"/>
    <n v="0.26900000000000002"/>
    <n v="0.27"/>
    <n v="0.40100000000000002"/>
    <n v="0.67"/>
  </r>
  <r>
    <s v="119"/>
    <x v="256"/>
    <x v="1"/>
    <s v="National League"/>
    <s v="Los Angeles Dodgers"/>
    <s v="LAD"/>
    <s v="Keibert Ruiz"/>
    <x v="16"/>
    <x v="3"/>
    <n v="0.14299999999999999"/>
    <n v="1"/>
    <n v="0"/>
    <n v="1"/>
    <n v="1"/>
    <n v="6"/>
    <n v="7"/>
    <n v="0.14285714285714285"/>
    <n v="0"/>
    <n v="0.14285714285714285"/>
    <n v="0.14285714285714285"/>
    <n v="3.7037037037037035E-2"/>
    <n v="1"/>
    <n v="4"/>
    <n v="1"/>
    <n v="5"/>
    <n v="0"/>
    <n v="0"/>
    <n v="1"/>
    <n v="0"/>
    <n v="0"/>
    <n v="0.14299999999999999"/>
    <n v="0.57099999999999995"/>
    <n v="0.71399999999999997"/>
  </r>
  <r>
    <s v="120"/>
    <x v="256"/>
    <x v="1"/>
    <s v="National League"/>
    <s v="Washington Nationals"/>
    <s v="WSH"/>
    <s v="Keibert Ruiz"/>
    <x v="16"/>
    <x v="3"/>
    <n v="0.28399999999999997"/>
    <n v="2"/>
    <n v="0"/>
    <n v="14"/>
    <n v="9"/>
    <n v="23"/>
    <n v="81"/>
    <n v="2.4691358024691357E-2"/>
    <n v="0"/>
    <n v="0.1728395061728395"/>
    <n v="0.1111111111111111"/>
    <n v="0.1419753086419753"/>
    <n v="23"/>
    <n v="32"/>
    <n v="5"/>
    <n v="4"/>
    <n v="6"/>
    <n v="0"/>
    <n v="2"/>
    <n v="0"/>
    <n v="0.28000000000000003"/>
    <n v="0.34799999999999998"/>
    <n v="0.39500000000000002"/>
    <n v="0.74299999999999999"/>
  </r>
  <r>
    <s v="143"/>
    <x v="257"/>
    <x v="1"/>
    <s v="National League"/>
    <s v="Philadelphia Phillies"/>
    <s v="PHI"/>
    <s v="Rafael Marchan"/>
    <x v="16"/>
    <x v="3"/>
    <n v="0.23100000000000001"/>
    <n v="1"/>
    <n v="0"/>
    <n v="4"/>
    <n v="7"/>
    <n v="20"/>
    <n v="52"/>
    <n v="1.9230769230769232E-2"/>
    <n v="0"/>
    <n v="7.6923076923076927E-2"/>
    <n v="0.13461538461538461"/>
    <n v="0.12345679012345678"/>
    <n v="12"/>
    <n v="18"/>
    <n v="3"/>
    <n v="10"/>
    <n v="4"/>
    <n v="0"/>
    <n v="1"/>
    <n v="0"/>
    <n v="0.26800000000000002"/>
    <n v="0.28599999999999998"/>
    <n v="0.34599999999999997"/>
    <n v="0.63200000000000001"/>
  </r>
  <r>
    <s v="118"/>
    <x v="259"/>
    <x v="1"/>
    <s v="American League"/>
    <s v="Kansas City Royals"/>
    <s v="KC"/>
    <s v="Sebastian Rivero"/>
    <x v="16"/>
    <x v="3"/>
    <n v="0.17499999999999999"/>
    <n v="0"/>
    <n v="0"/>
    <n v="3"/>
    <n v="1"/>
    <n v="17"/>
    <n v="40"/>
    <n v="0"/>
    <n v="0"/>
    <n v="7.4999999999999997E-2"/>
    <n v="2.5000000000000001E-2"/>
    <n v="0.10493827160493827"/>
    <n v="7"/>
    <n v="9"/>
    <n v="2"/>
    <n v="15"/>
    <n v="3"/>
    <n v="0"/>
    <n v="1"/>
    <n v="0"/>
    <n v="0.28000000000000003"/>
    <n v="0.25"/>
    <n v="0.22500000000000001"/>
    <n v="0.47499999999999998"/>
  </r>
  <r>
    <s v="158"/>
    <x v="260"/>
    <x v="1"/>
    <s v="National League"/>
    <s v="Milwaukee Brewers"/>
    <s v="MIL"/>
    <s v="Mario Feliciano"/>
    <x v="16"/>
    <x v="3"/>
    <s v=".---"/>
    <n v="0"/>
    <n v="0"/>
    <n v="0"/>
    <n v="1"/>
    <n v="1"/>
    <n v="0"/>
    <s v=""/>
    <s v=""/>
    <s v=""/>
    <s v=""/>
    <n v="6.1728395061728392E-3"/>
    <n v="0"/>
    <n v="0"/>
    <n v="0"/>
    <n v="0"/>
    <n v="1"/>
    <n v="0"/>
    <n v="1"/>
    <n v="0"/>
    <s v=".---"/>
    <n v="1"/>
    <s v=".---"/>
    <n v="1"/>
  </r>
  <r>
    <s v="135"/>
    <x v="262"/>
    <x v="1"/>
    <s v="National League"/>
    <s v="San Diego Padres"/>
    <s v="SD"/>
    <s v="Luis Campusano"/>
    <x v="16"/>
    <x v="3"/>
    <n v="8.7999999999999995E-2"/>
    <n v="0"/>
    <n v="0"/>
    <n v="1"/>
    <n v="0"/>
    <n v="11"/>
    <n v="34"/>
    <n v="0"/>
    <n v="0"/>
    <n v="2.9411764705882353E-2"/>
    <n v="0"/>
    <n v="6.7901234567901231E-2"/>
    <n v="3"/>
    <n v="3"/>
    <n v="0"/>
    <n v="11"/>
    <n v="4"/>
    <n v="0"/>
    <n v="1"/>
    <n v="0"/>
    <n v="0.13"/>
    <n v="0.184"/>
    <n v="8.7999999999999995E-2"/>
    <n v="0.27200000000000002"/>
  </r>
  <r>
    <s v="141"/>
    <x v="263"/>
    <x v="1"/>
    <s v="American League"/>
    <s v="Toronto Blue Jays"/>
    <s v="TOR"/>
    <s v="Alejandro Kirk"/>
    <x v="16"/>
    <x v="3"/>
    <n v="0.24199999999999999"/>
    <n v="8"/>
    <n v="0"/>
    <n v="24"/>
    <n v="19"/>
    <n v="60"/>
    <n v="165"/>
    <n v="4.8484848484848485E-2"/>
    <n v="0"/>
    <n v="0.14545454545454545"/>
    <n v="0.11515151515151516"/>
    <n v="0.37037037037037035"/>
    <n v="40"/>
    <n v="72"/>
    <n v="16"/>
    <n v="22"/>
    <n v="19"/>
    <n v="0"/>
    <n v="1"/>
    <n v="0"/>
    <n v="0.23400000000000001"/>
    <n v="0.32800000000000001"/>
    <n v="0.436"/>
    <n v="0.76400000000000001"/>
  </r>
  <r>
    <s v="138"/>
    <x v="176"/>
    <x v="2"/>
    <s v="National League"/>
    <s v="St. Louis Cardinals"/>
    <s v="STL"/>
    <s v="Yadier Molina"/>
    <x v="1"/>
    <x v="3"/>
    <n v="0.26200000000000001"/>
    <n v="4"/>
    <n v="0"/>
    <n v="16"/>
    <n v="12"/>
    <n v="42"/>
    <n v="145"/>
    <n v="2.7586206896551724E-2"/>
    <n v="0"/>
    <n v="0.1103448275862069"/>
    <n v="8.2758620689655171E-2"/>
    <n v="0.7"/>
    <n v="38"/>
    <n v="52"/>
    <n v="6"/>
    <n v="21"/>
    <n v="6"/>
    <n v="0"/>
    <n v="1"/>
    <n v="0"/>
    <n v="0.28100000000000003"/>
    <n v="0.30299999999999999"/>
    <n v="0.35899999999999999"/>
    <n v="0.66200000000000003"/>
  </r>
  <r>
    <s v="120"/>
    <x v="177"/>
    <x v="2"/>
    <s v="National League"/>
    <s v="Washington Nationals"/>
    <s v="WSH"/>
    <s v="Kurt Suzuki"/>
    <x v="15"/>
    <x v="3"/>
    <n v="0.27"/>
    <n v="2"/>
    <n v="1"/>
    <n v="17"/>
    <n v="15"/>
    <n v="33"/>
    <n v="111"/>
    <n v="1.8018018018018018E-2"/>
    <n v="9.0090090090090089E-3"/>
    <n v="0.15315315315315314"/>
    <n v="0.13513513513513514"/>
    <n v="0.55000000000000004"/>
    <n v="30"/>
    <n v="44"/>
    <n v="10"/>
    <n v="19"/>
    <n v="11"/>
    <n v="0"/>
    <n v="1"/>
    <n v="0"/>
    <n v="0.30099999999999999"/>
    <n v="0.34899999999999998"/>
    <n v="0.39600000000000002"/>
    <n v="0.745"/>
  </r>
  <r>
    <s v="140"/>
    <x v="178"/>
    <x v="2"/>
    <s v="American League"/>
    <s v="Texas Rangers"/>
    <s v="TEX"/>
    <s v="Robinson Chirinos"/>
    <x v="2"/>
    <x v="3"/>
    <n v="0.11899999999999999"/>
    <n v="0"/>
    <n v="0"/>
    <n v="2"/>
    <n v="3"/>
    <n v="14"/>
    <n v="42"/>
    <n v="0"/>
    <n v="0"/>
    <n v="4.7619047619047616E-2"/>
    <n v="7.1428571428571425E-2"/>
    <n v="0.23333333333333334"/>
    <n v="5"/>
    <n v="6"/>
    <n v="1"/>
    <n v="12"/>
    <n v="5"/>
    <n v="0"/>
    <n v="1"/>
    <n v="0"/>
    <n v="0.161"/>
    <n v="0.224"/>
    <n v="0.14299999999999999"/>
    <n v="0.36699999999999999"/>
  </r>
  <r>
    <s v="121"/>
    <x v="178"/>
    <x v="2"/>
    <s v="National League"/>
    <s v="New York Mets"/>
    <s v="NYM"/>
    <s v="Robinson Chirinos"/>
    <x v="2"/>
    <x v="3"/>
    <n v="0.219"/>
    <n v="1"/>
    <n v="0"/>
    <n v="5"/>
    <n v="1"/>
    <n v="12"/>
    <n v="32"/>
    <n v="3.125E-2"/>
    <n v="0"/>
    <n v="0.15625"/>
    <n v="3.125E-2"/>
    <n v="0.2"/>
    <n v="7"/>
    <n v="12"/>
    <n v="3"/>
    <n v="9"/>
    <n v="1"/>
    <n v="0"/>
    <n v="2"/>
    <n v="0"/>
    <n v="0.27300000000000002"/>
    <n v="0.24199999999999999"/>
    <n v="0.375"/>
    <n v="0.61699999999999999"/>
  </r>
  <r>
    <s v="109"/>
    <x v="179"/>
    <x v="2"/>
    <s v="National League"/>
    <s v="Arizona Diamondbacks"/>
    <s v="ARI"/>
    <s v="Stephen Vogt"/>
    <x v="2"/>
    <x v="3"/>
    <n v="0.16700000000000001"/>
    <n v="1"/>
    <n v="0"/>
    <n v="7"/>
    <n v="6"/>
    <n v="26"/>
    <n v="72"/>
    <n v="1.3888888888888888E-2"/>
    <n v="0"/>
    <n v="9.7222222222222224E-2"/>
    <n v="8.3333333333333329E-2"/>
    <n v="0.43333333333333335"/>
    <n v="12"/>
    <n v="20"/>
    <n v="6"/>
    <n v="18"/>
    <n v="8"/>
    <n v="0"/>
    <n v="1"/>
    <n v="0"/>
    <n v="0.20399999999999999"/>
    <n v="0.247"/>
    <n v="0.27800000000000002"/>
    <n v="0.52500000000000002"/>
  </r>
  <r>
    <s v="117"/>
    <x v="180"/>
    <x v="2"/>
    <s v="American League"/>
    <s v="Houston Astros"/>
    <s v="HOU"/>
    <s v="Martin Maldonado"/>
    <x v="4"/>
    <x v="3"/>
    <n v="0.215"/>
    <n v="6"/>
    <n v="1"/>
    <n v="24"/>
    <n v="19"/>
    <n v="47"/>
    <n v="135"/>
    <n v="4.4444444444444446E-2"/>
    <n v="7.4074074074074077E-3"/>
    <n v="0.17777777777777778"/>
    <n v="0.14074074074074075"/>
    <n v="0.78333333333333333"/>
    <n v="29"/>
    <n v="51"/>
    <n v="10"/>
    <n v="51"/>
    <n v="27"/>
    <n v="0"/>
    <n v="1"/>
    <n v="0"/>
    <n v="0.29499999999999998"/>
    <n v="0.35"/>
    <n v="0.378"/>
    <n v="0.72699999999999998"/>
  </r>
  <r>
    <s v="158"/>
    <x v="181"/>
    <x v="2"/>
    <s v="National League"/>
    <s v="Milwaukee Brewers"/>
    <s v="MIL"/>
    <s v="Manny Pina"/>
    <x v="5"/>
    <x v="3"/>
    <n v="0.23100000000000001"/>
    <n v="2"/>
    <n v="0"/>
    <n v="5"/>
    <n v="4"/>
    <n v="15"/>
    <n v="39"/>
    <n v="5.128205128205128E-2"/>
    <n v="0"/>
    <n v="0.12820512820512819"/>
    <n v="0.10256410256410256"/>
    <n v="0.25"/>
    <n v="9"/>
    <n v="16"/>
    <n v="3"/>
    <n v="11"/>
    <n v="3"/>
    <n v="0"/>
    <n v="1"/>
    <n v="0"/>
    <n v="0.26900000000000002"/>
    <n v="0.33300000000000002"/>
    <n v="0.41"/>
    <n v="0.74399999999999999"/>
  </r>
  <r>
    <s v="135"/>
    <x v="182"/>
    <x v="2"/>
    <s v="National League"/>
    <s v="San Diego Padres"/>
    <s v="SD"/>
    <s v="Jason Castro"/>
    <x v="5"/>
    <x v="3"/>
    <n v="0.17899999999999999"/>
    <n v="0"/>
    <n v="0"/>
    <n v="3"/>
    <n v="3"/>
    <n v="9"/>
    <n v="28"/>
    <n v="0"/>
    <n v="0"/>
    <n v="0.10714285714285714"/>
    <n v="0.10714285714285714"/>
    <n v="0.15"/>
    <n v="5"/>
    <n v="10"/>
    <n v="5"/>
    <n v="10"/>
    <n v="2"/>
    <n v="0"/>
    <n v="2"/>
    <n v="0"/>
    <n v="0.27800000000000002"/>
    <n v="0.23300000000000001"/>
    <n v="0.35699999999999998"/>
    <n v="0.59"/>
  </r>
  <r>
    <s v="108"/>
    <x v="182"/>
    <x v="2"/>
    <s v="American League"/>
    <s v="Los Angeles Angels"/>
    <s v="LAA"/>
    <s v="Jason Castro"/>
    <x v="5"/>
    <x v="3"/>
    <n v="0.192"/>
    <n v="2"/>
    <n v="0"/>
    <n v="6"/>
    <n v="5"/>
    <n v="18"/>
    <n v="52"/>
    <n v="3.8461538461538464E-2"/>
    <n v="0"/>
    <n v="0.11538461538461539"/>
    <n v="9.6153846153846159E-2"/>
    <n v="0.3"/>
    <n v="10"/>
    <n v="20"/>
    <n v="6"/>
    <n v="23"/>
    <n v="10"/>
    <n v="0"/>
    <n v="1"/>
    <n v="0"/>
    <n v="0.29599999999999999"/>
    <n v="0.32300000000000001"/>
    <n v="0.38500000000000001"/>
    <n v="0.70699999999999996"/>
  </r>
  <r>
    <s v="120"/>
    <x v="183"/>
    <x v="2"/>
    <s v="National League"/>
    <s v="Washington Nationals"/>
    <s v="WSH"/>
    <s v="Yan Gomes"/>
    <x v="5"/>
    <x v="3"/>
    <n v="0.28399999999999997"/>
    <n v="4"/>
    <n v="1"/>
    <n v="13"/>
    <n v="14"/>
    <n v="30"/>
    <n v="109"/>
    <n v="3.669724770642202E-2"/>
    <n v="9.1743119266055051E-3"/>
    <n v="0.11926605504587157"/>
    <n v="0.12844036697247707"/>
    <n v="0.5"/>
    <n v="31"/>
    <n v="51"/>
    <n v="11"/>
    <n v="22"/>
    <n v="6"/>
    <n v="0"/>
    <n v="1"/>
    <n v="0"/>
    <n v="0.314"/>
    <n v="0.31900000000000001"/>
    <n v="0.46800000000000003"/>
    <n v="0.78700000000000003"/>
  </r>
  <r>
    <s v="117"/>
    <x v="184"/>
    <x v="2"/>
    <s v="American League"/>
    <s v="Houston Astros"/>
    <s v="HOU"/>
    <s v="Dustin Garneau"/>
    <x v="5"/>
    <x v="3"/>
    <n v="0.158"/>
    <n v="1"/>
    <n v="0"/>
    <n v="4"/>
    <n v="4"/>
    <n v="17"/>
    <n v="38"/>
    <n v="2.6315789473684209E-2"/>
    <n v="0"/>
    <n v="0.10526315789473684"/>
    <n v="0.10526315789473684"/>
    <n v="0.28333333333333333"/>
    <n v="6"/>
    <n v="11"/>
    <n v="2"/>
    <n v="15"/>
    <n v="6"/>
    <n v="0"/>
    <n v="1"/>
    <n v="0"/>
    <n v="0.22700000000000001"/>
    <n v="0.27300000000000002"/>
    <n v="0.28899999999999998"/>
    <n v="0.56200000000000006"/>
  </r>
  <r>
    <s v="144"/>
    <x v="185"/>
    <x v="2"/>
    <s v="National League"/>
    <s v="Atlanta Braves"/>
    <s v="ATL"/>
    <s v="Travis d'Arnaud"/>
    <x v="6"/>
    <x v="3"/>
    <n v="0.32100000000000001"/>
    <n v="9"/>
    <n v="1"/>
    <n v="34"/>
    <n v="19"/>
    <n v="44"/>
    <n v="165"/>
    <n v="5.4545454545454543E-2"/>
    <n v="6.0606060606060606E-3"/>
    <n v="0.20606060606060606"/>
    <n v="0.11515151515151516"/>
    <n v="0.73333333333333328"/>
    <n v="53"/>
    <n v="88"/>
    <n v="17"/>
    <n v="50"/>
    <n v="16"/>
    <n v="0"/>
    <n v="1"/>
    <n v="0"/>
    <n v="0.41099999999999998"/>
    <n v="0.38600000000000001"/>
    <n v="0.53300000000000003"/>
    <n v="0.91900000000000004"/>
  </r>
  <r>
    <s v="145"/>
    <x v="186"/>
    <x v="2"/>
    <s v="American League"/>
    <s v="Chicago White Sox"/>
    <s v="CWS"/>
    <s v="Yasmani Grandal"/>
    <x v="6"/>
    <x v="3"/>
    <n v="0.23"/>
    <n v="8"/>
    <n v="0"/>
    <n v="27"/>
    <n v="27"/>
    <n v="46"/>
    <n v="161"/>
    <n v="4.9689440993788817E-2"/>
    <n v="0"/>
    <n v="0.16770186335403728"/>
    <n v="0.16770186335403728"/>
    <n v="0.76666666666666672"/>
    <n v="37"/>
    <n v="68"/>
    <n v="15"/>
    <n v="58"/>
    <n v="30"/>
    <n v="0"/>
    <n v="1"/>
    <n v="0"/>
    <n v="0.29899999999999999"/>
    <n v="0.35099999999999998"/>
    <n v="0.42199999999999999"/>
    <n v="0.77300000000000002"/>
  </r>
  <r>
    <s v="114"/>
    <x v="187"/>
    <x v="2"/>
    <s v="American League"/>
    <s v="Cleveland Guardians"/>
    <s v="CLE"/>
    <s v="Roberto Perez"/>
    <x v="6"/>
    <x v="3"/>
    <n v="0.16500000000000001"/>
    <n v="1"/>
    <n v="0"/>
    <n v="5"/>
    <n v="6"/>
    <n v="32"/>
    <n v="97"/>
    <n v="1.0309278350515464E-2"/>
    <n v="0"/>
    <n v="5.1546391752577317E-2"/>
    <n v="6.1855670103092786E-2"/>
    <n v="0.53333333333333333"/>
    <n v="16"/>
    <n v="21"/>
    <n v="3"/>
    <n v="38"/>
    <n v="11"/>
    <n v="0"/>
    <n v="1"/>
    <n v="0"/>
    <n v="0.25900000000000001"/>
    <n v="0.26400000000000001"/>
    <n v="0.216"/>
    <n v="0.48"/>
  </r>
  <r>
    <s v="113"/>
    <x v="188"/>
    <x v="2"/>
    <s v="National League"/>
    <s v="Cincinnati Reds"/>
    <s v="CIN"/>
    <s v="Curt Casali"/>
    <x v="6"/>
    <x v="3"/>
    <n v="0.224"/>
    <n v="6"/>
    <n v="2"/>
    <n v="8"/>
    <n v="10"/>
    <n v="31"/>
    <n v="76"/>
    <n v="7.8947368421052627E-2"/>
    <n v="2.6315789473684209E-2"/>
    <n v="0.10526315789473684"/>
    <n v="0.13157894736842105"/>
    <n v="0.51666666666666672"/>
    <n v="17"/>
    <n v="38"/>
    <n v="9"/>
    <n v="29"/>
    <n v="14"/>
    <n v="0"/>
    <n v="1"/>
    <n v="0"/>
    <n v="0.26800000000000002"/>
    <n v="0.36599999999999999"/>
    <n v="0.5"/>
    <n v="0.86599999999999999"/>
  </r>
  <r>
    <s v="135"/>
    <x v="189"/>
    <x v="2"/>
    <s v="National League"/>
    <s v="San Diego Padres"/>
    <s v="SD"/>
    <s v="Austin Nola"/>
    <x v="7"/>
    <x v="3"/>
    <n v="0.222"/>
    <n v="2"/>
    <n v="0"/>
    <n v="9"/>
    <n v="9"/>
    <n v="19"/>
    <n v="63"/>
    <n v="3.1746031746031744E-2"/>
    <n v="0"/>
    <n v="0.14285714285714285"/>
    <n v="0.14285714285714285"/>
    <n v="0.31666666666666665"/>
    <n v="14"/>
    <n v="24"/>
    <n v="6"/>
    <n v="17"/>
    <n v="9"/>
    <n v="0"/>
    <n v="2"/>
    <n v="0"/>
    <n v="0.26700000000000002"/>
    <n v="0.32400000000000001"/>
    <n v="0.38100000000000001"/>
    <n v="0.70499999999999996"/>
  </r>
  <r>
    <s v="136"/>
    <x v="189"/>
    <x v="2"/>
    <s v="American League"/>
    <s v="Seattle Mariners"/>
    <s v="SEA"/>
    <s v="Austin Nola"/>
    <x v="7"/>
    <x v="3"/>
    <n v="0.30599999999999999"/>
    <n v="5"/>
    <n v="0"/>
    <n v="19"/>
    <n v="15"/>
    <n v="29"/>
    <n v="98"/>
    <n v="5.1020408163265307E-2"/>
    <n v="0"/>
    <n v="0.19387755102040816"/>
    <n v="0.15306122448979592"/>
    <n v="0.48333333333333334"/>
    <n v="30"/>
    <n v="52"/>
    <n v="11"/>
    <n v="17"/>
    <n v="9"/>
    <n v="1"/>
    <n v="1"/>
    <n v="0"/>
    <n v="0.32500000000000001"/>
    <n v="0.373"/>
    <n v="0.53100000000000003"/>
    <n v="0.90300000000000002"/>
  </r>
  <r>
    <s v="119"/>
    <x v="190"/>
    <x v="2"/>
    <s v="National League"/>
    <s v="Los Angeles Dodgers"/>
    <s v="LAD"/>
    <s v="Austin Barnes"/>
    <x v="7"/>
    <x v="3"/>
    <n v="0.24399999999999999"/>
    <n v="1"/>
    <n v="3"/>
    <n v="9"/>
    <n v="14"/>
    <n v="29"/>
    <n v="86"/>
    <n v="1.1627906976744186E-2"/>
    <n v="3.4883720930232558E-2"/>
    <n v="0.10465116279069768"/>
    <n v="0.16279069767441862"/>
    <n v="0.48333333333333334"/>
    <n v="21"/>
    <n v="27"/>
    <n v="4"/>
    <n v="24"/>
    <n v="13"/>
    <n v="0"/>
    <n v="1"/>
    <n v="0"/>
    <n v="0.32300000000000001"/>
    <n v="0.35299999999999998"/>
    <n v="0.314"/>
    <n v="0.66700000000000004"/>
  </r>
  <r>
    <s v="134"/>
    <x v="191"/>
    <x v="2"/>
    <s v="National League"/>
    <s v="Pittsburgh Pirates"/>
    <s v="PIT"/>
    <s v="Jacob Stallings"/>
    <x v="7"/>
    <x v="3"/>
    <n v="0.248"/>
    <n v="3"/>
    <n v="0"/>
    <n v="18"/>
    <n v="13"/>
    <n v="42"/>
    <n v="125"/>
    <n v="2.4E-2"/>
    <n v="0"/>
    <n v="0.14399999999999999"/>
    <n v="0.104"/>
    <n v="0.7"/>
    <n v="31"/>
    <n v="47"/>
    <n v="10"/>
    <n v="40"/>
    <n v="15"/>
    <n v="0"/>
    <n v="1"/>
    <n v="0"/>
    <n v="0.33700000000000002"/>
    <n v="0.32600000000000001"/>
    <n v="0.376"/>
    <n v="0.70199999999999996"/>
  </r>
  <r>
    <s v="118"/>
    <x v="192"/>
    <x v="2"/>
    <s v="American League"/>
    <s v="Kansas City Royals"/>
    <s v="KC"/>
    <s v="Salvador Perez"/>
    <x v="8"/>
    <x v="3"/>
    <n v="0.33300000000000002"/>
    <n v="11"/>
    <n v="1"/>
    <n v="32"/>
    <n v="22"/>
    <n v="37"/>
    <n v="150"/>
    <n v="7.3333333333333334E-2"/>
    <n v="6.6666666666666671E-3"/>
    <n v="0.21333333333333335"/>
    <n v="0.14666666666666667"/>
    <n v="0.6166666666666667"/>
    <n v="50"/>
    <n v="95"/>
    <n v="23"/>
    <n v="36"/>
    <n v="3"/>
    <n v="0"/>
    <n v="1"/>
    <n v="0"/>
    <n v="0.375"/>
    <n v="0.35299999999999998"/>
    <n v="0.63300000000000001"/>
    <n v="0.98599999999999999"/>
  </r>
  <r>
    <s v="147"/>
    <x v="193"/>
    <x v="2"/>
    <s v="American League"/>
    <s v="New York Yankees"/>
    <s v="NYY"/>
    <s v="Kyle Higashioka"/>
    <x v="8"/>
    <x v="3"/>
    <n v="0.25"/>
    <n v="4"/>
    <n v="0"/>
    <n v="10"/>
    <n v="7"/>
    <n v="16"/>
    <n v="48"/>
    <n v="8.3333333333333329E-2"/>
    <n v="0"/>
    <n v="0.20833333333333334"/>
    <n v="0.14583333333333334"/>
    <n v="0.26666666666666666"/>
    <n v="12"/>
    <n v="25"/>
    <n v="5"/>
    <n v="11"/>
    <n v="0"/>
    <n v="0"/>
    <n v="1"/>
    <n v="0"/>
    <n v="0.24199999999999999"/>
    <n v="0.25"/>
    <n v="0.52100000000000002"/>
    <n v="0.77100000000000002"/>
  </r>
  <r>
    <s v="145"/>
    <x v="194"/>
    <x v="2"/>
    <s v="American League"/>
    <s v="Chicago White Sox"/>
    <s v="CWS"/>
    <s v="James McCann"/>
    <x v="8"/>
    <x v="3"/>
    <n v="0.28899999999999998"/>
    <n v="7"/>
    <n v="1"/>
    <n v="15"/>
    <n v="20"/>
    <n v="31"/>
    <n v="97"/>
    <n v="7.2164948453608241E-2"/>
    <n v="1.0309278350515464E-2"/>
    <n v="0.15463917525773196"/>
    <n v="0.20618556701030927"/>
    <n v="0.51666666666666672"/>
    <n v="28"/>
    <n v="52"/>
    <n v="10"/>
    <n v="30"/>
    <n v="8"/>
    <n v="0"/>
    <n v="1"/>
    <n v="1"/>
    <n v="0.33900000000000002"/>
    <n v="0.36"/>
    <n v="0.53600000000000003"/>
    <n v="0.89600000000000002"/>
  </r>
  <r>
    <s v="111"/>
    <x v="195"/>
    <x v="2"/>
    <s v="American League"/>
    <s v="Boston Red Sox"/>
    <s v="BOS"/>
    <s v="Christian Vazquez"/>
    <x v="8"/>
    <x v="3"/>
    <n v="0.28299999999999997"/>
    <n v="7"/>
    <n v="4"/>
    <n v="23"/>
    <n v="22"/>
    <n v="47"/>
    <n v="173"/>
    <n v="4.046242774566474E-2"/>
    <n v="2.3121387283236993E-2"/>
    <n v="0.13294797687861271"/>
    <n v="0.12716763005780346"/>
    <n v="0.78333333333333333"/>
    <n v="49"/>
    <n v="79"/>
    <n v="16"/>
    <n v="43"/>
    <n v="16"/>
    <n v="0"/>
    <n v="1"/>
    <n v="3"/>
    <n v="0.34100000000000003"/>
    <n v="0.34399999999999997"/>
    <n v="0.45700000000000002"/>
    <n v="0.80100000000000005"/>
  </r>
  <r>
    <s v="108"/>
    <x v="196"/>
    <x v="2"/>
    <s v="American League"/>
    <s v="Los Angeles Angels"/>
    <s v="LAA"/>
    <s v="Max Stassi"/>
    <x v="8"/>
    <x v="3"/>
    <n v="0.27800000000000002"/>
    <n v="7"/>
    <n v="0"/>
    <n v="20"/>
    <n v="12"/>
    <n v="31"/>
    <n v="90"/>
    <n v="7.7777777777777779E-2"/>
    <n v="0"/>
    <n v="0.22222222222222221"/>
    <n v="0.13333333333333333"/>
    <n v="0.51666666666666672"/>
    <n v="25"/>
    <n v="48"/>
    <n v="9"/>
    <n v="21"/>
    <n v="11"/>
    <n v="0"/>
    <n v="1"/>
    <n v="0"/>
    <n v="0.27700000000000002"/>
    <n v="0.35199999999999998"/>
    <n v="0.53300000000000003"/>
    <n v="0.88600000000000001"/>
  </r>
  <r>
    <s v="115"/>
    <x v="197"/>
    <x v="2"/>
    <s v="National League"/>
    <s v="Colorado Rockies"/>
    <s v="COL"/>
    <s v="Elias Diaz"/>
    <x v="8"/>
    <x v="3"/>
    <n v="0.23499999999999999"/>
    <n v="2"/>
    <n v="0"/>
    <n v="9"/>
    <n v="4"/>
    <n v="26"/>
    <n v="68"/>
    <n v="2.9411764705882353E-2"/>
    <n v="0"/>
    <n v="0.13235294117647059"/>
    <n v="5.8823529411764705E-2"/>
    <n v="0.43333333333333335"/>
    <n v="16"/>
    <n v="24"/>
    <n v="4"/>
    <n v="15"/>
    <n v="5"/>
    <n v="0"/>
    <n v="1"/>
    <n v="0"/>
    <n v="0.27500000000000002"/>
    <n v="0.28799999999999998"/>
    <n v="0.35299999999999998"/>
    <n v="0.64100000000000001"/>
  </r>
  <r>
    <s v="113"/>
    <x v="198"/>
    <x v="2"/>
    <s v="National League"/>
    <s v="Cincinnati Reds"/>
    <s v="CIN"/>
    <s v="Tucker Barnhart"/>
    <x v="8"/>
    <x v="3"/>
    <n v="0.20399999999999999"/>
    <n v="5"/>
    <n v="0"/>
    <n v="13"/>
    <n v="10"/>
    <n v="38"/>
    <n v="98"/>
    <n v="5.1020408163265307E-2"/>
    <n v="0"/>
    <n v="0.1326530612244898"/>
    <n v="0.10204081632653061"/>
    <n v="0.6333333333333333"/>
    <n v="20"/>
    <n v="38"/>
    <n v="8"/>
    <n v="28"/>
    <n v="12"/>
    <n v="0"/>
    <n v="1"/>
    <n v="0"/>
    <n v="0.23100000000000001"/>
    <n v="0.29099999999999998"/>
    <n v="0.38800000000000001"/>
    <n v="0.67900000000000005"/>
  </r>
  <r>
    <s v="139"/>
    <x v="200"/>
    <x v="2"/>
    <s v="American League"/>
    <s v="Tampa Bay Rays"/>
    <s v="TB"/>
    <s v="Mike Zunino"/>
    <x v="8"/>
    <x v="3"/>
    <n v="0.14699999999999999"/>
    <n v="4"/>
    <n v="0"/>
    <n v="10"/>
    <n v="8"/>
    <n v="28"/>
    <n v="75"/>
    <n v="5.3333333333333337E-2"/>
    <n v="0"/>
    <n v="0.13333333333333333"/>
    <n v="0.10666666666666667"/>
    <n v="0.46666666666666667"/>
    <n v="11"/>
    <n v="27"/>
    <n v="8"/>
    <n v="37"/>
    <n v="6"/>
    <n v="0"/>
    <n v="1"/>
    <n v="0"/>
    <n v="0.20599999999999999"/>
    <n v="0.23799999999999999"/>
    <n v="0.36"/>
    <n v="0.59799999999999998"/>
  </r>
  <r>
    <s v="143"/>
    <x v="201"/>
    <x v="2"/>
    <s v="National League"/>
    <s v="Philadelphia Phillies"/>
    <s v="PHI"/>
    <s v="J.T. Realmuto"/>
    <x v="8"/>
    <x v="3"/>
    <n v="0.26600000000000001"/>
    <n v="11"/>
    <n v="4"/>
    <n v="32"/>
    <n v="33"/>
    <n v="47"/>
    <n v="173"/>
    <n v="6.358381502890173E-2"/>
    <n v="2.3121387283236993E-2"/>
    <n v="0.18497109826589594"/>
    <n v="0.19075144508670519"/>
    <n v="0.78333333333333333"/>
    <n v="46"/>
    <n v="85"/>
    <n v="17"/>
    <n v="48"/>
    <n v="16"/>
    <n v="0"/>
    <n v="1"/>
    <n v="1"/>
    <n v="0.307"/>
    <n v="0.34899999999999998"/>
    <n v="0.49099999999999999"/>
    <n v="0.84"/>
  </r>
  <r>
    <s v="111"/>
    <x v="202"/>
    <x v="2"/>
    <s v="American League"/>
    <s v="Boston Red Sox"/>
    <s v="BOS"/>
    <s v="Kevin Plawecki"/>
    <x v="8"/>
    <x v="3"/>
    <n v="0.34100000000000003"/>
    <n v="1"/>
    <n v="1"/>
    <n v="17"/>
    <n v="8"/>
    <n v="24"/>
    <n v="82"/>
    <n v="1.2195121951219513E-2"/>
    <n v="1.2195121951219513E-2"/>
    <n v="0.2073170731707317"/>
    <n v="9.7560975609756101E-2"/>
    <n v="0.4"/>
    <n v="28"/>
    <n v="38"/>
    <n v="7"/>
    <n v="14"/>
    <n v="5"/>
    <n v="0"/>
    <n v="1"/>
    <n v="0"/>
    <n v="0.40300000000000002"/>
    <n v="0.39300000000000002"/>
    <n v="0.46300000000000002"/>
    <n v="0.85699999999999998"/>
  </r>
  <r>
    <s v="142"/>
    <x v="203"/>
    <x v="2"/>
    <s v="American League"/>
    <s v="Minnesota Twins"/>
    <s v="MIN"/>
    <s v="Mitch Garver"/>
    <x v="8"/>
    <x v="3"/>
    <n v="0.16700000000000001"/>
    <n v="2"/>
    <n v="0"/>
    <n v="5"/>
    <n v="8"/>
    <n v="23"/>
    <n v="72"/>
    <n v="2.7777777777777776E-2"/>
    <n v="0"/>
    <n v="6.9444444444444448E-2"/>
    <n v="0.1111111111111111"/>
    <n v="0.38333333333333336"/>
    <n v="12"/>
    <n v="19"/>
    <n v="3"/>
    <n v="37"/>
    <n v="7"/>
    <n v="0"/>
    <n v="1"/>
    <n v="0"/>
    <n v="0.29399999999999998"/>
    <n v="0.247"/>
    <n v="0.26400000000000001"/>
    <n v="0.51100000000000001"/>
  </r>
  <r>
    <s v="158"/>
    <x v="204"/>
    <x v="2"/>
    <s v="National League"/>
    <s v="Milwaukee Brewers"/>
    <s v="MIL"/>
    <s v="Omar Narvaez"/>
    <x v="9"/>
    <x v="3"/>
    <n v="0.17599999999999999"/>
    <n v="2"/>
    <n v="0"/>
    <n v="10"/>
    <n v="8"/>
    <n v="40"/>
    <n v="108"/>
    <n v="1.8518518518518517E-2"/>
    <n v="0"/>
    <n v="9.2592592592592587E-2"/>
    <n v="7.407407407407407E-2"/>
    <n v="0.66666666666666663"/>
    <n v="19"/>
    <n v="29"/>
    <n v="6"/>
    <n v="39"/>
    <n v="16"/>
    <n v="0"/>
    <n v="1"/>
    <n v="0"/>
    <n v="0.254"/>
    <n v="0.29399999999999998"/>
    <n v="0.26900000000000002"/>
    <n v="0.56200000000000006"/>
  </r>
  <r>
    <s v="112"/>
    <x v="206"/>
    <x v="2"/>
    <s v="National League"/>
    <s v="Chicago Cubs"/>
    <s v="CHC"/>
    <s v="Willson Contreras"/>
    <x v="10"/>
    <x v="3"/>
    <n v="0.24299999999999999"/>
    <n v="7"/>
    <n v="1"/>
    <n v="26"/>
    <n v="37"/>
    <n v="57"/>
    <n v="189"/>
    <n v="3.7037037037037035E-2"/>
    <n v="5.2910052910052907E-3"/>
    <n v="0.13756613756613756"/>
    <n v="0.19576719576719576"/>
    <n v="0.95"/>
    <n v="46"/>
    <n v="77"/>
    <n v="17"/>
    <n v="57"/>
    <n v="20"/>
    <n v="1"/>
    <n v="1"/>
    <n v="2"/>
    <n v="0.307"/>
    <n v="0.35599999999999998"/>
    <n v="0.40699999999999997"/>
    <n v="0.76300000000000001"/>
  </r>
  <r>
    <s v="118"/>
    <x v="207"/>
    <x v="2"/>
    <s v="American League"/>
    <s v="Kansas City Royals"/>
    <s v="KC"/>
    <s v="Cam Gallagher"/>
    <x v="10"/>
    <x v="3"/>
    <n v="0.28299999999999997"/>
    <n v="1"/>
    <n v="0"/>
    <n v="3"/>
    <n v="10"/>
    <n v="25"/>
    <n v="53"/>
    <n v="1.8867924528301886E-2"/>
    <n v="0"/>
    <n v="5.6603773584905662E-2"/>
    <n v="0.18867924528301888"/>
    <n v="0.41666666666666669"/>
    <n v="15"/>
    <n v="23"/>
    <n v="6"/>
    <n v="11"/>
    <n v="6"/>
    <n v="0"/>
    <n v="1"/>
    <n v="0"/>
    <n v="0.34100000000000003"/>
    <n v="0.35599999999999998"/>
    <n v="0.434"/>
    <n v="0.79"/>
  </r>
  <r>
    <s v="114"/>
    <x v="208"/>
    <x v="2"/>
    <s v="American League"/>
    <s v="Cleveland Guardians"/>
    <s v="CLE"/>
    <s v="Austin Hedges"/>
    <x v="10"/>
    <x v="3"/>
    <n v="8.3000000000000004E-2"/>
    <n v="0"/>
    <n v="0"/>
    <n v="0"/>
    <n v="0"/>
    <n v="6"/>
    <n v="12"/>
    <n v="0"/>
    <n v="0"/>
    <n v="0"/>
    <n v="0"/>
    <n v="0.1"/>
    <n v="1"/>
    <n v="1"/>
    <n v="0"/>
    <n v="5"/>
    <n v="0"/>
    <n v="0"/>
    <n v="2"/>
    <n v="0"/>
    <n v="0.14299999999999999"/>
    <n v="8.3000000000000004E-2"/>
    <n v="8.3000000000000004E-2"/>
    <n v="0.16700000000000001"/>
  </r>
  <r>
    <s v="135"/>
    <x v="208"/>
    <x v="2"/>
    <s v="National League"/>
    <s v="San Diego Padres"/>
    <s v="SD"/>
    <s v="Austin Hedges"/>
    <x v="10"/>
    <x v="3"/>
    <n v="0.158"/>
    <n v="3"/>
    <n v="1"/>
    <n v="6"/>
    <n v="7"/>
    <n v="29"/>
    <n v="57"/>
    <n v="5.2631578947368418E-2"/>
    <n v="1.7543859649122806E-2"/>
    <n v="0.10526315789473684"/>
    <n v="0.12280701754385964"/>
    <n v="0.48333333333333334"/>
    <n v="9"/>
    <n v="19"/>
    <n v="4"/>
    <n v="18"/>
    <n v="6"/>
    <n v="0"/>
    <n v="1"/>
    <n v="1"/>
    <n v="0.16200000000000001"/>
    <n v="0.25800000000000001"/>
    <n v="0.33300000000000002"/>
    <n v="0.59099999999999997"/>
  </r>
  <r>
    <s v="147"/>
    <x v="209"/>
    <x v="2"/>
    <s v="American League"/>
    <s v="New York Yankees"/>
    <s v="NYY"/>
    <s v="Gary Sanchez"/>
    <x v="10"/>
    <x v="3"/>
    <n v="0.14699999999999999"/>
    <n v="10"/>
    <n v="0"/>
    <n v="24"/>
    <n v="19"/>
    <n v="49"/>
    <n v="156"/>
    <n v="6.4102564102564097E-2"/>
    <n v="0"/>
    <n v="0.15384615384615385"/>
    <n v="0.12179487179487179"/>
    <n v="0.81666666666666665"/>
    <n v="23"/>
    <n v="57"/>
    <n v="14"/>
    <n v="64"/>
    <n v="18"/>
    <n v="0"/>
    <n v="1"/>
    <n v="0"/>
    <n v="0.159"/>
    <n v="0.253"/>
    <n v="0.36499999999999999"/>
    <n v="0.61799999999999999"/>
  </r>
  <r>
    <s v="116"/>
    <x v="210"/>
    <x v="2"/>
    <s v="American League"/>
    <s v="Detroit Tigers"/>
    <s v="DET"/>
    <s v="Eric Haase"/>
    <x v="10"/>
    <x v="3"/>
    <n v="0.17599999999999999"/>
    <n v="0"/>
    <n v="0"/>
    <n v="2"/>
    <n v="1"/>
    <n v="7"/>
    <n v="17"/>
    <n v="0"/>
    <n v="0"/>
    <n v="0.11764705882352941"/>
    <n v="5.8823529411764705E-2"/>
    <n v="0.11666666666666667"/>
    <n v="3"/>
    <n v="3"/>
    <n v="0"/>
    <n v="6"/>
    <n v="1"/>
    <n v="0"/>
    <n v="1"/>
    <n v="0"/>
    <n v="0.25"/>
    <n v="0.21099999999999999"/>
    <n v="0.17599999999999999"/>
    <n v="0.38700000000000001"/>
  </r>
  <r>
    <s v="140"/>
    <x v="211"/>
    <x v="2"/>
    <s v="American League"/>
    <s v="Texas Rangers"/>
    <s v="TEX"/>
    <s v="Jose Trevino"/>
    <x v="10"/>
    <x v="3"/>
    <n v="0.25"/>
    <n v="2"/>
    <n v="0"/>
    <n v="9"/>
    <n v="10"/>
    <n v="24"/>
    <n v="76"/>
    <n v="2.6315789473684209E-2"/>
    <n v="0"/>
    <n v="0.11842105263157894"/>
    <n v="0.13157894736842105"/>
    <n v="0.4"/>
    <n v="19"/>
    <n v="33"/>
    <n v="10"/>
    <n v="15"/>
    <n v="3"/>
    <n v="0"/>
    <n v="1"/>
    <n v="0"/>
    <n v="0.27900000000000003"/>
    <n v="0.28000000000000003"/>
    <n v="0.434"/>
    <n v="0.71499999999999997"/>
  </r>
  <r>
    <s v="146"/>
    <x v="212"/>
    <x v="2"/>
    <s v="National League"/>
    <s v="Miami Marlins"/>
    <s v="MIA"/>
    <s v="Jorge Alfaro"/>
    <x v="11"/>
    <x v="3"/>
    <n v="0.22600000000000001"/>
    <n v="3"/>
    <n v="2"/>
    <n v="16"/>
    <n v="12"/>
    <n v="31"/>
    <n v="93"/>
    <n v="3.2258064516129031E-2"/>
    <n v="2.1505376344086023E-2"/>
    <n v="0.17204301075268819"/>
    <n v="0.12903225806451613"/>
    <n v="0.51666666666666672"/>
    <n v="21"/>
    <n v="32"/>
    <n v="5"/>
    <n v="36"/>
    <n v="4"/>
    <n v="1"/>
    <n v="1"/>
    <n v="0"/>
    <n v="0.33300000000000002"/>
    <n v="0.28000000000000003"/>
    <n v="0.34399999999999997"/>
    <n v="0.624"/>
  </r>
  <r>
    <s v="117"/>
    <x v="213"/>
    <x v="2"/>
    <s v="American League"/>
    <s v="Houston Astros"/>
    <s v="HOU"/>
    <s v="Garrett Stubbs"/>
    <x v="11"/>
    <x v="3"/>
    <n v="0.125"/>
    <n v="0"/>
    <n v="0"/>
    <n v="1"/>
    <n v="1"/>
    <n v="14"/>
    <n v="8"/>
    <n v="0"/>
    <n v="0"/>
    <n v="0.125"/>
    <n v="0.125"/>
    <n v="0.23333333333333334"/>
    <n v="1"/>
    <n v="1"/>
    <n v="0"/>
    <n v="0"/>
    <n v="0"/>
    <n v="0"/>
    <n v="1"/>
    <n v="1"/>
    <n v="0.111"/>
    <n v="0.111"/>
    <n v="0.125"/>
    <n v="0.23599999999999999"/>
  </r>
  <r>
    <s v="110"/>
    <x v="214"/>
    <x v="2"/>
    <s v="American League"/>
    <s v="Baltimore Orioles"/>
    <s v="BAL"/>
    <s v="Pedro Severino"/>
    <x v="11"/>
    <x v="3"/>
    <n v="0.25"/>
    <n v="5"/>
    <n v="1"/>
    <n v="21"/>
    <n v="17"/>
    <n v="48"/>
    <n v="160"/>
    <n v="3.125E-2"/>
    <n v="6.2500000000000003E-3"/>
    <n v="0.13125000000000001"/>
    <n v="0.10625"/>
    <n v="0.8"/>
    <n v="40"/>
    <n v="62"/>
    <n v="11"/>
    <n v="40"/>
    <n v="16"/>
    <n v="0"/>
    <n v="1"/>
    <n v="0"/>
    <n v="0.30399999999999999"/>
    <n v="0.32200000000000001"/>
    <n v="0.38800000000000001"/>
    <n v="0.71"/>
  </r>
  <r>
    <s v="112"/>
    <x v="215"/>
    <x v="2"/>
    <s v="National League"/>
    <s v="Chicago Cubs"/>
    <s v="CHC"/>
    <s v="Victor Caratini"/>
    <x v="11"/>
    <x v="3"/>
    <n v="0.24099999999999999"/>
    <n v="1"/>
    <n v="0"/>
    <n v="16"/>
    <n v="10"/>
    <n v="44"/>
    <n v="116"/>
    <n v="8.6206896551724137E-3"/>
    <n v="0"/>
    <n v="0.13793103448275862"/>
    <n v="8.6206896551724144E-2"/>
    <n v="0.73333333333333328"/>
    <n v="28"/>
    <n v="38"/>
    <n v="8"/>
    <n v="31"/>
    <n v="12"/>
    <n v="1"/>
    <n v="1"/>
    <n v="1"/>
    <n v="0.32100000000000001"/>
    <n v="0.33300000000000002"/>
    <n v="0.32800000000000001"/>
    <n v="0.66100000000000003"/>
  </r>
  <r>
    <s v="133"/>
    <x v="216"/>
    <x v="2"/>
    <s v="American League"/>
    <s v="Oakland Athletics"/>
    <s v="OAK"/>
    <s v="Austin Allen"/>
    <x v="11"/>
    <x v="3"/>
    <n v="0.19400000000000001"/>
    <n v="1"/>
    <n v="0"/>
    <n v="3"/>
    <n v="1"/>
    <n v="14"/>
    <n v="31"/>
    <n v="3.2258064516129031E-2"/>
    <n v="0"/>
    <n v="9.6774193548387094E-2"/>
    <n v="3.2258064516129031E-2"/>
    <n v="0.23333333333333334"/>
    <n v="6"/>
    <n v="10"/>
    <n v="2"/>
    <n v="14"/>
    <n v="1"/>
    <n v="0"/>
    <n v="1"/>
    <n v="0"/>
    <n v="0.313"/>
    <n v="0.219"/>
    <n v="0.32300000000000001"/>
    <n v="0.54100000000000004"/>
  </r>
  <r>
    <s v="109"/>
    <x v="220"/>
    <x v="2"/>
    <s v="National League"/>
    <s v="Arizona Diamondbacks"/>
    <s v="ARI"/>
    <s v="Carson Kelly"/>
    <x v="12"/>
    <x v="3"/>
    <n v="0.221"/>
    <n v="5"/>
    <n v="0"/>
    <n v="19"/>
    <n v="11"/>
    <n v="39"/>
    <n v="122"/>
    <n v="4.0983606557377046E-2"/>
    <n v="0"/>
    <n v="0.15573770491803279"/>
    <n v="9.0163934426229511E-2"/>
    <n v="0.65"/>
    <n v="27"/>
    <n v="47"/>
    <n v="10"/>
    <n v="29"/>
    <n v="6"/>
    <n v="0"/>
    <n v="1"/>
    <n v="0"/>
    <n v="0.25"/>
    <n v="0.26400000000000001"/>
    <n v="0.38500000000000001"/>
    <n v="0.64900000000000002"/>
  </r>
  <r>
    <s v="121"/>
    <x v="222"/>
    <x v="2"/>
    <s v="National League"/>
    <s v="New York Mets"/>
    <s v="NYM"/>
    <s v="Tomas Nido"/>
    <x v="12"/>
    <x v="3"/>
    <n v="0.29199999999999998"/>
    <n v="2"/>
    <n v="0"/>
    <n v="6"/>
    <n v="4"/>
    <n v="7"/>
    <n v="24"/>
    <n v="8.3333333333333329E-2"/>
    <n v="0"/>
    <n v="0.25"/>
    <n v="0.16666666666666666"/>
    <n v="0.11666666666666667"/>
    <n v="7"/>
    <n v="14"/>
    <n v="3"/>
    <n v="6"/>
    <n v="2"/>
    <n v="0"/>
    <n v="1"/>
    <n v="0"/>
    <n v="0.313"/>
    <n v="0.34599999999999997"/>
    <n v="0.58299999999999996"/>
    <n v="0.92900000000000005"/>
  </r>
  <r>
    <s v="141"/>
    <x v="223"/>
    <x v="2"/>
    <s v="American League"/>
    <s v="Toronto Blue Jays"/>
    <s v="TOR"/>
    <s v="Reese McGuire"/>
    <x v="12"/>
    <x v="3"/>
    <n v="7.2999999999999995E-2"/>
    <n v="1"/>
    <n v="0"/>
    <n v="1"/>
    <n v="2"/>
    <n v="19"/>
    <n v="41"/>
    <n v="2.4390243902439025E-2"/>
    <n v="0"/>
    <n v="2.4390243902439025E-2"/>
    <n v="4.878048780487805E-2"/>
    <n v="0.31666666666666665"/>
    <n v="3"/>
    <n v="6"/>
    <n v="1"/>
    <n v="11"/>
    <n v="0"/>
    <n v="0"/>
    <n v="1"/>
    <n v="0"/>
    <n v="6.9000000000000006E-2"/>
    <n v="7.2999999999999995E-2"/>
    <n v="0.14599999999999999"/>
    <n v="0.22"/>
  </r>
  <r>
    <s v="145"/>
    <x v="225"/>
    <x v="2"/>
    <s v="American League"/>
    <s v="Chicago White Sox"/>
    <s v="CWS"/>
    <s v="Zack Collins"/>
    <x v="12"/>
    <x v="3"/>
    <n v="6.3E-2"/>
    <n v="0"/>
    <n v="0"/>
    <n v="0"/>
    <n v="1"/>
    <n v="9"/>
    <n v="16"/>
    <n v="0"/>
    <n v="0"/>
    <n v="0"/>
    <n v="6.25E-2"/>
    <n v="0.15"/>
    <n v="1"/>
    <n v="2"/>
    <n v="1"/>
    <n v="5"/>
    <n v="2"/>
    <n v="0"/>
    <n v="1"/>
    <n v="0"/>
    <n v="9.0999999999999998E-2"/>
    <n v="0.16700000000000001"/>
    <n v="0.125"/>
    <n v="0.29199999999999998"/>
  </r>
  <r>
    <s v="137"/>
    <x v="226"/>
    <x v="2"/>
    <s v="National League"/>
    <s v="San Francisco Giants"/>
    <s v="SF"/>
    <s v="Chadwick Tromp"/>
    <x v="12"/>
    <x v="3"/>
    <n v="0.21299999999999999"/>
    <n v="4"/>
    <n v="0"/>
    <n v="10"/>
    <n v="11"/>
    <n v="24"/>
    <n v="61"/>
    <n v="6.5573770491803282E-2"/>
    <n v="0"/>
    <n v="0.16393442622950818"/>
    <n v="0.18032786885245902"/>
    <n v="0.4"/>
    <n v="13"/>
    <n v="26"/>
    <n v="5"/>
    <n v="20"/>
    <n v="1"/>
    <n v="0"/>
    <n v="1"/>
    <n v="0"/>
    <n v="0.23100000000000001"/>
    <n v="0.219"/>
    <n v="0.42599999999999999"/>
    <n v="0.64500000000000002"/>
  </r>
  <r>
    <s v="138"/>
    <x v="228"/>
    <x v="2"/>
    <s v="National League"/>
    <s v="St. Louis Cardinals"/>
    <s v="STL"/>
    <s v="Andrew Knizner"/>
    <x v="12"/>
    <x v="3"/>
    <n v="0.25"/>
    <n v="0"/>
    <n v="0"/>
    <n v="4"/>
    <n v="1"/>
    <n v="8"/>
    <n v="16"/>
    <n v="0"/>
    <n v="0"/>
    <n v="0.25"/>
    <n v="6.25E-2"/>
    <n v="0.13333333333333333"/>
    <n v="4"/>
    <n v="5"/>
    <n v="1"/>
    <n v="5"/>
    <n v="0"/>
    <n v="0"/>
    <n v="1"/>
    <n v="0"/>
    <n v="0.33300000000000002"/>
    <n v="0.23499999999999999"/>
    <n v="0.313"/>
    <n v="0.54800000000000004"/>
  </r>
  <r>
    <s v="133"/>
    <x v="229"/>
    <x v="2"/>
    <s v="American League"/>
    <s v="Oakland Athletics"/>
    <s v="OAK"/>
    <s v="Sean Murphy"/>
    <x v="12"/>
    <x v="3"/>
    <n v="0.23300000000000001"/>
    <n v="7"/>
    <n v="0"/>
    <n v="14"/>
    <n v="21"/>
    <n v="43"/>
    <n v="116"/>
    <n v="6.0344827586206899E-2"/>
    <n v="0"/>
    <n v="0.1206896551724138"/>
    <n v="0.18103448275862069"/>
    <n v="0.71666666666666667"/>
    <n v="27"/>
    <n v="53"/>
    <n v="12"/>
    <n v="37"/>
    <n v="24"/>
    <n v="0"/>
    <n v="1"/>
    <n v="0"/>
    <n v="0.27800000000000002"/>
    <n v="0.36399999999999999"/>
    <n v="0.45700000000000002"/>
    <n v="0.82099999999999995"/>
  </r>
  <r>
    <s v="119"/>
    <x v="230"/>
    <x v="2"/>
    <s v="National League"/>
    <s v="Los Angeles Dodgers"/>
    <s v="LAD"/>
    <s v="Will Smith"/>
    <x v="12"/>
    <x v="3"/>
    <n v="0.28899999999999998"/>
    <n v="8"/>
    <n v="0"/>
    <n v="25"/>
    <n v="23"/>
    <n v="37"/>
    <n v="114"/>
    <n v="7.0175438596491224E-2"/>
    <n v="0"/>
    <n v="0.21929824561403508"/>
    <n v="0.20175438596491227"/>
    <n v="0.6166666666666667"/>
    <n v="33"/>
    <n v="66"/>
    <n v="17"/>
    <n v="22"/>
    <n v="20"/>
    <n v="1"/>
    <n v="1"/>
    <n v="0"/>
    <n v="0.29399999999999998"/>
    <n v="0.40100000000000002"/>
    <n v="0.57899999999999996"/>
    <n v="0.98"/>
  </r>
  <r>
    <s v="133"/>
    <x v="231"/>
    <x v="2"/>
    <s v="American League"/>
    <s v="Oakland Athletics"/>
    <s v="OAK"/>
    <s v="Jonah Heim"/>
    <x v="13"/>
    <x v="3"/>
    <n v="0.21099999999999999"/>
    <n v="0"/>
    <n v="0"/>
    <n v="5"/>
    <n v="5"/>
    <n v="13"/>
    <n v="38"/>
    <n v="0"/>
    <n v="0"/>
    <n v="0.13157894736842105"/>
    <n v="0.13157894736842105"/>
    <n v="0.21666666666666667"/>
    <n v="8"/>
    <n v="8"/>
    <n v="0"/>
    <n v="3"/>
    <n v="3"/>
    <n v="0"/>
    <n v="1"/>
    <n v="0"/>
    <n v="0.22900000000000001"/>
    <n v="0.26800000000000002"/>
    <n v="0.21099999999999999"/>
    <n v="0.47899999999999998"/>
  </r>
  <r>
    <s v="108"/>
    <x v="232"/>
    <x v="2"/>
    <s v="American League"/>
    <s v="Los Angeles Angels"/>
    <s v="LAA"/>
    <s v="Matt Thaiss"/>
    <x v="13"/>
    <x v="3"/>
    <n v="0.14299999999999999"/>
    <n v="1"/>
    <n v="0"/>
    <n v="1"/>
    <n v="3"/>
    <n v="8"/>
    <n v="21"/>
    <n v="4.7619047619047616E-2"/>
    <n v="0"/>
    <n v="4.7619047619047616E-2"/>
    <n v="0.14285714285714285"/>
    <n v="0.13333333333333333"/>
    <n v="3"/>
    <n v="6"/>
    <n v="1"/>
    <n v="8"/>
    <n v="4"/>
    <n v="0"/>
    <n v="1"/>
    <n v="0"/>
    <n v="0.16700000000000001"/>
    <n v="0.28000000000000003"/>
    <n v="0.28599999999999998"/>
    <n v="0.56599999999999995"/>
  </r>
  <r>
    <s v="135"/>
    <x v="233"/>
    <x v="2"/>
    <s v="National League"/>
    <s v="San Diego Padres"/>
    <s v="SD"/>
    <s v="Francisco Mejia"/>
    <x v="13"/>
    <x v="3"/>
    <n v="7.6999999999999999E-2"/>
    <n v="1"/>
    <n v="0"/>
    <n v="2"/>
    <n v="5"/>
    <n v="17"/>
    <n v="39"/>
    <n v="2.564102564102564E-2"/>
    <n v="0"/>
    <n v="5.128205128205128E-2"/>
    <n v="0.12820512820512819"/>
    <n v="0.28333333333333333"/>
    <n v="3"/>
    <n v="7"/>
    <n v="2"/>
    <n v="9"/>
    <n v="1"/>
    <n v="0"/>
    <n v="1"/>
    <n v="0"/>
    <n v="6.9000000000000006E-2"/>
    <n v="0.14299999999999999"/>
    <n v="0.17899999999999999"/>
    <n v="0.32200000000000001"/>
  </r>
  <r>
    <s v="141"/>
    <x v="234"/>
    <x v="2"/>
    <s v="American League"/>
    <s v="Toronto Blue Jays"/>
    <s v="TOR"/>
    <s v="Danny Jansen"/>
    <x v="13"/>
    <x v="3"/>
    <n v="0.183"/>
    <n v="6"/>
    <n v="0"/>
    <n v="20"/>
    <n v="18"/>
    <n v="43"/>
    <n v="120"/>
    <n v="0.05"/>
    <n v="0"/>
    <n v="0.16666666666666666"/>
    <n v="0.15"/>
    <n v="0.71666666666666667"/>
    <n v="22"/>
    <n v="43"/>
    <n v="9"/>
    <n v="31"/>
    <n v="21"/>
    <n v="0"/>
    <n v="1"/>
    <n v="0"/>
    <n v="0.19"/>
    <n v="0.313"/>
    <n v="0.35799999999999998"/>
    <n v="0.67100000000000004"/>
  </r>
  <r>
    <s v="144"/>
    <x v="235"/>
    <x v="2"/>
    <s v="National League"/>
    <s v="Atlanta Braves"/>
    <s v="ATL"/>
    <s v="Alex Jackson"/>
    <x v="13"/>
    <x v="3"/>
    <n v="0.28599999999999998"/>
    <n v="0"/>
    <n v="0"/>
    <n v="0"/>
    <n v="0"/>
    <n v="5"/>
    <n v="7"/>
    <n v="0"/>
    <n v="0"/>
    <n v="0"/>
    <n v="0"/>
    <n v="8.3333333333333329E-2"/>
    <n v="2"/>
    <n v="3"/>
    <n v="1"/>
    <n v="4"/>
    <n v="0"/>
    <n v="0"/>
    <n v="1"/>
    <n v="0"/>
    <n v="0.66700000000000004"/>
    <n v="0.28599999999999998"/>
    <n v="0.42899999999999999"/>
    <n v="0.71399999999999997"/>
  </r>
  <r>
    <s v="136"/>
    <x v="238"/>
    <x v="2"/>
    <s v="American League"/>
    <s v="Seattle Mariners"/>
    <s v="SEA"/>
    <s v="Luis Torrens"/>
    <x v="14"/>
    <x v="3"/>
    <n v="0.254"/>
    <n v="1"/>
    <n v="0"/>
    <n v="6"/>
    <n v="5"/>
    <n v="18"/>
    <n v="59"/>
    <n v="1.6949152542372881E-2"/>
    <n v="0"/>
    <n v="0.10169491525423729"/>
    <n v="8.4745762711864403E-2"/>
    <n v="0.3"/>
    <n v="15"/>
    <n v="22"/>
    <n v="5"/>
    <n v="13"/>
    <n v="6"/>
    <n v="0"/>
    <n v="2"/>
    <n v="0"/>
    <n v="0.311"/>
    <n v="0.32300000000000001"/>
    <n v="0.373"/>
    <n v="0.69599999999999995"/>
  </r>
  <r>
    <s v="135"/>
    <x v="238"/>
    <x v="2"/>
    <s v="National League"/>
    <s v="San Diego Padres"/>
    <s v="SD"/>
    <s v="Luis Torrens"/>
    <x v="14"/>
    <x v="3"/>
    <n v="0.27300000000000002"/>
    <n v="0"/>
    <n v="0"/>
    <n v="0"/>
    <n v="0"/>
    <n v="7"/>
    <n v="11"/>
    <n v="0"/>
    <n v="0"/>
    <n v="0"/>
    <n v="0"/>
    <n v="0.11666666666666667"/>
    <n v="3"/>
    <n v="4"/>
    <n v="1"/>
    <n v="2"/>
    <n v="1"/>
    <n v="0"/>
    <n v="1"/>
    <n v="0"/>
    <n v="0.33300000000000002"/>
    <n v="0.33300000000000002"/>
    <n v="0.36399999999999999"/>
    <n v="0.69699999999999995"/>
  </r>
  <r>
    <s v="121"/>
    <x v="239"/>
    <x v="2"/>
    <s v="National League"/>
    <s v="New York Mets"/>
    <s v="NYM"/>
    <s v="Ali Sanchez"/>
    <x v="14"/>
    <x v="3"/>
    <n v="0.111"/>
    <n v="0"/>
    <n v="0"/>
    <n v="0"/>
    <n v="0"/>
    <n v="5"/>
    <n v="9"/>
    <n v="0"/>
    <n v="0"/>
    <n v="0"/>
    <n v="0"/>
    <n v="8.3333333333333329E-2"/>
    <n v="1"/>
    <n v="1"/>
    <n v="0"/>
    <n v="3"/>
    <n v="1"/>
    <n v="0"/>
    <n v="1"/>
    <n v="0"/>
    <n v="0.16700000000000001"/>
    <n v="0.2"/>
    <n v="0.111"/>
    <n v="0.311"/>
  </r>
  <r>
    <s v="137"/>
    <x v="244"/>
    <x v="2"/>
    <s v="National League"/>
    <s v="San Francisco Giants"/>
    <s v="SF"/>
    <s v="Joey Bart"/>
    <x v="14"/>
    <x v="3"/>
    <n v="0.23300000000000001"/>
    <n v="0"/>
    <n v="0"/>
    <n v="7"/>
    <n v="15"/>
    <n v="33"/>
    <n v="103"/>
    <n v="0"/>
    <n v="0"/>
    <n v="6.7961165048543687E-2"/>
    <n v="0.14563106796116504"/>
    <n v="0.55000000000000004"/>
    <n v="24"/>
    <n v="33"/>
    <n v="7"/>
    <n v="41"/>
    <n v="3"/>
    <n v="0"/>
    <n v="1"/>
    <n v="0"/>
    <n v="0.38700000000000001"/>
    <n v="0.28799999999999998"/>
    <n v="0.32"/>
    <n v="0.60899999999999999"/>
  </r>
  <r>
    <s v="113"/>
    <x v="247"/>
    <x v="2"/>
    <s v="National League"/>
    <s v="Cincinnati Reds"/>
    <s v="CIN"/>
    <s v="Tyler Stephenson"/>
    <x v="14"/>
    <x v="3"/>
    <n v="0.29399999999999998"/>
    <n v="2"/>
    <n v="0"/>
    <n v="6"/>
    <n v="4"/>
    <n v="8"/>
    <n v="17"/>
    <n v="0.11764705882352941"/>
    <n v="0"/>
    <n v="0.35294117647058826"/>
    <n v="0.23529411764705882"/>
    <n v="0.13333333333333333"/>
    <n v="5"/>
    <n v="11"/>
    <n v="2"/>
    <n v="9"/>
    <n v="2"/>
    <n v="0"/>
    <n v="1"/>
    <n v="0"/>
    <n v="0.5"/>
    <n v="0.4"/>
    <n v="0.64700000000000002"/>
    <n v="1.0469999999999999"/>
  </r>
  <r>
    <s v="144"/>
    <x v="251"/>
    <x v="2"/>
    <s v="National League"/>
    <s v="Atlanta Braves"/>
    <s v="ATL"/>
    <s v="William Contreras"/>
    <x v="16"/>
    <x v="3"/>
    <n v="0.4"/>
    <n v="0"/>
    <n v="0"/>
    <n v="1"/>
    <n v="0"/>
    <n v="4"/>
    <n v="10"/>
    <n v="0"/>
    <n v="0"/>
    <n v="0.1"/>
    <n v="0"/>
    <n v="6.6666666666666666E-2"/>
    <n v="4"/>
    <n v="5"/>
    <n v="1"/>
    <n v="4"/>
    <n v="0"/>
    <n v="0"/>
    <n v="1"/>
    <n v="0"/>
    <n v="0.66700000000000004"/>
    <n v="0.4"/>
    <n v="0.5"/>
    <n v="0.9"/>
  </r>
  <r>
    <s v="140"/>
    <x v="254"/>
    <x v="2"/>
    <s v="American League"/>
    <s v="Texas Rangers"/>
    <s v="TEX"/>
    <s v="Sam Huff"/>
    <x v="16"/>
    <x v="3"/>
    <n v="0.35499999999999998"/>
    <n v="3"/>
    <n v="0"/>
    <n v="4"/>
    <n v="5"/>
    <n v="10"/>
    <n v="31"/>
    <n v="9.6774193548387094E-2"/>
    <n v="0"/>
    <n v="0.12903225806451613"/>
    <n v="0.16129032258064516"/>
    <n v="0.16666666666666666"/>
    <n v="11"/>
    <n v="23"/>
    <n v="6"/>
    <n v="11"/>
    <n v="2"/>
    <n v="0"/>
    <n v="1"/>
    <n v="0"/>
    <n v="0.47099999999999997"/>
    <n v="0.39400000000000002"/>
    <n v="0.74199999999999999"/>
    <n v="1.1359999999999999"/>
  </r>
  <r>
    <s v="142"/>
    <x v="255"/>
    <x v="2"/>
    <s v="American League"/>
    <s v="Minnesota Twins"/>
    <s v="MIN"/>
    <s v="Ryan Jeffers"/>
    <x v="16"/>
    <x v="3"/>
    <n v="0.27300000000000002"/>
    <n v="3"/>
    <n v="0"/>
    <n v="7"/>
    <n v="5"/>
    <n v="26"/>
    <n v="55"/>
    <n v="5.4545454545454543E-2"/>
    <n v="0"/>
    <n v="0.12727272727272726"/>
    <n v="9.0909090909090912E-2"/>
    <n v="0.43333333333333335"/>
    <n v="15"/>
    <n v="24"/>
    <n v="3"/>
    <n v="19"/>
    <n v="5"/>
    <n v="0"/>
    <n v="1"/>
    <n v="0"/>
    <n v="0.36399999999999999"/>
    <n v="0.35499999999999998"/>
    <n v="0.436"/>
    <n v="0.79100000000000004"/>
  </r>
  <r>
    <s v="119"/>
    <x v="256"/>
    <x v="2"/>
    <s v="National League"/>
    <s v="Los Angeles Dodgers"/>
    <s v="LAD"/>
    <s v="Keibert Ruiz"/>
    <x v="17"/>
    <x v="3"/>
    <n v="0.25"/>
    <n v="1"/>
    <n v="0"/>
    <n v="1"/>
    <n v="1"/>
    <n v="2"/>
    <n v="8"/>
    <n v="0.125"/>
    <n v="0"/>
    <n v="0.125"/>
    <n v="0.125"/>
    <n v="3.3333333333333333E-2"/>
    <n v="2"/>
    <n v="5"/>
    <n v="1"/>
    <n v="3"/>
    <n v="0"/>
    <n v="0"/>
    <n v="1"/>
    <n v="0"/>
    <n v="0.25"/>
    <n v="0.25"/>
    <n v="0.625"/>
    <n v="0.875"/>
  </r>
  <r>
    <s v="143"/>
    <x v="257"/>
    <x v="2"/>
    <s v="National League"/>
    <s v="Philadelphia Phillies"/>
    <s v="PHI"/>
    <s v="Rafael Marchan"/>
    <x v="17"/>
    <x v="3"/>
    <n v="0.5"/>
    <n v="1"/>
    <n v="0"/>
    <n v="3"/>
    <n v="3"/>
    <n v="3"/>
    <n v="8"/>
    <n v="0.125"/>
    <n v="0"/>
    <n v="0.375"/>
    <n v="0.375"/>
    <n v="0.05"/>
    <n v="4"/>
    <n v="7"/>
    <n v="1"/>
    <n v="2"/>
    <n v="1"/>
    <n v="0"/>
    <n v="1"/>
    <n v="0"/>
    <n v="0.6"/>
    <n v="0.55600000000000005"/>
    <n v="0.875"/>
    <n v="1.431"/>
  </r>
  <r>
    <s v="135"/>
    <x v="262"/>
    <x v="2"/>
    <s v="National League"/>
    <s v="San Diego Padres"/>
    <s v="SD"/>
    <s v="Luis Campusano"/>
    <x v="17"/>
    <x v="3"/>
    <n v="0.33300000000000002"/>
    <n v="1"/>
    <n v="0"/>
    <n v="1"/>
    <n v="2"/>
    <n v="1"/>
    <n v="3"/>
    <n v="0.33333333333333331"/>
    <n v="0"/>
    <n v="0.33333333333333331"/>
    <n v="0.66666666666666663"/>
    <n v="1.6666666666666666E-2"/>
    <n v="1"/>
    <n v="4"/>
    <n v="1"/>
    <n v="2"/>
    <n v="0"/>
    <n v="0"/>
    <n v="1"/>
    <n v="0"/>
    <s v=".---"/>
    <n v="0.5"/>
    <n v="1.333"/>
    <n v="1.833"/>
  </r>
  <r>
    <s v="141"/>
    <x v="263"/>
    <x v="2"/>
    <s v="American League"/>
    <s v="Toronto Blue Jays"/>
    <s v="TOR"/>
    <s v="Alejandro Kirk"/>
    <x v="17"/>
    <x v="3"/>
    <n v="0.375"/>
    <n v="1"/>
    <n v="0"/>
    <n v="3"/>
    <n v="4"/>
    <n v="9"/>
    <n v="24"/>
    <n v="4.1666666666666664E-2"/>
    <n v="0"/>
    <n v="0.125"/>
    <n v="0.16666666666666666"/>
    <n v="0.15"/>
    <n v="9"/>
    <n v="14"/>
    <n v="3"/>
    <n v="4"/>
    <n v="1"/>
    <n v="0"/>
    <n v="1"/>
    <n v="0"/>
    <n v="0.42099999999999999"/>
    <n v="0.4"/>
    <n v="0.58299999999999996"/>
    <n v="0.98299999999999998"/>
  </r>
  <r>
    <s v="138"/>
    <x v="176"/>
    <x v="3"/>
    <s v="National League"/>
    <s v="St. Louis Cardinals"/>
    <s v="STL"/>
    <s v="Yadier Molina"/>
    <x v="15"/>
    <x v="3"/>
    <n v="0.27"/>
    <n v="10"/>
    <n v="6"/>
    <n v="57"/>
    <n v="45"/>
    <n v="113"/>
    <n v="419"/>
    <n v="2.386634844868735E-2"/>
    <n v="1.4319809069212411E-2"/>
    <n v="0.13603818615751789"/>
    <n v="0.10739856801909307"/>
    <n v="0.69753086419753085"/>
    <n v="113"/>
    <n v="167"/>
    <n v="34"/>
    <n v="58"/>
    <n v="23"/>
    <n v="0"/>
    <n v="1"/>
    <n v="0"/>
    <n v="0.28899999999999998"/>
    <n v="0.312"/>
    <n v="0.39900000000000002"/>
    <n v="0.71099999999999997"/>
  </r>
  <r>
    <s v="120"/>
    <x v="177"/>
    <x v="3"/>
    <s v="National League"/>
    <s v="Washington Nationals"/>
    <s v="WSH"/>
    <s v="Kurt Suzuki"/>
    <x v="2"/>
    <x v="3"/>
    <n v="0.26400000000000001"/>
    <n v="17"/>
    <n v="0"/>
    <n v="63"/>
    <n v="37"/>
    <n v="85"/>
    <n v="280"/>
    <n v="6.0714285714285714E-2"/>
    <n v="0"/>
    <n v="0.22500000000000001"/>
    <n v="0.13214285714285715"/>
    <n v="0.52469135802469136"/>
    <n v="74"/>
    <n v="136"/>
    <n v="28"/>
    <n v="36"/>
    <n v="20"/>
    <n v="1"/>
    <n v="1"/>
    <n v="1"/>
    <n v="0.248"/>
    <n v="0.32400000000000001"/>
    <n v="0.48599999999999999"/>
    <n v="0.80900000000000005"/>
  </r>
  <r>
    <s v="117"/>
    <x v="178"/>
    <x v="3"/>
    <s v="American League"/>
    <s v="Houston Astros"/>
    <s v="HOU"/>
    <s v="Robinson Chirinos"/>
    <x v="3"/>
    <x v="3"/>
    <n v="0.23799999999999999"/>
    <n v="17"/>
    <n v="1"/>
    <n v="58"/>
    <n v="57"/>
    <n v="114"/>
    <n v="366"/>
    <n v="4.6448087431693992E-2"/>
    <n v="2.7322404371584699E-3"/>
    <n v="0.15846994535519127"/>
    <n v="0.15573770491803279"/>
    <n v="0.70370370370370372"/>
    <n v="87"/>
    <n v="162"/>
    <n v="40"/>
    <n v="125"/>
    <n v="51"/>
    <n v="1"/>
    <n v="1"/>
    <n v="2"/>
    <n v="0.30599999999999999"/>
    <n v="0.34699999999999998"/>
    <n v="0.443"/>
    <n v="0.79"/>
  </r>
  <r>
    <s v="137"/>
    <x v="179"/>
    <x v="3"/>
    <s v="National League"/>
    <s v="San Francisco Giants"/>
    <s v="SF"/>
    <s v="Stephen Vogt"/>
    <x v="3"/>
    <x v="3"/>
    <n v="0.26300000000000001"/>
    <n v="10"/>
    <n v="3"/>
    <n v="40"/>
    <n v="30"/>
    <n v="99"/>
    <n v="255"/>
    <n v="3.9215686274509803E-2"/>
    <n v="1.1764705882352941E-2"/>
    <n v="0.15686274509803921"/>
    <n v="0.11764705882352941"/>
    <n v="0.61111111111111116"/>
    <n v="67"/>
    <n v="125"/>
    <n v="36"/>
    <n v="66"/>
    <n v="20"/>
    <n v="1"/>
    <n v="1"/>
    <n v="1"/>
    <n v="0.311"/>
    <n v="0.314"/>
    <n v="0.49"/>
    <n v="0.80400000000000005"/>
  </r>
  <r>
    <s v="112"/>
    <x v="180"/>
    <x v="3"/>
    <s v="National League"/>
    <s v="Chicago Cubs"/>
    <s v="CHC"/>
    <s v="Martin Maldonado"/>
    <x v="5"/>
    <x v="3"/>
    <n v="0"/>
    <n v="0"/>
    <n v="0"/>
    <n v="0"/>
    <n v="0"/>
    <n v="4"/>
    <n v="11"/>
    <n v="0"/>
    <n v="0"/>
    <n v="0"/>
    <n v="0"/>
    <n v="2.4691358024691357E-2"/>
    <n v="0"/>
    <n v="0"/>
    <n v="0"/>
    <n v="5"/>
    <n v="2"/>
    <n v="1"/>
    <n v="2"/>
    <n v="0"/>
    <n v="0"/>
    <n v="0.154"/>
    <n v="0"/>
    <n v="0.154"/>
  </r>
  <r>
    <s v="117"/>
    <x v="180"/>
    <x v="3"/>
    <s v="American League"/>
    <s v="Houston Astros"/>
    <s v="HOU"/>
    <s v="Martin Maldonado"/>
    <x v="5"/>
    <x v="3"/>
    <n v="0.20200000000000001"/>
    <n v="6"/>
    <n v="0"/>
    <n v="10"/>
    <n v="20"/>
    <n v="27"/>
    <n v="84"/>
    <n v="7.1428571428571425E-2"/>
    <n v="0"/>
    <n v="0.11904761904761904"/>
    <n v="0.23809523809523808"/>
    <n v="0.16666666666666666"/>
    <n v="17"/>
    <n v="39"/>
    <n v="10"/>
    <n v="26"/>
    <n v="13"/>
    <n v="0"/>
    <n v="3"/>
    <n v="0"/>
    <n v="0.21199999999999999"/>
    <n v="0.316"/>
    <n v="0.46400000000000002"/>
    <n v="0.78100000000000003"/>
  </r>
  <r>
    <s v="118"/>
    <x v="180"/>
    <x v="3"/>
    <s v="American League"/>
    <s v="Kansas City Royals"/>
    <s v="KC"/>
    <s v="Martin Maldonado"/>
    <x v="5"/>
    <x v="3"/>
    <n v="0.22700000000000001"/>
    <n v="6"/>
    <n v="0"/>
    <n v="17"/>
    <n v="26"/>
    <n v="74"/>
    <n v="238"/>
    <n v="2.5210084033613446E-2"/>
    <n v="0"/>
    <n v="7.1428571428571425E-2"/>
    <n v="0.1092436974789916"/>
    <n v="0.4567901234567901"/>
    <n v="54"/>
    <n v="87"/>
    <n v="21"/>
    <n v="55"/>
    <n v="17"/>
    <n v="0"/>
    <n v="1"/>
    <n v="0"/>
    <n v="0.27"/>
    <n v="0.29099999999999998"/>
    <n v="0.36599999999999999"/>
    <n v="0.65700000000000003"/>
  </r>
  <r>
    <s v="158"/>
    <x v="181"/>
    <x v="3"/>
    <s v="National League"/>
    <s v="Milwaukee Brewers"/>
    <s v="MIL"/>
    <s v="Manny Pina"/>
    <x v="6"/>
    <x v="3"/>
    <n v="0.22800000000000001"/>
    <n v="7"/>
    <n v="0"/>
    <n v="25"/>
    <n v="10"/>
    <n v="76"/>
    <n v="158"/>
    <n v="4.4303797468354431E-2"/>
    <n v="0"/>
    <n v="0.15822784810126583"/>
    <n v="6.3291139240506333E-2"/>
    <n v="0.46913580246913578"/>
    <n v="36"/>
    <n v="65"/>
    <n v="15"/>
    <n v="50"/>
    <n v="16"/>
    <n v="1"/>
    <n v="1"/>
    <n v="0"/>
    <n v="0.28399999999999997"/>
    <n v="0.313"/>
    <n v="0.41099999999999998"/>
    <n v="0.72399999999999998"/>
  </r>
  <r>
    <s v="142"/>
    <x v="182"/>
    <x v="3"/>
    <s v="American League"/>
    <s v="Minnesota Twins"/>
    <s v="MIN"/>
    <s v="Jason Castro"/>
    <x v="6"/>
    <x v="3"/>
    <n v="0.23200000000000001"/>
    <n v="13"/>
    <n v="0"/>
    <n v="30"/>
    <n v="39"/>
    <n v="79"/>
    <n v="237"/>
    <n v="5.4852320675105488E-2"/>
    <n v="0"/>
    <n v="0.12658227848101267"/>
    <n v="0.16455696202531644"/>
    <n v="0.48765432098765432"/>
    <n v="55"/>
    <n v="103"/>
    <n v="22"/>
    <n v="88"/>
    <n v="33"/>
    <n v="0"/>
    <n v="1"/>
    <n v="0"/>
    <n v="0.307"/>
    <n v="0.33200000000000002"/>
    <n v="0.435"/>
    <n v="0.76700000000000002"/>
  </r>
  <r>
    <s v="120"/>
    <x v="183"/>
    <x v="3"/>
    <s v="National League"/>
    <s v="Washington Nationals"/>
    <s v="WSH"/>
    <s v="Yan Gomes"/>
    <x v="6"/>
    <x v="3"/>
    <n v="0.223"/>
    <n v="12"/>
    <n v="2"/>
    <n v="43"/>
    <n v="36"/>
    <n v="97"/>
    <n v="314"/>
    <n v="3.8216560509554139E-2"/>
    <n v="6.369426751592357E-3"/>
    <n v="0.13694267515923567"/>
    <n v="0.11464968152866242"/>
    <n v="0.59876543209876543"/>
    <n v="70"/>
    <n v="122"/>
    <n v="28"/>
    <n v="84"/>
    <n v="38"/>
    <n v="6"/>
    <n v="1"/>
    <n v="0"/>
    <n v="0.26500000000000001"/>
    <n v="0.316"/>
    <n v="0.38900000000000001"/>
    <n v="0.70399999999999996"/>
  </r>
  <r>
    <s v="108"/>
    <x v="184"/>
    <x v="3"/>
    <s v="American League"/>
    <s v="Los Angeles Angels"/>
    <s v="LAA"/>
    <s v="Dustin Garneau"/>
    <x v="6"/>
    <x v="3"/>
    <n v="0.23200000000000001"/>
    <n v="2"/>
    <n v="0"/>
    <n v="7"/>
    <n v="11"/>
    <n v="28"/>
    <n v="69"/>
    <n v="2.8985507246376812E-2"/>
    <n v="0"/>
    <n v="0.10144927536231885"/>
    <n v="0.15942028985507245"/>
    <n v="0.1728395061728395"/>
    <n v="16"/>
    <n v="25"/>
    <n v="5"/>
    <n v="18"/>
    <n v="8"/>
    <n v="0"/>
    <n v="1"/>
    <n v="0"/>
    <n v="0.28599999999999998"/>
    <n v="0.34599999999999997"/>
    <n v="0.36199999999999999"/>
    <n v="0.70799999999999996"/>
  </r>
  <r>
    <s v="133"/>
    <x v="184"/>
    <x v="3"/>
    <s v="American League"/>
    <s v="Oakland Athletics"/>
    <s v="OAK"/>
    <s v="Dustin Garneau"/>
    <x v="6"/>
    <x v="3"/>
    <n v="0.29399999999999998"/>
    <n v="1"/>
    <n v="0"/>
    <n v="7"/>
    <n v="3"/>
    <n v="7"/>
    <n v="17"/>
    <n v="5.8823529411764705E-2"/>
    <n v="0"/>
    <n v="0.41176470588235292"/>
    <n v="0.17647058823529413"/>
    <n v="4.3209876543209874E-2"/>
    <n v="5"/>
    <n v="10"/>
    <n v="3"/>
    <n v="4"/>
    <n v="2"/>
    <n v="0"/>
    <n v="2"/>
    <n v="0"/>
    <n v="0.33300000000000002"/>
    <n v="0.36799999999999999"/>
    <n v="0.58799999999999997"/>
    <n v="0.95699999999999996"/>
  </r>
  <r>
    <s v="119"/>
    <x v="185"/>
    <x v="3"/>
    <s v="National League"/>
    <s v="Los Angeles Dodgers"/>
    <s v="LAD"/>
    <s v="Travis d'Arnaud"/>
    <x v="7"/>
    <x v="3"/>
    <n v="0"/>
    <n v="0"/>
    <n v="0"/>
    <n v="0"/>
    <n v="0"/>
    <n v="1"/>
    <n v="1"/>
    <n v="0"/>
    <n v="0"/>
    <n v="0"/>
    <n v="0"/>
    <n v="6.1728395061728392E-3"/>
    <n v="0"/>
    <n v="0"/>
    <n v="0"/>
    <n v="0"/>
    <n v="0"/>
    <n v="0"/>
    <n v="2"/>
    <n v="0"/>
    <n v="0"/>
    <n v="0"/>
    <n v="0"/>
    <n v="0"/>
  </r>
  <r>
    <s v="121"/>
    <x v="185"/>
    <x v="3"/>
    <s v="National League"/>
    <s v="New York Mets"/>
    <s v="NYM"/>
    <s v="Travis d'Arnaud"/>
    <x v="7"/>
    <x v="3"/>
    <n v="8.6999999999999994E-2"/>
    <n v="0"/>
    <n v="0"/>
    <n v="2"/>
    <n v="2"/>
    <n v="10"/>
    <n v="23"/>
    <n v="0"/>
    <n v="0"/>
    <n v="8.6956521739130432E-2"/>
    <n v="8.6956521739130432E-2"/>
    <n v="6.1728395061728392E-2"/>
    <n v="2"/>
    <n v="2"/>
    <n v="0"/>
    <n v="5"/>
    <n v="2"/>
    <n v="0"/>
    <n v="1"/>
    <n v="0"/>
    <n v="0.111"/>
    <n v="0.16"/>
    <n v="8.6999999999999994E-2"/>
    <n v="0.247"/>
  </r>
  <r>
    <s v="139"/>
    <x v="185"/>
    <x v="3"/>
    <s v="American League"/>
    <s v="Tampa Bay Rays"/>
    <s v="TB"/>
    <s v="Travis d'Arnaud"/>
    <x v="7"/>
    <x v="3"/>
    <n v="0.26300000000000001"/>
    <n v="16"/>
    <n v="0"/>
    <n v="67"/>
    <n v="50"/>
    <n v="92"/>
    <n v="327"/>
    <n v="4.8929663608562692E-2"/>
    <n v="0"/>
    <n v="0.20489296636085627"/>
    <n v="0.1529051987767584"/>
    <n v="0.5679012345679012"/>
    <n v="86"/>
    <n v="150"/>
    <n v="32"/>
    <n v="80"/>
    <n v="30"/>
    <n v="0"/>
    <n v="3"/>
    <n v="1"/>
    <n v="0.29499999999999998"/>
    <n v="0.32300000000000001"/>
    <n v="0.45900000000000002"/>
    <n v="0.78200000000000003"/>
  </r>
  <r>
    <s v="158"/>
    <x v="186"/>
    <x v="3"/>
    <s v="National League"/>
    <s v="Milwaukee Brewers"/>
    <s v="MIL"/>
    <s v="Yasmani Grandal"/>
    <x v="7"/>
    <x v="3"/>
    <n v="0.246"/>
    <n v="28"/>
    <n v="5"/>
    <n v="77"/>
    <n v="79"/>
    <n v="153"/>
    <n v="513"/>
    <n v="5.4580896686159841E-2"/>
    <n v="9.7465886939571145E-3"/>
    <n v="0.15009746588693956"/>
    <n v="0.15399610136452241"/>
    <n v="0.94444444444444442"/>
    <n v="126"/>
    <n v="240"/>
    <n v="56"/>
    <n v="139"/>
    <n v="109"/>
    <n v="2"/>
    <n v="1"/>
    <n v="1"/>
    <n v="0.27900000000000003"/>
    <n v="0.38"/>
    <n v="0.46800000000000003"/>
    <n v="0.84799999999999998"/>
  </r>
  <r>
    <s v="114"/>
    <x v="187"/>
    <x v="3"/>
    <s v="American League"/>
    <s v="Cleveland Guardians"/>
    <s v="CLE"/>
    <s v="Roberto Perez"/>
    <x v="7"/>
    <x v="3"/>
    <n v="0.23899999999999999"/>
    <n v="24"/>
    <n v="0"/>
    <n v="63"/>
    <n v="46"/>
    <n v="119"/>
    <n v="389"/>
    <n v="6.1696658097686374E-2"/>
    <n v="0"/>
    <n v="0.16195372750642673"/>
    <n v="0.11825192802056556"/>
    <n v="0.73456790123456794"/>
    <n v="93"/>
    <n v="176"/>
    <n v="34"/>
    <n v="127"/>
    <n v="45"/>
    <n v="1"/>
    <n v="1"/>
    <n v="0"/>
    <n v="0.28499999999999998"/>
    <n v="0.32100000000000001"/>
    <n v="0.45200000000000001"/>
    <n v="0.77400000000000002"/>
  </r>
  <r>
    <s v="113"/>
    <x v="188"/>
    <x v="3"/>
    <s v="National League"/>
    <s v="Cincinnati Reds"/>
    <s v="CIN"/>
    <s v="Curt Casali"/>
    <x v="7"/>
    <x v="3"/>
    <n v="0.251"/>
    <n v="8"/>
    <n v="0"/>
    <n v="32"/>
    <n v="24"/>
    <n v="84"/>
    <n v="207"/>
    <n v="3.864734299516908E-2"/>
    <n v="0"/>
    <n v="0.15458937198067632"/>
    <n v="0.11594202898550725"/>
    <n v="0.51851851851851849"/>
    <n v="52"/>
    <n v="85"/>
    <n v="17"/>
    <n v="59"/>
    <n v="25"/>
    <n v="1"/>
    <n v="1"/>
    <n v="0"/>
    <n v="0.308"/>
    <n v="0.33100000000000002"/>
    <n v="0.41099999999999998"/>
    <n v="0.74099999999999999"/>
  </r>
  <r>
    <s v="136"/>
    <x v="189"/>
    <x v="3"/>
    <s v="American League"/>
    <s v="Seattle Mariners"/>
    <s v="SEA"/>
    <s v="Austin Nola"/>
    <x v="8"/>
    <x v="3"/>
    <n v="0.26900000000000002"/>
    <n v="10"/>
    <n v="1"/>
    <n v="31"/>
    <n v="37"/>
    <n v="79"/>
    <n v="238"/>
    <n v="4.2016806722689079E-2"/>
    <n v="4.2016806722689074E-3"/>
    <n v="0.13025210084033614"/>
    <n v="0.15546218487394958"/>
    <n v="0.48765432098765432"/>
    <n v="64"/>
    <n v="108"/>
    <n v="23"/>
    <n v="63"/>
    <n v="23"/>
    <n v="1"/>
    <n v="1"/>
    <n v="0"/>
    <n v="0.32500000000000001"/>
    <n v="0.34200000000000003"/>
    <n v="0.45400000000000001"/>
    <n v="0.79600000000000004"/>
  </r>
  <r>
    <s v="119"/>
    <x v="190"/>
    <x v="3"/>
    <s v="National League"/>
    <s v="Los Angeles Dodgers"/>
    <s v="LAD"/>
    <s v="Austin Barnes"/>
    <x v="8"/>
    <x v="3"/>
    <n v="0.20300000000000001"/>
    <n v="5"/>
    <n v="3"/>
    <n v="25"/>
    <n v="28"/>
    <n v="75"/>
    <n v="212"/>
    <n v="2.358490566037736E-2"/>
    <n v="1.4150943396226415E-2"/>
    <n v="0.11792452830188679"/>
    <n v="0.13207547169811321"/>
    <n v="0.46296296296296297"/>
    <n v="43"/>
    <n v="72"/>
    <n v="18"/>
    <n v="56"/>
    <n v="23"/>
    <n v="3"/>
    <n v="1"/>
    <n v="0"/>
    <n v="0.248"/>
    <n v="0.29299999999999998"/>
    <n v="0.34"/>
    <n v="0.63300000000000001"/>
  </r>
  <r>
    <s v="134"/>
    <x v="191"/>
    <x v="3"/>
    <s v="National League"/>
    <s v="Pittsburgh Pirates"/>
    <s v="PIT"/>
    <s v="Jacob Stallings"/>
    <x v="8"/>
    <x v="3"/>
    <n v="0.26200000000000001"/>
    <n v="6"/>
    <n v="0"/>
    <n v="13"/>
    <n v="26"/>
    <n v="71"/>
    <n v="191"/>
    <n v="3.1413612565445025E-2"/>
    <n v="0"/>
    <n v="6.8062827225130892E-2"/>
    <n v="0.13612565445026178"/>
    <n v="0.43827160493827161"/>
    <n v="50"/>
    <n v="73"/>
    <n v="11"/>
    <n v="40"/>
    <n v="16"/>
    <n v="5"/>
    <n v="1"/>
    <n v="0"/>
    <n v="0.30299999999999999"/>
    <n v="0.32500000000000001"/>
    <n v="0.38200000000000001"/>
    <n v="0.70799999999999996"/>
  </r>
  <r>
    <s v="147"/>
    <x v="193"/>
    <x v="3"/>
    <s v="American League"/>
    <s v="New York Yankees"/>
    <s v="NYY"/>
    <s v="Kyle Higashioka"/>
    <x v="9"/>
    <x v="3"/>
    <n v="0.214"/>
    <n v="3"/>
    <n v="0"/>
    <n v="11"/>
    <n v="8"/>
    <n v="18"/>
    <n v="56"/>
    <n v="5.3571428571428568E-2"/>
    <n v="0"/>
    <n v="0.19642857142857142"/>
    <n v="0.14285714285714285"/>
    <n v="0.1111111111111111"/>
    <n v="12"/>
    <n v="26"/>
    <n v="8"/>
    <n v="26"/>
    <n v="0"/>
    <n v="0"/>
    <n v="1"/>
    <n v="0"/>
    <n v="0.32100000000000001"/>
    <n v="0.21099999999999999"/>
    <n v="0.46400000000000002"/>
    <n v="0.67500000000000004"/>
  </r>
  <r>
    <s v="145"/>
    <x v="194"/>
    <x v="3"/>
    <s v="American League"/>
    <s v="Chicago White Sox"/>
    <s v="CWS"/>
    <s v="James McCann"/>
    <x v="9"/>
    <x v="3"/>
    <n v="0.27300000000000002"/>
    <n v="18"/>
    <n v="4"/>
    <n v="60"/>
    <n v="62"/>
    <n v="118"/>
    <n v="439"/>
    <n v="4.1002277904328019E-2"/>
    <n v="9.1116173120728925E-3"/>
    <n v="0.1366742596810934"/>
    <n v="0.14123006833712984"/>
    <n v="0.72839506172839508"/>
    <n v="120"/>
    <n v="202"/>
    <n v="45"/>
    <n v="137"/>
    <n v="30"/>
    <n v="1"/>
    <n v="1"/>
    <n v="1"/>
    <n v="0.35899999999999999"/>
    <n v="0.32800000000000001"/>
    <n v="0.46"/>
    <n v="0.78900000000000003"/>
  </r>
  <r>
    <s v="111"/>
    <x v="195"/>
    <x v="3"/>
    <s v="American League"/>
    <s v="Boston Red Sox"/>
    <s v="BOS"/>
    <s v="Christian Vazquez"/>
    <x v="9"/>
    <x v="3"/>
    <n v="0.27600000000000002"/>
    <n v="23"/>
    <n v="4"/>
    <n v="72"/>
    <n v="66"/>
    <n v="138"/>
    <n v="482"/>
    <n v="4.7717842323651449E-2"/>
    <n v="8.2987551867219917E-3"/>
    <n v="0.14937759336099585"/>
    <n v="0.13692946058091288"/>
    <n v="0.85185185185185186"/>
    <n v="133"/>
    <n v="230"/>
    <n v="50"/>
    <n v="101"/>
    <n v="33"/>
    <n v="3"/>
    <n v="1"/>
    <n v="2"/>
    <n v="0.30499999999999999"/>
    <n v="0.32"/>
    <n v="0.47699999999999998"/>
    <n v="0.79800000000000004"/>
  </r>
  <r>
    <s v="108"/>
    <x v="196"/>
    <x v="3"/>
    <s v="American League"/>
    <s v="Los Angeles Angels"/>
    <s v="LAA"/>
    <s v="Max Stassi"/>
    <x v="9"/>
    <x v="3"/>
    <n v="7.0999999999999994E-2"/>
    <n v="0"/>
    <n v="0"/>
    <n v="2"/>
    <n v="3"/>
    <n v="20"/>
    <n v="42"/>
    <n v="0"/>
    <n v="0"/>
    <n v="4.7619047619047616E-2"/>
    <n v="7.1428571428571425E-2"/>
    <n v="0.12345679012345678"/>
    <n v="3"/>
    <n v="3"/>
    <n v="0"/>
    <n v="15"/>
    <n v="5"/>
    <n v="0"/>
    <n v="2"/>
    <n v="0"/>
    <n v="0.10299999999999999"/>
    <n v="0.16300000000000001"/>
    <n v="7.0999999999999994E-2"/>
    <n v="0.23499999999999999"/>
  </r>
  <r>
    <s v="117"/>
    <x v="196"/>
    <x v="3"/>
    <s v="American League"/>
    <s v="Houston Astros"/>
    <s v="HOU"/>
    <s v="Max Stassi"/>
    <x v="9"/>
    <x v="3"/>
    <n v="0.16700000000000001"/>
    <n v="1"/>
    <n v="0"/>
    <n v="3"/>
    <n v="4"/>
    <n v="31"/>
    <n v="90"/>
    <n v="1.1111111111111112E-2"/>
    <n v="0"/>
    <n v="3.3333333333333333E-2"/>
    <n v="4.4444444444444446E-2"/>
    <n v="0.19135802469135801"/>
    <n v="15"/>
    <n v="19"/>
    <n v="2"/>
    <n v="34"/>
    <n v="7"/>
    <n v="0"/>
    <n v="1"/>
    <n v="0"/>
    <n v="0.255"/>
    <n v="0.23499999999999999"/>
    <n v="0.21099999999999999"/>
    <n v="0.44600000000000001"/>
  </r>
  <r>
    <s v="134"/>
    <x v="197"/>
    <x v="3"/>
    <s v="National League"/>
    <s v="Pittsburgh Pirates"/>
    <s v="PIT"/>
    <s v="Elias Diaz"/>
    <x v="9"/>
    <x v="3"/>
    <n v="0.24099999999999999"/>
    <n v="2"/>
    <n v="0"/>
    <n v="28"/>
    <n v="31"/>
    <n v="101"/>
    <n v="303"/>
    <n v="6.6006600660066007E-3"/>
    <n v="0"/>
    <n v="9.2409240924092403E-2"/>
    <n v="0.10231023102310231"/>
    <n v="0.62345679012345678"/>
    <n v="73"/>
    <n v="93"/>
    <n v="16"/>
    <n v="56"/>
    <n v="23"/>
    <n v="0"/>
    <n v="1"/>
    <n v="0"/>
    <n v="0.28599999999999998"/>
    <n v="0.29599999999999999"/>
    <n v="0.307"/>
    <n v="0.60299999999999998"/>
  </r>
  <r>
    <s v="113"/>
    <x v="198"/>
    <x v="3"/>
    <s v="National League"/>
    <s v="Cincinnati Reds"/>
    <s v="CIN"/>
    <s v="Tucker Barnhart"/>
    <x v="9"/>
    <x v="3"/>
    <n v="0.23100000000000001"/>
    <n v="11"/>
    <n v="1"/>
    <n v="40"/>
    <n v="32"/>
    <n v="114"/>
    <n v="316"/>
    <n v="3.4810126582278479E-2"/>
    <n v="3.1645569620253164E-3"/>
    <n v="0.12658227848101267"/>
    <n v="0.10126582278481013"/>
    <n v="0.70370370370370372"/>
    <n v="73"/>
    <n v="120"/>
    <n v="25"/>
    <n v="83"/>
    <n v="44"/>
    <n v="7"/>
    <n v="1"/>
    <n v="0"/>
    <n v="0.27800000000000002"/>
    <n v="0.32800000000000001"/>
    <n v="0.38"/>
    <n v="0.70799999999999996"/>
  </r>
  <r>
    <s v="141"/>
    <x v="199"/>
    <x v="3"/>
    <s v="American League"/>
    <s v="Toronto Blue Jays"/>
    <s v="TOR"/>
    <s v="Luke Maile"/>
    <x v="9"/>
    <x v="3"/>
    <n v="0.151"/>
    <n v="2"/>
    <n v="1"/>
    <n v="9"/>
    <n v="9"/>
    <n v="44"/>
    <n v="119"/>
    <n v="1.680672268907563E-2"/>
    <n v="8.4033613445378148E-3"/>
    <n v="7.5630252100840331E-2"/>
    <n v="7.5630252100840331E-2"/>
    <n v="0.27160493827160492"/>
    <n v="18"/>
    <n v="28"/>
    <n v="5"/>
    <n v="33"/>
    <n v="8"/>
    <n v="0"/>
    <n v="1"/>
    <n v="0"/>
    <n v="0.19"/>
    <n v="0.20499999999999999"/>
    <n v="0.23499999999999999"/>
    <n v="0.44"/>
  </r>
  <r>
    <s v="139"/>
    <x v="200"/>
    <x v="3"/>
    <s v="American League"/>
    <s v="Tampa Bay Rays"/>
    <s v="TB"/>
    <s v="Mike Zunino"/>
    <x v="9"/>
    <x v="3"/>
    <n v="0.16500000000000001"/>
    <n v="9"/>
    <n v="0"/>
    <n v="32"/>
    <n v="30"/>
    <n v="90"/>
    <n v="266"/>
    <n v="3.3834586466165412E-2"/>
    <n v="0"/>
    <n v="0.12030075187969924"/>
    <n v="0.11278195488721804"/>
    <n v="0.55555555555555558"/>
    <n v="44"/>
    <n v="83"/>
    <n v="20"/>
    <n v="98"/>
    <n v="20"/>
    <n v="0"/>
    <n v="1"/>
    <n v="0"/>
    <n v="0.22"/>
    <n v="0.23200000000000001"/>
    <n v="0.312"/>
    <n v="0.54400000000000004"/>
  </r>
  <r>
    <s v="143"/>
    <x v="201"/>
    <x v="3"/>
    <s v="National League"/>
    <s v="Philadelphia Phillies"/>
    <s v="PHI"/>
    <s v="J.T. Realmuto"/>
    <x v="9"/>
    <x v="3"/>
    <n v="0.27500000000000002"/>
    <n v="25"/>
    <n v="9"/>
    <n v="83"/>
    <n v="92"/>
    <n v="145"/>
    <n v="538"/>
    <n v="4.6468401486988845E-2"/>
    <n v="1.6728624535315983E-2"/>
    <n v="0.15427509293680297"/>
    <n v="0.17100371747211895"/>
    <n v="0.89506172839506171"/>
    <n v="148"/>
    <n v="265"/>
    <n v="64"/>
    <n v="123"/>
    <n v="41"/>
    <n v="2"/>
    <n v="1"/>
    <n v="1"/>
    <n v="0.309"/>
    <n v="0.32800000000000001"/>
    <n v="0.49299999999999999"/>
    <n v="0.82"/>
  </r>
  <r>
    <s v="114"/>
    <x v="202"/>
    <x v="3"/>
    <s v="American League"/>
    <s v="Cleveland Guardians"/>
    <s v="CLE"/>
    <s v="Kevin Plawecki"/>
    <x v="9"/>
    <x v="3"/>
    <n v="0.222"/>
    <n v="3"/>
    <n v="0"/>
    <n v="17"/>
    <n v="13"/>
    <n v="59"/>
    <n v="158"/>
    <n v="1.8987341772151899E-2"/>
    <n v="0"/>
    <n v="0.10759493670886076"/>
    <n v="8.2278481012658222E-2"/>
    <n v="0.36419753086419754"/>
    <n v="35"/>
    <n v="54"/>
    <n v="13"/>
    <n v="31"/>
    <n v="12"/>
    <n v="0"/>
    <n v="1"/>
    <n v="1"/>
    <n v="0.25600000000000001"/>
    <n v="0.28699999999999998"/>
    <n v="0.34200000000000003"/>
    <n v="0.629"/>
  </r>
  <r>
    <s v="142"/>
    <x v="203"/>
    <x v="3"/>
    <s v="American League"/>
    <s v="Minnesota Twins"/>
    <s v="MIN"/>
    <s v="Mitch Garver"/>
    <x v="9"/>
    <x v="3"/>
    <n v="0.27300000000000002"/>
    <n v="31"/>
    <n v="0"/>
    <n v="67"/>
    <n v="70"/>
    <n v="93"/>
    <n v="311"/>
    <n v="9.9678456591639875E-2"/>
    <n v="0"/>
    <n v="0.21543408360128619"/>
    <n v="0.22508038585209003"/>
    <n v="0.57407407407407407"/>
    <n v="85"/>
    <n v="196"/>
    <n v="48"/>
    <n v="87"/>
    <n v="41"/>
    <n v="0"/>
    <n v="1"/>
    <n v="0"/>
    <n v="0.27700000000000002"/>
    <n v="0.36499999999999999"/>
    <n v="0.63"/>
    <n v="0.995"/>
  </r>
  <r>
    <s v="136"/>
    <x v="204"/>
    <x v="3"/>
    <s v="American League"/>
    <s v="Seattle Mariners"/>
    <s v="SEA"/>
    <s v="Omar Narvaez"/>
    <x v="10"/>
    <x v="3"/>
    <n v="0.27800000000000002"/>
    <n v="22"/>
    <n v="0"/>
    <n v="55"/>
    <n v="63"/>
    <n v="132"/>
    <n v="428"/>
    <n v="5.1401869158878503E-2"/>
    <n v="0"/>
    <n v="0.12850467289719625"/>
    <n v="0.14719626168224298"/>
    <n v="0.81481481481481477"/>
    <n v="119"/>
    <n v="197"/>
    <n v="34"/>
    <n v="92"/>
    <n v="47"/>
    <n v="1"/>
    <n v="1"/>
    <n v="0"/>
    <n v="0.30599999999999999"/>
    <n v="0.35299999999999998"/>
    <n v="0.46"/>
    <n v="0.81299999999999994"/>
  </r>
  <r>
    <s v="136"/>
    <x v="205"/>
    <x v="3"/>
    <s v="American League"/>
    <s v="Seattle Mariners"/>
    <s v="SEA"/>
    <s v="Tom Murphy"/>
    <x v="10"/>
    <x v="3"/>
    <n v="0.27300000000000002"/>
    <n v="18"/>
    <n v="2"/>
    <n v="40"/>
    <n v="32"/>
    <n v="75"/>
    <n v="260"/>
    <n v="6.9230769230769235E-2"/>
    <n v="7.6923076923076927E-3"/>
    <n v="0.15384615384615385"/>
    <n v="0.12307692307692308"/>
    <n v="0.46296296296296297"/>
    <n v="71"/>
    <n v="139"/>
    <n v="31"/>
    <n v="87"/>
    <n v="19"/>
    <n v="0"/>
    <n v="1"/>
    <n v="0"/>
    <n v="0.34"/>
    <n v="0.32400000000000001"/>
    <n v="0.53500000000000003"/>
    <n v="0.85799999999999998"/>
  </r>
  <r>
    <s v="112"/>
    <x v="206"/>
    <x v="3"/>
    <s v="National League"/>
    <s v="Chicago Cubs"/>
    <s v="CHC"/>
    <s v="Willson Contreras"/>
    <x v="11"/>
    <x v="3"/>
    <n v="0.27200000000000002"/>
    <n v="24"/>
    <n v="1"/>
    <n v="64"/>
    <n v="57"/>
    <n v="105"/>
    <n v="360"/>
    <n v="6.6666666666666666E-2"/>
    <n v="2.7777777777777779E-3"/>
    <n v="0.17777777777777778"/>
    <n v="0.15833333333333333"/>
    <n v="0.64814814814814814"/>
    <n v="98"/>
    <n v="192"/>
    <n v="44"/>
    <n v="102"/>
    <n v="38"/>
    <n v="2"/>
    <n v="1"/>
    <n v="2"/>
    <n v="0.314"/>
    <n v="0.35499999999999998"/>
    <n v="0.53300000000000003"/>
    <n v="0.88800000000000001"/>
  </r>
  <r>
    <s v="118"/>
    <x v="207"/>
    <x v="3"/>
    <s v="American League"/>
    <s v="Kansas City Royals"/>
    <s v="KC"/>
    <s v="Cam Gallagher"/>
    <x v="11"/>
    <x v="3"/>
    <n v="0.23799999999999999"/>
    <n v="3"/>
    <n v="0"/>
    <n v="12"/>
    <n v="14"/>
    <n v="45"/>
    <n v="126"/>
    <n v="2.3809523809523808E-2"/>
    <n v="0"/>
    <n v="9.5238095238095233E-2"/>
    <n v="0.1111111111111111"/>
    <n v="0.27777777777777779"/>
    <n v="30"/>
    <n v="46"/>
    <n v="10"/>
    <n v="28"/>
    <n v="11"/>
    <n v="0"/>
    <n v="1"/>
    <n v="1"/>
    <n v="0.28100000000000003"/>
    <n v="0.312"/>
    <n v="0.36499999999999999"/>
    <n v="0.67700000000000005"/>
  </r>
  <r>
    <s v="135"/>
    <x v="208"/>
    <x v="3"/>
    <s v="National League"/>
    <s v="San Diego Padres"/>
    <s v="SD"/>
    <s v="Austin Hedges"/>
    <x v="11"/>
    <x v="3"/>
    <n v="0.17599999999999999"/>
    <n v="11"/>
    <n v="1"/>
    <n v="36"/>
    <n v="28"/>
    <n v="102"/>
    <n v="312"/>
    <n v="3.5256410256410256E-2"/>
    <n v="3.205128205128205E-3"/>
    <n v="0.11538461538461539"/>
    <n v="8.9743589743589744E-2"/>
    <n v="0.62962962962962965"/>
    <n v="55"/>
    <n v="97"/>
    <n v="20"/>
    <n v="109"/>
    <n v="27"/>
    <n v="3"/>
    <n v="1"/>
    <n v="0"/>
    <n v="0.22800000000000001"/>
    <n v="0.252"/>
    <n v="0.311"/>
    <n v="0.56299999999999994"/>
  </r>
  <r>
    <s v="147"/>
    <x v="209"/>
    <x v="3"/>
    <s v="American League"/>
    <s v="New York Yankees"/>
    <s v="NYY"/>
    <s v="Gary Sanchez"/>
    <x v="11"/>
    <x v="3"/>
    <n v="0.23200000000000001"/>
    <n v="34"/>
    <n v="0"/>
    <n v="77"/>
    <n v="62"/>
    <n v="106"/>
    <n v="396"/>
    <n v="8.5858585858585856E-2"/>
    <n v="0"/>
    <n v="0.19444444444444445"/>
    <n v="0.15656565656565657"/>
    <n v="0.65432098765432101"/>
    <n v="92"/>
    <n v="208"/>
    <n v="47"/>
    <n v="125"/>
    <n v="40"/>
    <n v="3"/>
    <n v="1"/>
    <n v="1"/>
    <n v="0.24399999999999999"/>
    <n v="0.316"/>
    <n v="0.52500000000000002"/>
    <n v="0.84099999999999997"/>
  </r>
  <r>
    <s v="114"/>
    <x v="210"/>
    <x v="3"/>
    <s v="American League"/>
    <s v="Cleveland Guardians"/>
    <s v="CLE"/>
    <s v="Eric Haase"/>
    <x v="11"/>
    <x v="3"/>
    <n v="6.3E-2"/>
    <n v="1"/>
    <n v="0"/>
    <n v="3"/>
    <n v="1"/>
    <n v="10"/>
    <n v="16"/>
    <n v="6.25E-2"/>
    <n v="0"/>
    <n v="0.1875"/>
    <n v="6.25E-2"/>
    <n v="6.1728395061728392E-2"/>
    <n v="1"/>
    <n v="4"/>
    <n v="1"/>
    <n v="8"/>
    <n v="1"/>
    <n v="0"/>
    <n v="1"/>
    <n v="0"/>
    <n v="0"/>
    <n v="0.11799999999999999"/>
    <n v="0.25"/>
    <n v="0.36799999999999999"/>
  </r>
  <r>
    <s v="140"/>
    <x v="211"/>
    <x v="3"/>
    <s v="American League"/>
    <s v="Texas Rangers"/>
    <s v="TEX"/>
    <s v="Jose Trevino"/>
    <x v="11"/>
    <x v="3"/>
    <n v="0.25800000000000001"/>
    <n v="2"/>
    <n v="0"/>
    <n v="13"/>
    <n v="18"/>
    <n v="40"/>
    <n v="120"/>
    <n v="1.6666666666666666E-2"/>
    <n v="0"/>
    <n v="0.10833333333333334"/>
    <n v="0.15"/>
    <n v="0.24691358024691357"/>
    <n v="31"/>
    <n v="46"/>
    <n v="11"/>
    <n v="27"/>
    <n v="3"/>
    <n v="0"/>
    <n v="1"/>
    <n v="0"/>
    <n v="0.312"/>
    <n v="0.27200000000000002"/>
    <n v="0.38300000000000001"/>
    <n v="0.65500000000000003"/>
  </r>
  <r>
    <s v="146"/>
    <x v="212"/>
    <x v="3"/>
    <s v="National League"/>
    <s v="Miami Marlins"/>
    <s v="MIA"/>
    <s v="Jorge Alfaro"/>
    <x v="12"/>
    <x v="3"/>
    <n v="0.26200000000000001"/>
    <n v="18"/>
    <n v="4"/>
    <n v="57"/>
    <n v="44"/>
    <n v="130"/>
    <n v="431"/>
    <n v="4.1763341067285381E-2"/>
    <n v="9.2807424593967514E-3"/>
    <n v="0.13225058004640372"/>
    <n v="0.10208816705336426"/>
    <n v="0.80246913580246915"/>
    <n v="113"/>
    <n v="183"/>
    <n v="33"/>
    <n v="154"/>
    <n v="22"/>
    <n v="1"/>
    <n v="1"/>
    <n v="4"/>
    <n v="0.36399999999999999"/>
    <n v="0.312"/>
    <n v="0.42499999999999999"/>
    <n v="0.73599999999999999"/>
  </r>
  <r>
    <s v="117"/>
    <x v="213"/>
    <x v="3"/>
    <s v="American League"/>
    <s v="Houston Astros"/>
    <s v="HOU"/>
    <s v="Garrett Stubbs"/>
    <x v="12"/>
    <x v="3"/>
    <n v="0.2"/>
    <n v="0"/>
    <n v="1"/>
    <n v="2"/>
    <n v="8"/>
    <n v="19"/>
    <n v="35"/>
    <n v="0"/>
    <n v="2.8571428571428571E-2"/>
    <n v="5.7142857142857141E-2"/>
    <n v="0.22857142857142856"/>
    <n v="0.11728395061728394"/>
    <n v="7"/>
    <n v="10"/>
    <n v="3"/>
    <n v="7"/>
    <n v="4"/>
    <n v="0"/>
    <n v="1"/>
    <n v="0"/>
    <n v="0.25"/>
    <n v="0.28199999999999997"/>
    <n v="0.28599999999999998"/>
    <n v="0.56799999999999995"/>
  </r>
  <r>
    <s v="110"/>
    <x v="214"/>
    <x v="3"/>
    <s v="American League"/>
    <s v="Baltimore Orioles"/>
    <s v="BAL"/>
    <s v="Pedro Severino"/>
    <x v="12"/>
    <x v="3"/>
    <n v="0.249"/>
    <n v="13"/>
    <n v="3"/>
    <n v="44"/>
    <n v="37"/>
    <n v="96"/>
    <n v="305"/>
    <n v="4.2622950819672129E-2"/>
    <n v="9.8360655737704927E-3"/>
    <n v="0.14426229508196722"/>
    <n v="0.12131147540983607"/>
    <n v="0.59259259259259256"/>
    <n v="76"/>
    <n v="128"/>
    <n v="26"/>
    <n v="73"/>
    <n v="29"/>
    <n v="0"/>
    <n v="1"/>
    <n v="1"/>
    <n v="0.28499999999999998"/>
    <n v="0.32100000000000001"/>
    <n v="0.42"/>
    <n v="0.74"/>
  </r>
  <r>
    <s v="112"/>
    <x v="215"/>
    <x v="3"/>
    <s v="National League"/>
    <s v="Chicago Cubs"/>
    <s v="CHC"/>
    <s v="Victor Caratini"/>
    <x v="12"/>
    <x v="3"/>
    <n v="0.26600000000000001"/>
    <n v="11"/>
    <n v="1"/>
    <n v="34"/>
    <n v="31"/>
    <n v="95"/>
    <n v="244"/>
    <n v="4.5081967213114756E-2"/>
    <n v="4.0983606557377051E-3"/>
    <n v="0.13934426229508196"/>
    <n v="0.12704918032786885"/>
    <n v="0.5864197530864198"/>
    <n v="65"/>
    <n v="109"/>
    <n v="22"/>
    <n v="59"/>
    <n v="29"/>
    <n v="0"/>
    <n v="1"/>
    <n v="0"/>
    <n v="0.30499999999999999"/>
    <n v="0.34799999999999998"/>
    <n v="0.44700000000000001"/>
    <n v="0.79400000000000004"/>
  </r>
  <r>
    <s v="135"/>
    <x v="216"/>
    <x v="3"/>
    <s v="National League"/>
    <s v="San Diego Padres"/>
    <s v="SD"/>
    <s v="Austin Allen"/>
    <x v="12"/>
    <x v="3"/>
    <n v="0.215"/>
    <n v="0"/>
    <n v="0"/>
    <n v="3"/>
    <n v="4"/>
    <n v="34"/>
    <n v="65"/>
    <n v="0"/>
    <n v="0"/>
    <n v="4.6153846153846156E-2"/>
    <n v="6.1538461538461542E-2"/>
    <n v="0.20987654320987653"/>
    <n v="14"/>
    <n v="18"/>
    <n v="4"/>
    <n v="21"/>
    <n v="6"/>
    <n v="3"/>
    <n v="1"/>
    <n v="0"/>
    <n v="0.318"/>
    <n v="0.28199999999999997"/>
    <n v="0.27700000000000002"/>
    <n v="0.55900000000000005"/>
  </r>
  <r>
    <s v="145"/>
    <x v="218"/>
    <x v="3"/>
    <s v="American League"/>
    <s v="Chicago White Sox"/>
    <s v="CWS"/>
    <s v="Seby Zavala"/>
    <x v="12"/>
    <x v="3"/>
    <n v="8.3000000000000004E-2"/>
    <n v="0"/>
    <n v="0"/>
    <n v="0"/>
    <n v="1"/>
    <n v="5"/>
    <n v="12"/>
    <n v="0"/>
    <n v="0"/>
    <n v="0"/>
    <n v="8.3333333333333329E-2"/>
    <n v="3.0864197530864196E-2"/>
    <n v="1"/>
    <n v="1"/>
    <n v="0"/>
    <n v="9"/>
    <n v="0"/>
    <n v="0"/>
    <n v="1"/>
    <n v="0"/>
    <n v="0.33300000000000002"/>
    <n v="8.3000000000000004E-2"/>
    <n v="8.3000000000000004E-2"/>
    <n v="0.16700000000000001"/>
  </r>
  <r>
    <s v="109"/>
    <x v="220"/>
    <x v="3"/>
    <s v="National League"/>
    <s v="Arizona Diamondbacks"/>
    <s v="ARI"/>
    <s v="Carson Kelly"/>
    <x v="13"/>
    <x v="3"/>
    <n v="0.245"/>
    <n v="18"/>
    <n v="0"/>
    <n v="47"/>
    <n v="46"/>
    <n v="111"/>
    <n v="314"/>
    <n v="5.7324840764331211E-2"/>
    <n v="0"/>
    <n v="0.14968152866242038"/>
    <n v="0.1464968152866242"/>
    <n v="0.68518518518518523"/>
    <n v="77"/>
    <n v="150"/>
    <n v="37"/>
    <n v="79"/>
    <n v="48"/>
    <n v="10"/>
    <n v="1"/>
    <n v="0"/>
    <n v="0.27100000000000002"/>
    <n v="0.34799999999999998"/>
    <n v="0.47799999999999998"/>
    <n v="0.82599999999999996"/>
  </r>
  <r>
    <s v="121"/>
    <x v="222"/>
    <x v="3"/>
    <s v="National League"/>
    <s v="New York Mets"/>
    <s v="NYM"/>
    <s v="Tomas Nido"/>
    <x v="13"/>
    <x v="3"/>
    <n v="0.191"/>
    <n v="4"/>
    <n v="0"/>
    <n v="14"/>
    <n v="9"/>
    <n v="50"/>
    <n v="136"/>
    <n v="2.9411764705882353E-2"/>
    <n v="0"/>
    <n v="0.10294117647058823"/>
    <n v="6.6176470588235295E-2"/>
    <n v="0.30864197530864196"/>
    <n v="26"/>
    <n v="43"/>
    <n v="9"/>
    <n v="37"/>
    <n v="7"/>
    <n v="2"/>
    <n v="1"/>
    <n v="0"/>
    <n v="0.23200000000000001"/>
    <n v="0.23100000000000001"/>
    <n v="0.316"/>
    <n v="0.54700000000000004"/>
  </r>
  <r>
    <s v="141"/>
    <x v="223"/>
    <x v="3"/>
    <s v="American League"/>
    <s v="Toronto Blue Jays"/>
    <s v="TOR"/>
    <s v="Reese McGuire"/>
    <x v="13"/>
    <x v="3"/>
    <n v="0.29899999999999999"/>
    <n v="5"/>
    <n v="0"/>
    <n v="11"/>
    <n v="14"/>
    <n v="30"/>
    <n v="97"/>
    <n v="5.1546391752577317E-2"/>
    <n v="0"/>
    <n v="0.1134020618556701"/>
    <n v="0.14432989690721648"/>
    <n v="0.18518518518518517"/>
    <n v="29"/>
    <n v="51"/>
    <n v="12"/>
    <n v="18"/>
    <n v="7"/>
    <n v="0"/>
    <n v="1"/>
    <n v="0"/>
    <n v="0.32400000000000001"/>
    <n v="0.34599999999999997"/>
    <n v="0.52600000000000002"/>
    <n v="0.872"/>
  </r>
  <r>
    <s v="115"/>
    <x v="224"/>
    <x v="3"/>
    <s v="National League"/>
    <s v="Colorado Rockies"/>
    <s v="COL"/>
    <s v="Dom Nunez"/>
    <x v="13"/>
    <x v="3"/>
    <n v="0.17899999999999999"/>
    <n v="2"/>
    <n v="0"/>
    <n v="4"/>
    <n v="4"/>
    <n v="16"/>
    <n v="39"/>
    <n v="5.128205128205128E-2"/>
    <n v="0"/>
    <n v="0.10256410256410256"/>
    <n v="0.10256410256410256"/>
    <n v="9.8765432098765427E-2"/>
    <n v="7"/>
    <n v="16"/>
    <n v="5"/>
    <n v="17"/>
    <n v="3"/>
    <n v="0"/>
    <n v="1"/>
    <n v="0"/>
    <n v="0.23799999999999999"/>
    <n v="0.23300000000000001"/>
    <n v="0.41"/>
    <n v="0.64300000000000002"/>
  </r>
  <r>
    <s v="145"/>
    <x v="225"/>
    <x v="3"/>
    <s v="American League"/>
    <s v="Chicago White Sox"/>
    <s v="CWS"/>
    <s v="Zack Collins"/>
    <x v="13"/>
    <x v="3"/>
    <n v="0.186"/>
    <n v="3"/>
    <n v="0"/>
    <n v="12"/>
    <n v="10"/>
    <n v="27"/>
    <n v="86"/>
    <n v="3.4883720930232558E-2"/>
    <n v="0"/>
    <n v="0.13953488372093023"/>
    <n v="0.11627906976744186"/>
    <n v="0.16666666666666666"/>
    <n v="16"/>
    <n v="30"/>
    <n v="7"/>
    <n v="39"/>
    <n v="14"/>
    <n v="1"/>
    <n v="1"/>
    <n v="0"/>
    <n v="0.29499999999999998"/>
    <n v="0.307"/>
    <n v="0.34899999999999998"/>
    <n v="0.65600000000000003"/>
  </r>
  <r>
    <s v="120"/>
    <x v="227"/>
    <x v="3"/>
    <s v="National League"/>
    <s v="Washington Nationals"/>
    <s v="WSH"/>
    <s v="Tres Barrera"/>
    <x v="13"/>
    <x v="3"/>
    <n v="0"/>
    <n v="0"/>
    <n v="0"/>
    <n v="0"/>
    <n v="0"/>
    <n v="2"/>
    <n v="2"/>
    <n v="0"/>
    <n v="0"/>
    <n v="0"/>
    <n v="0"/>
    <n v="1.2345679012345678E-2"/>
    <n v="0"/>
    <n v="0"/>
    <n v="0"/>
    <n v="0"/>
    <n v="0"/>
    <n v="0"/>
    <n v="1"/>
    <n v="0"/>
    <n v="0"/>
    <n v="0"/>
    <n v="0"/>
    <n v="0"/>
  </r>
  <r>
    <s v="138"/>
    <x v="228"/>
    <x v="3"/>
    <s v="National League"/>
    <s v="St. Louis Cardinals"/>
    <s v="STL"/>
    <s v="Andrew Knizner"/>
    <x v="13"/>
    <x v="3"/>
    <n v="0.22600000000000001"/>
    <n v="2"/>
    <n v="2"/>
    <n v="7"/>
    <n v="7"/>
    <n v="18"/>
    <n v="53"/>
    <n v="3.7735849056603772E-2"/>
    <n v="3.7735849056603772E-2"/>
    <n v="0.13207547169811321"/>
    <n v="0.13207547169811321"/>
    <n v="0.1111111111111111"/>
    <n v="12"/>
    <n v="20"/>
    <n v="4"/>
    <n v="14"/>
    <n v="4"/>
    <n v="0"/>
    <n v="1"/>
    <n v="0"/>
    <n v="0.27"/>
    <n v="0.29299999999999998"/>
    <n v="0.377"/>
    <n v="0.67"/>
  </r>
  <r>
    <s v="133"/>
    <x v="229"/>
    <x v="3"/>
    <s v="American League"/>
    <s v="Oakland Athletics"/>
    <s v="OAK"/>
    <s v="Sean Murphy"/>
    <x v="13"/>
    <x v="3"/>
    <n v="0.245"/>
    <n v="4"/>
    <n v="0"/>
    <n v="8"/>
    <n v="14"/>
    <n v="20"/>
    <n v="53"/>
    <n v="7.5471698113207544E-2"/>
    <n v="0"/>
    <n v="0.15094339622641509"/>
    <n v="0.26415094339622641"/>
    <n v="0.12345679012345678"/>
    <n v="13"/>
    <n v="30"/>
    <n v="9"/>
    <n v="16"/>
    <n v="6"/>
    <n v="0"/>
    <n v="1"/>
    <n v="0"/>
    <n v="0.27300000000000002"/>
    <n v="0.33300000000000002"/>
    <n v="0.56599999999999995"/>
    <n v="0.89900000000000002"/>
  </r>
  <r>
    <s v="119"/>
    <x v="230"/>
    <x v="3"/>
    <s v="National League"/>
    <s v="Los Angeles Dodgers"/>
    <s v="LAD"/>
    <s v="Will Smith"/>
    <x v="13"/>
    <x v="3"/>
    <n v="0.253"/>
    <n v="15"/>
    <n v="2"/>
    <n v="42"/>
    <n v="30"/>
    <n v="54"/>
    <n v="170"/>
    <n v="8.8235294117647065E-2"/>
    <n v="1.1764705882352941E-2"/>
    <n v="0.24705882352941178"/>
    <n v="0.17647058823529413"/>
    <n v="0.33333333333333331"/>
    <n v="43"/>
    <n v="97"/>
    <n v="24"/>
    <n v="52"/>
    <n v="18"/>
    <n v="1"/>
    <n v="1"/>
    <n v="0"/>
    <n v="0.26400000000000001"/>
    <n v="0.33700000000000002"/>
    <n v="0.57099999999999995"/>
    <n v="0.90700000000000003"/>
  </r>
  <r>
    <s v="108"/>
    <x v="232"/>
    <x v="3"/>
    <s v="American League"/>
    <s v="Los Angeles Angels"/>
    <s v="LAA"/>
    <s v="Matt Thaiss"/>
    <x v="14"/>
    <x v="3"/>
    <n v="0.21099999999999999"/>
    <n v="8"/>
    <n v="0"/>
    <n v="23"/>
    <n v="17"/>
    <n v="53"/>
    <n v="147"/>
    <n v="5.4421768707482991E-2"/>
    <n v="0"/>
    <n v="0.15646258503401361"/>
    <n v="0.11564625850340136"/>
    <n v="0.3271604938271605"/>
    <n v="31"/>
    <n v="62"/>
    <n v="15"/>
    <n v="52"/>
    <n v="17"/>
    <n v="0"/>
    <n v="1"/>
    <n v="0"/>
    <n v="0.26400000000000001"/>
    <n v="0.29299999999999998"/>
    <n v="0.42199999999999999"/>
    <n v="0.71399999999999997"/>
  </r>
  <r>
    <s v="135"/>
    <x v="233"/>
    <x v="3"/>
    <s v="National League"/>
    <s v="San Diego Padres"/>
    <s v="SD"/>
    <s v="Francisco Mejia"/>
    <x v="14"/>
    <x v="3"/>
    <n v="0.26500000000000001"/>
    <n v="8"/>
    <n v="1"/>
    <n v="22"/>
    <n v="27"/>
    <n v="79"/>
    <n v="226"/>
    <n v="3.5398230088495575E-2"/>
    <n v="4.4247787610619468E-3"/>
    <n v="9.7345132743362831E-2"/>
    <n v="0.11946902654867257"/>
    <n v="0.48765432098765432"/>
    <n v="60"/>
    <n v="99"/>
    <n v="21"/>
    <n v="56"/>
    <n v="13"/>
    <n v="1"/>
    <n v="1"/>
    <n v="1"/>
    <n v="0.31900000000000001"/>
    <n v="0.316"/>
    <n v="0.438"/>
    <n v="0.754"/>
  </r>
  <r>
    <s v="141"/>
    <x v="234"/>
    <x v="3"/>
    <s v="American League"/>
    <s v="Toronto Blue Jays"/>
    <s v="TOR"/>
    <s v="Danny Jansen"/>
    <x v="14"/>
    <x v="3"/>
    <n v="0.20699999999999999"/>
    <n v="13"/>
    <n v="0"/>
    <n v="43"/>
    <n v="41"/>
    <n v="107"/>
    <n v="347"/>
    <n v="3.7463976945244955E-2"/>
    <n v="0"/>
    <n v="0.1239193083573487"/>
    <n v="0.11815561959654179"/>
    <n v="0.66049382716049387"/>
    <n v="72"/>
    <n v="125"/>
    <n v="26"/>
    <n v="79"/>
    <n v="31"/>
    <n v="1"/>
    <n v="1"/>
    <n v="1"/>
    <n v="0.23"/>
    <n v="0.27900000000000003"/>
    <n v="0.36"/>
    <n v="0.64"/>
  </r>
  <r>
    <s v="144"/>
    <x v="235"/>
    <x v="3"/>
    <s v="National League"/>
    <s v="Atlanta Braves"/>
    <s v="ATL"/>
    <s v="Alex Jackson"/>
    <x v="14"/>
    <x v="3"/>
    <n v="0"/>
    <n v="0"/>
    <n v="0"/>
    <n v="0"/>
    <n v="0"/>
    <n v="4"/>
    <n v="13"/>
    <n v="0"/>
    <n v="0"/>
    <n v="0"/>
    <n v="0"/>
    <n v="2.4691358024691357E-2"/>
    <n v="0"/>
    <n v="0"/>
    <n v="0"/>
    <n v="5"/>
    <n v="1"/>
    <n v="1"/>
    <n v="1"/>
    <n v="0"/>
    <n v="0"/>
    <n v="0.13300000000000001"/>
    <n v="0"/>
    <n v="0.13300000000000001"/>
  </r>
  <r>
    <s v="116"/>
    <x v="237"/>
    <x v="3"/>
    <s v="American League"/>
    <s v="Detroit Tigers"/>
    <s v="DET"/>
    <s v="Jake Rogers"/>
    <x v="14"/>
    <x v="3"/>
    <n v="0.125"/>
    <n v="4"/>
    <n v="0"/>
    <n v="8"/>
    <n v="11"/>
    <n v="35"/>
    <n v="112"/>
    <n v="3.5714285714285712E-2"/>
    <n v="0"/>
    <n v="7.1428571428571425E-2"/>
    <n v="9.8214285714285712E-2"/>
    <n v="0.21604938271604937"/>
    <n v="14"/>
    <n v="29"/>
    <n v="7"/>
    <n v="51"/>
    <n v="13"/>
    <n v="0"/>
    <n v="1"/>
    <n v="0"/>
    <n v="0.17499999999999999"/>
    <n v="0.222"/>
    <n v="0.25900000000000001"/>
    <n v="0.48099999999999998"/>
  </r>
  <r>
    <s v="135"/>
    <x v="238"/>
    <x v="3"/>
    <s v="National League"/>
    <s v="San Diego Padres"/>
    <s v="SD"/>
    <s v="Luis Torrens"/>
    <x v="16"/>
    <x v="3"/>
    <n v="0.214"/>
    <n v="0"/>
    <n v="0"/>
    <n v="0"/>
    <n v="2"/>
    <n v="7"/>
    <n v="14"/>
    <n v="0"/>
    <n v="0"/>
    <n v="0"/>
    <n v="0.14285714285714285"/>
    <n v="4.3209876543209874E-2"/>
    <n v="3"/>
    <n v="4"/>
    <n v="1"/>
    <n v="6"/>
    <n v="2"/>
    <n v="0"/>
    <n v="1"/>
    <n v="0"/>
    <n v="0.375"/>
    <n v="0.313"/>
    <n v="0.28599999999999998"/>
    <n v="0.59799999999999998"/>
  </r>
  <r>
    <s v="138"/>
    <x v="176"/>
    <x v="4"/>
    <s v="National League"/>
    <s v="St. Louis Cardinals"/>
    <s v="STL"/>
    <s v="Yadier Molina"/>
    <x v="2"/>
    <x v="3"/>
    <n v="0.26100000000000001"/>
    <n v="20"/>
    <n v="4"/>
    <n v="74"/>
    <n v="55"/>
    <n v="123"/>
    <n v="459"/>
    <n v="4.357298474945534E-2"/>
    <n v="8.7145969498910684E-3"/>
    <n v="0.16122004357298475"/>
    <n v="0.11982570806100218"/>
    <n v="0.7592592592592593"/>
    <n v="120"/>
    <n v="200"/>
    <n v="40"/>
    <n v="66"/>
    <n v="29"/>
    <n v="0"/>
    <n v="1"/>
    <n v="3"/>
    <n v="0.26400000000000001"/>
    <n v="0.314"/>
    <n v="0.436"/>
    <n v="0.75"/>
  </r>
  <r>
    <s v="144"/>
    <x v="177"/>
    <x v="4"/>
    <s v="National League"/>
    <s v="Atlanta Braves"/>
    <s v="ATL"/>
    <s v="Kurt Suzuki"/>
    <x v="3"/>
    <x v="3"/>
    <n v="0.27100000000000002"/>
    <n v="12"/>
    <n v="0"/>
    <n v="50"/>
    <n v="45"/>
    <n v="105"/>
    <n v="347"/>
    <n v="3.4582132564841501E-2"/>
    <n v="0"/>
    <n v="0.14409221902017291"/>
    <n v="0.12968299711815562"/>
    <n v="0.64814814814814814"/>
    <n v="94"/>
    <n v="154"/>
    <n v="36"/>
    <n v="43"/>
    <n v="22"/>
    <n v="0"/>
    <n v="1"/>
    <n v="0"/>
    <n v="0.27500000000000002"/>
    <n v="0.33200000000000002"/>
    <n v="0.44400000000000001"/>
    <n v="0.77600000000000002"/>
  </r>
  <r>
    <s v="140"/>
    <x v="178"/>
    <x v="4"/>
    <s v="American League"/>
    <s v="Texas Rangers"/>
    <s v="TEX"/>
    <s v="Robinson Chirinos"/>
    <x v="4"/>
    <x v="3"/>
    <n v="0.222"/>
    <n v="18"/>
    <n v="2"/>
    <n v="65"/>
    <n v="48"/>
    <n v="113"/>
    <n v="360"/>
    <n v="0.05"/>
    <n v="5.5555555555555558E-3"/>
    <n v="0.18055555555555555"/>
    <n v="0.13333333333333333"/>
    <n v="0.69753086419753085"/>
    <n v="80"/>
    <n v="151"/>
    <n v="34"/>
    <n v="140"/>
    <n v="45"/>
    <n v="0"/>
    <n v="1"/>
    <n v="0"/>
    <n v="0.30399999999999999"/>
    <n v="0.33800000000000002"/>
    <n v="0.41899999999999998"/>
    <n v="0.75700000000000001"/>
  </r>
  <r>
    <s v="108"/>
    <x v="180"/>
    <x v="4"/>
    <s v="American League"/>
    <s v="Los Angeles Angels"/>
    <s v="LAA"/>
    <s v="Martin Maldonado"/>
    <x v="6"/>
    <x v="3"/>
    <n v="0.223"/>
    <n v="5"/>
    <n v="0"/>
    <n v="32"/>
    <n v="24"/>
    <n v="78"/>
    <n v="265"/>
    <n v="1.8867924528301886E-2"/>
    <n v="0"/>
    <n v="0.12075471698113208"/>
    <n v="9.056603773584905E-2"/>
    <n v="0.48148148148148145"/>
    <n v="59"/>
    <n v="88"/>
    <n v="19"/>
    <n v="73"/>
    <n v="13"/>
    <n v="0"/>
    <n v="1"/>
    <n v="1"/>
    <n v="0.28699999999999998"/>
    <n v="0.28399999999999997"/>
    <n v="0.33200000000000002"/>
    <n v="0.61599999999999999"/>
  </r>
  <r>
    <s v="117"/>
    <x v="180"/>
    <x v="4"/>
    <s v="American League"/>
    <s v="Houston Astros"/>
    <s v="HOU"/>
    <s v="Martin Maldonado"/>
    <x v="6"/>
    <x v="3"/>
    <n v="0.23100000000000001"/>
    <n v="4"/>
    <n v="0"/>
    <n v="12"/>
    <n v="15"/>
    <n v="41"/>
    <n v="108"/>
    <n v="3.7037037037037035E-2"/>
    <n v="0"/>
    <n v="0.1111111111111111"/>
    <n v="0.1388888888888889"/>
    <n v="0.25308641975308643"/>
    <n v="25"/>
    <n v="43"/>
    <n v="9"/>
    <n v="25"/>
    <n v="3"/>
    <n v="0"/>
    <n v="2"/>
    <n v="0"/>
    <n v="0.26300000000000001"/>
    <n v="0.25700000000000001"/>
    <n v="0.39800000000000002"/>
    <n v="0.65500000000000003"/>
  </r>
  <r>
    <s v="158"/>
    <x v="181"/>
    <x v="4"/>
    <s v="National League"/>
    <s v="Milwaukee Brewers"/>
    <s v="MIL"/>
    <s v="Manny Pina"/>
    <x v="7"/>
    <x v="3"/>
    <n v="0.252"/>
    <n v="9"/>
    <n v="2"/>
    <n v="28"/>
    <n v="39"/>
    <n v="98"/>
    <n v="306"/>
    <n v="2.9411764705882353E-2"/>
    <n v="6.5359477124183009E-3"/>
    <n v="9.1503267973856203E-2"/>
    <n v="0.12745098039215685"/>
    <n v="0.60493827160493829"/>
    <n v="77"/>
    <n v="121"/>
    <n v="24"/>
    <n v="62"/>
    <n v="21"/>
    <n v="3"/>
    <n v="1"/>
    <n v="0"/>
    <n v="0.28499999999999998"/>
    <n v="0.307"/>
    <n v="0.39500000000000002"/>
    <n v="0.70199999999999996"/>
  </r>
  <r>
    <s v="142"/>
    <x v="182"/>
    <x v="4"/>
    <s v="American League"/>
    <s v="Minnesota Twins"/>
    <s v="MIN"/>
    <s v="Jason Castro"/>
    <x v="7"/>
    <x v="3"/>
    <n v="0.14299999999999999"/>
    <n v="1"/>
    <n v="0"/>
    <n v="3"/>
    <n v="4"/>
    <n v="19"/>
    <n v="63"/>
    <n v="1.5873015873015872E-2"/>
    <n v="0"/>
    <n v="4.7619047619047616E-2"/>
    <n v="6.3492063492063489E-2"/>
    <n v="0.11728395061728394"/>
    <n v="9"/>
    <n v="15"/>
    <n v="4"/>
    <n v="26"/>
    <n v="9"/>
    <n v="0"/>
    <n v="1"/>
    <n v="0"/>
    <n v="0.216"/>
    <n v="0.25700000000000001"/>
    <n v="0.23799999999999999"/>
    <n v="0.495"/>
  </r>
  <r>
    <s v="114"/>
    <x v="183"/>
    <x v="4"/>
    <s v="American League"/>
    <s v="Cleveland Guardians"/>
    <s v="CLE"/>
    <s v="Yan Gomes"/>
    <x v="7"/>
    <x v="3"/>
    <n v="0.26600000000000001"/>
    <n v="16"/>
    <n v="0"/>
    <n v="48"/>
    <n v="52"/>
    <n v="112"/>
    <n v="403"/>
    <n v="3.9702233250620347E-2"/>
    <n v="0"/>
    <n v="0.11910669975186104"/>
    <n v="0.12903225806451613"/>
    <n v="0.69135802469135799"/>
    <n v="107"/>
    <n v="181"/>
    <n v="42"/>
    <n v="119"/>
    <n v="21"/>
    <n v="2"/>
    <n v="1"/>
    <n v="0"/>
    <n v="0.33600000000000002"/>
    <n v="0.313"/>
    <n v="0.44900000000000001"/>
    <n v="0.76200000000000001"/>
  </r>
  <r>
    <s v="145"/>
    <x v="184"/>
    <x v="4"/>
    <s v="American League"/>
    <s v="Chicago White Sox"/>
    <s v="CWS"/>
    <s v="Dustin Garneau"/>
    <x v="7"/>
    <x v="3"/>
    <n v="0.5"/>
    <n v="0"/>
    <n v="0"/>
    <n v="1"/>
    <n v="0"/>
    <n v="1"/>
    <n v="2"/>
    <n v="0"/>
    <n v="0"/>
    <n v="0.5"/>
    <n v="0"/>
    <n v="6.1728395061728392E-3"/>
    <n v="1"/>
    <n v="1"/>
    <n v="0"/>
    <n v="0"/>
    <n v="1"/>
    <n v="0"/>
    <n v="1"/>
    <n v="0"/>
    <n v="0.5"/>
    <n v="0.66700000000000004"/>
    <n v="0.5"/>
    <n v="1.167"/>
  </r>
  <r>
    <s v="121"/>
    <x v="185"/>
    <x v="4"/>
    <s v="National League"/>
    <s v="New York Mets"/>
    <s v="NYM"/>
    <s v="Travis d'Arnaud"/>
    <x v="8"/>
    <x v="3"/>
    <n v="0.2"/>
    <n v="1"/>
    <n v="0"/>
    <n v="3"/>
    <n v="1"/>
    <n v="4"/>
    <n v="15"/>
    <n v="6.6666666666666666E-2"/>
    <n v="0"/>
    <n v="0.2"/>
    <n v="6.6666666666666666E-2"/>
    <n v="2.4691358024691357E-2"/>
    <n v="3"/>
    <n v="6"/>
    <n v="1"/>
    <n v="5"/>
    <n v="1"/>
    <n v="0"/>
    <n v="1"/>
    <n v="0"/>
    <n v="0.222"/>
    <n v="0.25"/>
    <n v="0.4"/>
    <n v="0.65"/>
  </r>
  <r>
    <s v="119"/>
    <x v="186"/>
    <x v="4"/>
    <s v="National League"/>
    <s v="Los Angeles Dodgers"/>
    <s v="LAD"/>
    <s v="Yasmani Grandal"/>
    <x v="8"/>
    <x v="3"/>
    <n v="0.24099999999999999"/>
    <n v="24"/>
    <n v="2"/>
    <n v="68"/>
    <n v="65"/>
    <n v="140"/>
    <n v="440"/>
    <n v="5.4545454545454543E-2"/>
    <n v="4.5454545454545452E-3"/>
    <n v="0.15454545454545454"/>
    <n v="0.14772727272727273"/>
    <n v="0.86419753086419748"/>
    <n v="106"/>
    <n v="205"/>
    <n v="49"/>
    <n v="124"/>
    <n v="72"/>
    <n v="1"/>
    <n v="1"/>
    <n v="1"/>
    <n v="0.27800000000000002"/>
    <n v="0.34899999999999998"/>
    <n v="0.46600000000000003"/>
    <n v="0.81499999999999995"/>
  </r>
  <r>
    <s v="114"/>
    <x v="187"/>
    <x v="4"/>
    <s v="American League"/>
    <s v="Cleveland Guardians"/>
    <s v="CLE"/>
    <s v="Roberto Perez"/>
    <x v="8"/>
    <x v="3"/>
    <n v="0.16800000000000001"/>
    <n v="2"/>
    <n v="1"/>
    <n v="19"/>
    <n v="16"/>
    <n v="62"/>
    <n v="179"/>
    <n v="1.11731843575419E-2"/>
    <n v="5.5865921787709499E-3"/>
    <n v="0.10614525139664804"/>
    <n v="8.9385474860335198E-2"/>
    <n v="0.38271604938271603"/>
    <n v="30"/>
    <n v="47"/>
    <n v="12"/>
    <n v="70"/>
    <n v="21"/>
    <n v="0"/>
    <n v="1"/>
    <n v="0"/>
    <n v="0.25700000000000001"/>
    <n v="0.25600000000000001"/>
    <n v="0.26300000000000001"/>
    <n v="0.51900000000000002"/>
  </r>
  <r>
    <s v="113"/>
    <x v="188"/>
    <x v="4"/>
    <s v="National League"/>
    <s v="Cincinnati Reds"/>
    <s v="CIN"/>
    <s v="Curt Casali"/>
    <x v="8"/>
    <x v="3"/>
    <n v="0.29299999999999998"/>
    <n v="4"/>
    <n v="0"/>
    <n v="16"/>
    <n v="15"/>
    <n v="52"/>
    <n v="140"/>
    <n v="2.8571428571428571E-2"/>
    <n v="0"/>
    <n v="0.11428571428571428"/>
    <n v="0.10714285714285714"/>
    <n v="0.32098765432098764"/>
    <n v="41"/>
    <n v="63"/>
    <n v="14"/>
    <n v="32"/>
    <n v="12"/>
    <n v="1"/>
    <n v="1"/>
    <n v="2"/>
    <n v="0.35199999999999998"/>
    <n v="0.35499999999999998"/>
    <n v="0.45"/>
    <n v="0.80500000000000005"/>
  </r>
  <r>
    <s v="119"/>
    <x v="190"/>
    <x v="4"/>
    <s v="National League"/>
    <s v="Los Angeles Dodgers"/>
    <s v="LAD"/>
    <s v="Austin Barnes"/>
    <x v="9"/>
    <x v="3"/>
    <n v="0.20499999999999999"/>
    <n v="4"/>
    <n v="4"/>
    <n v="14"/>
    <n v="32"/>
    <n v="100"/>
    <n v="200"/>
    <n v="0.02"/>
    <n v="0.02"/>
    <n v="7.0000000000000007E-2"/>
    <n v="0.16"/>
    <n v="0.61728395061728392"/>
    <n v="41"/>
    <n v="58"/>
    <n v="9"/>
    <n v="67"/>
    <n v="31"/>
    <n v="4"/>
    <n v="1"/>
    <n v="3"/>
    <n v="0.28699999999999998"/>
    <n v="0.32900000000000001"/>
    <n v="0.28999999999999998"/>
    <n v="0.61899999999999999"/>
  </r>
  <r>
    <s v="134"/>
    <x v="191"/>
    <x v="4"/>
    <s v="National League"/>
    <s v="Pittsburgh Pirates"/>
    <s v="PIT"/>
    <s v="Jacob Stallings"/>
    <x v="9"/>
    <x v="3"/>
    <n v="0.216"/>
    <n v="0"/>
    <n v="0"/>
    <n v="5"/>
    <n v="2"/>
    <n v="14"/>
    <n v="37"/>
    <n v="0"/>
    <n v="0"/>
    <n v="0.13513513513513514"/>
    <n v="5.4054054054054057E-2"/>
    <n v="8.6419753086419748E-2"/>
    <n v="8"/>
    <n v="8"/>
    <n v="0"/>
    <n v="9"/>
    <n v="3"/>
    <n v="0"/>
    <n v="1"/>
    <n v="0"/>
    <n v="0.27600000000000002"/>
    <n v="0.26800000000000002"/>
    <n v="0.216"/>
    <n v="0.48499999999999999"/>
  </r>
  <r>
    <s v="118"/>
    <x v="192"/>
    <x v="4"/>
    <s v="American League"/>
    <s v="Kansas City Royals"/>
    <s v="KC"/>
    <s v="Salvador Perez"/>
    <x v="10"/>
    <x v="3"/>
    <n v="0.23499999999999999"/>
    <n v="27"/>
    <n v="1"/>
    <n v="80"/>
    <n v="52"/>
    <n v="129"/>
    <n v="510"/>
    <n v="5.2941176470588235E-2"/>
    <n v="1.9607843137254902E-3"/>
    <n v="0.15686274509803921"/>
    <n v="0.10196078431372549"/>
    <n v="0.79629629629629628"/>
    <n v="120"/>
    <n v="224"/>
    <n v="50"/>
    <n v="108"/>
    <n v="17"/>
    <n v="0"/>
    <n v="1"/>
    <n v="1"/>
    <n v="0.245"/>
    <n v="0.27400000000000002"/>
    <n v="0.439"/>
    <n v="0.71299999999999997"/>
  </r>
  <r>
    <s v="147"/>
    <x v="193"/>
    <x v="4"/>
    <s v="American League"/>
    <s v="New York Yankees"/>
    <s v="NYY"/>
    <s v="Kyle Higashioka"/>
    <x v="10"/>
    <x v="3"/>
    <n v="0.16700000000000001"/>
    <n v="3"/>
    <n v="0"/>
    <n v="6"/>
    <n v="6"/>
    <n v="29"/>
    <n v="72"/>
    <n v="4.1666666666666664E-2"/>
    <n v="0"/>
    <n v="8.3333333333333329E-2"/>
    <n v="8.3333333333333329E-2"/>
    <n v="0.17901234567901234"/>
    <n v="12"/>
    <n v="23"/>
    <n v="5"/>
    <n v="16"/>
    <n v="6"/>
    <n v="0"/>
    <n v="1"/>
    <n v="0"/>
    <n v="0.17"/>
    <n v="0.24099999999999999"/>
    <n v="0.31900000000000001"/>
    <n v="0.56000000000000005"/>
  </r>
  <r>
    <s v="116"/>
    <x v="194"/>
    <x v="4"/>
    <s v="American League"/>
    <s v="Detroit Tigers"/>
    <s v="DET"/>
    <s v="James McCann"/>
    <x v="10"/>
    <x v="3"/>
    <n v="0.22"/>
    <n v="8"/>
    <n v="0"/>
    <n v="39"/>
    <n v="31"/>
    <n v="118"/>
    <n v="427"/>
    <n v="1.873536299765808E-2"/>
    <n v="0"/>
    <n v="9.1334894613583142E-2"/>
    <n v="7.2599531615925056E-2"/>
    <n v="0.72839506172839508"/>
    <n v="94"/>
    <n v="134"/>
    <n v="24"/>
    <n v="116"/>
    <n v="26"/>
    <n v="0"/>
    <n v="1"/>
    <n v="3"/>
    <n v="0.28199999999999997"/>
    <n v="0.26700000000000002"/>
    <n v="0.314"/>
    <n v="0.58099999999999996"/>
  </r>
  <r>
    <s v="111"/>
    <x v="195"/>
    <x v="4"/>
    <s v="American League"/>
    <s v="Boston Red Sox"/>
    <s v="BOS"/>
    <s v="Christian Vazquez"/>
    <x v="10"/>
    <x v="3"/>
    <n v="0.20699999999999999"/>
    <n v="3"/>
    <n v="4"/>
    <n v="16"/>
    <n v="24"/>
    <n v="80"/>
    <n v="251"/>
    <n v="1.1952191235059761E-2"/>
    <n v="1.5936254980079681E-2"/>
    <n v="6.3745019920318724E-2"/>
    <n v="9.5617529880478086E-2"/>
    <n v="0.49382716049382713"/>
    <n v="52"/>
    <n v="71"/>
    <n v="13"/>
    <n v="41"/>
    <n v="13"/>
    <n v="1"/>
    <n v="1"/>
    <n v="1"/>
    <n v="0.23699999999999999"/>
    <n v="0.25700000000000001"/>
    <n v="0.28299999999999997"/>
    <n v="0.54"/>
  </r>
  <r>
    <s v="117"/>
    <x v="196"/>
    <x v="4"/>
    <s v="American League"/>
    <s v="Houston Astros"/>
    <s v="HOU"/>
    <s v="Max Stassi"/>
    <x v="10"/>
    <x v="3"/>
    <n v="0.22600000000000001"/>
    <n v="8"/>
    <n v="0"/>
    <n v="27"/>
    <n v="28"/>
    <n v="88"/>
    <n v="221"/>
    <n v="3.6199095022624438E-2"/>
    <n v="0"/>
    <n v="0.12217194570135746"/>
    <n v="0.12669683257918551"/>
    <n v="0.54320987654320985"/>
    <n v="50"/>
    <n v="87"/>
    <n v="21"/>
    <n v="74"/>
    <n v="23"/>
    <n v="0"/>
    <n v="1"/>
    <n v="0"/>
    <n v="0.30199999999999999"/>
    <n v="0.316"/>
    <n v="0.39400000000000002"/>
    <n v="0.71"/>
  </r>
  <r>
    <s v="134"/>
    <x v="197"/>
    <x v="4"/>
    <s v="National League"/>
    <s v="Pittsburgh Pirates"/>
    <s v="PIT"/>
    <s v="Elias Diaz"/>
    <x v="10"/>
    <x v="3"/>
    <n v="0.28599999999999998"/>
    <n v="10"/>
    <n v="0"/>
    <n v="34"/>
    <n v="33"/>
    <n v="82"/>
    <n v="252"/>
    <n v="3.968253968253968E-2"/>
    <n v="0"/>
    <n v="0.13492063492063491"/>
    <n v="0.13095238095238096"/>
    <n v="0.50617283950617287"/>
    <n v="72"/>
    <n v="114"/>
    <n v="22"/>
    <n v="40"/>
    <n v="21"/>
    <n v="1"/>
    <n v="1"/>
    <n v="1"/>
    <n v="0.30199999999999999"/>
    <n v="0.33900000000000002"/>
    <n v="0.45200000000000001"/>
    <n v="0.79200000000000004"/>
  </r>
  <r>
    <s v="113"/>
    <x v="198"/>
    <x v="4"/>
    <s v="National League"/>
    <s v="Cincinnati Reds"/>
    <s v="CIN"/>
    <s v="Tucker Barnhart"/>
    <x v="10"/>
    <x v="3"/>
    <n v="0.248"/>
    <n v="10"/>
    <n v="0"/>
    <n v="46"/>
    <n v="50"/>
    <n v="138"/>
    <n v="460"/>
    <n v="2.1739130434782608E-2"/>
    <n v="0"/>
    <n v="0.1"/>
    <n v="0.10869565217391304"/>
    <n v="0.85185185185185186"/>
    <n v="114"/>
    <n v="171"/>
    <n v="34"/>
    <n v="96"/>
    <n v="54"/>
    <n v="2"/>
    <n v="1"/>
    <n v="4"/>
    <n v="0.29099999999999998"/>
    <n v="0.32800000000000001"/>
    <n v="0.372"/>
    <n v="0.69899999999999995"/>
  </r>
  <r>
    <s v="141"/>
    <x v="199"/>
    <x v="4"/>
    <s v="American League"/>
    <s v="Toronto Blue Jays"/>
    <s v="TOR"/>
    <s v="Luke Maile"/>
    <x v="10"/>
    <x v="3"/>
    <n v="0.248"/>
    <n v="3"/>
    <n v="2"/>
    <n v="27"/>
    <n v="22"/>
    <n v="68"/>
    <n v="202"/>
    <n v="1.4851485148514851E-2"/>
    <n v="9.9009900990099011E-3"/>
    <n v="0.13366336633663367"/>
    <n v="0.10891089108910891"/>
    <n v="0.41975308641975306"/>
    <n v="50"/>
    <n v="74"/>
    <n v="17"/>
    <n v="67"/>
    <n v="25"/>
    <n v="0"/>
    <n v="1"/>
    <n v="0"/>
    <n v="0.35099999999999998"/>
    <n v="0.33300000000000002"/>
    <n v="0.36599999999999999"/>
    <n v="0.7"/>
  </r>
  <r>
    <s v="136"/>
    <x v="200"/>
    <x v="4"/>
    <s v="American League"/>
    <s v="Seattle Mariners"/>
    <s v="SEA"/>
    <s v="Mike Zunino"/>
    <x v="10"/>
    <x v="3"/>
    <n v="0.20100000000000001"/>
    <n v="20"/>
    <n v="0"/>
    <n v="44"/>
    <n v="37"/>
    <n v="113"/>
    <n v="373"/>
    <n v="5.3619302949061663E-2"/>
    <n v="0"/>
    <n v="0.11796246648793565"/>
    <n v="9.9195710455764072E-2"/>
    <n v="0.69753086419753085"/>
    <n v="75"/>
    <n v="153"/>
    <n v="38"/>
    <n v="150"/>
    <n v="24"/>
    <n v="0"/>
    <n v="1"/>
    <n v="0"/>
    <n v="0.26800000000000002"/>
    <n v="0.25900000000000001"/>
    <n v="0.41"/>
    <n v="0.66900000000000004"/>
  </r>
  <r>
    <s v="146"/>
    <x v="201"/>
    <x v="4"/>
    <s v="National League"/>
    <s v="Miami Marlins"/>
    <s v="MIA"/>
    <s v="J.T. Realmuto"/>
    <x v="10"/>
    <x v="3"/>
    <n v="0.27700000000000002"/>
    <n v="21"/>
    <n v="3"/>
    <n v="74"/>
    <n v="74"/>
    <n v="125"/>
    <n v="477"/>
    <n v="4.40251572327044E-2"/>
    <n v="6.2893081761006293E-3"/>
    <n v="0.15513626834381553"/>
    <n v="0.15513626834381553"/>
    <n v="0.77160493827160492"/>
    <n v="132"/>
    <n v="231"/>
    <n v="54"/>
    <n v="104"/>
    <n v="38"/>
    <n v="0"/>
    <n v="1"/>
    <n v="2"/>
    <n v="0.312"/>
    <n v="0.34"/>
    <n v="0.48399999999999999"/>
    <n v="0.82499999999999996"/>
  </r>
  <r>
    <s v="121"/>
    <x v="202"/>
    <x v="4"/>
    <s v="National League"/>
    <s v="New York Mets"/>
    <s v="NYM"/>
    <s v="Kevin Plawecki"/>
    <x v="10"/>
    <x v="3"/>
    <n v="0.21"/>
    <n v="7"/>
    <n v="0"/>
    <n v="30"/>
    <n v="33"/>
    <n v="79"/>
    <n v="238"/>
    <n v="2.9411764705882353E-2"/>
    <n v="0"/>
    <n v="0.12605042016806722"/>
    <n v="0.13865546218487396"/>
    <n v="0.48765432098765432"/>
    <n v="50"/>
    <n v="88"/>
    <n v="22"/>
    <n v="65"/>
    <n v="28"/>
    <n v="2"/>
    <n v="1"/>
    <n v="1"/>
    <n v="0.25700000000000001"/>
    <n v="0.315"/>
    <n v="0.37"/>
    <n v="0.68500000000000005"/>
  </r>
  <r>
    <s v="142"/>
    <x v="203"/>
    <x v="4"/>
    <s v="American League"/>
    <s v="Minnesota Twins"/>
    <s v="MIN"/>
    <s v="Mitch Garver"/>
    <x v="10"/>
    <x v="3"/>
    <n v="0.26800000000000002"/>
    <n v="7"/>
    <n v="0"/>
    <n v="45"/>
    <n v="38"/>
    <n v="102"/>
    <n v="302"/>
    <n v="2.3178807947019868E-2"/>
    <n v="0"/>
    <n v="0.1490066225165563"/>
    <n v="0.12582781456953643"/>
    <n v="0.62962962962962965"/>
    <n v="81"/>
    <n v="125"/>
    <n v="28"/>
    <n v="72"/>
    <n v="29"/>
    <n v="2"/>
    <n v="1"/>
    <n v="0"/>
    <n v="0.33"/>
    <n v="0.33500000000000002"/>
    <n v="0.41399999999999998"/>
    <n v="0.749"/>
  </r>
  <r>
    <s v="145"/>
    <x v="204"/>
    <x v="4"/>
    <s v="American League"/>
    <s v="Chicago White Sox"/>
    <s v="CWS"/>
    <s v="Omar Narvaez"/>
    <x v="11"/>
    <x v="3"/>
    <n v="0.27500000000000002"/>
    <n v="9"/>
    <n v="0"/>
    <n v="30"/>
    <n v="30"/>
    <n v="97"/>
    <n v="280"/>
    <n v="3.214285714285714E-2"/>
    <n v="0"/>
    <n v="0.10714285714285714"/>
    <n v="0.10714285714285714"/>
    <n v="0.59876543209876543"/>
    <n v="77"/>
    <n v="120"/>
    <n v="24"/>
    <n v="65"/>
    <n v="38"/>
    <n v="1"/>
    <n v="1"/>
    <n v="2"/>
    <n v="0.33"/>
    <n v="0.36599999999999999"/>
    <n v="0.42899999999999999"/>
    <n v="0.79400000000000004"/>
  </r>
  <r>
    <s v="115"/>
    <x v="205"/>
    <x v="4"/>
    <s v="National League"/>
    <s v="Colorado Rockies"/>
    <s v="COL"/>
    <s v="Tom Murphy"/>
    <x v="11"/>
    <x v="3"/>
    <n v="0.22600000000000001"/>
    <n v="2"/>
    <n v="0"/>
    <n v="11"/>
    <n v="5"/>
    <n v="37"/>
    <n v="93"/>
    <n v="2.1505376344086023E-2"/>
    <n v="0"/>
    <n v="0.11827956989247312"/>
    <n v="5.3763440860215055E-2"/>
    <n v="0.22839506172839505"/>
    <n v="21"/>
    <n v="36"/>
    <n v="10"/>
    <n v="44"/>
    <n v="3"/>
    <n v="1"/>
    <n v="1"/>
    <n v="1"/>
    <n v="0.40400000000000003"/>
    <n v="0.25"/>
    <n v="0.38700000000000001"/>
    <n v="0.63700000000000001"/>
  </r>
  <r>
    <s v="112"/>
    <x v="206"/>
    <x v="4"/>
    <s v="National League"/>
    <s v="Chicago Cubs"/>
    <s v="CHC"/>
    <s v="Willson Contreras"/>
    <x v="12"/>
    <x v="3"/>
    <n v="0.249"/>
    <n v="10"/>
    <n v="4"/>
    <n v="54"/>
    <n v="50"/>
    <n v="138"/>
    <n v="474"/>
    <n v="2.1097046413502109E-2"/>
    <n v="8.4388185654008432E-3"/>
    <n v="0.11392405063291139"/>
    <n v="0.10548523206751055"/>
    <n v="0.85185185185185186"/>
    <n v="118"/>
    <n v="185"/>
    <n v="42"/>
    <n v="121"/>
    <n v="53"/>
    <n v="2"/>
    <n v="1"/>
    <n v="1"/>
    <n v="0.313"/>
    <n v="0.33900000000000002"/>
    <n v="0.39"/>
    <n v="0.73"/>
  </r>
  <r>
    <s v="118"/>
    <x v="207"/>
    <x v="4"/>
    <s v="American League"/>
    <s v="Kansas City Royals"/>
    <s v="KC"/>
    <s v="Cam Gallagher"/>
    <x v="12"/>
    <x v="3"/>
    <n v="0.20599999999999999"/>
    <n v="1"/>
    <n v="0"/>
    <n v="7"/>
    <n v="5"/>
    <n v="22"/>
    <n v="63"/>
    <n v="1.5873015873015872E-2"/>
    <n v="0"/>
    <n v="0.1111111111111111"/>
    <n v="7.9365079365079361E-2"/>
    <n v="0.13580246913580246"/>
    <n v="13"/>
    <n v="19"/>
    <n v="4"/>
    <n v="15"/>
    <n v="3"/>
    <n v="0"/>
    <n v="1"/>
    <n v="0"/>
    <n v="0.25"/>
    <n v="0.25"/>
    <n v="0.30199999999999999"/>
    <n v="0.55200000000000005"/>
  </r>
  <r>
    <s v="135"/>
    <x v="208"/>
    <x v="4"/>
    <s v="National League"/>
    <s v="San Diego Padres"/>
    <s v="SD"/>
    <s v="Austin Hedges"/>
    <x v="12"/>
    <x v="3"/>
    <n v="0.23100000000000001"/>
    <n v="14"/>
    <n v="3"/>
    <n v="37"/>
    <n v="29"/>
    <n v="91"/>
    <n v="303"/>
    <n v="4.6204620462046202E-2"/>
    <n v="9.9009900990099011E-3"/>
    <n v="0.12211221122112212"/>
    <n v="9.5709570957095716E-2"/>
    <n v="0.56172839506172845"/>
    <n v="70"/>
    <n v="130"/>
    <n v="30"/>
    <n v="90"/>
    <n v="21"/>
    <n v="3"/>
    <n v="1"/>
    <n v="0"/>
    <n v="0.28000000000000003"/>
    <n v="0.28199999999999997"/>
    <n v="0.42899999999999999"/>
    <n v="0.71099999999999997"/>
  </r>
  <r>
    <s v="147"/>
    <x v="209"/>
    <x v="4"/>
    <s v="American League"/>
    <s v="New York Yankees"/>
    <s v="NYY"/>
    <s v="Gary Sanchez"/>
    <x v="12"/>
    <x v="3"/>
    <n v="0.186"/>
    <n v="18"/>
    <n v="1"/>
    <n v="53"/>
    <n v="51"/>
    <n v="89"/>
    <n v="323"/>
    <n v="5.5727554179566562E-2"/>
    <n v="3.0959752321981426E-3"/>
    <n v="0.16408668730650156"/>
    <n v="0.15789473684210525"/>
    <n v="0.54938271604938271"/>
    <n v="60"/>
    <n v="131"/>
    <n v="35"/>
    <n v="94"/>
    <n v="46"/>
    <n v="0"/>
    <n v="1"/>
    <n v="0"/>
    <n v="0.19700000000000001"/>
    <n v="0.29099999999999998"/>
    <n v="0.40600000000000003"/>
    <n v="0.69699999999999995"/>
  </r>
  <r>
    <s v="114"/>
    <x v="210"/>
    <x v="4"/>
    <s v="American League"/>
    <s v="Cleveland Guardians"/>
    <s v="CLE"/>
    <s v="Eric Haase"/>
    <x v="12"/>
    <x v="3"/>
    <n v="0.125"/>
    <n v="0"/>
    <n v="0"/>
    <n v="1"/>
    <n v="0"/>
    <n v="9"/>
    <n v="16"/>
    <n v="0"/>
    <n v="0"/>
    <n v="6.25E-2"/>
    <n v="0"/>
    <n v="5.5555555555555552E-2"/>
    <n v="2"/>
    <n v="2"/>
    <n v="0"/>
    <n v="6"/>
    <n v="0"/>
    <n v="0"/>
    <n v="1"/>
    <n v="0"/>
    <n v="0.2"/>
    <n v="0.17599999999999999"/>
    <n v="0.125"/>
    <n v="0.30099999999999999"/>
  </r>
  <r>
    <s v="140"/>
    <x v="211"/>
    <x v="4"/>
    <s v="American League"/>
    <s v="Texas Rangers"/>
    <s v="TEX"/>
    <s v="Jose Trevino"/>
    <x v="12"/>
    <x v="3"/>
    <n v="0.25"/>
    <n v="0"/>
    <n v="0"/>
    <n v="3"/>
    <n v="0"/>
    <n v="3"/>
    <n v="8"/>
    <n v="0"/>
    <n v="0"/>
    <n v="0.375"/>
    <n v="0"/>
    <n v="1.8518518518518517E-2"/>
    <n v="2"/>
    <n v="2"/>
    <n v="0"/>
    <n v="1"/>
    <n v="0"/>
    <n v="0"/>
    <n v="1"/>
    <n v="0"/>
    <n v="0.28599999999999998"/>
    <n v="0.25"/>
    <n v="0.25"/>
    <n v="0.5"/>
  </r>
  <r>
    <s v="143"/>
    <x v="212"/>
    <x v="4"/>
    <s v="National League"/>
    <s v="Philadelphia Phillies"/>
    <s v="PHI"/>
    <s v="Jorge Alfaro"/>
    <x v="13"/>
    <x v="3"/>
    <n v="0.26200000000000001"/>
    <n v="10"/>
    <n v="3"/>
    <n v="37"/>
    <n v="35"/>
    <n v="108"/>
    <n v="344"/>
    <n v="2.9069767441860465E-2"/>
    <n v="8.7209302325581394E-3"/>
    <n v="0.10755813953488372"/>
    <n v="0.10174418604651163"/>
    <n v="0.66666666666666663"/>
    <n v="90"/>
    <n v="140"/>
    <n v="28"/>
    <n v="138"/>
    <n v="18"/>
    <n v="6"/>
    <n v="1"/>
    <n v="0"/>
    <n v="0.40600000000000003"/>
    <n v="0.32400000000000001"/>
    <n v="0.40699999999999997"/>
    <n v="0.73099999999999998"/>
  </r>
  <r>
    <s v="120"/>
    <x v="214"/>
    <x v="4"/>
    <s v="National League"/>
    <s v="Washington Nationals"/>
    <s v="WSH"/>
    <s v="Pedro Severino"/>
    <x v="13"/>
    <x v="3"/>
    <n v="0.16800000000000001"/>
    <n v="2"/>
    <n v="1"/>
    <n v="15"/>
    <n v="14"/>
    <n v="70"/>
    <n v="190"/>
    <n v="1.0526315789473684E-2"/>
    <n v="5.263157894736842E-3"/>
    <n v="7.8947368421052627E-2"/>
    <n v="7.3684210526315783E-2"/>
    <n v="0.43209876543209874"/>
    <n v="32"/>
    <n v="47"/>
    <n v="11"/>
    <n v="47"/>
    <n v="18"/>
    <n v="4"/>
    <n v="1"/>
    <n v="0"/>
    <n v="0.21099999999999999"/>
    <n v="0.254"/>
    <n v="0.247"/>
    <n v="0.501"/>
  </r>
  <r>
    <s v="112"/>
    <x v="215"/>
    <x v="4"/>
    <s v="National League"/>
    <s v="Chicago Cubs"/>
    <s v="CHC"/>
    <s v="Victor Caratini"/>
    <x v="13"/>
    <x v="3"/>
    <n v="0.23200000000000001"/>
    <n v="2"/>
    <n v="0"/>
    <n v="21"/>
    <n v="21"/>
    <n v="76"/>
    <n v="181"/>
    <n v="1.1049723756906077E-2"/>
    <n v="0"/>
    <n v="0.11602209944751381"/>
    <n v="0.11602209944751381"/>
    <n v="0.46913580246913578"/>
    <n v="42"/>
    <n v="55"/>
    <n v="9"/>
    <n v="42"/>
    <n v="12"/>
    <n v="0"/>
    <n v="1"/>
    <n v="0"/>
    <n v="0.28999999999999998"/>
    <n v="0.29299999999999998"/>
    <n v="0.30399999999999999"/>
    <n v="0.59699999999999998"/>
  </r>
  <r>
    <s v="138"/>
    <x v="220"/>
    <x v="4"/>
    <s v="National League"/>
    <s v="St. Louis Cardinals"/>
    <s v="STL"/>
    <s v="Carson Kelly"/>
    <x v="14"/>
    <x v="3"/>
    <n v="0.114"/>
    <n v="0"/>
    <n v="0"/>
    <n v="3"/>
    <n v="1"/>
    <n v="19"/>
    <n v="35"/>
    <n v="0"/>
    <n v="0"/>
    <n v="8.5714285714285715E-2"/>
    <n v="2.8571428571428571E-2"/>
    <n v="0.11728395061728394"/>
    <n v="4"/>
    <n v="4"/>
    <n v="0"/>
    <n v="7"/>
    <n v="3"/>
    <n v="0"/>
    <n v="1"/>
    <n v="0"/>
    <n v="0.14299999999999999"/>
    <n v="0.20499999999999999"/>
    <n v="0.114"/>
    <n v="0.31900000000000001"/>
  </r>
  <r>
    <s v="121"/>
    <x v="222"/>
    <x v="4"/>
    <s v="National League"/>
    <s v="New York Mets"/>
    <s v="NYM"/>
    <s v="Tomas Nido"/>
    <x v="14"/>
    <x v="3"/>
    <n v="0.16700000000000001"/>
    <n v="1"/>
    <n v="0"/>
    <n v="9"/>
    <n v="10"/>
    <n v="34"/>
    <n v="84"/>
    <n v="1.1904761904761904E-2"/>
    <n v="0"/>
    <n v="0.10714285714285714"/>
    <n v="0.11904761904761904"/>
    <n v="0.20987654320987653"/>
    <n v="14"/>
    <n v="20"/>
    <n v="4"/>
    <n v="27"/>
    <n v="4"/>
    <n v="0"/>
    <n v="1"/>
    <n v="0"/>
    <n v="0.224"/>
    <n v="0.2"/>
    <n v="0.23799999999999999"/>
    <n v="0.438"/>
  </r>
  <r>
    <s v="141"/>
    <x v="223"/>
    <x v="4"/>
    <s v="American League"/>
    <s v="Toronto Blue Jays"/>
    <s v="TOR"/>
    <s v="Reese McGuire"/>
    <x v="14"/>
    <x v="3"/>
    <n v="0.28999999999999998"/>
    <n v="2"/>
    <n v="1"/>
    <n v="4"/>
    <n v="5"/>
    <n v="14"/>
    <n v="31"/>
    <n v="6.4516129032258063E-2"/>
    <n v="3.2258064516129031E-2"/>
    <n v="0.12903225806451613"/>
    <n v="0.16129032258064516"/>
    <n v="8.6419753086419748E-2"/>
    <n v="9"/>
    <n v="18"/>
    <n v="5"/>
    <n v="9"/>
    <n v="2"/>
    <n v="0"/>
    <n v="1"/>
    <n v="0"/>
    <n v="0.35"/>
    <n v="0.33300000000000002"/>
    <n v="0.58099999999999996"/>
    <n v="0.91400000000000003"/>
  </r>
  <r>
    <s v="114"/>
    <x v="233"/>
    <x v="4"/>
    <s v="American League"/>
    <s v="Cleveland Guardians"/>
    <s v="CLE"/>
    <s v="Francisco Mejia"/>
    <x v="16"/>
    <x v="3"/>
    <n v="0"/>
    <n v="0"/>
    <n v="0"/>
    <n v="0"/>
    <n v="0"/>
    <n v="1"/>
    <n v="2"/>
    <n v="0"/>
    <n v="0"/>
    <n v="0"/>
    <n v="0"/>
    <n v="6.1728395061728392E-3"/>
    <n v="0"/>
    <n v="0"/>
    <n v="0"/>
    <n v="0"/>
    <n v="2"/>
    <n v="0"/>
    <n v="1"/>
    <n v="0"/>
    <n v="0"/>
    <n v="0.5"/>
    <n v="0"/>
    <n v="0.5"/>
  </r>
  <r>
    <s v="135"/>
    <x v="233"/>
    <x v="4"/>
    <s v="National League"/>
    <s v="San Diego Padres"/>
    <s v="SD"/>
    <s v="Francisco Mejia"/>
    <x v="16"/>
    <x v="3"/>
    <n v="0.185"/>
    <n v="3"/>
    <n v="0"/>
    <n v="8"/>
    <n v="6"/>
    <n v="20"/>
    <n v="54"/>
    <n v="5.5555555555555552E-2"/>
    <n v="0"/>
    <n v="0.14814814814814814"/>
    <n v="0.1111111111111111"/>
    <n v="0.12345679012345678"/>
    <n v="10"/>
    <n v="21"/>
    <n v="5"/>
    <n v="19"/>
    <n v="3"/>
    <n v="0"/>
    <n v="2"/>
    <n v="0"/>
    <n v="0.219"/>
    <n v="0.24099999999999999"/>
    <n v="0.38900000000000001"/>
    <n v="0.63"/>
  </r>
  <r>
    <s v="141"/>
    <x v="234"/>
    <x v="4"/>
    <s v="American League"/>
    <s v="Toronto Blue Jays"/>
    <s v="TOR"/>
    <s v="Danny Jansen"/>
    <x v="16"/>
    <x v="3"/>
    <n v="0.247"/>
    <n v="3"/>
    <n v="0"/>
    <n v="8"/>
    <n v="12"/>
    <n v="31"/>
    <n v="81"/>
    <n v="3.7037037037037035E-2"/>
    <n v="0"/>
    <n v="9.8765432098765427E-2"/>
    <n v="0.14814814814814814"/>
    <n v="0.19135802469135801"/>
    <n v="20"/>
    <n v="35"/>
    <n v="9"/>
    <n v="17"/>
    <n v="9"/>
    <n v="0"/>
    <n v="1"/>
    <n v="0"/>
    <n v="0.27400000000000002"/>
    <n v="0.34699999999999998"/>
    <n v="0.432"/>
    <n v="0.77900000000000003"/>
  </r>
  <r>
    <s v="138"/>
    <x v="176"/>
    <x v="5"/>
    <s v="National League"/>
    <s v="St. Louis Cardinals"/>
    <s v="STL"/>
    <s v="Yadier Molina"/>
    <x v="3"/>
    <x v="3"/>
    <n v="0.27300000000000002"/>
    <n v="18"/>
    <n v="9"/>
    <n v="82"/>
    <n v="60"/>
    <n v="136"/>
    <n v="501"/>
    <n v="3.5928143712574849E-2"/>
    <n v="1.7964071856287425E-2"/>
    <n v="0.16367265469061876"/>
    <n v="0.11976047904191617"/>
    <n v="0.83950617283950613"/>
    <n v="137"/>
    <n v="220"/>
    <n v="46"/>
    <n v="74"/>
    <n v="28"/>
    <n v="4"/>
    <n v="1"/>
    <n v="4"/>
    <n v="0.28499999999999998"/>
    <n v="0.312"/>
    <n v="0.439"/>
    <n v="0.751"/>
  </r>
  <r>
    <s v="144"/>
    <x v="177"/>
    <x v="5"/>
    <s v="National League"/>
    <s v="Atlanta Braves"/>
    <s v="ATL"/>
    <s v="Kurt Suzuki"/>
    <x v="4"/>
    <x v="3"/>
    <n v="0.28299999999999997"/>
    <n v="19"/>
    <n v="0"/>
    <n v="50"/>
    <n v="38"/>
    <n v="81"/>
    <n v="276"/>
    <n v="6.8840579710144928E-2"/>
    <n v="0"/>
    <n v="0.18115942028985507"/>
    <n v="0.13768115942028986"/>
    <n v="0.5"/>
    <n v="78"/>
    <n v="148"/>
    <n v="32"/>
    <n v="39"/>
    <n v="17"/>
    <n v="2"/>
    <n v="1"/>
    <n v="0"/>
    <n v="0.26800000000000002"/>
    <n v="0.35099999999999998"/>
    <n v="0.53600000000000003"/>
    <n v="0.88700000000000001"/>
  </r>
  <r>
    <s v="140"/>
    <x v="178"/>
    <x v="5"/>
    <s v="American League"/>
    <s v="Texas Rangers"/>
    <s v="TEX"/>
    <s v="Robinson Chirinos"/>
    <x v="5"/>
    <x v="3"/>
    <n v="0.255"/>
    <n v="17"/>
    <n v="1"/>
    <n v="38"/>
    <n v="46"/>
    <n v="88"/>
    <n v="263"/>
    <n v="6.4638783269961975E-2"/>
    <n v="3.8022813688212928E-3"/>
    <n v="0.14448669201520911"/>
    <n v="0.17490494296577946"/>
    <n v="0.54320987654320985"/>
    <n v="67"/>
    <n v="133"/>
    <n v="31"/>
    <n v="79"/>
    <n v="34"/>
    <n v="0"/>
    <n v="1"/>
    <n v="0"/>
    <n v="0.29799999999999999"/>
    <n v="0.36"/>
    <n v="0.50600000000000001"/>
    <n v="0.86599999999999999"/>
  </r>
  <r>
    <s v="133"/>
    <x v="179"/>
    <x v="5"/>
    <s v="American League"/>
    <s v="Oakland Athletics"/>
    <s v="OAK"/>
    <s v="Stephen Vogt"/>
    <x v="5"/>
    <x v="3"/>
    <n v="0.217"/>
    <n v="4"/>
    <n v="0"/>
    <n v="20"/>
    <n v="12"/>
    <n v="54"/>
    <n v="157"/>
    <n v="2.5477707006369428E-2"/>
    <n v="0"/>
    <n v="0.12738853503184713"/>
    <n v="7.6433121019108277E-2"/>
    <n v="0.33333333333333331"/>
    <n v="34"/>
    <n v="56"/>
    <n v="13"/>
    <n v="31"/>
    <n v="16"/>
    <n v="1"/>
    <n v="1"/>
    <n v="1"/>
    <n v="0.24399999999999999"/>
    <n v="0.28699999999999998"/>
    <n v="0.35699999999999998"/>
    <n v="0.64400000000000002"/>
  </r>
  <r>
    <s v="158"/>
    <x v="179"/>
    <x v="5"/>
    <s v="National League"/>
    <s v="Milwaukee Brewers"/>
    <s v="MIL"/>
    <s v="Stephen Vogt"/>
    <x v="5"/>
    <x v="3"/>
    <n v="0.254"/>
    <n v="8"/>
    <n v="0"/>
    <n v="20"/>
    <n v="13"/>
    <n v="45"/>
    <n v="122"/>
    <n v="6.5573770491803282E-2"/>
    <n v="0"/>
    <n v="0.16393442622950818"/>
    <n v="0.10655737704918032"/>
    <n v="0.27777777777777779"/>
    <n v="31"/>
    <n v="62"/>
    <n v="15"/>
    <n v="25"/>
    <n v="5"/>
    <n v="0"/>
    <n v="2"/>
    <n v="0"/>
    <n v="0.25600000000000001"/>
    <n v="0.28100000000000003"/>
    <n v="0.50800000000000001"/>
    <n v="0.78900000000000003"/>
  </r>
  <r>
    <s v="108"/>
    <x v="180"/>
    <x v="5"/>
    <s v="American League"/>
    <s v="Los Angeles Angels"/>
    <s v="LAA"/>
    <s v="Martin Maldonado"/>
    <x v="7"/>
    <x v="3"/>
    <n v="0.221"/>
    <n v="14"/>
    <n v="0"/>
    <n v="38"/>
    <n v="43"/>
    <n v="138"/>
    <n v="429"/>
    <n v="3.2634032634032632E-2"/>
    <n v="0"/>
    <n v="8.8578088578088576E-2"/>
    <n v="0.10023310023310024"/>
    <n v="0.85185185185185186"/>
    <n v="95"/>
    <n v="158"/>
    <n v="34"/>
    <n v="119"/>
    <n v="15"/>
    <n v="1"/>
    <n v="1"/>
    <n v="2"/>
    <n v="0.27300000000000002"/>
    <n v="0.27600000000000002"/>
    <n v="0.36799999999999999"/>
    <n v="0.64500000000000002"/>
  </r>
  <r>
    <s v="158"/>
    <x v="181"/>
    <x v="5"/>
    <s v="National League"/>
    <s v="Milwaukee Brewers"/>
    <s v="MIL"/>
    <s v="Manny Pina"/>
    <x v="8"/>
    <x v="3"/>
    <n v="0.27900000000000003"/>
    <n v="9"/>
    <n v="2"/>
    <n v="43"/>
    <n v="45"/>
    <n v="107"/>
    <n v="330"/>
    <n v="2.7272727272727271E-2"/>
    <n v="6.0606060606060606E-3"/>
    <n v="0.13030303030303031"/>
    <n v="0.13636363636363635"/>
    <n v="0.66049382716049387"/>
    <n v="92"/>
    <n v="140"/>
    <n v="30"/>
    <n v="79"/>
    <n v="20"/>
    <n v="0"/>
    <n v="1"/>
    <n v="0"/>
    <n v="0.33900000000000002"/>
    <n v="0.32700000000000001"/>
    <n v="0.42399999999999999"/>
    <n v="0.751"/>
  </r>
  <r>
    <s v="142"/>
    <x v="182"/>
    <x v="5"/>
    <s v="American League"/>
    <s v="Minnesota Twins"/>
    <s v="MIN"/>
    <s v="Jason Castro"/>
    <x v="8"/>
    <x v="3"/>
    <n v="0.24199999999999999"/>
    <n v="10"/>
    <n v="0"/>
    <n v="47"/>
    <n v="49"/>
    <n v="110"/>
    <n v="356"/>
    <n v="2.8089887640449437E-2"/>
    <n v="0"/>
    <n v="0.13202247191011235"/>
    <n v="0.13764044943820225"/>
    <n v="0.67901234567901236"/>
    <n v="86"/>
    <n v="138"/>
    <n v="32"/>
    <n v="108"/>
    <n v="45"/>
    <n v="1"/>
    <n v="1"/>
    <n v="0"/>
    <n v="0.318"/>
    <n v="0.33300000000000002"/>
    <n v="0.38800000000000001"/>
    <n v="0.72"/>
  </r>
  <r>
    <s v="114"/>
    <x v="183"/>
    <x v="5"/>
    <s v="American League"/>
    <s v="Cleveland Guardians"/>
    <s v="CLE"/>
    <s v="Yan Gomes"/>
    <x v="8"/>
    <x v="3"/>
    <n v="0.23200000000000001"/>
    <n v="14"/>
    <n v="0"/>
    <n v="56"/>
    <n v="43"/>
    <n v="105"/>
    <n v="341"/>
    <n v="4.1055718475073312E-2"/>
    <n v="0"/>
    <n v="0.16422287390029325"/>
    <n v="0.12609970674486803"/>
    <n v="0.64814814814814814"/>
    <n v="79"/>
    <n v="136"/>
    <n v="29"/>
    <n v="99"/>
    <n v="31"/>
    <n v="0"/>
    <n v="1"/>
    <n v="0"/>
    <n v="0.28299999999999997"/>
    <n v="0.309"/>
    <n v="0.39900000000000002"/>
    <n v="0.70799999999999996"/>
  </r>
  <r>
    <s v="133"/>
    <x v="184"/>
    <x v="5"/>
    <s v="American League"/>
    <s v="Oakland Athletics"/>
    <s v="OAK"/>
    <s v="Dustin Garneau"/>
    <x v="8"/>
    <x v="3"/>
    <n v="0.159"/>
    <n v="1"/>
    <n v="0"/>
    <n v="3"/>
    <n v="5"/>
    <n v="19"/>
    <n v="44"/>
    <n v="2.2727272727272728E-2"/>
    <n v="0"/>
    <n v="6.8181818181818177E-2"/>
    <n v="0.11363636363636363"/>
    <n v="0.11728395061728394"/>
    <n v="7"/>
    <n v="11"/>
    <n v="2"/>
    <n v="12"/>
    <n v="8"/>
    <n v="0"/>
    <n v="2"/>
    <n v="0"/>
    <n v="0.19400000000000001"/>
    <n v="0.28799999999999998"/>
    <n v="0.25"/>
    <n v="0.53800000000000003"/>
  </r>
  <r>
    <s v="115"/>
    <x v="184"/>
    <x v="5"/>
    <s v="National League"/>
    <s v="Colorado Rockies"/>
    <s v="COL"/>
    <s v="Dustin Garneau"/>
    <x v="8"/>
    <x v="3"/>
    <n v="0.20599999999999999"/>
    <n v="1"/>
    <n v="0"/>
    <n v="6"/>
    <n v="5"/>
    <n v="22"/>
    <n v="68"/>
    <n v="1.4705882352941176E-2"/>
    <n v="0"/>
    <n v="8.8235294117647065E-2"/>
    <n v="7.3529411764705885E-2"/>
    <n v="0.13580246913580246"/>
    <n v="14"/>
    <n v="24"/>
    <n v="8"/>
    <n v="24"/>
    <n v="4"/>
    <n v="0"/>
    <n v="1"/>
    <n v="0"/>
    <n v="0.30199999999999999"/>
    <n v="0.26"/>
    <n v="0.35299999999999998"/>
    <n v="0.61299999999999999"/>
  </r>
  <r>
    <s v="121"/>
    <x v="185"/>
    <x v="5"/>
    <s v="National League"/>
    <s v="New York Mets"/>
    <s v="NYM"/>
    <s v="Travis d'Arnaud"/>
    <x v="9"/>
    <x v="3"/>
    <n v="0.24399999999999999"/>
    <n v="16"/>
    <n v="0"/>
    <n v="57"/>
    <n v="39"/>
    <n v="112"/>
    <n v="348"/>
    <n v="4.5977011494252873E-2"/>
    <n v="0"/>
    <n v="0.16379310344827586"/>
    <n v="0.11206896551724138"/>
    <n v="0.69135802469135799"/>
    <n v="85"/>
    <n v="154"/>
    <n v="36"/>
    <n v="59"/>
    <n v="23"/>
    <n v="3"/>
    <n v="1"/>
    <n v="0"/>
    <n v="0.25"/>
    <n v="0.29299999999999998"/>
    <n v="0.443"/>
    <n v="0.73499999999999999"/>
  </r>
  <r>
    <s v="119"/>
    <x v="186"/>
    <x v="5"/>
    <s v="National League"/>
    <s v="Los Angeles Dodgers"/>
    <s v="LAD"/>
    <s v="Yasmani Grandal"/>
    <x v="9"/>
    <x v="3"/>
    <n v="0.247"/>
    <n v="22"/>
    <n v="0"/>
    <n v="58"/>
    <n v="50"/>
    <n v="129"/>
    <n v="438"/>
    <n v="5.0228310502283102E-2"/>
    <n v="0"/>
    <n v="0.13242009132420091"/>
    <n v="0.11415525114155251"/>
    <n v="0.79629629629629628"/>
    <n v="108"/>
    <n v="201"/>
    <n v="49"/>
    <n v="130"/>
    <n v="40"/>
    <n v="0"/>
    <n v="1"/>
    <n v="1"/>
    <n v="0.29799999999999999"/>
    <n v="0.308"/>
    <n v="0.45900000000000002"/>
    <n v="0.76700000000000002"/>
  </r>
  <r>
    <s v="114"/>
    <x v="187"/>
    <x v="5"/>
    <s v="American League"/>
    <s v="Cleveland Guardians"/>
    <s v="CLE"/>
    <s v="Roberto Perez"/>
    <x v="9"/>
    <x v="3"/>
    <n v="0.20699999999999999"/>
    <n v="8"/>
    <n v="0"/>
    <n v="38"/>
    <n v="22"/>
    <n v="73"/>
    <n v="217"/>
    <n v="3.6866359447004608E-2"/>
    <n v="0"/>
    <n v="0.17511520737327188"/>
    <n v="0.10138248847926268"/>
    <n v="0.45061728395061729"/>
    <n v="45"/>
    <n v="81"/>
    <n v="20"/>
    <n v="71"/>
    <n v="26"/>
    <n v="0"/>
    <n v="1"/>
    <n v="1"/>
    <n v="0.26600000000000001"/>
    <n v="0.29099999999999998"/>
    <n v="0.373"/>
    <n v="0.66400000000000003"/>
  </r>
  <r>
    <s v="139"/>
    <x v="188"/>
    <x v="5"/>
    <s v="American League"/>
    <s v="Tampa Bay Rays"/>
    <s v="TB"/>
    <s v="Curt Casali"/>
    <x v="9"/>
    <x v="3"/>
    <n v="0.33300000000000002"/>
    <n v="1"/>
    <n v="0"/>
    <n v="3"/>
    <n v="2"/>
    <n v="9"/>
    <n v="9"/>
    <n v="0.1111111111111111"/>
    <n v="0"/>
    <n v="0.33333333333333331"/>
    <n v="0.22222222222222221"/>
    <n v="5.5555555555555552E-2"/>
    <n v="3"/>
    <n v="6"/>
    <n v="1"/>
    <n v="3"/>
    <n v="3"/>
    <n v="0"/>
    <n v="1"/>
    <n v="0"/>
    <n v="0.33300000000000002"/>
    <n v="0.46200000000000002"/>
    <n v="0.66700000000000004"/>
    <n v="1.1279999999999999"/>
  </r>
  <r>
    <s v="119"/>
    <x v="190"/>
    <x v="5"/>
    <s v="National League"/>
    <s v="Los Angeles Dodgers"/>
    <s v="LAD"/>
    <s v="Austin Barnes"/>
    <x v="10"/>
    <x v="3"/>
    <n v="0.28899999999999998"/>
    <n v="8"/>
    <n v="4"/>
    <n v="38"/>
    <n v="35"/>
    <n v="102"/>
    <n v="218"/>
    <n v="3.669724770642202E-2"/>
    <n v="1.834862385321101E-2"/>
    <n v="0.1743119266055046"/>
    <n v="0.16055045871559634"/>
    <n v="0.62962962962962965"/>
    <n v="63"/>
    <n v="106"/>
    <n v="25"/>
    <n v="43"/>
    <n v="39"/>
    <n v="1"/>
    <n v="1"/>
    <n v="1"/>
    <n v="0.32900000000000001"/>
    <n v="0.40799999999999997"/>
    <n v="0.48599999999999999"/>
    <n v="0.89500000000000002"/>
  </r>
  <r>
    <s v="134"/>
    <x v="191"/>
    <x v="5"/>
    <s v="National League"/>
    <s v="Pittsburgh Pirates"/>
    <s v="PIT"/>
    <s v="Jacob Stallings"/>
    <x v="10"/>
    <x v="3"/>
    <n v="0.35699999999999998"/>
    <n v="0"/>
    <n v="0"/>
    <n v="3"/>
    <n v="3"/>
    <n v="5"/>
    <n v="14"/>
    <n v="0"/>
    <n v="0"/>
    <n v="0.21428571428571427"/>
    <n v="0.21428571428571427"/>
    <n v="3.0864197530864196E-2"/>
    <n v="5"/>
    <n v="7"/>
    <n v="2"/>
    <n v="2"/>
    <n v="2"/>
    <n v="1"/>
    <n v="1"/>
    <n v="0"/>
    <n v="0.41699999999999998"/>
    <n v="0.438"/>
    <n v="0.5"/>
    <n v="0.93799999999999994"/>
  </r>
  <r>
    <s v="118"/>
    <x v="192"/>
    <x v="5"/>
    <s v="American League"/>
    <s v="Kansas City Royals"/>
    <s v="KC"/>
    <s v="Salvador Perez"/>
    <x v="11"/>
    <x v="3"/>
    <n v="0.26800000000000002"/>
    <n v="27"/>
    <n v="1"/>
    <n v="80"/>
    <n v="57"/>
    <n v="129"/>
    <n v="471"/>
    <n v="5.7324840764331211E-2"/>
    <n v="2.1231422505307855E-3"/>
    <n v="0.16985138004246284"/>
    <n v="0.12101910828025478"/>
    <n v="0.79629629629629628"/>
    <n v="126"/>
    <n v="233"/>
    <n v="52"/>
    <n v="95"/>
    <n v="17"/>
    <n v="3"/>
    <n v="1"/>
    <n v="0"/>
    <n v="0.28000000000000003"/>
    <n v="0.29699999999999999"/>
    <n v="0.495"/>
    <n v="0.79200000000000004"/>
  </r>
  <r>
    <s v="147"/>
    <x v="193"/>
    <x v="5"/>
    <s v="American League"/>
    <s v="New York Yankees"/>
    <s v="NYY"/>
    <s v="Kyle Higashioka"/>
    <x v="11"/>
    <x v="3"/>
    <n v="0"/>
    <n v="0"/>
    <n v="0"/>
    <n v="0"/>
    <n v="2"/>
    <n v="9"/>
    <n v="18"/>
    <n v="0"/>
    <n v="0"/>
    <n v="0"/>
    <n v="0.1111111111111111"/>
    <n v="5.5555555555555552E-2"/>
    <n v="0"/>
    <n v="0"/>
    <n v="0"/>
    <n v="6"/>
    <n v="2"/>
    <n v="0"/>
    <n v="1"/>
    <n v="0"/>
    <n v="0"/>
    <n v="0.1"/>
    <n v="0"/>
    <n v="0.1"/>
  </r>
  <r>
    <s v="116"/>
    <x v="194"/>
    <x v="5"/>
    <s v="American League"/>
    <s v="Detroit Tigers"/>
    <s v="DET"/>
    <s v="James McCann"/>
    <x v="11"/>
    <x v="3"/>
    <n v="0.253"/>
    <n v="13"/>
    <n v="1"/>
    <n v="49"/>
    <n v="39"/>
    <n v="106"/>
    <n v="352"/>
    <n v="3.6931818181818184E-2"/>
    <n v="2.840909090909091E-3"/>
    <n v="0.13920454545454544"/>
    <n v="0.11079545454545454"/>
    <n v="0.65432098765432101"/>
    <n v="89"/>
    <n v="146"/>
    <n v="29"/>
    <n v="89"/>
    <n v="26"/>
    <n v="0"/>
    <n v="1"/>
    <n v="0"/>
    <n v="0.3"/>
    <n v="0.318"/>
    <n v="0.41499999999999998"/>
    <n v="0.73299999999999998"/>
  </r>
  <r>
    <s v="111"/>
    <x v="195"/>
    <x v="5"/>
    <s v="American League"/>
    <s v="Boston Red Sox"/>
    <s v="BOS"/>
    <s v="Christian Vazquez"/>
    <x v="11"/>
    <x v="3"/>
    <n v="0.28999999999999998"/>
    <n v="5"/>
    <n v="7"/>
    <n v="32"/>
    <n v="43"/>
    <n v="99"/>
    <n v="324"/>
    <n v="1.5432098765432098E-2"/>
    <n v="2.1604938271604937E-2"/>
    <n v="9.8765432098765427E-2"/>
    <n v="0.13271604938271606"/>
    <n v="0.61111111111111116"/>
    <n v="94"/>
    <n v="131"/>
    <n v="25"/>
    <n v="64"/>
    <n v="17"/>
    <n v="0"/>
    <n v="1"/>
    <n v="2"/>
    <n v="0.34799999999999998"/>
    <n v="0.33"/>
    <n v="0.40400000000000003"/>
    <n v="0.73499999999999999"/>
  </r>
  <r>
    <s v="117"/>
    <x v="196"/>
    <x v="5"/>
    <s v="American League"/>
    <s v="Houston Astros"/>
    <s v="HOU"/>
    <s v="Max Stassi"/>
    <x v="11"/>
    <x v="3"/>
    <n v="0.16700000000000001"/>
    <n v="2"/>
    <n v="0"/>
    <n v="4"/>
    <n v="5"/>
    <n v="14"/>
    <n v="24"/>
    <n v="8.3333333333333329E-2"/>
    <n v="0"/>
    <n v="0.16666666666666666"/>
    <n v="0.20833333333333334"/>
    <n v="8.6419753086419748E-2"/>
    <n v="4"/>
    <n v="11"/>
    <n v="3"/>
    <n v="4"/>
    <n v="6"/>
    <n v="0"/>
    <n v="1"/>
    <n v="0"/>
    <n v="0.105"/>
    <n v="0.32300000000000001"/>
    <n v="0.45800000000000002"/>
    <n v="0.78100000000000003"/>
  </r>
  <r>
    <s v="134"/>
    <x v="197"/>
    <x v="5"/>
    <s v="National League"/>
    <s v="Pittsburgh Pirates"/>
    <s v="PIT"/>
    <s v="Elias Diaz"/>
    <x v="11"/>
    <x v="3"/>
    <n v="0.223"/>
    <n v="1"/>
    <n v="1"/>
    <n v="19"/>
    <n v="18"/>
    <n v="64"/>
    <n v="188"/>
    <n v="5.3191489361702126E-3"/>
    <n v="5.3191489361702126E-3"/>
    <n v="0.10106382978723404"/>
    <n v="9.5744680851063829E-2"/>
    <n v="0.39506172839506171"/>
    <n v="42"/>
    <n v="59"/>
    <n v="15"/>
    <n v="38"/>
    <n v="11"/>
    <n v="0"/>
    <n v="1"/>
    <n v="0"/>
    <n v="0.27300000000000002"/>
    <n v="0.26500000000000001"/>
    <n v="0.314"/>
    <n v="0.57899999999999996"/>
  </r>
  <r>
    <s v="113"/>
    <x v="198"/>
    <x v="5"/>
    <s v="National League"/>
    <s v="Cincinnati Reds"/>
    <s v="CIN"/>
    <s v="Tucker Barnhart"/>
    <x v="11"/>
    <x v="3"/>
    <n v="0.27"/>
    <n v="7"/>
    <n v="4"/>
    <n v="44"/>
    <n v="26"/>
    <n v="121"/>
    <n v="370"/>
    <n v="1.891891891891892E-2"/>
    <n v="1.0810810810810811E-2"/>
    <n v="0.11891891891891893"/>
    <n v="7.0270270270270274E-2"/>
    <n v="0.74691358024691357"/>
    <n v="100"/>
    <n v="149"/>
    <n v="33"/>
    <n v="68"/>
    <n v="42"/>
    <n v="11"/>
    <n v="1"/>
    <n v="0"/>
    <n v="0.312"/>
    <n v="0.34699999999999998"/>
    <n v="0.40300000000000002"/>
    <n v="0.75"/>
  </r>
  <r>
    <s v="141"/>
    <x v="199"/>
    <x v="5"/>
    <s v="American League"/>
    <s v="Toronto Blue Jays"/>
    <s v="TOR"/>
    <s v="Luke Maile"/>
    <x v="11"/>
    <x v="3"/>
    <n v="0.14599999999999999"/>
    <n v="2"/>
    <n v="1"/>
    <n v="7"/>
    <n v="10"/>
    <n v="46"/>
    <n v="130"/>
    <n v="1.5384615384615385E-2"/>
    <n v="7.6923076923076927E-3"/>
    <n v="5.3846153846153849E-2"/>
    <n v="7.6923076923076927E-2"/>
    <n v="0.2839506172839506"/>
    <n v="19"/>
    <n v="30"/>
    <n v="7"/>
    <n v="35"/>
    <n v="3"/>
    <n v="0"/>
    <n v="1"/>
    <n v="0"/>
    <n v="0.18099999999999999"/>
    <n v="0.17599999999999999"/>
    <n v="0.23100000000000001"/>
    <n v="0.40699999999999997"/>
  </r>
  <r>
    <s v="136"/>
    <x v="200"/>
    <x v="5"/>
    <s v="American League"/>
    <s v="Seattle Mariners"/>
    <s v="SEA"/>
    <s v="Mike Zunino"/>
    <x v="11"/>
    <x v="3"/>
    <n v="0.251"/>
    <n v="25"/>
    <n v="1"/>
    <n v="64"/>
    <n v="52"/>
    <n v="124"/>
    <n v="387"/>
    <n v="6.4599483204134361E-2"/>
    <n v="2.5839793281653748E-3"/>
    <n v="0.16537467700258399"/>
    <n v="0.13436692506459949"/>
    <n v="0.76543209876543206"/>
    <n v="97"/>
    <n v="197"/>
    <n v="50"/>
    <n v="160"/>
    <n v="39"/>
    <n v="0"/>
    <n v="1"/>
    <n v="0"/>
    <n v="0.35499999999999998"/>
    <n v="0.33100000000000002"/>
    <n v="0.50900000000000001"/>
    <n v="0.84"/>
  </r>
  <r>
    <s v="146"/>
    <x v="201"/>
    <x v="5"/>
    <s v="National League"/>
    <s v="Miami Marlins"/>
    <s v="MIA"/>
    <s v="J.T. Realmuto"/>
    <x v="11"/>
    <x v="3"/>
    <n v="0.27800000000000002"/>
    <n v="17"/>
    <n v="8"/>
    <n v="65"/>
    <n v="68"/>
    <n v="141"/>
    <n v="532"/>
    <n v="3.1954887218045111E-2"/>
    <n v="1.5037593984962405E-2"/>
    <n v="0.12218045112781954"/>
    <n v="0.12781954887218044"/>
    <n v="0.87037037037037035"/>
    <n v="148"/>
    <n v="240"/>
    <n v="53"/>
    <n v="106"/>
    <n v="36"/>
    <n v="4"/>
    <n v="1"/>
    <n v="2"/>
    <n v="0.318"/>
    <n v="0.33200000000000002"/>
    <n v="0.45100000000000001"/>
    <n v="0.78300000000000003"/>
  </r>
  <r>
    <s v="121"/>
    <x v="202"/>
    <x v="5"/>
    <s v="National League"/>
    <s v="New York Mets"/>
    <s v="NYM"/>
    <s v="Kevin Plawecki"/>
    <x v="11"/>
    <x v="3"/>
    <n v="0.26"/>
    <n v="3"/>
    <n v="1"/>
    <n v="13"/>
    <n v="11"/>
    <n v="37"/>
    <n v="100"/>
    <n v="0.03"/>
    <n v="0.01"/>
    <n v="0.13"/>
    <n v="0.11"/>
    <n v="0.22839506172839505"/>
    <n v="26"/>
    <n v="40"/>
    <n v="8"/>
    <n v="17"/>
    <n v="14"/>
    <n v="2"/>
    <n v="1"/>
    <n v="0"/>
    <n v="0.28399999999999997"/>
    <n v="0.36399999999999999"/>
    <n v="0.4"/>
    <n v="0.76400000000000001"/>
  </r>
  <r>
    <s v="142"/>
    <x v="203"/>
    <x v="5"/>
    <s v="American League"/>
    <s v="Minnesota Twins"/>
    <s v="MIN"/>
    <s v="Mitch Garver"/>
    <x v="11"/>
    <x v="3"/>
    <n v="0.19600000000000001"/>
    <n v="0"/>
    <n v="0"/>
    <n v="3"/>
    <n v="5"/>
    <n v="23"/>
    <n v="46"/>
    <n v="0"/>
    <n v="0"/>
    <n v="6.5217391304347824E-2"/>
    <n v="0.10869565217391304"/>
    <n v="0.1419753086419753"/>
    <n v="9"/>
    <n v="16"/>
    <n v="4"/>
    <n v="15"/>
    <n v="6"/>
    <n v="0"/>
    <n v="1"/>
    <n v="0"/>
    <n v="0.28999999999999998"/>
    <n v="0.28799999999999998"/>
    <n v="0.34799999999999998"/>
    <n v="0.63600000000000001"/>
  </r>
  <r>
    <s v="145"/>
    <x v="204"/>
    <x v="5"/>
    <s v="American League"/>
    <s v="Chicago White Sox"/>
    <s v="CWS"/>
    <s v="Omar Narvaez"/>
    <x v="12"/>
    <x v="3"/>
    <n v="0.27700000000000002"/>
    <n v="2"/>
    <n v="0"/>
    <n v="14"/>
    <n v="23"/>
    <n v="90"/>
    <n v="253"/>
    <n v="7.9051383399209481E-3"/>
    <n v="0"/>
    <n v="5.533596837944664E-2"/>
    <n v="9.0909090909090912E-2"/>
    <n v="0.55555555555555558"/>
    <n v="70"/>
    <n v="86"/>
    <n v="12"/>
    <n v="45"/>
    <n v="38"/>
    <n v="1"/>
    <n v="1"/>
    <n v="0"/>
    <n v="0.33"/>
    <n v="0.373"/>
    <n v="0.34"/>
    <n v="0.71299999999999997"/>
  </r>
  <r>
    <s v="115"/>
    <x v="205"/>
    <x v="5"/>
    <s v="National League"/>
    <s v="Colorado Rockies"/>
    <s v="COL"/>
    <s v="Tom Murphy"/>
    <x v="12"/>
    <x v="3"/>
    <n v="4.2000000000000003E-2"/>
    <n v="0"/>
    <n v="0"/>
    <n v="1"/>
    <n v="1"/>
    <n v="12"/>
    <n v="24"/>
    <n v="0"/>
    <n v="0"/>
    <n v="4.1666666666666664E-2"/>
    <n v="4.1666666666666664E-2"/>
    <n v="7.407407407407407E-2"/>
    <n v="1"/>
    <n v="2"/>
    <n v="1"/>
    <n v="9"/>
    <n v="2"/>
    <n v="1"/>
    <n v="1"/>
    <n v="0"/>
    <n v="6.7000000000000004E-2"/>
    <n v="0.115"/>
    <n v="8.3000000000000004E-2"/>
    <n v="0.19900000000000001"/>
  </r>
  <r>
    <s v="112"/>
    <x v="206"/>
    <x v="5"/>
    <s v="National League"/>
    <s v="Chicago Cubs"/>
    <s v="CHC"/>
    <s v="Willson Contreras"/>
    <x v="13"/>
    <x v="3"/>
    <n v="0.27600000000000002"/>
    <n v="21"/>
    <n v="5"/>
    <n v="74"/>
    <n v="50"/>
    <n v="117"/>
    <n v="377"/>
    <n v="5.5702917771883291E-2"/>
    <n v="1.3262599469496022E-2"/>
    <n v="0.19628647214854111"/>
    <n v="0.13262599469496023"/>
    <n v="0.72222222222222221"/>
    <n v="104"/>
    <n v="188"/>
    <n v="42"/>
    <n v="98"/>
    <n v="45"/>
    <n v="2"/>
    <n v="1"/>
    <n v="4"/>
    <n v="0.31900000000000001"/>
    <n v="0.35599999999999998"/>
    <n v="0.499"/>
    <n v="0.85499999999999998"/>
  </r>
  <r>
    <s v="118"/>
    <x v="207"/>
    <x v="5"/>
    <s v="American League"/>
    <s v="Kansas City Royals"/>
    <s v="KC"/>
    <s v="Cam Gallagher"/>
    <x v="13"/>
    <x v="3"/>
    <n v="0.25"/>
    <n v="1"/>
    <n v="0"/>
    <n v="5"/>
    <n v="2"/>
    <n v="13"/>
    <n v="24"/>
    <n v="4.1666666666666664E-2"/>
    <n v="0"/>
    <n v="0.20833333333333334"/>
    <n v="8.3333333333333329E-2"/>
    <n v="8.0246913580246909E-2"/>
    <n v="6"/>
    <n v="10"/>
    <n v="2"/>
    <n v="4"/>
    <n v="3"/>
    <n v="0"/>
    <n v="1"/>
    <n v="0"/>
    <n v="0.26300000000000001"/>
    <n v="0.33300000000000002"/>
    <n v="0.41699999999999998"/>
    <n v="0.75"/>
  </r>
  <r>
    <s v="135"/>
    <x v="208"/>
    <x v="5"/>
    <s v="National League"/>
    <s v="San Diego Padres"/>
    <s v="SD"/>
    <s v="Austin Hedges"/>
    <x v="13"/>
    <x v="3"/>
    <n v="0.214"/>
    <n v="18"/>
    <n v="4"/>
    <n v="55"/>
    <n v="36"/>
    <n v="120"/>
    <n v="387"/>
    <n v="4.6511627906976744E-2"/>
    <n v="1.0335917312661499E-2"/>
    <n v="0.1421188630490956"/>
    <n v="9.3023255813953487E-2"/>
    <n v="0.7407407407407407"/>
    <n v="83"/>
    <n v="154"/>
    <n v="35"/>
    <n v="122"/>
    <n v="23"/>
    <n v="3"/>
    <n v="1"/>
    <n v="1"/>
    <n v="0.26"/>
    <n v="0.26200000000000001"/>
    <n v="0.39800000000000002"/>
    <n v="0.66"/>
  </r>
  <r>
    <s v="147"/>
    <x v="209"/>
    <x v="5"/>
    <s v="American League"/>
    <s v="New York Yankees"/>
    <s v="NYY"/>
    <s v="Gary Sanchez"/>
    <x v="13"/>
    <x v="3"/>
    <n v="0.27800000000000002"/>
    <n v="33"/>
    <n v="2"/>
    <n v="90"/>
    <n v="79"/>
    <n v="122"/>
    <n v="471"/>
    <n v="7.0063694267515922E-2"/>
    <n v="4.246284501061571E-3"/>
    <n v="0.19108280254777071"/>
    <n v="0.16772823779193205"/>
    <n v="0.75308641975308643"/>
    <n v="131"/>
    <n v="250"/>
    <n v="53"/>
    <n v="120"/>
    <n v="40"/>
    <n v="1"/>
    <n v="1"/>
    <n v="1"/>
    <n v="0.30399999999999999"/>
    <n v="0.34499999999999997"/>
    <n v="0.53100000000000003"/>
    <n v="0.876"/>
  </r>
  <r>
    <s v="143"/>
    <x v="212"/>
    <x v="5"/>
    <s v="National League"/>
    <s v="Philadelphia Phillies"/>
    <s v="PHI"/>
    <s v="Jorge Alfaro"/>
    <x v="14"/>
    <x v="3"/>
    <n v="0.318"/>
    <n v="5"/>
    <n v="0"/>
    <n v="14"/>
    <n v="12"/>
    <n v="29"/>
    <n v="107"/>
    <n v="4.6728971962616821E-2"/>
    <n v="0"/>
    <n v="0.13084112149532709"/>
    <n v="0.11214953271028037"/>
    <n v="0.17901234567901234"/>
    <n v="34"/>
    <n v="55"/>
    <n v="11"/>
    <n v="33"/>
    <n v="3"/>
    <n v="1"/>
    <n v="1"/>
    <n v="0"/>
    <n v="0.42"/>
    <n v="0.36"/>
    <n v="0.51400000000000001"/>
    <n v="0.874"/>
  </r>
  <r>
    <s v="120"/>
    <x v="214"/>
    <x v="5"/>
    <s v="National League"/>
    <s v="Washington Nationals"/>
    <s v="WSH"/>
    <s v="Pedro Severino"/>
    <x v="14"/>
    <x v="3"/>
    <n v="0.17199999999999999"/>
    <n v="0"/>
    <n v="0"/>
    <n v="3"/>
    <n v="0"/>
    <n v="17"/>
    <n v="29"/>
    <n v="0"/>
    <n v="0"/>
    <n v="0.10344827586206896"/>
    <n v="0"/>
    <n v="0.10493827160493827"/>
    <n v="5"/>
    <n v="6"/>
    <n v="1"/>
    <n v="10"/>
    <n v="2"/>
    <n v="1"/>
    <n v="1"/>
    <n v="0"/>
    <n v="0.26300000000000001"/>
    <n v="0.22600000000000001"/>
    <n v="0.20699999999999999"/>
    <n v="0.433"/>
  </r>
  <r>
    <s v="112"/>
    <x v="215"/>
    <x v="5"/>
    <s v="National League"/>
    <s v="Chicago Cubs"/>
    <s v="CHC"/>
    <s v="Victor Caratini"/>
    <x v="14"/>
    <x v="3"/>
    <n v="0.254"/>
    <n v="1"/>
    <n v="0"/>
    <n v="2"/>
    <n v="6"/>
    <n v="31"/>
    <n v="59"/>
    <n v="1.6949152542372881E-2"/>
    <n v="0"/>
    <n v="3.3898305084745763E-2"/>
    <n v="0.10169491525423729"/>
    <n v="0.19135802469135801"/>
    <n v="15"/>
    <n v="21"/>
    <n v="4"/>
    <n v="13"/>
    <n v="4"/>
    <n v="1"/>
    <n v="1"/>
    <n v="0"/>
    <n v="0.311"/>
    <n v="0.33300000000000002"/>
    <n v="0.35599999999999998"/>
    <n v="0.68899999999999995"/>
  </r>
  <r>
    <s v="138"/>
    <x v="220"/>
    <x v="5"/>
    <s v="National League"/>
    <s v="St. Louis Cardinals"/>
    <s v="STL"/>
    <s v="Carson Kelly"/>
    <x v="16"/>
    <x v="3"/>
    <n v="0.17399999999999999"/>
    <n v="0"/>
    <n v="0"/>
    <n v="6"/>
    <n v="5"/>
    <n v="34"/>
    <n v="69"/>
    <n v="0"/>
    <n v="0"/>
    <n v="8.6956521739130432E-2"/>
    <n v="7.2463768115942032E-2"/>
    <n v="0.20987654320987653"/>
    <n v="12"/>
    <n v="15"/>
    <n v="3"/>
    <n v="11"/>
    <n v="5"/>
    <n v="0"/>
    <n v="1"/>
    <n v="0"/>
    <n v="0.20699999999999999"/>
    <n v="0.24"/>
    <n v="0.217"/>
    <n v="0.45700000000000002"/>
  </r>
  <r>
    <s v="121"/>
    <x v="222"/>
    <x v="5"/>
    <s v="National League"/>
    <s v="New York Mets"/>
    <s v="NYM"/>
    <s v="Tomas Nido"/>
    <x v="16"/>
    <x v="3"/>
    <n v="0.3"/>
    <n v="0"/>
    <n v="0"/>
    <n v="3"/>
    <n v="0"/>
    <n v="5"/>
    <n v="10"/>
    <n v="0"/>
    <n v="0"/>
    <n v="0.3"/>
    <n v="0"/>
    <n v="3.0864197530864196E-2"/>
    <n v="3"/>
    <n v="4"/>
    <n v="1"/>
    <n v="2"/>
    <n v="0"/>
    <n v="0"/>
    <n v="1"/>
    <n v="0"/>
    <n v="0.375"/>
    <n v="0.3"/>
    <n v="0.4"/>
    <n v="0.7"/>
  </r>
  <r>
    <s v="114"/>
    <x v="233"/>
    <x v="5"/>
    <s v="American League"/>
    <s v="Cleveland Guardians"/>
    <s v="CLE"/>
    <s v="Francisco Mejia"/>
    <x v="17"/>
    <x v="3"/>
    <n v="0.154"/>
    <n v="0"/>
    <n v="0"/>
    <n v="1"/>
    <n v="1"/>
    <n v="11"/>
    <n v="13"/>
    <n v="0"/>
    <n v="0"/>
    <n v="7.6923076923076927E-2"/>
    <n v="7.6923076923076927E-2"/>
    <n v="6.7901234567901231E-2"/>
    <n v="2"/>
    <n v="2"/>
    <n v="0"/>
    <n v="3"/>
    <n v="1"/>
    <n v="1"/>
    <n v="1"/>
    <n v="0"/>
    <n v="0.2"/>
    <n v="0.214"/>
    <n v="0.154"/>
    <n v="0.36799999999999999"/>
  </r>
  <r>
    <s v="135"/>
    <x v="238"/>
    <x v="5"/>
    <s v="National League"/>
    <s v="San Diego Padres"/>
    <s v="SD"/>
    <s v="Luis Torrens"/>
    <x v="18"/>
    <x v="3"/>
    <n v="0.16300000000000001"/>
    <n v="0"/>
    <n v="0"/>
    <n v="7"/>
    <n v="7"/>
    <n v="56"/>
    <n v="123"/>
    <n v="0"/>
    <n v="0"/>
    <n v="5.6910569105691054E-2"/>
    <n v="5.6910569105691054E-2"/>
    <n v="0.34567901234567899"/>
    <n v="20"/>
    <n v="25"/>
    <n v="4"/>
    <n v="30"/>
    <n v="12"/>
    <n v="3"/>
    <n v="1"/>
    <n v="0"/>
    <n v="0.215"/>
    <n v="0.24299999999999999"/>
    <n v="0.20300000000000001"/>
    <n v="0.44600000000000001"/>
  </r>
  <r>
    <s v="138"/>
    <x v="176"/>
    <x v="6"/>
    <s v="National League"/>
    <s v="St. Louis Cardinals"/>
    <s v="STL"/>
    <s v="Yadier Molina"/>
    <x v="4"/>
    <x v="3"/>
    <n v="0.307"/>
    <n v="8"/>
    <n v="3"/>
    <n v="58"/>
    <n v="56"/>
    <n v="147"/>
    <n v="534"/>
    <n v="1.4981273408239701E-2"/>
    <n v="5.6179775280898875E-3"/>
    <n v="0.10861423220973783"/>
    <n v="0.10486891385767791"/>
    <n v="0.90740740740740744"/>
    <n v="164"/>
    <n v="228"/>
    <n v="47"/>
    <n v="63"/>
    <n v="39"/>
    <n v="1"/>
    <n v="1"/>
    <n v="2"/>
    <n v="0.33500000000000002"/>
    <n v="0.36"/>
    <n v="0.42699999999999999"/>
    <n v="0.78700000000000003"/>
  </r>
  <r>
    <s v="142"/>
    <x v="177"/>
    <x v="6"/>
    <s v="American League"/>
    <s v="Minnesota Twins"/>
    <s v="MIN"/>
    <s v="Kurt Suzuki"/>
    <x v="5"/>
    <x v="3"/>
    <n v="0.25800000000000001"/>
    <n v="8"/>
    <n v="0"/>
    <n v="49"/>
    <n v="34"/>
    <n v="106"/>
    <n v="345"/>
    <n v="2.318840579710145E-2"/>
    <n v="0"/>
    <n v="0.14202898550724638"/>
    <n v="9.8550724637681164E-2"/>
    <n v="0.65432098765432101"/>
    <n v="89"/>
    <n v="139"/>
    <n v="33"/>
    <n v="48"/>
    <n v="18"/>
    <n v="0"/>
    <n v="1"/>
    <n v="0"/>
    <n v="0.27600000000000002"/>
    <n v="0.30099999999999999"/>
    <n v="0.40300000000000002"/>
    <n v="0.70399999999999996"/>
  </r>
  <r>
    <s v="140"/>
    <x v="178"/>
    <x v="6"/>
    <s v="American League"/>
    <s v="Texas Rangers"/>
    <s v="TEX"/>
    <s v="Robinson Chirinos"/>
    <x v="6"/>
    <x v="3"/>
    <n v="0.224"/>
    <n v="9"/>
    <n v="0"/>
    <n v="20"/>
    <n v="21"/>
    <n v="57"/>
    <n v="147"/>
    <n v="6.1224489795918366E-2"/>
    <n v="0"/>
    <n v="0.1360544217687075"/>
    <n v="0.14285714285714285"/>
    <n v="0.35185185185185186"/>
    <n v="33"/>
    <n v="71"/>
    <n v="20"/>
    <n v="44"/>
    <n v="15"/>
    <n v="0"/>
    <n v="1"/>
    <n v="1"/>
    <n v="0.25"/>
    <n v="0.314"/>
    <n v="0.48299999999999998"/>
    <n v="0.79700000000000004"/>
  </r>
  <r>
    <s v="133"/>
    <x v="179"/>
    <x v="6"/>
    <s v="American League"/>
    <s v="Oakland Athletics"/>
    <s v="OAK"/>
    <s v="Stephen Vogt"/>
    <x v="6"/>
    <x v="3"/>
    <n v="0.251"/>
    <n v="14"/>
    <n v="0"/>
    <n v="56"/>
    <n v="54"/>
    <n v="137"/>
    <n v="490"/>
    <n v="2.8571428571428571E-2"/>
    <n v="0"/>
    <n v="0.11428571428571428"/>
    <n v="0.11020408163265306"/>
    <n v="0.84567901234567899"/>
    <n v="123"/>
    <n v="199"/>
    <n v="46"/>
    <n v="83"/>
    <n v="35"/>
    <n v="3"/>
    <n v="1"/>
    <n v="0"/>
    <n v="0.27500000000000002"/>
    <n v="0.30499999999999999"/>
    <n v="0.40600000000000003"/>
    <n v="0.71099999999999997"/>
  </r>
  <r>
    <s v="158"/>
    <x v="180"/>
    <x v="6"/>
    <s v="National League"/>
    <s v="Milwaukee Brewers"/>
    <s v="MIL"/>
    <s v="Martin Maldonado"/>
    <x v="8"/>
    <x v="3"/>
    <n v="0.20200000000000001"/>
    <n v="8"/>
    <n v="1"/>
    <n v="21"/>
    <n v="21"/>
    <n v="76"/>
    <n v="208"/>
    <n v="3.8461538461538464E-2"/>
    <n v="4.807692307692308E-3"/>
    <n v="0.10096153846153846"/>
    <n v="0.10096153846153846"/>
    <n v="0.46913580246913578"/>
    <n v="42"/>
    <n v="73"/>
    <n v="15"/>
    <n v="56"/>
    <n v="35"/>
    <n v="9"/>
    <n v="1"/>
    <n v="0"/>
    <n v="0.23400000000000001"/>
    <n v="0.33200000000000002"/>
    <n v="0.35099999999999998"/>
    <n v="0.68300000000000005"/>
  </r>
  <r>
    <s v="158"/>
    <x v="181"/>
    <x v="6"/>
    <s v="National League"/>
    <s v="Milwaukee Brewers"/>
    <s v="MIL"/>
    <s v="Manny Pina"/>
    <x v="9"/>
    <x v="3"/>
    <n v="0.254"/>
    <n v="2"/>
    <n v="0"/>
    <n v="12"/>
    <n v="4"/>
    <n v="33"/>
    <n v="71"/>
    <n v="2.8169014084507043E-2"/>
    <n v="0"/>
    <n v="0.16901408450704225"/>
    <n v="5.6338028169014086E-2"/>
    <n v="0.20370370370370369"/>
    <n v="18"/>
    <n v="28"/>
    <n v="6"/>
    <n v="15"/>
    <n v="10"/>
    <n v="0"/>
    <n v="1"/>
    <n v="1"/>
    <n v="0.29599999999999999"/>
    <n v="0.34599999999999997"/>
    <n v="0.39400000000000002"/>
    <n v="0.74"/>
  </r>
  <r>
    <s v="117"/>
    <x v="182"/>
    <x v="6"/>
    <s v="American League"/>
    <s v="Houston Astros"/>
    <s v="HOU"/>
    <s v="Jason Castro"/>
    <x v="9"/>
    <x v="3"/>
    <n v="0.21"/>
    <n v="11"/>
    <n v="2"/>
    <n v="32"/>
    <n v="41"/>
    <n v="113"/>
    <n v="329"/>
    <n v="3.3434650455927049E-2"/>
    <n v="6.0790273556231003E-3"/>
    <n v="9.7264437689969604E-2"/>
    <n v="0.12462006079027356"/>
    <n v="0.69753086419753085"/>
    <n v="69"/>
    <n v="124"/>
    <n v="30"/>
    <n v="123"/>
    <n v="45"/>
    <n v="0"/>
    <n v="1"/>
    <n v="1"/>
    <n v="0.29699999999999999"/>
    <n v="0.307"/>
    <n v="0.377"/>
    <n v="0.68400000000000005"/>
  </r>
  <r>
    <s v="114"/>
    <x v="183"/>
    <x v="6"/>
    <s v="American League"/>
    <s v="Cleveland Guardians"/>
    <s v="CLE"/>
    <s v="Yan Gomes"/>
    <x v="9"/>
    <x v="3"/>
    <n v="0.16700000000000001"/>
    <n v="9"/>
    <n v="0"/>
    <n v="34"/>
    <n v="22"/>
    <n v="74"/>
    <n v="251"/>
    <n v="3.5856573705179286E-2"/>
    <n v="0"/>
    <n v="0.13545816733067728"/>
    <n v="8.7649402390438252E-2"/>
    <n v="0.4567901234567901"/>
    <n v="42"/>
    <n v="82"/>
    <n v="21"/>
    <n v="69"/>
    <n v="9"/>
    <n v="0"/>
    <n v="1"/>
    <n v="0"/>
    <n v="0.189"/>
    <n v="0.20100000000000001"/>
    <n v="0.32700000000000001"/>
    <n v="0.52700000000000002"/>
  </r>
  <r>
    <s v="115"/>
    <x v="184"/>
    <x v="6"/>
    <s v="National League"/>
    <s v="Colorado Rockies"/>
    <s v="COL"/>
    <s v="Dustin Garneau"/>
    <x v="9"/>
    <x v="3"/>
    <n v="0.23499999999999999"/>
    <n v="1"/>
    <n v="0"/>
    <n v="6"/>
    <n v="7"/>
    <n v="24"/>
    <n v="68"/>
    <n v="1.4705882352941176E-2"/>
    <n v="0"/>
    <n v="8.8235294117647065E-2"/>
    <n v="0.10294117647058823"/>
    <n v="0.14814814814814814"/>
    <n v="16"/>
    <n v="25"/>
    <n v="7"/>
    <n v="22"/>
    <n v="6"/>
    <n v="0"/>
    <n v="1"/>
    <n v="0"/>
    <n v="0.32600000000000001"/>
    <n v="0.29299999999999998"/>
    <n v="0.36799999999999999"/>
    <n v="0.66100000000000003"/>
  </r>
  <r>
    <s v="121"/>
    <x v="185"/>
    <x v="6"/>
    <s v="National League"/>
    <s v="New York Mets"/>
    <s v="NYM"/>
    <s v="Travis d'Arnaud"/>
    <x v="10"/>
    <x v="3"/>
    <n v="0.247"/>
    <n v="4"/>
    <n v="0"/>
    <n v="15"/>
    <n v="27"/>
    <n v="75"/>
    <n v="251"/>
    <n v="1.5936254980079681E-2"/>
    <n v="0"/>
    <n v="5.9760956175298807E-2"/>
    <n v="0.10756972111553785"/>
    <n v="0.46296296296296297"/>
    <n v="62"/>
    <n v="81"/>
    <n v="11"/>
    <n v="50"/>
    <n v="19"/>
    <n v="1"/>
    <n v="1"/>
    <n v="0"/>
    <n v="0.29299999999999998"/>
    <n v="0.307"/>
    <n v="0.32300000000000001"/>
    <n v="0.629"/>
  </r>
  <r>
    <s v="119"/>
    <x v="186"/>
    <x v="6"/>
    <s v="National League"/>
    <s v="Los Angeles Dodgers"/>
    <s v="LAD"/>
    <s v="Yasmani Grandal"/>
    <x v="10"/>
    <x v="3"/>
    <n v="0.22800000000000001"/>
    <n v="27"/>
    <n v="1"/>
    <n v="72"/>
    <n v="49"/>
    <n v="126"/>
    <n v="390"/>
    <n v="6.9230769230769235E-2"/>
    <n v="2.5641025641025641E-3"/>
    <n v="0.18461538461538463"/>
    <n v="0.12564102564102564"/>
    <n v="0.77777777777777779"/>
    <n v="89"/>
    <n v="186"/>
    <n v="42"/>
    <n v="116"/>
    <n v="64"/>
    <n v="1"/>
    <n v="1"/>
    <n v="3"/>
    <n v="0.25"/>
    <n v="0.33900000000000002"/>
    <n v="0.47699999999999998"/>
    <n v="0.81599999999999995"/>
  </r>
  <r>
    <s v="114"/>
    <x v="187"/>
    <x v="6"/>
    <s v="American League"/>
    <s v="Cleveland Guardians"/>
    <s v="CLE"/>
    <s v="Roberto Perez"/>
    <x v="10"/>
    <x v="3"/>
    <n v="0.183"/>
    <n v="3"/>
    <n v="0"/>
    <n v="17"/>
    <n v="14"/>
    <n v="61"/>
    <n v="153"/>
    <n v="1.9607843137254902E-2"/>
    <n v="0"/>
    <n v="0.1111111111111111"/>
    <n v="9.1503267973856203E-2"/>
    <n v="0.37654320987654322"/>
    <n v="28"/>
    <n v="45"/>
    <n v="10"/>
    <n v="44"/>
    <n v="23"/>
    <n v="0"/>
    <n v="1"/>
    <n v="0"/>
    <n v="0.22900000000000001"/>
    <n v="0.28499999999999998"/>
    <n v="0.29399999999999998"/>
    <n v="0.57899999999999996"/>
  </r>
  <r>
    <s v="139"/>
    <x v="188"/>
    <x v="6"/>
    <s v="American League"/>
    <s v="Tampa Bay Rays"/>
    <s v="TB"/>
    <s v="Curt Casali"/>
    <x v="10"/>
    <x v="3"/>
    <n v="0.186"/>
    <n v="8"/>
    <n v="0"/>
    <n v="25"/>
    <n v="23"/>
    <n v="84"/>
    <n v="226"/>
    <n v="3.5398230088495575E-2"/>
    <n v="0"/>
    <n v="0.11061946902654868"/>
    <n v="0.10176991150442478"/>
    <n v="0.51851851851851849"/>
    <n v="42"/>
    <n v="76"/>
    <n v="18"/>
    <n v="82"/>
    <n v="25"/>
    <n v="1"/>
    <n v="1"/>
    <n v="0"/>
    <n v="0.25"/>
    <n v="0.27300000000000002"/>
    <n v="0.33600000000000002"/>
    <n v="0.60899999999999999"/>
  </r>
  <r>
    <s v="119"/>
    <x v="190"/>
    <x v="6"/>
    <s v="National League"/>
    <s v="Los Angeles Dodgers"/>
    <s v="LAD"/>
    <s v="Austin Barnes"/>
    <x v="11"/>
    <x v="3"/>
    <n v="0.156"/>
    <n v="0"/>
    <n v="0"/>
    <n v="2"/>
    <n v="3"/>
    <n v="21"/>
    <n v="32"/>
    <n v="0"/>
    <n v="0"/>
    <n v="6.25E-2"/>
    <n v="9.375E-2"/>
    <n v="0.12962962962962962"/>
    <n v="5"/>
    <n v="6"/>
    <n v="1"/>
    <n v="9"/>
    <n v="5"/>
    <n v="0"/>
    <n v="1"/>
    <n v="0"/>
    <n v="0.217"/>
    <n v="0.27"/>
    <n v="0.188"/>
    <n v="0.45800000000000002"/>
  </r>
  <r>
    <s v="134"/>
    <x v="191"/>
    <x v="6"/>
    <s v="National League"/>
    <s v="Pittsburgh Pirates"/>
    <s v="PIT"/>
    <s v="Jacob Stallings"/>
    <x v="11"/>
    <x v="3"/>
    <n v="0.4"/>
    <n v="0"/>
    <n v="1"/>
    <n v="2"/>
    <n v="0"/>
    <n v="5"/>
    <n v="15"/>
    <n v="0"/>
    <n v="6.6666666666666666E-2"/>
    <n v="0.13333333333333333"/>
    <n v="0"/>
    <n v="3.0864197530864196E-2"/>
    <n v="6"/>
    <n v="7"/>
    <n v="1"/>
    <n v="4"/>
    <n v="0"/>
    <n v="0"/>
    <n v="1"/>
    <n v="0"/>
    <n v="0.54500000000000004"/>
    <n v="0.4"/>
    <n v="0.46700000000000003"/>
    <n v="0.86699999999999999"/>
  </r>
  <r>
    <s v="118"/>
    <x v="192"/>
    <x v="6"/>
    <s v="American League"/>
    <s v="Kansas City Royals"/>
    <s v="KC"/>
    <s v="Salvador Perez"/>
    <x v="12"/>
    <x v="3"/>
    <n v="0.247"/>
    <n v="22"/>
    <n v="0"/>
    <n v="64"/>
    <n v="57"/>
    <n v="139"/>
    <n v="514"/>
    <n v="4.2801556420233464E-2"/>
    <n v="0"/>
    <n v="0.1245136186770428"/>
    <n v="0.11089494163424124"/>
    <n v="0.85802469135802473"/>
    <n v="127"/>
    <n v="225"/>
    <n v="52"/>
    <n v="119"/>
    <n v="22"/>
    <n v="3"/>
    <n v="1"/>
    <n v="0"/>
    <n v="0.28000000000000003"/>
    <n v="0.28799999999999998"/>
    <n v="0.438"/>
    <n v="0.72499999999999998"/>
  </r>
  <r>
    <s v="116"/>
    <x v="194"/>
    <x v="6"/>
    <s v="American League"/>
    <s v="Detroit Tigers"/>
    <s v="DET"/>
    <s v="James McCann"/>
    <x v="12"/>
    <x v="3"/>
    <n v="0.221"/>
    <n v="12"/>
    <n v="0"/>
    <n v="48"/>
    <n v="31"/>
    <n v="105"/>
    <n v="344"/>
    <n v="3.4883720930232558E-2"/>
    <n v="0"/>
    <n v="0.13953488372093023"/>
    <n v="9.0116279069767435E-2"/>
    <n v="0.64814814814814814"/>
    <n v="76"/>
    <n v="123"/>
    <n v="22"/>
    <n v="109"/>
    <n v="23"/>
    <n v="0"/>
    <n v="1"/>
    <n v="1"/>
    <n v="0.28299999999999997"/>
    <n v="0.27200000000000002"/>
    <n v="0.35799999999999998"/>
    <n v="0.629"/>
  </r>
  <r>
    <s v="111"/>
    <x v="195"/>
    <x v="6"/>
    <s v="American League"/>
    <s v="Boston Red Sox"/>
    <s v="BOS"/>
    <s v="Christian Vazquez"/>
    <x v="12"/>
    <x v="3"/>
    <n v="0.22700000000000001"/>
    <n v="1"/>
    <n v="0"/>
    <n v="12"/>
    <n v="21"/>
    <n v="57"/>
    <n v="172"/>
    <n v="5.8139534883720929E-3"/>
    <n v="0"/>
    <n v="6.9767441860465115E-2"/>
    <n v="0.12209302325581395"/>
    <n v="0.35185185185185186"/>
    <n v="39"/>
    <n v="53"/>
    <n v="11"/>
    <n v="39"/>
    <n v="10"/>
    <n v="1"/>
    <n v="1"/>
    <n v="0"/>
    <n v="0.28799999999999998"/>
    <n v="0.27700000000000002"/>
    <n v="0.308"/>
    <n v="0.58499999999999996"/>
  </r>
  <r>
    <s v="117"/>
    <x v="196"/>
    <x v="6"/>
    <s v="American League"/>
    <s v="Houston Astros"/>
    <s v="HOU"/>
    <s v="Max Stassi"/>
    <x v="12"/>
    <x v="3"/>
    <n v="7.6999999999999999E-2"/>
    <n v="0"/>
    <n v="0"/>
    <n v="0"/>
    <n v="1"/>
    <n v="9"/>
    <n v="13"/>
    <n v="0"/>
    <n v="0"/>
    <n v="0"/>
    <n v="7.6923076923076927E-2"/>
    <n v="5.5555555555555552E-2"/>
    <n v="1"/>
    <n v="1"/>
    <n v="0"/>
    <n v="5"/>
    <n v="0"/>
    <n v="0"/>
    <n v="1"/>
    <n v="0"/>
    <n v="0.125"/>
    <n v="7.6999999999999999E-2"/>
    <n v="7.6999999999999999E-2"/>
    <n v="0.154"/>
  </r>
  <r>
    <s v="134"/>
    <x v="197"/>
    <x v="6"/>
    <s v="National League"/>
    <s v="Pittsburgh Pirates"/>
    <s v="PIT"/>
    <s v="Elias Diaz"/>
    <x v="12"/>
    <x v="3"/>
    <n v="0"/>
    <n v="0"/>
    <n v="0"/>
    <n v="1"/>
    <n v="0"/>
    <n v="1"/>
    <n v="4"/>
    <n v="0"/>
    <n v="0"/>
    <n v="0.25"/>
    <n v="0"/>
    <n v="6.1728395061728392E-3"/>
    <n v="0"/>
    <n v="0"/>
    <n v="0"/>
    <n v="1"/>
    <n v="0"/>
    <n v="0"/>
    <n v="1"/>
    <n v="0"/>
    <n v="0"/>
    <n v="0"/>
    <n v="0"/>
    <n v="0"/>
  </r>
  <r>
    <s v="113"/>
    <x v="198"/>
    <x v="6"/>
    <s v="National League"/>
    <s v="Cincinnati Reds"/>
    <s v="CIN"/>
    <s v="Tucker Barnhart"/>
    <x v="12"/>
    <x v="3"/>
    <n v="0.25700000000000001"/>
    <n v="7"/>
    <n v="1"/>
    <n v="51"/>
    <n v="34"/>
    <n v="115"/>
    <n v="377"/>
    <n v="1.8567639257294429E-2"/>
    <n v="2.6525198938992041E-3"/>
    <n v="0.13527851458885942"/>
    <n v="9.0185676392572939E-2"/>
    <n v="0.70987654320987659"/>
    <n v="97"/>
    <n v="143"/>
    <n v="31"/>
    <n v="72"/>
    <n v="36"/>
    <n v="8"/>
    <n v="1"/>
    <n v="0"/>
    <n v="0.29899999999999999"/>
    <n v="0.32300000000000001"/>
    <n v="0.379"/>
    <n v="0.70199999999999996"/>
  </r>
  <r>
    <s v="139"/>
    <x v="199"/>
    <x v="6"/>
    <s v="American League"/>
    <s v="Tampa Bay Rays"/>
    <s v="TB"/>
    <s v="Luke Maile"/>
    <x v="12"/>
    <x v="3"/>
    <n v="0.22700000000000001"/>
    <n v="3"/>
    <n v="0"/>
    <n v="15"/>
    <n v="10"/>
    <n v="42"/>
    <n v="119"/>
    <n v="2.5210084033613446E-2"/>
    <n v="0"/>
    <n v="0.12605042016806722"/>
    <n v="8.4033613445378158E-2"/>
    <n v="0.25925925925925924"/>
    <n v="27"/>
    <n v="43"/>
    <n v="10"/>
    <n v="36"/>
    <n v="4"/>
    <n v="1"/>
    <n v="1"/>
    <n v="0"/>
    <n v="0.3"/>
    <n v="0.252"/>
    <n v="0.36099999999999999"/>
    <n v="0.61299999999999999"/>
  </r>
  <r>
    <s v="136"/>
    <x v="200"/>
    <x v="6"/>
    <s v="American League"/>
    <s v="Seattle Mariners"/>
    <s v="SEA"/>
    <s v="Mike Zunino"/>
    <x v="12"/>
    <x v="3"/>
    <n v="0.20699999999999999"/>
    <n v="12"/>
    <n v="0"/>
    <n v="31"/>
    <n v="16"/>
    <n v="55"/>
    <n v="164"/>
    <n v="7.3170731707317069E-2"/>
    <n v="0"/>
    <n v="0.18902439024390244"/>
    <n v="9.7560975609756101E-2"/>
    <n v="0.33950617283950618"/>
    <n v="34"/>
    <n v="77"/>
    <n v="19"/>
    <n v="65"/>
    <n v="21"/>
    <n v="0"/>
    <n v="1"/>
    <n v="0"/>
    <n v="0.25"/>
    <n v="0.318"/>
    <n v="0.47"/>
    <n v="0.78700000000000003"/>
  </r>
  <r>
    <s v="146"/>
    <x v="201"/>
    <x v="6"/>
    <s v="National League"/>
    <s v="Miami Marlins"/>
    <s v="MIA"/>
    <s v="J.T. Realmuto"/>
    <x v="12"/>
    <x v="3"/>
    <n v="0.30299999999999999"/>
    <n v="11"/>
    <n v="12"/>
    <n v="48"/>
    <n v="60"/>
    <n v="137"/>
    <n v="509"/>
    <n v="2.1611001964636542E-2"/>
    <n v="2.3575638506876228E-2"/>
    <n v="9.4302554027504912E-2"/>
    <n v="0.11787819253438114"/>
    <n v="0.84567901234567899"/>
    <n v="154"/>
    <n v="218"/>
    <n v="42"/>
    <n v="100"/>
    <n v="28"/>
    <n v="1"/>
    <n v="1"/>
    <n v="4"/>
    <n v="0.35699999999999998"/>
    <n v="0.34300000000000003"/>
    <n v="0.42799999999999999"/>
    <n v="0.77100000000000002"/>
  </r>
  <r>
    <s v="121"/>
    <x v="202"/>
    <x v="6"/>
    <s v="National League"/>
    <s v="New York Mets"/>
    <s v="NYM"/>
    <s v="Kevin Plawecki"/>
    <x v="12"/>
    <x v="3"/>
    <n v="0.19700000000000001"/>
    <n v="1"/>
    <n v="0"/>
    <n v="11"/>
    <n v="6"/>
    <n v="48"/>
    <n v="132"/>
    <n v="7.575757575757576E-3"/>
    <n v="0"/>
    <n v="8.3333333333333329E-2"/>
    <n v="4.5454545454545456E-2"/>
    <n v="0.29629629629629628"/>
    <n v="26"/>
    <n v="35"/>
    <n v="7"/>
    <n v="33"/>
    <n v="17"/>
    <n v="2"/>
    <n v="1"/>
    <n v="0"/>
    <n v="0.255"/>
    <n v="0.29799999999999999"/>
    <n v="0.26500000000000001"/>
    <n v="0.56299999999999994"/>
  </r>
  <r>
    <s v="145"/>
    <x v="204"/>
    <x v="6"/>
    <s v="American League"/>
    <s v="Chicago White Sox"/>
    <s v="CWS"/>
    <s v="Omar Narvaez"/>
    <x v="13"/>
    <x v="3"/>
    <n v="0.26700000000000002"/>
    <n v="1"/>
    <n v="0"/>
    <n v="10"/>
    <n v="13"/>
    <n v="34"/>
    <n v="101"/>
    <n v="9.9009900990099011E-3"/>
    <n v="0"/>
    <n v="9.9009900990099015E-2"/>
    <n v="0.12871287128712872"/>
    <n v="0.20987654320987653"/>
    <n v="27"/>
    <n v="34"/>
    <n v="5"/>
    <n v="14"/>
    <n v="14"/>
    <n v="1"/>
    <n v="1"/>
    <n v="0"/>
    <n v="0.29499999999999998"/>
    <n v="0.35"/>
    <n v="0.33700000000000002"/>
    <n v="0.68700000000000006"/>
  </r>
  <r>
    <s v="115"/>
    <x v="205"/>
    <x v="6"/>
    <s v="National League"/>
    <s v="Colorado Rockies"/>
    <s v="COL"/>
    <s v="Tom Murphy"/>
    <x v="13"/>
    <x v="3"/>
    <n v="0.27300000000000002"/>
    <n v="5"/>
    <n v="1"/>
    <n v="13"/>
    <n v="8"/>
    <n v="21"/>
    <n v="44"/>
    <n v="0.11363636363636363"/>
    <n v="2.2727272727272728E-2"/>
    <n v="0.29545454545454547"/>
    <n v="0.18181818181818182"/>
    <n v="0.12962962962962962"/>
    <n v="12"/>
    <n v="29"/>
    <n v="7"/>
    <n v="19"/>
    <n v="4"/>
    <n v="0"/>
    <n v="1"/>
    <n v="0"/>
    <n v="0.35"/>
    <n v="0.34699999999999998"/>
    <n v="0.65900000000000003"/>
    <n v="1.006"/>
  </r>
  <r>
    <s v="112"/>
    <x v="206"/>
    <x v="6"/>
    <s v="National League"/>
    <s v="Chicago Cubs"/>
    <s v="CHC"/>
    <s v="Willson Contreras"/>
    <x v="14"/>
    <x v="3"/>
    <n v="0.28199999999999997"/>
    <n v="12"/>
    <n v="2"/>
    <n v="35"/>
    <n v="33"/>
    <n v="76"/>
    <n v="252"/>
    <n v="4.7619047619047616E-2"/>
    <n v="7.9365079365079361E-3"/>
    <n v="0.1388888888888889"/>
    <n v="0.13095238095238096"/>
    <n v="0.46913580246913578"/>
    <n v="71"/>
    <n v="123"/>
    <n v="27"/>
    <n v="67"/>
    <n v="26"/>
    <n v="0"/>
    <n v="1"/>
    <n v="2"/>
    <n v="0.33900000000000002"/>
    <n v="0.35699999999999998"/>
    <n v="0.48799999999999999"/>
    <n v="0.84499999999999997"/>
  </r>
  <r>
    <s v="135"/>
    <x v="208"/>
    <x v="6"/>
    <s v="National League"/>
    <s v="San Diego Padres"/>
    <s v="SD"/>
    <s v="Austin Hedges"/>
    <x v="14"/>
    <x v="3"/>
    <n v="0.125"/>
    <n v="0"/>
    <n v="0"/>
    <n v="1"/>
    <n v="2"/>
    <n v="8"/>
    <n v="24"/>
    <n v="0"/>
    <n v="0"/>
    <n v="4.1666666666666664E-2"/>
    <n v="8.3333333333333329E-2"/>
    <n v="4.9382716049382713E-2"/>
    <n v="3"/>
    <n v="4"/>
    <n v="1"/>
    <n v="7"/>
    <n v="0"/>
    <n v="0"/>
    <n v="1"/>
    <n v="1"/>
    <n v="0.16700000000000001"/>
    <n v="0.154"/>
    <n v="0.16700000000000001"/>
    <n v="0.32100000000000001"/>
  </r>
  <r>
    <s v="147"/>
    <x v="209"/>
    <x v="6"/>
    <s v="American League"/>
    <s v="New York Yankees"/>
    <s v="NYY"/>
    <s v="Gary Sanchez"/>
    <x v="14"/>
    <x v="3"/>
    <n v="0.29899999999999999"/>
    <n v="20"/>
    <n v="1"/>
    <n v="42"/>
    <n v="34"/>
    <n v="53"/>
    <n v="201"/>
    <n v="9.950248756218906E-2"/>
    <n v="4.9751243781094526E-3"/>
    <n v="0.20895522388059701"/>
    <n v="0.1691542288557214"/>
    <n v="0.3271604938271605"/>
    <n v="60"/>
    <n v="132"/>
    <n v="32"/>
    <n v="57"/>
    <n v="24"/>
    <n v="2"/>
    <n v="1"/>
    <n v="0"/>
    <n v="0.317"/>
    <n v="0.376"/>
    <n v="0.65700000000000003"/>
    <n v="1.032"/>
  </r>
  <r>
    <s v="143"/>
    <x v="212"/>
    <x v="6"/>
    <s v="National League"/>
    <s v="Philadelphia Phillies"/>
    <s v="PHI"/>
    <s v="Jorge Alfaro"/>
    <x v="16"/>
    <x v="3"/>
    <n v="0.125"/>
    <n v="0"/>
    <n v="0"/>
    <n v="0"/>
    <n v="0"/>
    <n v="6"/>
    <n v="16"/>
    <n v="0"/>
    <n v="0"/>
    <n v="0"/>
    <n v="0"/>
    <n v="3.7037037037037035E-2"/>
    <n v="2"/>
    <n v="2"/>
    <n v="0"/>
    <n v="8"/>
    <n v="1"/>
    <n v="1"/>
    <n v="1"/>
    <n v="0"/>
    <n v="0.25"/>
    <n v="0.17599999999999999"/>
    <n v="0.125"/>
    <n v="0.30099999999999999"/>
  </r>
  <r>
    <s v="120"/>
    <x v="214"/>
    <x v="6"/>
    <s v="National League"/>
    <s v="Washington Nationals"/>
    <s v="WSH"/>
    <s v="Pedro Severino"/>
    <x v="16"/>
    <x v="3"/>
    <n v="0.32100000000000001"/>
    <n v="2"/>
    <n v="0"/>
    <n v="4"/>
    <n v="6"/>
    <n v="16"/>
    <n v="28"/>
    <n v="7.1428571428571425E-2"/>
    <n v="0"/>
    <n v="0.14285714285714285"/>
    <n v="0.21428571428571427"/>
    <n v="9.8765432098765427E-2"/>
    <n v="9"/>
    <n v="17"/>
    <n v="4"/>
    <n v="3"/>
    <n v="5"/>
    <n v="0"/>
    <n v="1"/>
    <n v="0"/>
    <n v="0.30399999999999999"/>
    <n v="0.441"/>
    <n v="0.60699999999999998"/>
    <n v="1.048"/>
  </r>
  <r>
    <s v="138"/>
    <x v="220"/>
    <x v="6"/>
    <s v="National League"/>
    <s v="St. Louis Cardinals"/>
    <s v="STL"/>
    <s v="Carson Kelly"/>
    <x v="17"/>
    <x v="3"/>
    <n v="0.154"/>
    <n v="0"/>
    <n v="0"/>
    <n v="1"/>
    <n v="1"/>
    <n v="10"/>
    <n v="13"/>
    <n v="0"/>
    <n v="0"/>
    <n v="7.6923076923076927E-2"/>
    <n v="7.6923076923076927E-2"/>
    <n v="6.1728395061728392E-2"/>
    <n v="2"/>
    <n v="3"/>
    <n v="1"/>
    <n v="2"/>
    <n v="0"/>
    <n v="0"/>
    <n v="1"/>
    <n v="0"/>
    <n v="0.182"/>
    <n v="0.214"/>
    <n v="0.23100000000000001"/>
    <n v="0.44500000000000001"/>
  </r>
  <r>
    <s v="158"/>
    <x v="267"/>
    <x v="0"/>
    <s v="National League"/>
    <s v="Milwaukee Brewers"/>
    <s v="MIL"/>
    <s v="Lorenzo Cain"/>
    <x v="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268"/>
    <x v="0"/>
    <s v="National League"/>
    <s v="New York Mets"/>
    <s v="NYM"/>
    <s v="Starling Marte"/>
    <x v="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269"/>
    <x v="0"/>
    <s v="American League"/>
    <s v="New York Yankees"/>
    <s v="NYY"/>
    <s v="Aaron Hicks"/>
    <x v="5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270"/>
    <x v="0"/>
    <s v="American League"/>
    <s v="Chicago White Sox"/>
    <s v="CWS"/>
    <s v="Leury Garcia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271"/>
    <x v="0"/>
    <s v="American League"/>
    <s v="Kansas City Royals"/>
    <s v="KC"/>
    <s v="Michael A. Taylor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272"/>
    <x v="0"/>
    <s v="American League"/>
    <s v="Tampa Bay Rays"/>
    <s v="TB"/>
    <s v="Kevin Kiermaier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273"/>
    <x v="0"/>
    <s v="American League"/>
    <s v="Boston Red Sox"/>
    <s v="BOS"/>
    <s v="Jackie Bradley Jr.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274"/>
    <x v="0"/>
    <s v="National League"/>
    <s v="Los Angeles Dodgers"/>
    <s v="LAD"/>
    <s v="Chris Taylor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275"/>
    <x v="0"/>
    <s v="National League"/>
    <s v="Atlanta Braves"/>
    <s v="ATL"/>
    <s v="Guillermo Heredia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276"/>
    <x v="0"/>
    <s v="National League"/>
    <s v="Colorado Rockies"/>
    <s v="COL"/>
    <s v="Randal Grichuk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277"/>
    <x v="0"/>
    <s v="American League"/>
    <s v="Los Angeles Angels"/>
    <s v="LAA"/>
    <s v="Mike Trout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278"/>
    <x v="0"/>
    <s v="National League"/>
    <s v="Philadelphia Phillies"/>
    <s v="PHI"/>
    <s v="Odubel Herrera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279"/>
    <x v="0"/>
    <s v="American League"/>
    <s v="Boston Red Sox"/>
    <s v="BOS"/>
    <s v="Enrique Hernandez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280"/>
    <x v="0"/>
    <s v="National League"/>
    <s v="Cincinnati Reds"/>
    <s v="CIN"/>
    <s v="Tyler Naquin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281"/>
    <x v="0"/>
    <s v="American League"/>
    <s v="Chicago White Sox"/>
    <s v="CWS"/>
    <s v="Adam Engel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282"/>
    <x v="0"/>
    <s v="National League"/>
    <s v="San Francisco Giants"/>
    <s v="SF"/>
    <s v="Austin Slater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283"/>
    <x v="0"/>
    <s v="American League"/>
    <s v="Cleveland Guardians"/>
    <s v="CLE"/>
    <s v="Bradley Zimmer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284"/>
    <x v="0"/>
    <s v="National League"/>
    <s v="New York Mets"/>
    <s v="NYM"/>
    <s v="Brandon Nimmo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285"/>
    <x v="0"/>
    <s v="National League"/>
    <s v="Pittsburgh Pirates"/>
    <s v="PIT"/>
    <s v="Greg Allen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286"/>
    <x v="0"/>
    <s v="American League"/>
    <s v="Texas Rangers"/>
    <s v="TEX"/>
    <s v="Adolis Garcia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287"/>
    <x v="0"/>
    <s v="National League"/>
    <s v="Colorado Rockies"/>
    <s v="COL"/>
    <s v="Yonathan Daza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288"/>
    <x v="0"/>
    <s v="National League"/>
    <s v="Arizona Diamondbacks"/>
    <s v="ARI"/>
    <s v="Ketel Marte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289"/>
    <x v="0"/>
    <s v="American League"/>
    <s v="Minnesota Twins"/>
    <s v="MIN"/>
    <s v="Byron Buxton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290"/>
    <x v="0"/>
    <s v="American League"/>
    <s v="Oakland Athletics"/>
    <s v="OAK"/>
    <s v="Skye Bolt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291"/>
    <x v="0"/>
    <s v="National League"/>
    <s v="San Francisco Giants"/>
    <s v="SF"/>
    <s v="Steven Duggar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292"/>
    <x v="0"/>
    <s v="National League"/>
    <s v="Colorado Rockies"/>
    <s v="COL"/>
    <s v="Sam Hilliard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293"/>
    <x v="0"/>
    <s v="National League"/>
    <s v="Arizona Diamondbacks"/>
    <s v="ARI"/>
    <s v="Jordan Luplow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294"/>
    <x v="0"/>
    <s v="American League"/>
    <s v="Tampa Bay Rays"/>
    <s v="TB"/>
    <s v="Brett Phillips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295"/>
    <x v="0"/>
    <s v="American League"/>
    <s v="Detroit Tigers"/>
    <s v="DET"/>
    <s v="Victor Reyes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296"/>
    <x v="0"/>
    <s v="National League"/>
    <s v="Colorado Rockies"/>
    <s v="COL"/>
    <s v="Garrett Hampson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297"/>
    <x v="0"/>
    <s v="National League"/>
    <s v="Milwaukee Brewers"/>
    <s v="MIL"/>
    <s v="Corey Ray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298"/>
    <x v="0"/>
    <s v="American League"/>
    <s v="Baltimore Orioles"/>
    <s v="BAL"/>
    <s v="Cedric Mullins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299"/>
    <x v="0"/>
    <s v="National League"/>
    <s v="Chicago Cubs"/>
    <s v="CHC"/>
    <s v="Ian Happ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300"/>
    <x v="0"/>
    <s v="National League"/>
    <s v="St. Louis Cardinals"/>
    <s v="STL"/>
    <s v="Harrison Bader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301"/>
    <x v="0"/>
    <s v="National League"/>
    <s v="Washington Nationals"/>
    <s v="WSH"/>
    <s v="Andrew Stevenson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302"/>
    <x v="0"/>
    <s v="American League"/>
    <s v="Cleveland Guardians"/>
    <s v="CLE"/>
    <s v="Myles Straw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303"/>
    <x v="0"/>
    <s v="National League"/>
    <s v="Pittsburgh Pirates"/>
    <s v="PIT"/>
    <s v="Bryan Reynolds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304"/>
    <x v="0"/>
    <s v="National League"/>
    <s v="Los Angeles Dodgers"/>
    <s v="LAD"/>
    <s v="Cody Bellinger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305"/>
    <x v="0"/>
    <s v="American League"/>
    <s v="Seattle Mariners"/>
    <s v="SEA"/>
    <s v="Kyle Lewis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306"/>
    <x v="0"/>
    <s v="American League"/>
    <s v="Houston Astros"/>
    <s v="HOU"/>
    <s v="Jose Siri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307"/>
    <x v="0"/>
    <s v="American League"/>
    <s v="Oakland Athletics"/>
    <s v="OAK"/>
    <s v="Luis Barrera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308"/>
    <x v="0"/>
    <s v="American League"/>
    <s v="Detroit Tigers"/>
    <s v="DET"/>
    <s v="Derek Hill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309"/>
    <x v="0"/>
    <s v="National League"/>
    <s v="Washington Nationals"/>
    <s v="WSH"/>
    <s v="Lane Thomas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310"/>
    <x v="0"/>
    <s v="American League"/>
    <s v="Kansas City Royals"/>
    <s v="KC"/>
    <s v="Edward Olivares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311"/>
    <x v="0"/>
    <s v="National League"/>
    <s v="Pittsburgh Pirates"/>
    <s v="PIT"/>
    <s v="Jared Oliva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312"/>
    <x v="0"/>
    <s v="National League"/>
    <s v="Cincinnati Reds"/>
    <s v="CIN"/>
    <s v="Nick Senzel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313"/>
    <x v="0"/>
    <s v="National League"/>
    <s v="Philadelphia Phillies"/>
    <s v="PHI"/>
    <s v="Adam Haseley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314"/>
    <x v="0"/>
    <s v="American League"/>
    <s v="Boston Red Sox"/>
    <s v="BOS"/>
    <s v="Alex Verdugo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315"/>
    <x v="0"/>
    <s v="National League"/>
    <s v="Arizona Diamondbacks"/>
    <s v="ARI"/>
    <s v="Daulton Varsho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316"/>
    <x v="0"/>
    <s v="American League"/>
    <s v="Baltimore Orioles"/>
    <s v="BAL"/>
    <s v="Ryan McKenna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317"/>
    <x v="0"/>
    <s v="American League"/>
    <s v="Detroit Tigers"/>
    <s v="DET"/>
    <s v="Daz Cameron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318"/>
    <x v="0"/>
    <s v="National League"/>
    <s v="San Diego Padres"/>
    <s v="SD"/>
    <s v="Trent Grisham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319"/>
    <x v="0"/>
    <s v="National League"/>
    <s v="Philadelphia Phillies"/>
    <s v="PHI"/>
    <s v="Matt Vierling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320"/>
    <x v="0"/>
    <s v="American League"/>
    <s v="Boston Red Sox"/>
    <s v="BOS"/>
    <s v="Jarren Duran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321"/>
    <x v="0"/>
    <s v="National League"/>
    <s v="Washington Nationals"/>
    <s v="WSH"/>
    <s v="Victor Robles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322"/>
    <x v="0"/>
    <s v="American League"/>
    <s v="Tampa Bay Rays"/>
    <s v="TB"/>
    <s v="Vidal Brujan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323"/>
    <x v="0"/>
    <s v="American League"/>
    <s v="New York Yankees"/>
    <s v="NYY"/>
    <s v="Estevan Florial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324"/>
    <x v="0"/>
    <s v="American League"/>
    <s v="Tampa Bay Rays"/>
    <s v="TB"/>
    <s v="Josh Lowe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325"/>
    <x v="0"/>
    <s v="American League"/>
    <s v="Seattle Mariners"/>
    <s v="SEA"/>
    <s v="Taylor Trammell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326"/>
    <x v="0"/>
    <s v="American League"/>
    <s v="Los Angeles Angels"/>
    <s v="LAA"/>
    <s v="Brandon Marsh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327"/>
    <x v="0"/>
    <s v="American League"/>
    <s v="Chicago White Sox"/>
    <s v="CWS"/>
    <s v="Luis Robert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328"/>
    <x v="0"/>
    <s v="National League"/>
    <s v="Pittsburgh Pirates"/>
    <s v="PIT"/>
    <s v="Travis Swaggerty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329"/>
    <x v="0"/>
    <s v="American League"/>
    <s v="Cleveland Guardians"/>
    <s v="CLE"/>
    <s v="Steven Kwan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330"/>
    <x v="0"/>
    <s v="National League"/>
    <s v="Los Angeles Dodgers"/>
    <s v="LAD"/>
    <s v="James Outman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331"/>
    <x v="0"/>
    <s v="American League"/>
    <s v="Minnesota Twins"/>
    <s v="MIN"/>
    <s v="Gilberto Celestino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332"/>
    <x v="0"/>
    <s v="American League"/>
    <s v="Oakland Athletics"/>
    <s v="OAK"/>
    <s v="Cristian Pache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333"/>
    <x v="0"/>
    <s v="American League"/>
    <s v="Texas Rangers"/>
    <s v="TEX"/>
    <s v="Leody Taveras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334"/>
    <x v="0"/>
    <s v="National League"/>
    <s v="Philadelphia Phillies"/>
    <s v="PHI"/>
    <s v="Mickey Moniak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335"/>
    <x v="0"/>
    <s v="National League"/>
    <s v="St. Louis Cardinals"/>
    <s v="STL"/>
    <s v="Dylan Carlson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336"/>
    <x v="0"/>
    <s v="National League"/>
    <s v="Atlanta Braves"/>
    <s v="ATL"/>
    <s v="Drew Waters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337"/>
    <x v="0"/>
    <s v="National League"/>
    <s v="Chicago Cubs"/>
    <s v="CHC"/>
    <s v="Nelson Velazquez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338"/>
    <x v="0"/>
    <s v="National League"/>
    <s v="San Francisco Giants"/>
    <s v="SF"/>
    <s v="Heliot Ramos"/>
    <x v="1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339"/>
    <x v="0"/>
    <s v="National League"/>
    <s v="Cincinnati Reds"/>
    <s v="CIN"/>
    <s v="Allan Cerda"/>
    <x v="1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340"/>
    <x v="0"/>
    <s v="National League"/>
    <s v="Chicago Cubs"/>
    <s v="CHC"/>
    <s v="Alexander Canario"/>
    <x v="1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341"/>
    <x v="0"/>
    <s v="American League"/>
    <s v="New York Yankees"/>
    <s v="NYY"/>
    <s v="Everson Pereira"/>
    <x v="1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267"/>
    <x v="1"/>
    <s v="National League"/>
    <s v="Milwaukee Brewers"/>
    <s v="MIL"/>
    <s v="Lorenzo Cain"/>
    <x v="3"/>
    <x v="4"/>
    <n v="0.25700000000000001"/>
    <n v="8"/>
    <n v="13"/>
    <n v="36"/>
    <n v="40"/>
    <n v="78"/>
    <n v="257"/>
    <n v="3.1128404669260701E-2"/>
    <n v="5.0583657587548639E-2"/>
    <n v="0.14007782101167315"/>
    <n v="0.1556420233463035"/>
    <n v="0.48148148148148145"/>
    <n v="66"/>
    <n v="103"/>
    <n v="21"/>
    <n v="48"/>
    <n v="26"/>
    <n v="0"/>
    <n v="1"/>
    <n v="2"/>
    <n v="0.28699999999999998"/>
    <n v="0.32900000000000001"/>
    <n v="0.40100000000000002"/>
    <n v="0.72899999999999998"/>
  </r>
  <r>
    <s v="146"/>
    <x v="268"/>
    <x v="1"/>
    <s v="National League"/>
    <s v="Miami Marlins"/>
    <s v="MIA"/>
    <s v="Starling Marte"/>
    <x v="5"/>
    <x v="4"/>
    <n v="0.30499999999999999"/>
    <n v="7"/>
    <n v="22"/>
    <n v="25"/>
    <n v="52"/>
    <n v="64"/>
    <n v="233"/>
    <n v="3.0042918454935622E-2"/>
    <n v="9.4420600858369105E-2"/>
    <n v="0.1072961373390558"/>
    <n v="0.22317596566523606"/>
    <n v="0.39506172839506171"/>
    <n v="71"/>
    <n v="105"/>
    <n v="19"/>
    <n v="57"/>
    <n v="32"/>
    <n v="2"/>
    <n v="1"/>
    <n v="3"/>
    <n v="0.376"/>
    <n v="0.40500000000000003"/>
    <n v="0.45100000000000001"/>
    <n v="0.85599999999999998"/>
  </r>
  <r>
    <s v="133"/>
    <x v="268"/>
    <x v="1"/>
    <s v="American League"/>
    <s v="Oakland Athletics"/>
    <s v="OAK"/>
    <s v="Starling Marte"/>
    <x v="5"/>
    <x v="4"/>
    <n v="0.316"/>
    <n v="5"/>
    <n v="25"/>
    <n v="30"/>
    <n v="37"/>
    <n v="56"/>
    <n v="234"/>
    <n v="2.1367521367521368E-2"/>
    <n v="0.10683760683760683"/>
    <n v="0.12820512820512819"/>
    <n v="0.15811965811965811"/>
    <n v="0.34567901234567899"/>
    <n v="74"/>
    <n v="109"/>
    <n v="23"/>
    <n v="42"/>
    <n v="11"/>
    <n v="0"/>
    <n v="2"/>
    <n v="2"/>
    <n v="0.36699999999999999"/>
    <n v="0.35899999999999999"/>
    <n v="0.46600000000000003"/>
    <n v="0.82399999999999995"/>
  </r>
  <r>
    <s v="147"/>
    <x v="269"/>
    <x v="1"/>
    <s v="American League"/>
    <s v="New York Yankees"/>
    <s v="NYY"/>
    <s v="Aaron Hicks"/>
    <x v="6"/>
    <x v="4"/>
    <n v="0.19400000000000001"/>
    <n v="4"/>
    <n v="0"/>
    <n v="14"/>
    <n v="13"/>
    <n v="32"/>
    <n v="108"/>
    <n v="3.7037037037037035E-2"/>
    <n v="0"/>
    <n v="0.12962962962962962"/>
    <n v="0.12037037037037036"/>
    <n v="0.19753086419753085"/>
    <n v="21"/>
    <n v="36"/>
    <n v="7"/>
    <n v="30"/>
    <n v="14"/>
    <n v="0"/>
    <n v="1"/>
    <n v="0"/>
    <n v="0.224"/>
    <n v="0.29399999999999998"/>
    <n v="0.33300000000000002"/>
    <n v="0.627"/>
  </r>
  <r>
    <s v="145"/>
    <x v="270"/>
    <x v="1"/>
    <s v="American League"/>
    <s v="Chicago White Sox"/>
    <s v="CWS"/>
    <s v="Leury Garcia"/>
    <x v="7"/>
    <x v="4"/>
    <n v="0.26700000000000002"/>
    <n v="5"/>
    <n v="6"/>
    <n v="54"/>
    <n v="60"/>
    <n v="126"/>
    <n v="415"/>
    <n v="1.2048192771084338E-2"/>
    <n v="1.4457831325301205E-2"/>
    <n v="0.13012048192771083"/>
    <n v="0.14457831325301204"/>
    <n v="0.77777777777777779"/>
    <n v="111"/>
    <n v="156"/>
    <n v="31"/>
    <n v="97"/>
    <n v="41"/>
    <n v="0"/>
    <n v="1"/>
    <n v="2"/>
    <n v="0.33300000000000002"/>
    <n v="0.33500000000000002"/>
    <n v="0.376"/>
    <n v="0.71099999999999997"/>
  </r>
  <r>
    <s v="118"/>
    <x v="271"/>
    <x v="1"/>
    <s v="American League"/>
    <s v="Kansas City Royals"/>
    <s v="KC"/>
    <s v="Michael A. Taylor"/>
    <x v="7"/>
    <x v="4"/>
    <n v="0.24399999999999999"/>
    <n v="12"/>
    <n v="14"/>
    <n v="54"/>
    <n v="58"/>
    <n v="142"/>
    <n v="483"/>
    <n v="2.4844720496894408E-2"/>
    <n v="2.8985507246376812E-2"/>
    <n v="0.11180124223602485"/>
    <n v="0.12008281573498965"/>
    <n v="0.87654320987654322"/>
    <n v="118"/>
    <n v="172"/>
    <n v="29"/>
    <n v="144"/>
    <n v="33"/>
    <n v="0"/>
    <n v="1"/>
    <n v="7"/>
    <n v="0.31900000000000001"/>
    <n v="0.29699999999999999"/>
    <n v="0.35599999999999998"/>
    <n v="0.65300000000000002"/>
  </r>
  <r>
    <s v="139"/>
    <x v="272"/>
    <x v="1"/>
    <s v="American League"/>
    <s v="Tampa Bay Rays"/>
    <s v="TB"/>
    <s v="Kevin Kiermaier"/>
    <x v="7"/>
    <x v="4"/>
    <n v="0.25900000000000001"/>
    <n v="4"/>
    <n v="9"/>
    <n v="37"/>
    <n v="54"/>
    <n v="122"/>
    <n v="348"/>
    <n v="1.1494252873563218E-2"/>
    <n v="2.5862068965517241E-2"/>
    <n v="0.10632183908045977"/>
    <n v="0.15517241379310345"/>
    <n v="0.75308641975308643"/>
    <n v="90"/>
    <n v="135"/>
    <n v="30"/>
    <n v="99"/>
    <n v="33"/>
    <n v="2"/>
    <n v="1"/>
    <n v="5"/>
    <n v="0.34499999999999997"/>
    <n v="0.32800000000000001"/>
    <n v="0.38800000000000001"/>
    <n v="0.71599999999999997"/>
  </r>
  <r>
    <s v="158"/>
    <x v="273"/>
    <x v="1"/>
    <s v="National League"/>
    <s v="Milwaukee Brewers"/>
    <s v="MIL"/>
    <s v="Jackie Bradley Jr."/>
    <x v="7"/>
    <x v="4"/>
    <n v="0.16300000000000001"/>
    <n v="6"/>
    <n v="7"/>
    <n v="29"/>
    <n v="39"/>
    <n v="134"/>
    <n v="387"/>
    <n v="1.5503875968992248E-2"/>
    <n v="1.8087855297157621E-2"/>
    <n v="7.4935400516795869E-2"/>
    <n v="0.10077519379844961"/>
    <n v="0.8271604938271605"/>
    <n v="63"/>
    <n v="101"/>
    <n v="23"/>
    <n v="132"/>
    <n v="28"/>
    <n v="0"/>
    <n v="1"/>
    <n v="1"/>
    <n v="0.22600000000000001"/>
    <n v="0.23599999999999999"/>
    <n v="0.26100000000000001"/>
    <n v="0.497"/>
  </r>
  <r>
    <s v="119"/>
    <x v="274"/>
    <x v="1"/>
    <s v="National League"/>
    <s v="Los Angeles Dodgers"/>
    <s v="LAD"/>
    <s v="Chris Taylor"/>
    <x v="7"/>
    <x v="4"/>
    <n v="0.254"/>
    <n v="20"/>
    <n v="13"/>
    <n v="73"/>
    <n v="92"/>
    <n v="148"/>
    <n v="507"/>
    <n v="3.9447731755424063E-2"/>
    <n v="2.564102564102564E-2"/>
    <n v="0.14398422090729784"/>
    <n v="0.1814595660749507"/>
    <n v="0.9135802469135802"/>
    <n v="129"/>
    <n v="222"/>
    <n v="49"/>
    <n v="167"/>
    <n v="63"/>
    <n v="2"/>
    <n v="1"/>
    <n v="1"/>
    <n v="0.33700000000000002"/>
    <n v="0.34399999999999997"/>
    <n v="0.438"/>
    <n v="0.78200000000000003"/>
  </r>
  <r>
    <s v="144"/>
    <x v="275"/>
    <x v="1"/>
    <s v="National League"/>
    <s v="Atlanta Braves"/>
    <s v="ATL"/>
    <s v="Guillermo Heredia"/>
    <x v="7"/>
    <x v="4"/>
    <n v="0.22"/>
    <n v="5"/>
    <n v="0"/>
    <n v="26"/>
    <n v="46"/>
    <n v="120"/>
    <n v="305"/>
    <n v="1.6393442622950821E-2"/>
    <n v="0"/>
    <n v="8.5245901639344257E-2"/>
    <n v="0.15081967213114755"/>
    <n v="0.7407407407407407"/>
    <n v="67"/>
    <n v="108"/>
    <n v="31"/>
    <n v="81"/>
    <n v="32"/>
    <n v="3"/>
    <n v="1"/>
    <n v="0"/>
    <n v="0.28199999999999997"/>
    <n v="0.311"/>
    <n v="0.35399999999999998"/>
    <n v="0.66500000000000004"/>
  </r>
  <r>
    <s v="141"/>
    <x v="276"/>
    <x v="1"/>
    <s v="American League"/>
    <s v="Toronto Blue Jays"/>
    <s v="TOR"/>
    <s v="Randal Grichuk"/>
    <x v="8"/>
    <x v="4"/>
    <n v="0.24099999999999999"/>
    <n v="22"/>
    <n v="0"/>
    <n v="81"/>
    <n v="59"/>
    <n v="149"/>
    <n v="511"/>
    <n v="4.3052837573385516E-2"/>
    <n v="0"/>
    <n v="0.15851272015655576"/>
    <n v="0.11545988258317025"/>
    <n v="0.91975308641975306"/>
    <n v="123"/>
    <n v="216"/>
    <n v="48"/>
    <n v="114"/>
    <n v="27"/>
    <n v="0"/>
    <n v="1"/>
    <n v="3"/>
    <n v="0.26600000000000001"/>
    <n v="0.28100000000000003"/>
    <n v="0.42299999999999999"/>
    <n v="0.70299999999999996"/>
  </r>
  <r>
    <s v="108"/>
    <x v="277"/>
    <x v="1"/>
    <s v="American League"/>
    <s v="Los Angeles Angels"/>
    <s v="LAA"/>
    <s v="Mike Trout"/>
    <x v="8"/>
    <x v="4"/>
    <n v="0.33300000000000002"/>
    <n v="8"/>
    <n v="2"/>
    <n v="18"/>
    <n v="23"/>
    <n v="36"/>
    <n v="117"/>
    <n v="6.8376068376068383E-2"/>
    <n v="1.7094017094017096E-2"/>
    <n v="0.15384615384615385"/>
    <n v="0.19658119658119658"/>
    <n v="0.22222222222222221"/>
    <n v="39"/>
    <n v="73"/>
    <n v="17"/>
    <n v="41"/>
    <n v="27"/>
    <n v="5"/>
    <n v="1"/>
    <n v="0"/>
    <n v="0.45600000000000002"/>
    <n v="0.46600000000000003"/>
    <n v="0.624"/>
    <n v="1.0900000000000001"/>
  </r>
  <r>
    <s v="143"/>
    <x v="278"/>
    <x v="1"/>
    <s v="National League"/>
    <s v="Philadelphia Phillies"/>
    <s v="PHI"/>
    <s v="Odubel Herrera"/>
    <x v="8"/>
    <x v="4"/>
    <n v="0.26"/>
    <n v="13"/>
    <n v="6"/>
    <n v="51"/>
    <n v="59"/>
    <n v="124"/>
    <n v="450"/>
    <n v="2.8888888888888888E-2"/>
    <n v="1.3333333333333334E-2"/>
    <n v="0.11333333333333333"/>
    <n v="0.13111111111111112"/>
    <n v="0.76543209876543206"/>
    <n v="117"/>
    <n v="187"/>
    <n v="42"/>
    <n v="77"/>
    <n v="29"/>
    <n v="0"/>
    <n v="1"/>
    <n v="1"/>
    <n v="0.28499999999999998"/>
    <n v="0.31"/>
    <n v="0.41599999999999998"/>
    <n v="0.72599999999999998"/>
  </r>
  <r>
    <s v="111"/>
    <x v="279"/>
    <x v="1"/>
    <s v="American League"/>
    <s v="Boston Red Sox"/>
    <s v="BOS"/>
    <s v="Enrique Hernandez"/>
    <x v="8"/>
    <x v="4"/>
    <n v="0.25"/>
    <n v="20"/>
    <n v="1"/>
    <n v="60"/>
    <n v="84"/>
    <n v="134"/>
    <n v="508"/>
    <n v="3.937007874015748E-2"/>
    <n v="1.968503937007874E-3"/>
    <n v="0.11811023622047244"/>
    <n v="0.16535433070866143"/>
    <n v="0.8271604938271605"/>
    <n v="127"/>
    <n v="228"/>
    <n v="58"/>
    <n v="110"/>
    <n v="61"/>
    <n v="0"/>
    <n v="1"/>
    <n v="0"/>
    <n v="0.27800000000000002"/>
    <n v="0.33700000000000002"/>
    <n v="0.44900000000000001"/>
    <n v="0.78600000000000003"/>
  </r>
  <r>
    <s v="113"/>
    <x v="280"/>
    <x v="1"/>
    <s v="National League"/>
    <s v="Cincinnati Reds"/>
    <s v="CIN"/>
    <s v="Tyler Naquin"/>
    <x v="8"/>
    <x v="4"/>
    <n v="0.27"/>
    <n v="19"/>
    <n v="5"/>
    <n v="70"/>
    <n v="52"/>
    <n v="127"/>
    <n v="411"/>
    <n v="4.6228710462287104E-2"/>
    <n v="1.2165450121654502E-2"/>
    <n v="0.170316301703163"/>
    <n v="0.12652068126520682"/>
    <n v="0.78395061728395066"/>
    <n v="111"/>
    <n v="196"/>
    <n v="45"/>
    <n v="106"/>
    <n v="35"/>
    <n v="1"/>
    <n v="1"/>
    <n v="3"/>
    <n v="0.318"/>
    <n v="0.33300000000000002"/>
    <n v="0.47699999999999998"/>
    <n v="0.80900000000000005"/>
  </r>
  <r>
    <s v="145"/>
    <x v="281"/>
    <x v="1"/>
    <s v="American League"/>
    <s v="Chicago White Sox"/>
    <s v="CWS"/>
    <s v="Adam Engel"/>
    <x v="8"/>
    <x v="4"/>
    <n v="0.252"/>
    <n v="7"/>
    <n v="7"/>
    <n v="18"/>
    <n v="21"/>
    <n v="39"/>
    <n v="123"/>
    <n v="5.6910569105691054E-2"/>
    <n v="5.6910569105691054E-2"/>
    <n v="0.14634146341463414"/>
    <n v="0.17073170731707318"/>
    <n v="0.24074074074074073"/>
    <n v="31"/>
    <n v="61"/>
    <n v="16"/>
    <n v="31"/>
    <n v="11"/>
    <n v="0"/>
    <n v="1"/>
    <n v="1"/>
    <n v="0.27900000000000003"/>
    <n v="0.33600000000000002"/>
    <n v="0.496"/>
    <n v="0.83199999999999996"/>
  </r>
  <r>
    <s v="137"/>
    <x v="282"/>
    <x v="1"/>
    <s v="National League"/>
    <s v="San Francisco Giants"/>
    <s v="SF"/>
    <s v="Austin Slater"/>
    <x v="9"/>
    <x v="4"/>
    <n v="0.24099999999999999"/>
    <n v="12"/>
    <n v="15"/>
    <n v="32"/>
    <n v="39"/>
    <n v="129"/>
    <n v="274"/>
    <n v="4.3795620437956206E-2"/>
    <n v="5.4744525547445258E-2"/>
    <n v="0.11678832116788321"/>
    <n v="0.14233576642335766"/>
    <n v="0.79629629629629628"/>
    <n v="66"/>
    <n v="116"/>
    <n v="25"/>
    <n v="84"/>
    <n v="28"/>
    <n v="2"/>
    <n v="1"/>
    <n v="2"/>
    <n v="0.30299999999999999"/>
    <n v="0.32"/>
    <n v="0.42299999999999999"/>
    <n v="0.74399999999999999"/>
  </r>
  <r>
    <s v="114"/>
    <x v="283"/>
    <x v="1"/>
    <s v="American League"/>
    <s v="Cleveland Guardians"/>
    <s v="CLE"/>
    <s v="Bradley Zimmer"/>
    <x v="9"/>
    <x v="4"/>
    <n v="0.22700000000000001"/>
    <n v="8"/>
    <n v="15"/>
    <n v="35"/>
    <n v="44"/>
    <n v="99"/>
    <n v="299"/>
    <n v="2.6755852842809364E-2"/>
    <n v="5.016722408026756E-2"/>
    <n v="0.11705685618729098"/>
    <n v="0.14715719063545152"/>
    <n v="0.61111111111111116"/>
    <n v="68"/>
    <n v="103"/>
    <n v="18"/>
    <n v="122"/>
    <n v="30"/>
    <n v="0"/>
    <n v="1"/>
    <n v="3"/>
    <n v="0.34699999999999998"/>
    <n v="0.32500000000000001"/>
    <n v="0.34399999999999997"/>
    <n v="0.66900000000000004"/>
  </r>
  <r>
    <s v="121"/>
    <x v="284"/>
    <x v="1"/>
    <s v="National League"/>
    <s v="New York Mets"/>
    <s v="NYM"/>
    <s v="Brandon Nimmo"/>
    <x v="9"/>
    <x v="4"/>
    <n v="0.29199999999999998"/>
    <n v="8"/>
    <n v="5"/>
    <n v="28"/>
    <n v="51"/>
    <n v="92"/>
    <n v="325"/>
    <n v="2.4615384615384615E-2"/>
    <n v="1.5384615384615385E-2"/>
    <n v="8.615384615384615E-2"/>
    <n v="0.15692307692307692"/>
    <n v="0.5679012345679012"/>
    <n v="95"/>
    <n v="142"/>
    <n v="28"/>
    <n v="79"/>
    <n v="54"/>
    <n v="0"/>
    <n v="1"/>
    <n v="4"/>
    <n v="0.36599999999999999"/>
    <n v="0.40100000000000002"/>
    <n v="0.437"/>
    <n v="0.83799999999999997"/>
  </r>
  <r>
    <s v="147"/>
    <x v="285"/>
    <x v="1"/>
    <s v="American League"/>
    <s v="New York Yankees"/>
    <s v="NYY"/>
    <s v="Greg Allen"/>
    <x v="9"/>
    <x v="4"/>
    <n v="0.27"/>
    <n v="0"/>
    <n v="5"/>
    <n v="2"/>
    <n v="9"/>
    <n v="15"/>
    <n v="37"/>
    <n v="0"/>
    <n v="0.13513513513513514"/>
    <n v="5.4054054054054057E-2"/>
    <n v="0.24324324324324326"/>
    <n v="9.2592592592592587E-2"/>
    <n v="10"/>
    <n v="16"/>
    <n v="5"/>
    <n v="13"/>
    <n v="5"/>
    <n v="0"/>
    <n v="1"/>
    <n v="0"/>
    <n v="0.4"/>
    <n v="0.41699999999999998"/>
    <n v="0.432"/>
    <n v="0.84899999999999998"/>
  </r>
  <r>
    <s v="140"/>
    <x v="286"/>
    <x v="1"/>
    <s v="American League"/>
    <s v="Texas Rangers"/>
    <s v="TEX"/>
    <s v="Adolis Garcia"/>
    <x v="9"/>
    <x v="4"/>
    <n v="0.24299999999999999"/>
    <n v="31"/>
    <n v="16"/>
    <n v="90"/>
    <n v="77"/>
    <n v="149"/>
    <n v="581"/>
    <n v="5.3356282271944923E-2"/>
    <n v="2.7538726333907058E-2"/>
    <n v="0.1549053356282272"/>
    <n v="0.13253012048192772"/>
    <n v="0.91975308641975306"/>
    <n v="141"/>
    <n v="264"/>
    <n v="59"/>
    <n v="194"/>
    <n v="32"/>
    <n v="0"/>
    <n v="1"/>
    <n v="5"/>
    <n v="0.30599999999999999"/>
    <n v="0.28599999999999998"/>
    <n v="0.45400000000000001"/>
    <n v="0.74099999999999999"/>
  </r>
  <r>
    <s v="115"/>
    <x v="287"/>
    <x v="1"/>
    <s v="National League"/>
    <s v="Colorado Rockies"/>
    <s v="COL"/>
    <s v="Yonathan Daza"/>
    <x v="10"/>
    <x v="4"/>
    <n v="0.28199999999999997"/>
    <n v="2"/>
    <n v="2"/>
    <n v="30"/>
    <n v="26"/>
    <n v="107"/>
    <n v="301"/>
    <n v="6.6445182724252493E-3"/>
    <n v="6.6445182724252493E-3"/>
    <n v="9.9667774086378738E-2"/>
    <n v="8.6378737541528236E-2"/>
    <n v="0.66049382716049387"/>
    <n v="85"/>
    <n v="107"/>
    <n v="16"/>
    <n v="60"/>
    <n v="21"/>
    <n v="0"/>
    <n v="1"/>
    <n v="1"/>
    <n v="0.34599999999999997"/>
    <n v="0.33200000000000002"/>
    <n v="0.35499999999999998"/>
    <n v="0.68799999999999994"/>
  </r>
  <r>
    <s v="109"/>
    <x v="288"/>
    <x v="1"/>
    <s v="National League"/>
    <s v="Arizona Diamondbacks"/>
    <s v="ARI"/>
    <s v="Ketel Marte"/>
    <x v="10"/>
    <x v="4"/>
    <n v="0.318"/>
    <n v="14"/>
    <n v="2"/>
    <n v="50"/>
    <n v="52"/>
    <n v="90"/>
    <n v="340"/>
    <n v="4.1176470588235294E-2"/>
    <n v="5.8823529411764705E-3"/>
    <n v="0.14705882352941177"/>
    <n v="0.15294117647058825"/>
    <n v="0.55555555555555558"/>
    <n v="108"/>
    <n v="181"/>
    <n v="44"/>
    <n v="60"/>
    <n v="31"/>
    <n v="3"/>
    <n v="1"/>
    <n v="0"/>
    <n v="0.35199999999999998"/>
    <n v="0.377"/>
    <n v="0.53200000000000003"/>
    <n v="0.90900000000000003"/>
  </r>
  <r>
    <s v="142"/>
    <x v="289"/>
    <x v="1"/>
    <s v="American League"/>
    <s v="Minnesota Twins"/>
    <s v="MIN"/>
    <s v="Byron Buxton"/>
    <x v="10"/>
    <x v="4"/>
    <n v="0.30599999999999999"/>
    <n v="19"/>
    <n v="9"/>
    <n v="32"/>
    <n v="50"/>
    <n v="61"/>
    <n v="235"/>
    <n v="8.085106382978724E-2"/>
    <n v="3.8297872340425532E-2"/>
    <n v="0.13617021276595745"/>
    <n v="0.21276595744680851"/>
    <n v="0.37654320987654322"/>
    <n v="72"/>
    <n v="152"/>
    <n v="42"/>
    <n v="62"/>
    <n v="13"/>
    <n v="0"/>
    <n v="1"/>
    <n v="1"/>
    <n v="0.34399999999999997"/>
    <n v="0.35799999999999998"/>
    <n v="0.64700000000000002"/>
    <n v="1.0049999999999999"/>
  </r>
  <r>
    <s v="137"/>
    <x v="290"/>
    <x v="1"/>
    <s v="National League"/>
    <s v="San Francisco Giants"/>
    <s v="SF"/>
    <s v="Skye Bolt"/>
    <x v="10"/>
    <x v="4"/>
    <n v="0"/>
    <n v="0"/>
    <n v="0"/>
    <n v="0"/>
    <n v="0"/>
    <n v="2"/>
    <n v="1"/>
    <n v="0"/>
    <n v="0"/>
    <n v="0"/>
    <n v="0"/>
    <n v="1.2345679012345678E-2"/>
    <n v="0"/>
    <n v="0"/>
    <n v="0"/>
    <n v="1"/>
    <n v="0"/>
    <n v="0"/>
    <n v="1"/>
    <n v="0"/>
    <s v=".---"/>
    <n v="0"/>
    <n v="0"/>
    <n v="0"/>
  </r>
  <r>
    <s v="133"/>
    <x v="290"/>
    <x v="1"/>
    <s v="American League"/>
    <s v="Oakland Athletics"/>
    <s v="OAK"/>
    <s v="Skye Bolt"/>
    <x v="10"/>
    <x v="4"/>
    <n v="8.8999999999999996E-2"/>
    <n v="1"/>
    <n v="2"/>
    <n v="4"/>
    <n v="5"/>
    <n v="32"/>
    <n v="56"/>
    <n v="1.7857142857142856E-2"/>
    <n v="3.5714285714285712E-2"/>
    <n v="7.1428571428571425E-2"/>
    <n v="8.9285714285714288E-2"/>
    <n v="0.19753086419753085"/>
    <n v="5"/>
    <n v="9"/>
    <n v="2"/>
    <n v="14"/>
    <n v="1"/>
    <n v="0"/>
    <n v="2"/>
    <n v="0"/>
    <n v="9.8000000000000004E-2"/>
    <n v="0.105"/>
    <n v="0.161"/>
    <n v="0.26600000000000001"/>
  </r>
  <r>
    <s v="137"/>
    <x v="291"/>
    <x v="1"/>
    <s v="National League"/>
    <s v="San Francisco Giants"/>
    <s v="SF"/>
    <s v="Steven Duggar"/>
    <x v="10"/>
    <x v="4"/>
    <n v="0.25700000000000001"/>
    <n v="8"/>
    <n v="7"/>
    <n v="35"/>
    <n v="45"/>
    <n v="107"/>
    <n v="268"/>
    <n v="2.9850746268656716E-2"/>
    <n v="2.6119402985074626E-2"/>
    <n v="0.13059701492537312"/>
    <n v="0.16791044776119404"/>
    <n v="0.66049382716049387"/>
    <n v="69"/>
    <n v="117"/>
    <n v="27"/>
    <n v="88"/>
    <n v="27"/>
    <n v="3"/>
    <n v="1"/>
    <n v="0"/>
    <n v="0.35499999999999998"/>
    <n v="0.33"/>
    <n v="0.437"/>
    <n v="0.76700000000000002"/>
  </r>
  <r>
    <s v="115"/>
    <x v="292"/>
    <x v="1"/>
    <s v="National League"/>
    <s v="Colorado Rockies"/>
    <s v="COL"/>
    <s v="Sam Hilliard"/>
    <x v="10"/>
    <x v="4"/>
    <n v="0.215"/>
    <n v="14"/>
    <n v="5"/>
    <n v="34"/>
    <n v="32"/>
    <n v="81"/>
    <n v="214"/>
    <n v="6.5420560747663545E-2"/>
    <n v="2.336448598130841E-2"/>
    <n v="0.15887850467289719"/>
    <n v="0.14953271028037382"/>
    <n v="0.5"/>
    <n v="46"/>
    <n v="99"/>
    <n v="23"/>
    <n v="87"/>
    <n v="23"/>
    <n v="3"/>
    <n v="1"/>
    <n v="0"/>
    <n v="0.28299999999999997"/>
    <n v="0.29399999999999998"/>
    <n v="0.46300000000000002"/>
    <n v="0.75700000000000001"/>
  </r>
  <r>
    <s v="114"/>
    <x v="293"/>
    <x v="1"/>
    <s v="American League"/>
    <s v="Cleveland Guardians"/>
    <s v="CLE"/>
    <s v="Jordan Luplow"/>
    <x v="10"/>
    <x v="4"/>
    <n v="0.17299999999999999"/>
    <n v="7"/>
    <n v="0"/>
    <n v="20"/>
    <n v="12"/>
    <n v="36"/>
    <n v="98"/>
    <n v="7.1428571428571425E-2"/>
    <n v="0"/>
    <n v="0.20408163265306123"/>
    <n v="0.12244897959183673"/>
    <n v="0.22222222222222221"/>
    <n v="17"/>
    <n v="43"/>
    <n v="12"/>
    <n v="31"/>
    <n v="21"/>
    <n v="0"/>
    <n v="1"/>
    <n v="2"/>
    <n v="0.16700000000000001"/>
    <n v="0.33100000000000002"/>
    <n v="0.439"/>
    <n v="0.76900000000000002"/>
  </r>
  <r>
    <s v="139"/>
    <x v="293"/>
    <x v="1"/>
    <s v="American League"/>
    <s v="Tampa Bay Rays"/>
    <s v="TB"/>
    <s v="Jordan Luplow"/>
    <x v="10"/>
    <x v="4"/>
    <n v="0.246"/>
    <n v="4"/>
    <n v="1"/>
    <n v="8"/>
    <n v="11"/>
    <n v="25"/>
    <n v="65"/>
    <n v="6.1538461538461542E-2"/>
    <n v="1.5384615384615385E-2"/>
    <n v="0.12307692307692308"/>
    <n v="0.16923076923076924"/>
    <n v="0.15432098765432098"/>
    <n v="16"/>
    <n v="31"/>
    <n v="7"/>
    <n v="26"/>
    <n v="7"/>
    <n v="0"/>
    <n v="2"/>
    <n v="0"/>
    <n v="0.34300000000000003"/>
    <n v="0.31900000000000001"/>
    <n v="0.47699999999999998"/>
    <n v="0.79600000000000004"/>
  </r>
  <r>
    <s v="139"/>
    <x v="294"/>
    <x v="1"/>
    <s v="American League"/>
    <s v="Tampa Bay Rays"/>
    <s v="TB"/>
    <s v="Brett Phillips"/>
    <x v="11"/>
    <x v="4"/>
    <n v="0.20599999999999999"/>
    <n v="13"/>
    <n v="14"/>
    <n v="44"/>
    <n v="50"/>
    <n v="118"/>
    <n v="253"/>
    <n v="5.1383399209486168E-2"/>
    <n v="5.533596837944664E-2"/>
    <n v="0.17391304347826086"/>
    <n v="0.19762845849802371"/>
    <n v="0.72839506172839508"/>
    <n v="52"/>
    <n v="108"/>
    <n v="26"/>
    <n v="113"/>
    <n v="33"/>
    <n v="0"/>
    <n v="1"/>
    <n v="3"/>
    <n v="0.30199999999999999"/>
    <n v="0.3"/>
    <n v="0.42699999999999999"/>
    <n v="0.72699999999999998"/>
  </r>
  <r>
    <s v="116"/>
    <x v="295"/>
    <x v="1"/>
    <s v="American League"/>
    <s v="Detroit Tigers"/>
    <s v="DET"/>
    <s v="Victor Reyes"/>
    <x v="11"/>
    <x v="4"/>
    <n v="0.25800000000000001"/>
    <n v="5"/>
    <n v="5"/>
    <n v="22"/>
    <n v="26"/>
    <n v="76"/>
    <n v="209"/>
    <n v="2.3923444976076555E-2"/>
    <n v="2.3923444976076555E-2"/>
    <n v="0.10526315789473684"/>
    <n v="0.12440191387559808"/>
    <n v="0.46913580246913578"/>
    <n v="54"/>
    <n v="87"/>
    <n v="19"/>
    <n v="55"/>
    <n v="8"/>
    <n v="0"/>
    <n v="1"/>
    <n v="1"/>
    <n v="0.32700000000000001"/>
    <n v="0.28399999999999997"/>
    <n v="0.41599999999999998"/>
    <n v="0.70099999999999996"/>
  </r>
  <r>
    <s v="115"/>
    <x v="296"/>
    <x v="1"/>
    <s v="National League"/>
    <s v="Colorado Rockies"/>
    <s v="COL"/>
    <s v="Garrett Hampson"/>
    <x v="11"/>
    <x v="4"/>
    <n v="0.23400000000000001"/>
    <n v="11"/>
    <n v="17"/>
    <n v="33"/>
    <n v="69"/>
    <n v="147"/>
    <n v="453"/>
    <n v="2.4282560706401765E-2"/>
    <n v="3.7527593818984545E-2"/>
    <n v="7.2847682119205295E-2"/>
    <n v="0.15231788079470199"/>
    <n v="0.90740740740740744"/>
    <n v="106"/>
    <n v="172"/>
    <n v="38"/>
    <n v="118"/>
    <n v="33"/>
    <n v="2"/>
    <n v="1"/>
    <n v="7"/>
    <n v="0.29099999999999998"/>
    <n v="0.28899999999999998"/>
    <n v="0.38"/>
    <n v="0.66900000000000004"/>
  </r>
  <r>
    <s v="158"/>
    <x v="297"/>
    <x v="1"/>
    <s v="National League"/>
    <s v="Milwaukee Brewers"/>
    <s v="MIL"/>
    <s v="Corey Ray"/>
    <x v="11"/>
    <x v="4"/>
    <n v="0"/>
    <n v="0"/>
    <n v="0"/>
    <n v="0"/>
    <n v="1"/>
    <n v="1"/>
    <n v="2"/>
    <n v="0"/>
    <n v="0"/>
    <n v="0"/>
    <n v="0.5"/>
    <n v="6.1728395061728392E-3"/>
    <n v="0"/>
    <n v="0"/>
    <n v="0"/>
    <n v="1"/>
    <n v="1"/>
    <n v="0"/>
    <n v="1"/>
    <n v="0"/>
    <n v="0"/>
    <n v="0.33300000000000002"/>
    <n v="0"/>
    <n v="0.33300000000000002"/>
  </r>
  <r>
    <s v="110"/>
    <x v="298"/>
    <x v="1"/>
    <s v="American League"/>
    <s v="Baltimore Orioles"/>
    <s v="BAL"/>
    <s v="Cedric Mullins"/>
    <x v="11"/>
    <x v="4"/>
    <n v="0.29099999999999998"/>
    <n v="30"/>
    <n v="30"/>
    <n v="59"/>
    <n v="91"/>
    <n v="159"/>
    <n v="602"/>
    <n v="4.9833887043189369E-2"/>
    <n v="4.9833887043189369E-2"/>
    <n v="9.8006644518272429E-2"/>
    <n v="0.15116279069767441"/>
    <n v="0.98148148148148151"/>
    <n v="175"/>
    <n v="312"/>
    <n v="72"/>
    <n v="125"/>
    <n v="59"/>
    <n v="3"/>
    <n v="1"/>
    <n v="8"/>
    <n v="0.32200000000000001"/>
    <n v="0.36"/>
    <n v="0.51800000000000002"/>
    <n v="0.878"/>
  </r>
  <r>
    <s v="112"/>
    <x v="299"/>
    <x v="1"/>
    <s v="National League"/>
    <s v="Chicago Cubs"/>
    <s v="CHC"/>
    <s v="Ian Happ"/>
    <x v="11"/>
    <x v="4"/>
    <n v="0.22600000000000001"/>
    <n v="25"/>
    <n v="9"/>
    <n v="66"/>
    <n v="63"/>
    <n v="148"/>
    <n v="465"/>
    <n v="5.3763440860215055E-2"/>
    <n v="1.935483870967742E-2"/>
    <n v="0.14193548387096774"/>
    <n v="0.13548387096774195"/>
    <n v="0.9135802469135802"/>
    <n v="105"/>
    <n v="202"/>
    <n v="46"/>
    <n v="156"/>
    <n v="62"/>
    <n v="0"/>
    <n v="1"/>
    <n v="2"/>
    <n v="0.28100000000000003"/>
    <n v="0.32300000000000001"/>
    <n v="0.434"/>
    <n v="0.75700000000000001"/>
  </r>
  <r>
    <s v="138"/>
    <x v="300"/>
    <x v="1"/>
    <s v="National League"/>
    <s v="St. Louis Cardinals"/>
    <s v="STL"/>
    <s v="Harrison Bader"/>
    <x v="11"/>
    <x v="4"/>
    <n v="0.26700000000000002"/>
    <n v="16"/>
    <n v="9"/>
    <n v="50"/>
    <n v="45"/>
    <n v="103"/>
    <n v="367"/>
    <n v="4.3596730245231606E-2"/>
    <n v="2.4523160762942781E-2"/>
    <n v="0.13623978201634879"/>
    <n v="0.1226158038147139"/>
    <n v="0.63580246913580252"/>
    <n v="98"/>
    <n v="169"/>
    <n v="38"/>
    <n v="85"/>
    <n v="27"/>
    <n v="6"/>
    <n v="1"/>
    <n v="4"/>
    <n v="0.30599999999999999"/>
    <n v="0.32400000000000001"/>
    <n v="0.46"/>
    <n v="0.78500000000000003"/>
  </r>
  <r>
    <s v="120"/>
    <x v="301"/>
    <x v="1"/>
    <s v="National League"/>
    <s v="Washington Nationals"/>
    <s v="WSH"/>
    <s v="Andrew Stevenson"/>
    <x v="11"/>
    <x v="4"/>
    <n v="0.22900000000000001"/>
    <n v="5"/>
    <n v="1"/>
    <n v="23"/>
    <n v="22"/>
    <n v="109"/>
    <n v="192"/>
    <n v="2.6041666666666668E-2"/>
    <n v="5.208333333333333E-3"/>
    <n v="0.11979166666666667"/>
    <n v="0.11458333333333333"/>
    <n v="0.6728395061728395"/>
    <n v="44"/>
    <n v="65"/>
    <n v="11"/>
    <n v="61"/>
    <n v="13"/>
    <n v="2"/>
    <n v="1"/>
    <n v="1"/>
    <n v="0.307"/>
    <n v="0.29399999999999998"/>
    <n v="0.33900000000000002"/>
    <n v="0.63200000000000001"/>
  </r>
  <r>
    <s v="117"/>
    <x v="302"/>
    <x v="1"/>
    <s v="American League"/>
    <s v="Houston Astros"/>
    <s v="HOU"/>
    <s v="Myles Straw"/>
    <x v="11"/>
    <x v="4"/>
    <n v="0.26200000000000001"/>
    <n v="2"/>
    <n v="17"/>
    <n v="34"/>
    <n v="44"/>
    <n v="98"/>
    <n v="325"/>
    <n v="6.1538461538461538E-3"/>
    <n v="5.2307692307692305E-2"/>
    <n v="0.10461538461538461"/>
    <n v="0.13538461538461538"/>
    <n v="0.60493827160493829"/>
    <n v="85"/>
    <n v="106"/>
    <n v="16"/>
    <n v="71"/>
    <n v="38"/>
    <n v="0"/>
    <n v="1"/>
    <n v="5"/>
    <n v="0.32400000000000001"/>
    <n v="0.33900000000000002"/>
    <n v="0.32600000000000001"/>
    <n v="0.66500000000000004"/>
  </r>
  <r>
    <s v="114"/>
    <x v="302"/>
    <x v="1"/>
    <s v="American League"/>
    <s v="Cleveland Guardians"/>
    <s v="CLE"/>
    <s v="Myles Straw"/>
    <x v="11"/>
    <x v="4"/>
    <n v="0.28499999999999998"/>
    <n v="2"/>
    <n v="13"/>
    <n v="14"/>
    <n v="42"/>
    <n v="60"/>
    <n v="239"/>
    <n v="8.368200836820083E-3"/>
    <n v="5.4393305439330547E-2"/>
    <n v="5.8577405857740586E-2"/>
    <n v="0.17573221757322174"/>
    <n v="0.37037037037037035"/>
    <n v="68"/>
    <n v="90"/>
    <n v="18"/>
    <n v="50"/>
    <n v="29"/>
    <n v="0"/>
    <n v="2"/>
    <n v="1"/>
    <n v="0.35299999999999998"/>
    <n v="0.36199999999999999"/>
    <n v="0.377"/>
    <n v="0.73899999999999999"/>
  </r>
  <r>
    <s v="134"/>
    <x v="303"/>
    <x v="1"/>
    <s v="National League"/>
    <s v="Pittsburgh Pirates"/>
    <s v="PIT"/>
    <s v="Bryan Reynolds"/>
    <x v="11"/>
    <x v="4"/>
    <n v="0.30199999999999999"/>
    <n v="24"/>
    <n v="5"/>
    <n v="90"/>
    <n v="93"/>
    <n v="159"/>
    <n v="559"/>
    <n v="4.2933810375670838E-2"/>
    <n v="8.9445438282647581E-3"/>
    <n v="0.16100178890876565"/>
    <n v="0.16636851520572452"/>
    <n v="0.98148148148148151"/>
    <n v="169"/>
    <n v="292"/>
    <n v="67"/>
    <n v="119"/>
    <n v="75"/>
    <n v="9"/>
    <n v="1"/>
    <n v="2"/>
    <n v="0.34499999999999997"/>
    <n v="0.39"/>
    <n v="0.52200000000000002"/>
    <n v="0.91200000000000003"/>
  </r>
  <r>
    <s v="119"/>
    <x v="304"/>
    <x v="1"/>
    <s v="National League"/>
    <s v="Los Angeles Dodgers"/>
    <s v="LAD"/>
    <s v="Cody Bellinger"/>
    <x v="12"/>
    <x v="4"/>
    <n v="0.16500000000000001"/>
    <n v="10"/>
    <n v="3"/>
    <n v="36"/>
    <n v="39"/>
    <n v="95"/>
    <n v="315"/>
    <n v="3.1746031746031744E-2"/>
    <n v="9.5238095238095247E-3"/>
    <n v="0.11428571428571428"/>
    <n v="0.12380952380952381"/>
    <n v="0.5864197530864198"/>
    <n v="52"/>
    <n v="95"/>
    <n v="21"/>
    <n v="94"/>
    <n v="31"/>
    <n v="2"/>
    <n v="1"/>
    <n v="1"/>
    <n v="0.19600000000000001"/>
    <n v="0.24"/>
    <n v="0.30199999999999999"/>
    <n v="0.54200000000000004"/>
  </r>
  <r>
    <s v="136"/>
    <x v="305"/>
    <x v="1"/>
    <s v="American League"/>
    <s v="Seattle Mariners"/>
    <s v="SEA"/>
    <s v="Kyle Lewis"/>
    <x v="12"/>
    <x v="4"/>
    <n v="0.246"/>
    <n v="5"/>
    <n v="2"/>
    <n v="11"/>
    <n v="15"/>
    <n v="36"/>
    <n v="130"/>
    <n v="3.8461538461538464E-2"/>
    <n v="1.5384615384615385E-2"/>
    <n v="8.461538461538462E-2"/>
    <n v="0.11538461538461539"/>
    <n v="0.22222222222222221"/>
    <n v="32"/>
    <n v="51"/>
    <n v="9"/>
    <n v="37"/>
    <n v="16"/>
    <n v="0"/>
    <n v="1"/>
    <n v="0"/>
    <n v="0.307"/>
    <n v="0.33300000000000002"/>
    <n v="0.39200000000000002"/>
    <n v="0.72599999999999998"/>
  </r>
  <r>
    <s v="117"/>
    <x v="306"/>
    <x v="1"/>
    <s v="American League"/>
    <s v="Houston Astros"/>
    <s v="HOU"/>
    <s v="Jose Siri"/>
    <x v="12"/>
    <x v="4"/>
    <n v="0.30399999999999999"/>
    <n v="4"/>
    <n v="3"/>
    <n v="9"/>
    <n v="10"/>
    <n v="21"/>
    <n v="46"/>
    <n v="8.6956521739130432E-2"/>
    <n v="6.5217391304347824E-2"/>
    <n v="0.19565217391304349"/>
    <n v="0.21739130434782608"/>
    <n v="0.12962962962962962"/>
    <n v="14"/>
    <n v="28"/>
    <n v="5"/>
    <n v="17"/>
    <n v="1"/>
    <n v="0"/>
    <n v="1"/>
    <n v="1"/>
    <n v="0.4"/>
    <n v="0.34699999999999998"/>
    <n v="0.60899999999999999"/>
    <n v="0.95599999999999996"/>
  </r>
  <r>
    <s v="133"/>
    <x v="307"/>
    <x v="1"/>
    <s v="American League"/>
    <s v="Oakland Athletics"/>
    <s v="OAK"/>
    <s v="Luis Barrera"/>
    <x v="12"/>
    <x v="4"/>
    <n v="0.25"/>
    <n v="0"/>
    <n v="0"/>
    <n v="0"/>
    <n v="1"/>
    <n v="6"/>
    <n v="8"/>
    <n v="0"/>
    <n v="0"/>
    <n v="0"/>
    <n v="0.125"/>
    <n v="3.7037037037037035E-2"/>
    <n v="2"/>
    <n v="2"/>
    <n v="0"/>
    <n v="2"/>
    <n v="0"/>
    <n v="0"/>
    <n v="1"/>
    <n v="0"/>
    <n v="0.33300000000000002"/>
    <n v="0.25"/>
    <n v="0.25"/>
    <n v="0.5"/>
  </r>
  <r>
    <s v="116"/>
    <x v="308"/>
    <x v="1"/>
    <s v="American League"/>
    <s v="Detroit Tigers"/>
    <s v="DET"/>
    <s v="Derek Hill"/>
    <x v="12"/>
    <x v="4"/>
    <n v="0.25900000000000001"/>
    <n v="3"/>
    <n v="6"/>
    <n v="14"/>
    <n v="19"/>
    <n v="49"/>
    <n v="139"/>
    <n v="2.1582733812949641E-2"/>
    <n v="4.3165467625899283E-2"/>
    <n v="0.10071942446043165"/>
    <n v="0.1366906474820144"/>
    <n v="0.30246913580246915"/>
    <n v="36"/>
    <n v="54"/>
    <n v="9"/>
    <n v="42"/>
    <n v="10"/>
    <n v="0"/>
    <n v="1"/>
    <n v="3"/>
    <n v="0.35099999999999998"/>
    <n v="0.313"/>
    <n v="0.38800000000000001"/>
    <n v="0.70199999999999996"/>
  </r>
  <r>
    <s v="138"/>
    <x v="309"/>
    <x v="1"/>
    <s v="National League"/>
    <s v="St. Louis Cardinals"/>
    <s v="STL"/>
    <s v="Lane Thomas"/>
    <x v="12"/>
    <x v="4"/>
    <n v="0.104"/>
    <n v="0"/>
    <n v="2"/>
    <n v="1"/>
    <n v="2"/>
    <n v="32"/>
    <n v="48"/>
    <n v="0"/>
    <n v="4.1666666666666664E-2"/>
    <n v="2.0833333333333332E-2"/>
    <n v="4.1666666666666664E-2"/>
    <n v="0.19753086419753085"/>
    <n v="5"/>
    <n v="6"/>
    <n v="1"/>
    <n v="17"/>
    <n v="10"/>
    <n v="1"/>
    <n v="1"/>
    <n v="1"/>
    <n v="0.161"/>
    <n v="0.25900000000000001"/>
    <n v="0.125"/>
    <n v="0.38400000000000001"/>
  </r>
  <r>
    <s v="120"/>
    <x v="309"/>
    <x v="1"/>
    <s v="National League"/>
    <s v="Washington Nationals"/>
    <s v="WSH"/>
    <s v="Lane Thomas"/>
    <x v="12"/>
    <x v="4"/>
    <n v="0.27"/>
    <n v="7"/>
    <n v="4"/>
    <n v="27"/>
    <n v="33"/>
    <n v="45"/>
    <n v="178"/>
    <n v="3.9325842696629212E-2"/>
    <n v="2.247191011235955E-2"/>
    <n v="0.15168539325842698"/>
    <n v="0.1853932584269663"/>
    <n v="0.27777777777777779"/>
    <n v="48"/>
    <n v="87"/>
    <n v="23"/>
    <n v="46"/>
    <n v="27"/>
    <n v="0"/>
    <n v="2"/>
    <n v="2"/>
    <n v="0.32500000000000001"/>
    <n v="0.36399999999999999"/>
    <n v="0.48899999999999999"/>
    <n v="0.85299999999999998"/>
  </r>
  <r>
    <s v="118"/>
    <x v="310"/>
    <x v="1"/>
    <s v="American League"/>
    <s v="Kansas City Royals"/>
    <s v="KC"/>
    <s v="Edward Olivares"/>
    <x v="12"/>
    <x v="4"/>
    <n v="0.23799999999999999"/>
    <n v="5"/>
    <n v="2"/>
    <n v="12"/>
    <n v="14"/>
    <n v="39"/>
    <n v="101"/>
    <n v="4.9504950495049507E-2"/>
    <n v="1.9801980198019802E-2"/>
    <n v="0.11881188118811881"/>
    <n v="0.13861386138613863"/>
    <n v="0.24074074074074073"/>
    <n v="24"/>
    <n v="41"/>
    <n v="7"/>
    <n v="19"/>
    <n v="5"/>
    <n v="0"/>
    <n v="1"/>
    <n v="2"/>
    <n v="0.24399999999999999"/>
    <n v="0.29099999999999998"/>
    <n v="0.40600000000000003"/>
    <n v="0.69699999999999995"/>
  </r>
  <r>
    <s v="134"/>
    <x v="311"/>
    <x v="1"/>
    <s v="National League"/>
    <s v="Pittsburgh Pirates"/>
    <s v="PIT"/>
    <s v="Jared Oliva"/>
    <x v="12"/>
    <x v="4"/>
    <n v="0.17499999999999999"/>
    <n v="0"/>
    <n v="2"/>
    <n v="2"/>
    <n v="4"/>
    <n v="20"/>
    <n v="40"/>
    <n v="0"/>
    <n v="0.05"/>
    <n v="0.05"/>
    <n v="0.1"/>
    <n v="0.12345679012345678"/>
    <n v="7"/>
    <n v="9"/>
    <n v="2"/>
    <n v="10"/>
    <n v="3"/>
    <n v="1"/>
    <n v="1"/>
    <n v="0"/>
    <n v="0.23300000000000001"/>
    <n v="0.23300000000000001"/>
    <n v="0.22500000000000001"/>
    <n v="0.45800000000000002"/>
  </r>
  <r>
    <s v="113"/>
    <x v="312"/>
    <x v="1"/>
    <s v="National League"/>
    <s v="Cincinnati Reds"/>
    <s v="CIN"/>
    <s v="Nick Senzel"/>
    <x v="12"/>
    <x v="4"/>
    <n v="0.252"/>
    <n v="1"/>
    <n v="2"/>
    <n v="8"/>
    <n v="18"/>
    <n v="36"/>
    <n v="111"/>
    <n v="9.0090090090090089E-3"/>
    <n v="1.8018018018018018E-2"/>
    <n v="7.2072072072072071E-2"/>
    <n v="0.16216216216216217"/>
    <n v="0.22222222222222221"/>
    <n v="28"/>
    <n v="35"/>
    <n v="5"/>
    <n v="16"/>
    <n v="12"/>
    <n v="0"/>
    <n v="1"/>
    <n v="5"/>
    <n v="0.28399999999999997"/>
    <n v="0.32300000000000001"/>
    <n v="0.315"/>
    <n v="0.63800000000000001"/>
  </r>
  <r>
    <s v="143"/>
    <x v="313"/>
    <x v="1"/>
    <s v="National League"/>
    <s v="Philadelphia Phillies"/>
    <s v="PHI"/>
    <s v="Adam Haseley"/>
    <x v="13"/>
    <x v="4"/>
    <n v="0.19"/>
    <n v="0"/>
    <n v="0"/>
    <n v="0"/>
    <n v="2"/>
    <n v="9"/>
    <n v="21"/>
    <n v="0"/>
    <n v="0"/>
    <n v="0"/>
    <n v="9.5238095238095233E-2"/>
    <n v="5.5555555555555552E-2"/>
    <n v="4"/>
    <n v="5"/>
    <n v="1"/>
    <n v="4"/>
    <n v="0"/>
    <n v="0"/>
    <n v="1"/>
    <n v="0"/>
    <n v="0.23499999999999999"/>
    <n v="0.19"/>
    <n v="0.23799999999999999"/>
    <n v="0.42899999999999999"/>
  </r>
  <r>
    <s v="111"/>
    <x v="314"/>
    <x v="1"/>
    <s v="American League"/>
    <s v="Boston Red Sox"/>
    <s v="BOS"/>
    <s v="Alex Verdugo"/>
    <x v="13"/>
    <x v="4"/>
    <n v="0.28899999999999998"/>
    <n v="13"/>
    <n v="6"/>
    <n v="63"/>
    <n v="88"/>
    <n v="146"/>
    <n v="544"/>
    <n v="2.389705882352941E-2"/>
    <n v="1.1029411764705883E-2"/>
    <n v="0.11580882352941177"/>
    <n v="0.16176470588235295"/>
    <n v="0.90123456790123457"/>
    <n v="157"/>
    <n v="232"/>
    <n v="47"/>
    <n v="96"/>
    <n v="51"/>
    <n v="6"/>
    <n v="1"/>
    <n v="2"/>
    <n v="0.32700000000000001"/>
    <n v="0.35099999999999998"/>
    <n v="0.42599999999999999"/>
    <n v="0.77700000000000002"/>
  </r>
  <r>
    <s v="109"/>
    <x v="315"/>
    <x v="1"/>
    <s v="National League"/>
    <s v="Arizona Diamondbacks"/>
    <s v="ARI"/>
    <s v="Daulton Varsho"/>
    <x v="13"/>
    <x v="4"/>
    <n v="0.246"/>
    <n v="11"/>
    <n v="6"/>
    <n v="38"/>
    <n v="41"/>
    <n v="95"/>
    <n v="284"/>
    <n v="3.873239436619718E-2"/>
    <n v="2.1126760563380281E-2"/>
    <n v="0.13380281690140844"/>
    <n v="0.14436619718309859"/>
    <n v="0.5864197530864198"/>
    <n v="70"/>
    <n v="124"/>
    <n v="30"/>
    <n v="67"/>
    <n v="30"/>
    <n v="3"/>
    <n v="1"/>
    <n v="0"/>
    <n v="0.28599999999999998"/>
    <n v="0.318"/>
    <n v="0.437"/>
    <n v="0.755"/>
  </r>
  <r>
    <s v="110"/>
    <x v="316"/>
    <x v="1"/>
    <s v="American League"/>
    <s v="Baltimore Orioles"/>
    <s v="BAL"/>
    <s v="Ryan McKenna"/>
    <x v="13"/>
    <x v="4"/>
    <n v="0.183"/>
    <n v="2"/>
    <n v="1"/>
    <n v="14"/>
    <n v="20"/>
    <n v="90"/>
    <n v="169"/>
    <n v="1.1834319526627219E-2"/>
    <n v="5.9171597633136093E-3"/>
    <n v="8.2840236686390539E-2"/>
    <n v="0.11834319526627218"/>
    <n v="0.55555555555555558"/>
    <n v="31"/>
    <n v="45"/>
    <n v="9"/>
    <n v="74"/>
    <n v="24"/>
    <n v="0"/>
    <n v="1"/>
    <n v="0"/>
    <n v="0.312"/>
    <n v="0.29199999999999998"/>
    <n v="0.26600000000000001"/>
    <n v="0.55900000000000005"/>
  </r>
  <r>
    <s v="116"/>
    <x v="317"/>
    <x v="1"/>
    <s v="American League"/>
    <s v="Detroit Tigers"/>
    <s v="DET"/>
    <s v="Daz Cameron"/>
    <x v="13"/>
    <x v="4"/>
    <n v="0.19400000000000001"/>
    <n v="4"/>
    <n v="6"/>
    <n v="13"/>
    <n v="16"/>
    <n v="35"/>
    <n v="103"/>
    <n v="3.8834951456310676E-2"/>
    <n v="5.8252427184466021E-2"/>
    <n v="0.12621359223300971"/>
    <n v="0.1553398058252427"/>
    <n v="0.21604938271604937"/>
    <n v="20"/>
    <n v="37"/>
    <n v="9"/>
    <n v="38"/>
    <n v="10"/>
    <n v="0"/>
    <n v="1"/>
    <n v="0"/>
    <n v="0.26200000000000001"/>
    <n v="0.27800000000000002"/>
    <n v="0.35899999999999999"/>
    <n v="0.63700000000000001"/>
  </r>
  <r>
    <s v="135"/>
    <x v="318"/>
    <x v="1"/>
    <s v="National League"/>
    <s v="San Diego Padres"/>
    <s v="SD"/>
    <s v="Trent Grisham"/>
    <x v="13"/>
    <x v="4"/>
    <n v="0.24199999999999999"/>
    <n v="15"/>
    <n v="13"/>
    <n v="62"/>
    <n v="61"/>
    <n v="132"/>
    <n v="462"/>
    <n v="3.2467532467532464E-2"/>
    <n v="2.813852813852814E-2"/>
    <n v="0.13419913419913421"/>
    <n v="0.13203463203463203"/>
    <n v="0.81481481481481477"/>
    <n v="112"/>
    <n v="191"/>
    <n v="46"/>
    <n v="119"/>
    <n v="54"/>
    <n v="2"/>
    <n v="1"/>
    <n v="5"/>
    <n v="0.29199999999999998"/>
    <n v="0.32700000000000001"/>
    <n v="0.41299999999999998"/>
    <n v="0.74"/>
  </r>
  <r>
    <s v="143"/>
    <x v="319"/>
    <x v="1"/>
    <s v="National League"/>
    <s v="Philadelphia Phillies"/>
    <s v="PHI"/>
    <s v="Matt Vierling"/>
    <x v="13"/>
    <x v="4"/>
    <n v="0.32400000000000001"/>
    <n v="2"/>
    <n v="2"/>
    <n v="6"/>
    <n v="11"/>
    <n v="34"/>
    <n v="71"/>
    <n v="2.8169014084507043E-2"/>
    <n v="2.8169014084507043E-2"/>
    <n v="8.4507042253521125E-2"/>
    <n v="0.15492957746478872"/>
    <n v="0.20987654320987653"/>
    <n v="23"/>
    <n v="34"/>
    <n v="6"/>
    <n v="20"/>
    <n v="4"/>
    <n v="1"/>
    <n v="1"/>
    <n v="0"/>
    <n v="0.42"/>
    <n v="0.36399999999999999"/>
    <n v="0.47899999999999998"/>
    <n v="0.84299999999999997"/>
  </r>
  <r>
    <s v="111"/>
    <x v="320"/>
    <x v="1"/>
    <s v="American League"/>
    <s v="Boston Red Sox"/>
    <s v="BOS"/>
    <s v="Jarren Duran"/>
    <x v="13"/>
    <x v="4"/>
    <n v="0.215"/>
    <n v="2"/>
    <n v="2"/>
    <n v="10"/>
    <n v="17"/>
    <n v="33"/>
    <n v="107"/>
    <n v="1.8691588785046728E-2"/>
    <n v="1.8691588785046728E-2"/>
    <n v="9.3457943925233641E-2"/>
    <n v="0.15887850467289719"/>
    <n v="0.20370370370370369"/>
    <n v="23"/>
    <n v="36"/>
    <n v="7"/>
    <n v="40"/>
    <n v="4"/>
    <n v="0"/>
    <n v="1"/>
    <n v="1"/>
    <n v="0.318"/>
    <n v="0.24099999999999999"/>
    <n v="0.33600000000000002"/>
    <n v="0.57799999999999996"/>
  </r>
  <r>
    <s v="120"/>
    <x v="321"/>
    <x v="1"/>
    <s v="National League"/>
    <s v="Washington Nationals"/>
    <s v="WSH"/>
    <s v="Victor Robles"/>
    <x v="14"/>
    <x v="4"/>
    <n v="0.20300000000000001"/>
    <n v="2"/>
    <n v="8"/>
    <n v="19"/>
    <n v="37"/>
    <n v="107"/>
    <n v="315"/>
    <n v="6.3492063492063492E-3"/>
    <n v="2.5396825396825397E-2"/>
    <n v="6.0317460317460318E-2"/>
    <n v="0.11746031746031746"/>
    <n v="0.66049382716049387"/>
    <n v="64"/>
    <n v="93"/>
    <n v="24"/>
    <n v="85"/>
    <n v="33"/>
    <n v="3"/>
    <n v="1"/>
    <n v="6"/>
    <n v="0.27100000000000002"/>
    <n v="0.31"/>
    <n v="0.29499999999999998"/>
    <n v="0.60499999999999998"/>
  </r>
  <r>
    <s v="139"/>
    <x v="322"/>
    <x v="1"/>
    <s v="American League"/>
    <s v="Tampa Bay Rays"/>
    <s v="TB"/>
    <s v="Vidal Brujan"/>
    <x v="14"/>
    <x v="4"/>
    <n v="7.6999999999999999E-2"/>
    <n v="0"/>
    <n v="1"/>
    <n v="2"/>
    <n v="3"/>
    <n v="10"/>
    <n v="26"/>
    <n v="0"/>
    <n v="3.8461538461538464E-2"/>
    <n v="7.6923076923076927E-2"/>
    <n v="0.11538461538461539"/>
    <n v="6.1728395061728392E-2"/>
    <n v="2"/>
    <n v="2"/>
    <n v="0"/>
    <n v="8"/>
    <n v="0"/>
    <n v="0"/>
    <n v="1"/>
    <n v="0"/>
    <n v="0.111"/>
    <n v="7.6999999999999999E-2"/>
    <n v="7.6999999999999999E-2"/>
    <n v="0.154"/>
  </r>
  <r>
    <s v="147"/>
    <x v="323"/>
    <x v="1"/>
    <s v="American League"/>
    <s v="New York Yankees"/>
    <s v="NYY"/>
    <s v="Estevan Florial"/>
    <x v="14"/>
    <x v="4"/>
    <n v="0.3"/>
    <n v="1"/>
    <n v="1"/>
    <n v="2"/>
    <n v="3"/>
    <n v="11"/>
    <n v="20"/>
    <n v="0.05"/>
    <n v="0.05"/>
    <n v="0.1"/>
    <n v="0.15"/>
    <n v="6.7901234567901231E-2"/>
    <n v="6"/>
    <n v="11"/>
    <n v="3"/>
    <n v="6"/>
    <n v="5"/>
    <n v="0"/>
    <n v="1"/>
    <n v="0"/>
    <n v="0.38500000000000001"/>
    <n v="0.44"/>
    <n v="0.55000000000000004"/>
    <n v="0.99"/>
  </r>
  <r>
    <s v="139"/>
    <x v="324"/>
    <x v="1"/>
    <s v="American League"/>
    <s v="Tampa Bay Rays"/>
    <s v="TB"/>
    <s v="Josh Lowe"/>
    <x v="14"/>
    <x v="4"/>
    <n v="1"/>
    <n v="0"/>
    <n v="1"/>
    <n v="0"/>
    <n v="0"/>
    <n v="2"/>
    <n v="1"/>
    <n v="0"/>
    <n v="1"/>
    <n v="0"/>
    <n v="0"/>
    <n v="1.2345679012345678E-2"/>
    <n v="1"/>
    <n v="1"/>
    <n v="0"/>
    <n v="0"/>
    <n v="1"/>
    <n v="0"/>
    <n v="1"/>
    <n v="0"/>
    <n v="1"/>
    <n v="1"/>
    <n v="1"/>
    <n v="2"/>
  </r>
  <r>
    <s v="136"/>
    <x v="325"/>
    <x v="1"/>
    <s v="American League"/>
    <s v="Seattle Mariners"/>
    <s v="SEA"/>
    <s v="Taylor Trammell"/>
    <x v="14"/>
    <x v="4"/>
    <n v="0.16"/>
    <n v="8"/>
    <n v="2"/>
    <n v="18"/>
    <n v="23"/>
    <n v="51"/>
    <n v="156"/>
    <n v="5.128205128205128E-2"/>
    <n v="1.282051282051282E-2"/>
    <n v="0.11538461538461539"/>
    <n v="0.14743589743589744"/>
    <n v="0.31481481481481483"/>
    <n v="25"/>
    <n v="56"/>
    <n v="15"/>
    <n v="75"/>
    <n v="17"/>
    <n v="0"/>
    <n v="1"/>
    <n v="3"/>
    <n v="0.23300000000000001"/>
    <n v="0.25600000000000001"/>
    <n v="0.35899999999999999"/>
    <n v="0.61499999999999999"/>
  </r>
  <r>
    <s v="108"/>
    <x v="326"/>
    <x v="1"/>
    <s v="American League"/>
    <s v="Los Angeles Angels"/>
    <s v="LAA"/>
    <s v="Brandon Marsh"/>
    <x v="14"/>
    <x v="4"/>
    <n v="0.254"/>
    <n v="2"/>
    <n v="6"/>
    <n v="19"/>
    <n v="27"/>
    <n v="70"/>
    <n v="236"/>
    <n v="8.4745762711864406E-3"/>
    <n v="2.5423728813559324E-2"/>
    <n v="8.050847457627118E-2"/>
    <n v="0.11440677966101695"/>
    <n v="0.43209876543209874"/>
    <n v="60"/>
    <n v="84"/>
    <n v="17"/>
    <n v="91"/>
    <n v="20"/>
    <n v="0"/>
    <n v="1"/>
    <n v="1"/>
    <n v="0.40300000000000002"/>
    <n v="0.317"/>
    <n v="0.35599999999999998"/>
    <n v="0.67300000000000004"/>
  </r>
  <r>
    <s v="145"/>
    <x v="327"/>
    <x v="1"/>
    <s v="American League"/>
    <s v="Chicago White Sox"/>
    <s v="CWS"/>
    <s v="Luis Robert"/>
    <x v="14"/>
    <x v="4"/>
    <n v="0.33800000000000002"/>
    <n v="13"/>
    <n v="6"/>
    <n v="43"/>
    <n v="42"/>
    <n v="68"/>
    <n v="275"/>
    <n v="4.7272727272727272E-2"/>
    <n v="2.181818181818182E-2"/>
    <n v="0.15636363636363637"/>
    <n v="0.15272727272727274"/>
    <n v="0.41975308641975306"/>
    <n v="93"/>
    <n v="156"/>
    <n v="36"/>
    <n v="61"/>
    <n v="14"/>
    <n v="1"/>
    <n v="1"/>
    <n v="1"/>
    <n v="0.39400000000000002"/>
    <n v="0.378"/>
    <n v="0.56699999999999995"/>
    <n v="0.94599999999999995"/>
  </r>
  <r>
    <s v="142"/>
    <x v="331"/>
    <x v="1"/>
    <s v="American League"/>
    <s v="Minnesota Twins"/>
    <s v="MIN"/>
    <s v="Gilberto Celestino"/>
    <x v="16"/>
    <x v="4"/>
    <n v="0.13600000000000001"/>
    <n v="2"/>
    <n v="0"/>
    <n v="3"/>
    <n v="7"/>
    <n v="23"/>
    <n v="59"/>
    <n v="3.3898305084745763E-2"/>
    <n v="0"/>
    <n v="5.0847457627118647E-2"/>
    <n v="0.11864406779661017"/>
    <n v="0.1419753086419753"/>
    <n v="8"/>
    <n v="17"/>
    <n v="5"/>
    <n v="14"/>
    <n v="3"/>
    <n v="0"/>
    <n v="1"/>
    <n v="0"/>
    <n v="0.14000000000000001"/>
    <n v="0.17699999999999999"/>
    <n v="0.28799999999999998"/>
    <n v="0.46600000000000003"/>
  </r>
  <r>
    <s v="144"/>
    <x v="332"/>
    <x v="1"/>
    <s v="National League"/>
    <s v="Atlanta Braves"/>
    <s v="ATL"/>
    <s v="Cristian Pache"/>
    <x v="16"/>
    <x v="4"/>
    <n v="0.111"/>
    <n v="1"/>
    <n v="0"/>
    <n v="4"/>
    <n v="6"/>
    <n v="22"/>
    <n v="63"/>
    <n v="1.5873015873015872E-2"/>
    <n v="0"/>
    <n v="6.3492063492063489E-2"/>
    <n v="9.5238095238095233E-2"/>
    <n v="0.13580246913580246"/>
    <n v="7"/>
    <n v="13"/>
    <n v="4"/>
    <n v="25"/>
    <n v="2"/>
    <n v="0"/>
    <n v="1"/>
    <n v="0"/>
    <n v="0.16200000000000001"/>
    <n v="0.152"/>
    <n v="0.20599999999999999"/>
    <n v="0.35799999999999998"/>
  </r>
  <r>
    <s v="140"/>
    <x v="333"/>
    <x v="1"/>
    <s v="American League"/>
    <s v="Texas Rangers"/>
    <s v="TEX"/>
    <s v="Leody Taveras"/>
    <x v="16"/>
    <x v="4"/>
    <n v="0.161"/>
    <n v="3"/>
    <n v="10"/>
    <n v="9"/>
    <n v="14"/>
    <n v="49"/>
    <n v="174"/>
    <n v="1.7241379310344827E-2"/>
    <n v="5.7471264367816091E-2"/>
    <n v="5.1724137931034482E-2"/>
    <n v="8.0459770114942528E-2"/>
    <n v="0.30246913580246915"/>
    <n v="28"/>
    <n v="47"/>
    <n v="11"/>
    <n v="60"/>
    <n v="9"/>
    <n v="0"/>
    <n v="1"/>
    <n v="1"/>
    <n v="0.22500000000000001"/>
    <n v="0.20699999999999999"/>
    <n v="0.27"/>
    <n v="0.47699999999999998"/>
  </r>
  <r>
    <s v="143"/>
    <x v="334"/>
    <x v="1"/>
    <s v="National League"/>
    <s v="Philadelphia Phillies"/>
    <s v="PHI"/>
    <s v="Mickey Moniak"/>
    <x v="16"/>
    <x v="4"/>
    <n v="9.0999999999999998E-2"/>
    <n v="1"/>
    <n v="0"/>
    <n v="3"/>
    <n v="3"/>
    <n v="21"/>
    <n v="33"/>
    <n v="3.0303030303030304E-2"/>
    <n v="0"/>
    <n v="9.0909090909090912E-2"/>
    <n v="9.0909090909090912E-2"/>
    <n v="0.12962962962962962"/>
    <n v="3"/>
    <n v="6"/>
    <n v="1"/>
    <n v="16"/>
    <n v="3"/>
    <n v="1"/>
    <n v="1"/>
    <n v="0"/>
    <n v="0.125"/>
    <n v="0.16700000000000001"/>
    <n v="0.182"/>
    <n v="0.34799999999999998"/>
  </r>
  <r>
    <s v="138"/>
    <x v="335"/>
    <x v="1"/>
    <s v="National League"/>
    <s v="St. Louis Cardinals"/>
    <s v="STL"/>
    <s v="Dylan Carlson"/>
    <x v="16"/>
    <x v="4"/>
    <n v="0.26600000000000001"/>
    <n v="18"/>
    <n v="2"/>
    <n v="65"/>
    <n v="79"/>
    <n v="149"/>
    <n v="542"/>
    <n v="3.3210332103321034E-2"/>
    <n v="3.6900369003690036E-3"/>
    <n v="0.11992619926199262"/>
    <n v="0.14575645756457564"/>
    <n v="0.91975308641975306"/>
    <n v="144"/>
    <n v="237"/>
    <n v="53"/>
    <n v="152"/>
    <n v="57"/>
    <n v="2"/>
    <n v="1"/>
    <n v="1"/>
    <n v="0.33200000000000002"/>
    <n v="0.34300000000000003"/>
    <n v="0.437"/>
    <n v="0.78"/>
  </r>
  <r>
    <s v="158"/>
    <x v="267"/>
    <x v="2"/>
    <s v="National League"/>
    <s v="Milwaukee Brewers"/>
    <s v="MIL"/>
    <s v="Lorenzo Cain"/>
    <x v="4"/>
    <x v="4"/>
    <n v="0.33300000000000002"/>
    <n v="0"/>
    <n v="0"/>
    <n v="2"/>
    <n v="4"/>
    <n v="5"/>
    <n v="18"/>
    <n v="0"/>
    <n v="0"/>
    <n v="0.1111111111111111"/>
    <n v="0.22222222222222221"/>
    <n v="8.3333333333333329E-2"/>
    <n v="6"/>
    <n v="7"/>
    <n v="1"/>
    <n v="2"/>
    <n v="3"/>
    <n v="1"/>
    <n v="1"/>
    <n v="0"/>
    <n v="0.375"/>
    <n v="0.42899999999999999"/>
    <n v="0.38900000000000001"/>
    <n v="0.81699999999999995"/>
  </r>
  <r>
    <s v="146"/>
    <x v="268"/>
    <x v="2"/>
    <s v="National League"/>
    <s v="Miami Marlins"/>
    <s v="MIA"/>
    <s v="Starling Marte"/>
    <x v="6"/>
    <x v="4"/>
    <n v="0.245"/>
    <n v="4"/>
    <n v="5"/>
    <n v="13"/>
    <n v="13"/>
    <n v="28"/>
    <n v="106"/>
    <n v="3.7735849056603772E-2"/>
    <n v="4.716981132075472E-2"/>
    <n v="0.12264150943396226"/>
    <n v="0.12264150943396226"/>
    <n v="0.46666666666666667"/>
    <n v="26"/>
    <n v="44"/>
    <n v="10"/>
    <n v="22"/>
    <n v="2"/>
    <n v="0"/>
    <n v="2"/>
    <n v="0"/>
    <n v="0.27500000000000002"/>
    <n v="0.28599999999999998"/>
    <n v="0.41499999999999998"/>
    <n v="0.70099999999999996"/>
  </r>
  <r>
    <s v="109"/>
    <x v="268"/>
    <x v="2"/>
    <s v="National League"/>
    <s v="Arizona Diamondbacks"/>
    <s v="ARI"/>
    <s v="Starling Marte"/>
    <x v="6"/>
    <x v="4"/>
    <n v="0.311"/>
    <n v="2"/>
    <n v="5"/>
    <n v="14"/>
    <n v="23"/>
    <n v="33"/>
    <n v="122"/>
    <n v="1.6393442622950821E-2"/>
    <n v="4.0983606557377046E-2"/>
    <n v="0.11475409836065574"/>
    <n v="0.18852459016393441"/>
    <n v="0.55000000000000004"/>
    <n v="38"/>
    <n v="54"/>
    <n v="11"/>
    <n v="19"/>
    <n v="10"/>
    <n v="1"/>
    <n v="1"/>
    <n v="2"/>
    <n v="0.35299999999999998"/>
    <n v="0.38400000000000001"/>
    <n v="0.443"/>
    <n v="0.82699999999999996"/>
  </r>
  <r>
    <s v="147"/>
    <x v="269"/>
    <x v="2"/>
    <s v="American League"/>
    <s v="New York Yankees"/>
    <s v="NYY"/>
    <s v="Aaron Hicks"/>
    <x v="7"/>
    <x v="4"/>
    <n v="0.22500000000000001"/>
    <n v="6"/>
    <n v="4"/>
    <n v="21"/>
    <n v="28"/>
    <n v="54"/>
    <n v="169"/>
    <n v="3.5502958579881658E-2"/>
    <n v="2.3668639053254437E-2"/>
    <n v="0.1242603550295858"/>
    <n v="0.16568047337278108"/>
    <n v="0.9"/>
    <n v="38"/>
    <n v="70"/>
    <n v="18"/>
    <n v="38"/>
    <n v="41"/>
    <n v="1"/>
    <n v="1"/>
    <n v="1"/>
    <n v="0.25600000000000001"/>
    <n v="0.379"/>
    <n v="0.41399999999999998"/>
    <n v="0.79300000000000004"/>
  </r>
  <r>
    <s v="145"/>
    <x v="270"/>
    <x v="2"/>
    <s v="American League"/>
    <s v="Chicago White Sox"/>
    <s v="CWS"/>
    <s v="Leury Garcia"/>
    <x v="8"/>
    <x v="4"/>
    <n v="0.27100000000000002"/>
    <n v="3"/>
    <n v="0"/>
    <n v="8"/>
    <n v="6"/>
    <n v="16"/>
    <n v="59"/>
    <n v="5.0847457627118647E-2"/>
    <n v="0"/>
    <n v="0.13559322033898305"/>
    <n v="0.10169491525423729"/>
    <n v="0.26666666666666666"/>
    <n v="16"/>
    <n v="26"/>
    <n v="4"/>
    <n v="9"/>
    <n v="4"/>
    <n v="0"/>
    <n v="1"/>
    <n v="0"/>
    <n v="0.27700000000000002"/>
    <n v="0.317"/>
    <n v="0.441"/>
    <n v="0.75800000000000001"/>
  </r>
  <r>
    <s v="120"/>
    <x v="271"/>
    <x v="2"/>
    <s v="National League"/>
    <s v="Washington Nationals"/>
    <s v="WSH"/>
    <s v="Michael A. Taylor"/>
    <x v="8"/>
    <x v="4"/>
    <n v="0.19600000000000001"/>
    <n v="5"/>
    <n v="0"/>
    <n v="16"/>
    <n v="11"/>
    <n v="38"/>
    <n v="92"/>
    <n v="5.434782608695652E-2"/>
    <n v="0"/>
    <n v="0.17391304347826086"/>
    <n v="0.11956521739130435"/>
    <n v="0.6333333333333333"/>
    <n v="18"/>
    <n v="39"/>
    <n v="11"/>
    <n v="27"/>
    <n v="6"/>
    <n v="0"/>
    <n v="1"/>
    <n v="0"/>
    <n v="0.217"/>
    <n v="0.253"/>
    <n v="0.42399999999999999"/>
    <n v="0.67600000000000005"/>
  </r>
  <r>
    <s v="139"/>
    <x v="272"/>
    <x v="2"/>
    <s v="American League"/>
    <s v="Tampa Bay Rays"/>
    <s v="TB"/>
    <s v="Kevin Kiermaier"/>
    <x v="8"/>
    <x v="4"/>
    <n v="0.217"/>
    <n v="3"/>
    <n v="8"/>
    <n v="22"/>
    <n v="16"/>
    <n v="49"/>
    <n v="138"/>
    <n v="2.1739130434782608E-2"/>
    <n v="5.7971014492753624E-2"/>
    <n v="0.15942028985507245"/>
    <n v="0.11594202898550725"/>
    <n v="0.81666666666666665"/>
    <n v="30"/>
    <n v="50"/>
    <n v="11"/>
    <n v="42"/>
    <n v="20"/>
    <n v="1"/>
    <n v="1"/>
    <n v="1"/>
    <n v="0.28999999999999998"/>
    <n v="0.32100000000000001"/>
    <n v="0.36199999999999999"/>
    <n v="0.68300000000000005"/>
  </r>
  <r>
    <s v="111"/>
    <x v="273"/>
    <x v="2"/>
    <s v="American League"/>
    <s v="Boston Red Sox"/>
    <s v="BOS"/>
    <s v="Jackie Bradley Jr."/>
    <x v="8"/>
    <x v="4"/>
    <n v="0.28299999999999997"/>
    <n v="7"/>
    <n v="5"/>
    <n v="22"/>
    <n v="32"/>
    <n v="55"/>
    <n v="191"/>
    <n v="3.6649214659685861E-2"/>
    <n v="2.6178010471204188E-2"/>
    <n v="0.11518324607329843"/>
    <n v="0.16753926701570682"/>
    <n v="0.91666666666666663"/>
    <n v="54"/>
    <n v="86"/>
    <n v="18"/>
    <n v="48"/>
    <n v="23"/>
    <n v="1"/>
    <n v="1"/>
    <n v="2"/>
    <n v="0.34300000000000003"/>
    <n v="0.36399999999999999"/>
    <n v="0.45"/>
    <n v="0.81399999999999995"/>
  </r>
  <r>
    <s v="119"/>
    <x v="274"/>
    <x v="2"/>
    <s v="National League"/>
    <s v="Los Angeles Dodgers"/>
    <s v="LAD"/>
    <s v="Chris Taylor"/>
    <x v="8"/>
    <x v="4"/>
    <n v="0.27"/>
    <n v="8"/>
    <n v="3"/>
    <n v="32"/>
    <n v="30"/>
    <n v="56"/>
    <n v="185"/>
    <n v="4.3243243243243246E-2"/>
    <n v="1.6216216216216217E-2"/>
    <n v="0.17297297297297298"/>
    <n v="0.16216216216216217"/>
    <n v="0.93333333333333335"/>
    <n v="50"/>
    <n v="88"/>
    <n v="20"/>
    <n v="55"/>
    <n v="26"/>
    <n v="0"/>
    <n v="1"/>
    <n v="2"/>
    <n v="0.34399999999999997"/>
    <n v="0.36599999999999999"/>
    <n v="0.47599999999999998"/>
    <n v="0.84199999999999997"/>
  </r>
  <r>
    <s v="134"/>
    <x v="275"/>
    <x v="2"/>
    <s v="National League"/>
    <s v="Pittsburgh Pirates"/>
    <s v="PIT"/>
    <s v="Guillermo Heredia"/>
    <x v="8"/>
    <x v="4"/>
    <n v="0.188"/>
    <n v="0"/>
    <n v="1"/>
    <n v="2"/>
    <n v="2"/>
    <n v="8"/>
    <n v="16"/>
    <n v="0"/>
    <n v="6.25E-2"/>
    <n v="0.125"/>
    <n v="0.125"/>
    <n v="0.13333333333333333"/>
    <n v="3"/>
    <n v="3"/>
    <n v="0"/>
    <n v="4"/>
    <n v="2"/>
    <n v="0"/>
    <n v="1"/>
    <n v="0"/>
    <n v="0.25"/>
    <n v="0.27800000000000002"/>
    <n v="0.188"/>
    <n v="0.46500000000000002"/>
  </r>
  <r>
    <s v="121"/>
    <x v="275"/>
    <x v="2"/>
    <s v="National League"/>
    <s v="New York Mets"/>
    <s v="NYM"/>
    <s v="Guillermo Heredia"/>
    <x v="8"/>
    <x v="4"/>
    <n v="0.23499999999999999"/>
    <n v="2"/>
    <n v="0"/>
    <n v="3"/>
    <n v="4"/>
    <n v="7"/>
    <n v="17"/>
    <n v="0.11764705882352941"/>
    <n v="0"/>
    <n v="0.17647058823529413"/>
    <n v="0.23529411764705882"/>
    <n v="0.11666666666666667"/>
    <n v="4"/>
    <n v="10"/>
    <n v="2"/>
    <n v="5"/>
    <n v="1"/>
    <n v="0"/>
    <n v="2"/>
    <n v="0"/>
    <n v="0.2"/>
    <n v="0.27800000000000002"/>
    <n v="0.58799999999999997"/>
    <n v="0.86599999999999999"/>
  </r>
  <r>
    <s v="141"/>
    <x v="276"/>
    <x v="2"/>
    <s v="American League"/>
    <s v="Toronto Blue Jays"/>
    <s v="TOR"/>
    <s v="Randal Grichuk"/>
    <x v="9"/>
    <x v="4"/>
    <n v="0.27300000000000002"/>
    <n v="12"/>
    <n v="1"/>
    <n v="35"/>
    <n v="38"/>
    <n v="55"/>
    <n v="216"/>
    <n v="5.5555555555555552E-2"/>
    <n v="4.6296296296296294E-3"/>
    <n v="0.16203703703703703"/>
    <n v="0.17592592592592593"/>
    <n v="0.91666666666666663"/>
    <n v="59"/>
    <n v="104"/>
    <n v="21"/>
    <n v="49"/>
    <n v="13"/>
    <n v="1"/>
    <n v="1"/>
    <n v="1"/>
    <n v="0.29899999999999999"/>
    <n v="0.312"/>
    <n v="0.48099999999999998"/>
    <n v="0.79300000000000004"/>
  </r>
  <r>
    <s v="108"/>
    <x v="277"/>
    <x v="2"/>
    <s v="American League"/>
    <s v="Los Angeles Angels"/>
    <s v="LAA"/>
    <s v="Mike Trout"/>
    <x v="9"/>
    <x v="4"/>
    <n v="0.28100000000000003"/>
    <n v="17"/>
    <n v="1"/>
    <n v="46"/>
    <n v="41"/>
    <n v="53"/>
    <n v="199"/>
    <n v="8.5427135678391955E-2"/>
    <n v="5.0251256281407036E-3"/>
    <n v="0.23115577889447236"/>
    <n v="0.20603015075376885"/>
    <n v="0.8833333333333333"/>
    <n v="56"/>
    <n v="120"/>
    <n v="28"/>
    <n v="56"/>
    <n v="35"/>
    <n v="4"/>
    <n v="1"/>
    <n v="1"/>
    <n v="0.3"/>
    <n v="0.39"/>
    <n v="0.60299999999999998"/>
    <n v="0.99299999999999999"/>
  </r>
  <r>
    <s v="119"/>
    <x v="279"/>
    <x v="2"/>
    <s v="National League"/>
    <s v="Los Angeles Dodgers"/>
    <s v="LAD"/>
    <s v="Enrique Hernandez"/>
    <x v="9"/>
    <x v="4"/>
    <n v="0.23"/>
    <n v="5"/>
    <n v="0"/>
    <n v="20"/>
    <n v="20"/>
    <n v="48"/>
    <n v="139"/>
    <n v="3.5971223021582732E-2"/>
    <n v="0"/>
    <n v="0.14388489208633093"/>
    <n v="0.14388489208633093"/>
    <n v="0.8"/>
    <n v="32"/>
    <n v="57"/>
    <n v="14"/>
    <n v="31"/>
    <n v="6"/>
    <n v="0"/>
    <n v="1"/>
    <n v="1"/>
    <n v="0.26"/>
    <n v="0.27"/>
    <n v="0.41"/>
    <n v="0.68"/>
  </r>
  <r>
    <s v="114"/>
    <x v="280"/>
    <x v="2"/>
    <s v="American League"/>
    <s v="Cleveland Guardians"/>
    <s v="CLE"/>
    <s v="Tyler Naquin"/>
    <x v="9"/>
    <x v="4"/>
    <n v="0.218"/>
    <n v="4"/>
    <n v="0"/>
    <n v="20"/>
    <n v="15"/>
    <n v="40"/>
    <n v="133"/>
    <n v="3.007518796992481E-2"/>
    <n v="0"/>
    <n v="0.15037593984962405"/>
    <n v="0.11278195488721804"/>
    <n v="0.66666666666666663"/>
    <n v="29"/>
    <n v="51"/>
    <n v="13"/>
    <n v="40"/>
    <n v="5"/>
    <n v="0"/>
    <n v="1"/>
    <n v="1"/>
    <n v="0.27500000000000002"/>
    <n v="0.248"/>
    <n v="0.38300000000000001"/>
    <n v="0.63200000000000001"/>
  </r>
  <r>
    <s v="145"/>
    <x v="281"/>
    <x v="2"/>
    <s v="American League"/>
    <s v="Chicago White Sox"/>
    <s v="CWS"/>
    <s v="Adam Engel"/>
    <x v="9"/>
    <x v="4"/>
    <n v="0.29499999999999998"/>
    <n v="3"/>
    <n v="1"/>
    <n v="12"/>
    <n v="11"/>
    <n v="36"/>
    <n v="88"/>
    <n v="3.4090909090909088E-2"/>
    <n v="1.1363636363636364E-2"/>
    <n v="0.13636363636363635"/>
    <n v="0.125"/>
    <n v="0.6"/>
    <n v="26"/>
    <n v="42"/>
    <n v="9"/>
    <n v="19"/>
    <n v="3"/>
    <n v="0"/>
    <n v="1"/>
    <n v="0"/>
    <n v="0.34799999999999998"/>
    <n v="0.33300000000000002"/>
    <n v="0.47699999999999998"/>
    <n v="0.81100000000000005"/>
  </r>
  <r>
    <s v="137"/>
    <x v="282"/>
    <x v="2"/>
    <s v="National League"/>
    <s v="San Francisco Giants"/>
    <s v="SF"/>
    <s v="Austin Slater"/>
    <x v="10"/>
    <x v="4"/>
    <n v="0.28199999999999997"/>
    <n v="5"/>
    <n v="8"/>
    <n v="7"/>
    <n v="18"/>
    <n v="31"/>
    <n v="85"/>
    <n v="5.8823529411764705E-2"/>
    <n v="9.4117647058823528E-2"/>
    <n v="8.2352941176470587E-2"/>
    <n v="0.21176470588235294"/>
    <n v="0.51666666666666672"/>
    <n v="24"/>
    <n v="43"/>
    <n v="8"/>
    <n v="22"/>
    <n v="16"/>
    <n v="0"/>
    <n v="1"/>
    <n v="1"/>
    <n v="0.32800000000000001"/>
    <n v="0.40799999999999997"/>
    <n v="0.50600000000000001"/>
    <n v="0.91400000000000003"/>
  </r>
  <r>
    <s v="114"/>
    <x v="283"/>
    <x v="2"/>
    <s v="American League"/>
    <s v="Cleveland Guardians"/>
    <s v="CLE"/>
    <s v="Bradley Zimmer"/>
    <x v="10"/>
    <x v="4"/>
    <n v="0.16200000000000001"/>
    <n v="1"/>
    <n v="2"/>
    <n v="3"/>
    <n v="3"/>
    <n v="20"/>
    <n v="37"/>
    <n v="2.7027027027027029E-2"/>
    <n v="5.4054054054054057E-2"/>
    <n v="8.1081081081081086E-2"/>
    <n v="8.1081081081081086E-2"/>
    <n v="0.33333333333333331"/>
    <n v="6"/>
    <n v="9"/>
    <n v="1"/>
    <n v="14"/>
    <n v="7"/>
    <n v="0"/>
    <n v="1"/>
    <n v="1"/>
    <n v="0.217"/>
    <n v="0.36"/>
    <n v="0.24299999999999999"/>
    <n v="0.60299999999999998"/>
  </r>
  <r>
    <s v="121"/>
    <x v="284"/>
    <x v="2"/>
    <s v="National League"/>
    <s v="New York Mets"/>
    <s v="NYM"/>
    <s v="Brandon Nimmo"/>
    <x v="10"/>
    <x v="4"/>
    <n v="0.28000000000000003"/>
    <n v="8"/>
    <n v="1"/>
    <n v="18"/>
    <n v="33"/>
    <n v="55"/>
    <n v="186"/>
    <n v="4.3010752688172046E-2"/>
    <n v="5.3763440860215058E-3"/>
    <n v="9.6774193548387094E-2"/>
    <n v="0.17741935483870969"/>
    <n v="0.91666666666666663"/>
    <n v="52"/>
    <n v="90"/>
    <n v="19"/>
    <n v="43"/>
    <n v="33"/>
    <n v="0"/>
    <n v="1"/>
    <n v="2"/>
    <n v="0.32600000000000001"/>
    <n v="0.40400000000000003"/>
    <n v="0.48399999999999999"/>
    <n v="0.88800000000000001"/>
  </r>
  <r>
    <s v="135"/>
    <x v="285"/>
    <x v="2"/>
    <s v="National League"/>
    <s v="San Diego Padres"/>
    <s v="SD"/>
    <s v="Greg Allen"/>
    <x v="10"/>
    <x v="4"/>
    <n v="0"/>
    <n v="0"/>
    <n v="1"/>
    <n v="0"/>
    <n v="1"/>
    <n v="1"/>
    <n v="1"/>
    <n v="0"/>
    <n v="1"/>
    <n v="0"/>
    <n v="1"/>
    <n v="1.6666666666666666E-2"/>
    <n v="0"/>
    <n v="0"/>
    <n v="0"/>
    <n v="1"/>
    <n v="2"/>
    <n v="0"/>
    <n v="2"/>
    <n v="0"/>
    <s v=".---"/>
    <n v="0.75"/>
    <n v="0"/>
    <n v="0.75"/>
  </r>
  <r>
    <s v="114"/>
    <x v="285"/>
    <x v="2"/>
    <s v="American League"/>
    <s v="Cleveland Guardians"/>
    <s v="CLE"/>
    <s v="Greg Allen"/>
    <x v="10"/>
    <x v="4"/>
    <n v="0.16"/>
    <n v="1"/>
    <n v="1"/>
    <n v="4"/>
    <n v="3"/>
    <n v="15"/>
    <n v="25"/>
    <n v="0.04"/>
    <n v="0.04"/>
    <n v="0.16"/>
    <n v="0.12"/>
    <n v="0.25"/>
    <n v="4"/>
    <n v="8"/>
    <n v="2"/>
    <n v="9"/>
    <n v="1"/>
    <n v="0"/>
    <n v="1"/>
    <n v="0"/>
    <n v="0.188"/>
    <n v="0.214"/>
    <n v="0.32"/>
    <n v="0.53400000000000003"/>
  </r>
  <r>
    <s v="140"/>
    <x v="286"/>
    <x v="2"/>
    <s v="American League"/>
    <s v="Texas Rangers"/>
    <s v="TEX"/>
    <s v="Adolis Garcia"/>
    <x v="10"/>
    <x v="4"/>
    <n v="0"/>
    <n v="0"/>
    <n v="0"/>
    <n v="0"/>
    <n v="0"/>
    <n v="3"/>
    <n v="6"/>
    <n v="0"/>
    <n v="0"/>
    <n v="0"/>
    <n v="0"/>
    <n v="0.05"/>
    <n v="0"/>
    <n v="0"/>
    <n v="0"/>
    <n v="4"/>
    <n v="1"/>
    <n v="0"/>
    <n v="1"/>
    <n v="0"/>
    <n v="0"/>
    <n v="0.14299999999999999"/>
    <n v="0"/>
    <n v="0.14299999999999999"/>
  </r>
  <r>
    <s v="109"/>
    <x v="288"/>
    <x v="2"/>
    <s v="National League"/>
    <s v="Arizona Diamondbacks"/>
    <s v="ARI"/>
    <s v="Ketel Marte"/>
    <x v="11"/>
    <x v="4"/>
    <n v="0.28699999999999998"/>
    <n v="2"/>
    <n v="1"/>
    <n v="17"/>
    <n v="19"/>
    <n v="45"/>
    <n v="181"/>
    <n v="1.1049723756906077E-2"/>
    <n v="5.5248618784530384E-3"/>
    <n v="9.3922651933701654E-2"/>
    <n v="0.10497237569060773"/>
    <n v="0.75"/>
    <n v="52"/>
    <n v="74"/>
    <n v="17"/>
    <n v="21"/>
    <n v="7"/>
    <n v="0"/>
    <n v="1"/>
    <n v="0"/>
    <n v="0.311"/>
    <n v="0.32300000000000001"/>
    <n v="0.40899999999999997"/>
    <n v="0.73199999999999998"/>
  </r>
  <r>
    <s v="142"/>
    <x v="289"/>
    <x v="2"/>
    <s v="American League"/>
    <s v="Minnesota Twins"/>
    <s v="MIN"/>
    <s v="Byron Buxton"/>
    <x v="11"/>
    <x v="4"/>
    <n v="0.254"/>
    <n v="13"/>
    <n v="2"/>
    <n v="27"/>
    <n v="19"/>
    <n v="39"/>
    <n v="130"/>
    <n v="0.1"/>
    <n v="1.5384615384615385E-2"/>
    <n v="0.2076923076923077"/>
    <n v="0.14615384615384616"/>
    <n v="0.65"/>
    <n v="33"/>
    <n v="75"/>
    <n v="16"/>
    <n v="36"/>
    <n v="2"/>
    <n v="0"/>
    <n v="1"/>
    <n v="1"/>
    <n v="0.24099999999999999"/>
    <n v="0.26700000000000002"/>
    <n v="0.57699999999999996"/>
    <n v="0.84399999999999997"/>
  </r>
  <r>
    <s v="137"/>
    <x v="291"/>
    <x v="2"/>
    <s v="National League"/>
    <s v="San Francisco Giants"/>
    <s v="SF"/>
    <s v="Steven Duggar"/>
    <x v="11"/>
    <x v="4"/>
    <n v="0.17599999999999999"/>
    <n v="0"/>
    <n v="1"/>
    <n v="3"/>
    <n v="3"/>
    <n v="21"/>
    <n v="34"/>
    <n v="0"/>
    <n v="2.9411764705882353E-2"/>
    <n v="8.8235294117647065E-2"/>
    <n v="8.8235294117647065E-2"/>
    <n v="0.35"/>
    <n v="6"/>
    <n v="8"/>
    <n v="2"/>
    <n v="11"/>
    <n v="1"/>
    <n v="0"/>
    <n v="1"/>
    <n v="0"/>
    <n v="0.26100000000000001"/>
    <n v="0.222"/>
    <n v="0.23499999999999999"/>
    <n v="0.45800000000000002"/>
  </r>
  <r>
    <s v="115"/>
    <x v="292"/>
    <x v="2"/>
    <s v="National League"/>
    <s v="Colorado Rockies"/>
    <s v="COL"/>
    <s v="Sam Hilliard"/>
    <x v="11"/>
    <x v="4"/>
    <n v="0.21"/>
    <n v="6"/>
    <n v="3"/>
    <n v="10"/>
    <n v="13"/>
    <n v="36"/>
    <n v="105"/>
    <n v="5.7142857142857141E-2"/>
    <n v="2.8571428571428571E-2"/>
    <n v="9.5238095238095233E-2"/>
    <n v="0.12380952380952381"/>
    <n v="0.6"/>
    <n v="22"/>
    <n v="46"/>
    <n v="10"/>
    <n v="42"/>
    <n v="9"/>
    <n v="0"/>
    <n v="1"/>
    <n v="0"/>
    <n v="0.28100000000000003"/>
    <n v="0.27200000000000002"/>
    <n v="0.438"/>
    <n v="0.71"/>
  </r>
  <r>
    <s v="114"/>
    <x v="293"/>
    <x v="2"/>
    <s v="American League"/>
    <s v="Cleveland Guardians"/>
    <s v="CLE"/>
    <s v="Jordan Luplow"/>
    <x v="11"/>
    <x v="4"/>
    <n v="0.192"/>
    <n v="2"/>
    <n v="0"/>
    <n v="8"/>
    <n v="8"/>
    <n v="29"/>
    <n v="78"/>
    <n v="2.564102564102564E-2"/>
    <n v="0"/>
    <n v="0.10256410256410256"/>
    <n v="0.10256410256410256"/>
    <n v="0.48333333333333334"/>
    <n v="15"/>
    <n v="28"/>
    <n v="8"/>
    <n v="19"/>
    <n v="12"/>
    <n v="0"/>
    <n v="1"/>
    <n v="1"/>
    <n v="0.224"/>
    <n v="0.30399999999999999"/>
    <n v="0.35899999999999999"/>
    <n v="0.66300000000000003"/>
  </r>
  <r>
    <s v="139"/>
    <x v="294"/>
    <x v="2"/>
    <s v="American League"/>
    <s v="Tampa Bay Rays"/>
    <s v="TB"/>
    <s v="Brett Phillips"/>
    <x v="12"/>
    <x v="4"/>
    <n v="0.15"/>
    <n v="1"/>
    <n v="3"/>
    <n v="3"/>
    <n v="2"/>
    <n v="17"/>
    <n v="20"/>
    <n v="0.05"/>
    <n v="0.15"/>
    <n v="0.15"/>
    <n v="0.1"/>
    <n v="0.28333333333333333"/>
    <n v="3"/>
    <n v="8"/>
    <n v="2"/>
    <n v="7"/>
    <n v="5"/>
    <n v="0"/>
    <n v="2"/>
    <n v="0"/>
    <n v="0.16700000000000001"/>
    <n v="0.32"/>
    <n v="0.4"/>
    <n v="0.72"/>
  </r>
  <r>
    <s v="118"/>
    <x v="294"/>
    <x v="2"/>
    <s v="American League"/>
    <s v="Kansas City Royals"/>
    <s v="KC"/>
    <s v="Brett Phillips"/>
    <x v="12"/>
    <x v="4"/>
    <n v="0.22600000000000001"/>
    <n v="1"/>
    <n v="3"/>
    <n v="2"/>
    <n v="8"/>
    <n v="18"/>
    <n v="31"/>
    <n v="3.2258064516129031E-2"/>
    <n v="9.6774193548387094E-2"/>
    <n v="6.4516129032258063E-2"/>
    <n v="0.25806451612903225"/>
    <n v="0.3"/>
    <n v="7"/>
    <n v="12"/>
    <n v="2"/>
    <n v="8"/>
    <n v="3"/>
    <n v="0"/>
    <n v="1"/>
    <n v="1"/>
    <n v="0.27300000000000002"/>
    <n v="0.29399999999999998"/>
    <n v="0.38700000000000001"/>
    <n v="0.68100000000000005"/>
  </r>
  <r>
    <s v="116"/>
    <x v="295"/>
    <x v="2"/>
    <s v="American League"/>
    <s v="Detroit Tigers"/>
    <s v="DET"/>
    <s v="Victor Reyes"/>
    <x v="12"/>
    <x v="4"/>
    <n v="0.27700000000000002"/>
    <n v="4"/>
    <n v="8"/>
    <n v="14"/>
    <n v="30"/>
    <n v="57"/>
    <n v="202"/>
    <n v="1.9801980198019802E-2"/>
    <n v="3.9603960396039604E-2"/>
    <n v="6.9306930693069313E-2"/>
    <n v="0.14851485148514851"/>
    <n v="0.95"/>
    <n v="56"/>
    <n v="79"/>
    <n v="13"/>
    <n v="45"/>
    <n v="9"/>
    <n v="0"/>
    <n v="1"/>
    <n v="2"/>
    <n v="0.34"/>
    <n v="0.315"/>
    <n v="0.39100000000000001"/>
    <n v="0.70599999999999996"/>
  </r>
  <r>
    <s v="115"/>
    <x v="296"/>
    <x v="2"/>
    <s v="National League"/>
    <s v="Colorado Rockies"/>
    <s v="COL"/>
    <s v="Garrett Hampson"/>
    <x v="12"/>
    <x v="4"/>
    <n v="0.23400000000000001"/>
    <n v="5"/>
    <n v="6"/>
    <n v="11"/>
    <n v="25"/>
    <n v="53"/>
    <n v="167"/>
    <n v="2.9940119760479042E-2"/>
    <n v="3.5928143712574849E-2"/>
    <n v="6.5868263473053898E-2"/>
    <n v="0.1497005988023952"/>
    <n v="0.8833333333333333"/>
    <n v="39"/>
    <n v="64"/>
    <n v="12"/>
    <n v="60"/>
    <n v="13"/>
    <n v="0"/>
    <n v="1"/>
    <n v="1"/>
    <n v="0.33"/>
    <n v="0.28699999999999998"/>
    <n v="0.38300000000000001"/>
    <n v="0.67100000000000004"/>
  </r>
  <r>
    <s v="110"/>
    <x v="298"/>
    <x v="2"/>
    <s v="American League"/>
    <s v="Baltimore Orioles"/>
    <s v="BAL"/>
    <s v="Cedric Mullins"/>
    <x v="12"/>
    <x v="4"/>
    <n v="0.27100000000000002"/>
    <n v="3"/>
    <n v="7"/>
    <n v="12"/>
    <n v="16"/>
    <n v="48"/>
    <n v="140"/>
    <n v="2.1428571428571429E-2"/>
    <n v="0.05"/>
    <n v="8.5714285714285715E-2"/>
    <n v="0.11428571428571428"/>
    <n v="0.8"/>
    <n v="38"/>
    <n v="57"/>
    <n v="10"/>
    <n v="37"/>
    <n v="8"/>
    <n v="0"/>
    <n v="1"/>
    <n v="2"/>
    <n v="0.35"/>
    <n v="0.315"/>
    <n v="0.40699999999999997"/>
    <n v="0.72299999999999998"/>
  </r>
  <r>
    <s v="112"/>
    <x v="299"/>
    <x v="2"/>
    <s v="National League"/>
    <s v="Chicago Cubs"/>
    <s v="CHC"/>
    <s v="Ian Happ"/>
    <x v="12"/>
    <x v="4"/>
    <n v="0.25800000000000001"/>
    <n v="12"/>
    <n v="1"/>
    <n v="28"/>
    <n v="27"/>
    <n v="57"/>
    <n v="198"/>
    <n v="6.0606060606060608E-2"/>
    <n v="5.0505050505050509E-3"/>
    <n v="0.14141414141414141"/>
    <n v="0.13636363636363635"/>
    <n v="0.95"/>
    <n v="51"/>
    <n v="100"/>
    <n v="24"/>
    <n v="63"/>
    <n v="30"/>
    <n v="1"/>
    <n v="1"/>
    <n v="3"/>
    <n v="0.317"/>
    <n v="0.36099999999999999"/>
    <n v="0.505"/>
    <n v="0.86599999999999999"/>
  </r>
  <r>
    <s v="138"/>
    <x v="300"/>
    <x v="2"/>
    <s v="National League"/>
    <s v="St. Louis Cardinals"/>
    <s v="STL"/>
    <s v="Harrison Bader"/>
    <x v="12"/>
    <x v="4"/>
    <n v="0.22600000000000001"/>
    <n v="4"/>
    <n v="3"/>
    <n v="11"/>
    <n v="21"/>
    <n v="50"/>
    <n v="106"/>
    <n v="3.7735849056603772E-2"/>
    <n v="2.8301886792452831E-2"/>
    <n v="0.10377358490566038"/>
    <n v="0.19811320754716982"/>
    <n v="0.83333333333333337"/>
    <n v="24"/>
    <n v="47"/>
    <n v="13"/>
    <n v="40"/>
    <n v="13"/>
    <n v="0"/>
    <n v="1"/>
    <n v="1"/>
    <n v="0.317"/>
    <n v="0.33600000000000002"/>
    <n v="0.443"/>
    <n v="0.77900000000000003"/>
  </r>
  <r>
    <s v="120"/>
    <x v="301"/>
    <x v="2"/>
    <s v="National League"/>
    <s v="Washington Nationals"/>
    <s v="WSH"/>
    <s v="Andrew Stevenson"/>
    <x v="12"/>
    <x v="4"/>
    <n v="0.36599999999999999"/>
    <n v="2"/>
    <n v="2"/>
    <n v="12"/>
    <n v="11"/>
    <n v="15"/>
    <n v="41"/>
    <n v="4.878048780487805E-2"/>
    <n v="4.878048780487805E-2"/>
    <n v="0.29268292682926828"/>
    <n v="0.26829268292682928"/>
    <n v="0.25"/>
    <n v="15"/>
    <n v="30"/>
    <n v="10"/>
    <n v="11"/>
    <n v="5"/>
    <n v="0"/>
    <n v="1"/>
    <n v="0"/>
    <n v="0.46400000000000002"/>
    <n v="0.44700000000000001"/>
    <n v="0.73199999999999998"/>
    <n v="1.179"/>
  </r>
  <r>
    <s v="117"/>
    <x v="302"/>
    <x v="2"/>
    <s v="American League"/>
    <s v="Houston Astros"/>
    <s v="HOU"/>
    <s v="Myles Straw"/>
    <x v="12"/>
    <x v="4"/>
    <n v="0.20699999999999999"/>
    <n v="0"/>
    <n v="6"/>
    <n v="8"/>
    <n v="8"/>
    <n v="33"/>
    <n v="82"/>
    <n v="0"/>
    <n v="7.3170731707317069E-2"/>
    <n v="9.7560975609756101E-2"/>
    <n v="9.7560975609756101E-2"/>
    <n v="0.55000000000000004"/>
    <n v="17"/>
    <n v="21"/>
    <n v="4"/>
    <n v="22"/>
    <n v="4"/>
    <n v="0"/>
    <n v="1"/>
    <n v="2"/>
    <n v="0.28299999999999997"/>
    <n v="0.24399999999999999"/>
    <n v="0.25600000000000001"/>
    <n v="0.5"/>
  </r>
  <r>
    <s v="134"/>
    <x v="303"/>
    <x v="2"/>
    <s v="National League"/>
    <s v="Pittsburgh Pirates"/>
    <s v="PIT"/>
    <s v="Bryan Reynolds"/>
    <x v="12"/>
    <x v="4"/>
    <n v="0.189"/>
    <n v="7"/>
    <n v="1"/>
    <n v="19"/>
    <n v="24"/>
    <n v="55"/>
    <n v="185"/>
    <n v="3.783783783783784E-2"/>
    <n v="5.4054054054054057E-3"/>
    <n v="0.10270270270270271"/>
    <n v="0.12972972972972974"/>
    <n v="0.91666666666666663"/>
    <n v="35"/>
    <n v="66"/>
    <n v="15"/>
    <n v="57"/>
    <n v="21"/>
    <n v="0"/>
    <n v="1"/>
    <n v="1"/>
    <n v="0.23100000000000001"/>
    <n v="0.27500000000000002"/>
    <n v="0.35699999999999998"/>
    <n v="0.63200000000000001"/>
  </r>
  <r>
    <s v="119"/>
    <x v="304"/>
    <x v="2"/>
    <s v="National League"/>
    <s v="Los Angeles Dodgers"/>
    <s v="LAD"/>
    <s v="Cody Bellinger"/>
    <x v="13"/>
    <x v="4"/>
    <n v="0.23899999999999999"/>
    <n v="12"/>
    <n v="6"/>
    <n v="30"/>
    <n v="33"/>
    <n v="56"/>
    <n v="213"/>
    <n v="5.6338028169014086E-2"/>
    <n v="2.8169014084507043E-2"/>
    <n v="0.14084507042253522"/>
    <n v="0.15492957746478872"/>
    <n v="0.93333333333333335"/>
    <n v="51"/>
    <n v="97"/>
    <n v="22"/>
    <n v="42"/>
    <n v="30"/>
    <n v="2"/>
    <n v="1"/>
    <n v="1"/>
    <n v="0.245"/>
    <n v="0.33300000000000002"/>
    <n v="0.45500000000000002"/>
    <n v="0.78900000000000003"/>
  </r>
  <r>
    <s v="136"/>
    <x v="305"/>
    <x v="2"/>
    <s v="American League"/>
    <s v="Seattle Mariners"/>
    <s v="SEA"/>
    <s v="Kyle Lewis"/>
    <x v="13"/>
    <x v="4"/>
    <n v="0.26200000000000001"/>
    <n v="11"/>
    <n v="5"/>
    <n v="28"/>
    <n v="37"/>
    <n v="58"/>
    <n v="206"/>
    <n v="5.3398058252427182E-2"/>
    <n v="2.4271844660194174E-2"/>
    <n v="0.13592233009708737"/>
    <n v="0.1796116504854369"/>
    <n v="0.96666666666666667"/>
    <n v="54"/>
    <n v="90"/>
    <n v="14"/>
    <n v="71"/>
    <n v="34"/>
    <n v="0"/>
    <n v="1"/>
    <n v="1"/>
    <n v="0.34100000000000003"/>
    <n v="0.36399999999999999"/>
    <n v="0.437"/>
    <n v="0.80100000000000005"/>
  </r>
  <r>
    <s v="116"/>
    <x v="308"/>
    <x v="2"/>
    <s v="American League"/>
    <s v="Detroit Tigers"/>
    <s v="DET"/>
    <s v="Derek Hill"/>
    <x v="13"/>
    <x v="4"/>
    <n v="9.0999999999999998E-2"/>
    <n v="0"/>
    <n v="0"/>
    <n v="0"/>
    <n v="3"/>
    <n v="15"/>
    <n v="11"/>
    <n v="0"/>
    <n v="0"/>
    <n v="0"/>
    <n v="0.27272727272727271"/>
    <n v="0.25"/>
    <n v="1"/>
    <n v="1"/>
    <n v="0"/>
    <n v="6"/>
    <n v="1"/>
    <n v="0"/>
    <n v="1"/>
    <n v="0"/>
    <n v="0.2"/>
    <n v="0.16700000000000001"/>
    <n v="9.0999999999999998E-2"/>
    <n v="0.25800000000000001"/>
  </r>
  <r>
    <s v="138"/>
    <x v="309"/>
    <x v="2"/>
    <s v="National League"/>
    <s v="St. Louis Cardinals"/>
    <s v="STL"/>
    <s v="Lane Thomas"/>
    <x v="13"/>
    <x v="4"/>
    <n v="0.111"/>
    <n v="1"/>
    <n v="0"/>
    <n v="2"/>
    <n v="5"/>
    <n v="18"/>
    <n v="36"/>
    <n v="2.7777777777777776E-2"/>
    <n v="0"/>
    <n v="5.5555555555555552E-2"/>
    <n v="0.1388888888888889"/>
    <n v="0.3"/>
    <n v="4"/>
    <n v="9"/>
    <n v="3"/>
    <n v="13"/>
    <n v="4"/>
    <n v="0"/>
    <n v="1"/>
    <n v="0"/>
    <n v="0.13600000000000001"/>
    <n v="0.2"/>
    <n v="0.25"/>
    <n v="0.45"/>
  </r>
  <r>
    <s v="135"/>
    <x v="310"/>
    <x v="2"/>
    <s v="National League"/>
    <s v="San Diego Padres"/>
    <s v="SD"/>
    <s v="Edward Olivares"/>
    <x v="13"/>
    <x v="4"/>
    <n v="0.17599999999999999"/>
    <n v="1"/>
    <n v="0"/>
    <n v="3"/>
    <n v="4"/>
    <n v="13"/>
    <n v="34"/>
    <n v="2.9411764705882353E-2"/>
    <n v="0"/>
    <n v="8.8235294117647065E-2"/>
    <n v="0.11764705882352941"/>
    <n v="0.21666666666666667"/>
    <n v="6"/>
    <n v="10"/>
    <n v="2"/>
    <n v="14"/>
    <n v="2"/>
    <n v="0"/>
    <n v="1"/>
    <n v="1"/>
    <n v="0.26300000000000001"/>
    <n v="0.222"/>
    <n v="0.29399999999999998"/>
    <n v="0.51600000000000001"/>
  </r>
  <r>
    <s v="118"/>
    <x v="310"/>
    <x v="2"/>
    <s v="American League"/>
    <s v="Kansas City Royals"/>
    <s v="KC"/>
    <s v="Edward Olivares"/>
    <x v="13"/>
    <x v="4"/>
    <n v="0.27400000000000002"/>
    <n v="2"/>
    <n v="0"/>
    <n v="7"/>
    <n v="5"/>
    <n v="18"/>
    <n v="62"/>
    <n v="3.2258064516129031E-2"/>
    <n v="0"/>
    <n v="0.11290322580645161"/>
    <n v="8.0645161290322578E-2"/>
    <n v="0.3"/>
    <n v="17"/>
    <n v="26"/>
    <n v="4"/>
    <n v="11"/>
    <n v="2"/>
    <n v="0"/>
    <n v="2"/>
    <n v="1"/>
    <n v="0.3"/>
    <n v="0.29199999999999998"/>
    <n v="0.41899999999999998"/>
    <n v="0.71199999999999997"/>
  </r>
  <r>
    <s v="134"/>
    <x v="311"/>
    <x v="2"/>
    <s v="National League"/>
    <s v="Pittsburgh Pirates"/>
    <s v="PIT"/>
    <s v="Jared Oliva"/>
    <x v="13"/>
    <x v="4"/>
    <n v="0.188"/>
    <n v="0"/>
    <n v="1"/>
    <n v="0"/>
    <n v="0"/>
    <n v="6"/>
    <n v="16"/>
    <n v="0"/>
    <n v="6.25E-2"/>
    <n v="0"/>
    <n v="0"/>
    <n v="0.1"/>
    <n v="3"/>
    <n v="3"/>
    <n v="0"/>
    <n v="6"/>
    <n v="0"/>
    <n v="0"/>
    <n v="1"/>
    <n v="0"/>
    <n v="0.3"/>
    <n v="0.188"/>
    <n v="0.188"/>
    <n v="0.375"/>
  </r>
  <r>
    <s v="113"/>
    <x v="312"/>
    <x v="2"/>
    <s v="National League"/>
    <s v="Cincinnati Reds"/>
    <s v="CIN"/>
    <s v="Nick Senzel"/>
    <x v="13"/>
    <x v="4"/>
    <n v="0.186"/>
    <n v="2"/>
    <n v="2"/>
    <n v="8"/>
    <n v="8"/>
    <n v="23"/>
    <n v="70"/>
    <n v="2.8571428571428571E-2"/>
    <n v="2.8571428571428571E-2"/>
    <n v="0.11428571428571428"/>
    <n v="0.11428571428571428"/>
    <n v="0.38333333333333336"/>
    <n v="13"/>
    <n v="25"/>
    <n v="8"/>
    <n v="15"/>
    <n v="6"/>
    <n v="0"/>
    <n v="1"/>
    <n v="1"/>
    <n v="0.20399999999999999"/>
    <n v="0.247"/>
    <n v="0.35699999999999998"/>
    <n v="0.60399999999999998"/>
  </r>
  <r>
    <s v="143"/>
    <x v="313"/>
    <x v="2"/>
    <s v="National League"/>
    <s v="Philadelphia Phillies"/>
    <s v="PHI"/>
    <s v="Adam Haseley"/>
    <x v="14"/>
    <x v="4"/>
    <n v="0.27800000000000002"/>
    <n v="0"/>
    <n v="0"/>
    <n v="13"/>
    <n v="7"/>
    <n v="40"/>
    <n v="79"/>
    <n v="0"/>
    <n v="0"/>
    <n v="0.16455696202531644"/>
    <n v="8.8607594936708861E-2"/>
    <n v="0.66666666666666663"/>
    <n v="22"/>
    <n v="27"/>
    <n v="5"/>
    <n v="17"/>
    <n v="7"/>
    <n v="1"/>
    <n v="1"/>
    <n v="0"/>
    <n v="0.34899999999999998"/>
    <n v="0.34799999999999998"/>
    <n v="0.34200000000000003"/>
    <n v="0.69"/>
  </r>
  <r>
    <s v="111"/>
    <x v="314"/>
    <x v="2"/>
    <s v="American League"/>
    <s v="Boston Red Sox"/>
    <s v="BOS"/>
    <s v="Alex Verdugo"/>
    <x v="14"/>
    <x v="4"/>
    <n v="0.308"/>
    <n v="6"/>
    <n v="4"/>
    <n v="15"/>
    <n v="36"/>
    <n v="53"/>
    <n v="201"/>
    <n v="2.9850746268656716E-2"/>
    <n v="1.9900497512437811E-2"/>
    <n v="7.4626865671641784E-2"/>
    <n v="0.17910447761194029"/>
    <n v="0.8833333333333333"/>
    <n v="62"/>
    <n v="96"/>
    <n v="22"/>
    <n v="45"/>
    <n v="17"/>
    <n v="1"/>
    <n v="1"/>
    <n v="0"/>
    <n v="0.371"/>
    <n v="0.36699999999999999"/>
    <n v="0.47799999999999998"/>
    <n v="0.84399999999999997"/>
  </r>
  <r>
    <s v="109"/>
    <x v="315"/>
    <x v="2"/>
    <s v="National League"/>
    <s v="Arizona Diamondbacks"/>
    <s v="ARI"/>
    <s v="Daulton Varsho"/>
    <x v="14"/>
    <x v="4"/>
    <n v="0.188"/>
    <n v="3"/>
    <n v="3"/>
    <n v="9"/>
    <n v="16"/>
    <n v="37"/>
    <n v="101"/>
    <n v="2.9702970297029702E-2"/>
    <n v="2.9702970297029702E-2"/>
    <n v="8.9108910891089105E-2"/>
    <n v="0.15841584158415842"/>
    <n v="0.6166666666666667"/>
    <n v="19"/>
    <n v="37"/>
    <n v="10"/>
    <n v="33"/>
    <n v="12"/>
    <n v="0"/>
    <n v="1"/>
    <n v="1"/>
    <n v="0.246"/>
    <n v="0.28699999999999998"/>
    <n v="0.36599999999999999"/>
    <n v="0.65300000000000002"/>
  </r>
  <r>
    <s v="116"/>
    <x v="317"/>
    <x v="2"/>
    <s v="American League"/>
    <s v="Detroit Tigers"/>
    <s v="DET"/>
    <s v="Daz Cameron"/>
    <x v="14"/>
    <x v="4"/>
    <n v="0.193"/>
    <n v="0"/>
    <n v="1"/>
    <n v="3"/>
    <n v="4"/>
    <n v="17"/>
    <n v="57"/>
    <n v="0"/>
    <n v="1.7543859649122806E-2"/>
    <n v="5.2631578947368418E-2"/>
    <n v="7.0175438596491224E-2"/>
    <n v="0.28333333333333333"/>
    <n v="11"/>
    <n v="15"/>
    <n v="3"/>
    <n v="19"/>
    <n v="2"/>
    <n v="0"/>
    <n v="1"/>
    <n v="0"/>
    <n v="0.28899999999999998"/>
    <n v="0.22"/>
    <n v="0.26300000000000001"/>
    <n v="0.48299999999999998"/>
  </r>
  <r>
    <s v="135"/>
    <x v="318"/>
    <x v="2"/>
    <s v="National League"/>
    <s v="San Diego Padres"/>
    <s v="SD"/>
    <s v="Trent Grisham"/>
    <x v="14"/>
    <x v="4"/>
    <n v="0.251"/>
    <n v="10"/>
    <n v="10"/>
    <n v="26"/>
    <n v="42"/>
    <n v="59"/>
    <n v="215"/>
    <n v="4.6511627906976744E-2"/>
    <n v="4.6511627906976744E-2"/>
    <n v="0.12093023255813953"/>
    <n v="0.19534883720930232"/>
    <n v="0.98333333333333328"/>
    <n v="54"/>
    <n v="98"/>
    <n v="21"/>
    <n v="64"/>
    <n v="31"/>
    <n v="0"/>
    <n v="1"/>
    <n v="1"/>
    <n v="0.31"/>
    <n v="0.35199999999999998"/>
    <n v="0.45600000000000002"/>
    <n v="0.80800000000000005"/>
  </r>
  <r>
    <s v="120"/>
    <x v="321"/>
    <x v="2"/>
    <s v="National League"/>
    <s v="Washington Nationals"/>
    <s v="WSH"/>
    <s v="Victor Robles"/>
    <x v="16"/>
    <x v="4"/>
    <n v="0.22"/>
    <n v="3"/>
    <n v="4"/>
    <n v="15"/>
    <n v="20"/>
    <n v="52"/>
    <n v="168"/>
    <n v="1.7857142857142856E-2"/>
    <n v="2.3809523809523808E-2"/>
    <n v="8.9285714285714288E-2"/>
    <n v="0.11904761904761904"/>
    <n v="0.8666666666666667"/>
    <n v="37"/>
    <n v="53"/>
    <n v="9"/>
    <n v="53"/>
    <n v="9"/>
    <n v="0"/>
    <n v="1"/>
    <n v="1"/>
    <n v="0.29799999999999999"/>
    <n v="0.29299999999999998"/>
    <n v="0.315"/>
    <n v="0.60799999999999998"/>
  </r>
  <r>
    <s v="147"/>
    <x v="323"/>
    <x v="2"/>
    <s v="American League"/>
    <s v="New York Yankees"/>
    <s v="NYY"/>
    <s v="Estevan Florial"/>
    <x v="16"/>
    <x v="4"/>
    <n v="0.33300000000000002"/>
    <n v="0"/>
    <n v="0"/>
    <n v="0"/>
    <n v="0"/>
    <n v="1"/>
    <n v="3"/>
    <n v="0"/>
    <n v="0"/>
    <n v="0"/>
    <n v="0"/>
    <n v="1.6666666666666666E-2"/>
    <n v="1"/>
    <n v="1"/>
    <n v="0"/>
    <n v="2"/>
    <n v="0"/>
    <n v="0"/>
    <n v="1"/>
    <n v="0"/>
    <n v="1"/>
    <n v="0.33300000000000002"/>
    <n v="0.33300000000000002"/>
    <n v="0.66700000000000004"/>
  </r>
  <r>
    <s v="145"/>
    <x v="327"/>
    <x v="2"/>
    <s v="American League"/>
    <s v="Chicago White Sox"/>
    <s v="CWS"/>
    <s v="Luis Robert"/>
    <x v="16"/>
    <x v="4"/>
    <n v="0.23300000000000001"/>
    <n v="11"/>
    <n v="9"/>
    <n v="31"/>
    <n v="33"/>
    <n v="56"/>
    <n v="202"/>
    <n v="5.4455445544554455E-2"/>
    <n v="4.4554455445544552E-2"/>
    <n v="0.15346534653465346"/>
    <n v="0.16336633663366337"/>
    <n v="0.93333333333333335"/>
    <n v="47"/>
    <n v="88"/>
    <n v="19"/>
    <n v="73"/>
    <n v="20"/>
    <n v="0"/>
    <n v="1"/>
    <n v="2"/>
    <n v="0.3"/>
    <n v="0.30199999999999999"/>
    <n v="0.436"/>
    <n v="0.73799999999999999"/>
  </r>
  <r>
    <s v="144"/>
    <x v="332"/>
    <x v="2"/>
    <s v="National League"/>
    <s v="Atlanta Braves"/>
    <s v="ATL"/>
    <s v="Cristian Pache"/>
    <x v="17"/>
    <x v="4"/>
    <n v="0.25"/>
    <n v="0"/>
    <n v="0"/>
    <n v="0"/>
    <n v="0"/>
    <n v="2"/>
    <n v="4"/>
    <n v="0"/>
    <n v="0"/>
    <n v="0"/>
    <n v="0"/>
    <n v="3.3333333333333333E-2"/>
    <n v="1"/>
    <n v="1"/>
    <n v="0"/>
    <n v="2"/>
    <n v="0"/>
    <n v="0"/>
    <n v="1"/>
    <n v="0"/>
    <n v="0.5"/>
    <n v="0.25"/>
    <n v="0.25"/>
    <n v="0.5"/>
  </r>
  <r>
    <s v="140"/>
    <x v="333"/>
    <x v="2"/>
    <s v="American League"/>
    <s v="Texas Rangers"/>
    <s v="TEX"/>
    <s v="Leody Taveras"/>
    <x v="17"/>
    <x v="4"/>
    <n v="0.22700000000000001"/>
    <n v="4"/>
    <n v="8"/>
    <n v="6"/>
    <n v="20"/>
    <n v="33"/>
    <n v="119"/>
    <n v="3.3613445378151259E-2"/>
    <n v="6.7226890756302518E-2"/>
    <n v="5.0420168067226892E-2"/>
    <n v="0.16806722689075632"/>
    <n v="0.55000000000000004"/>
    <n v="27"/>
    <n v="47"/>
    <n v="11"/>
    <n v="43"/>
    <n v="14"/>
    <n v="0"/>
    <n v="1"/>
    <n v="0"/>
    <n v="0.31900000000000001"/>
    <n v="0.308"/>
    <n v="0.39500000000000002"/>
    <n v="0.70299999999999996"/>
  </r>
  <r>
    <s v="143"/>
    <x v="334"/>
    <x v="2"/>
    <s v="National League"/>
    <s v="Philadelphia Phillies"/>
    <s v="PHI"/>
    <s v="Mickey Moniak"/>
    <x v="17"/>
    <x v="4"/>
    <n v="0.214"/>
    <n v="0"/>
    <n v="0"/>
    <n v="0"/>
    <n v="3"/>
    <n v="8"/>
    <n v="14"/>
    <n v="0"/>
    <n v="0"/>
    <n v="0"/>
    <n v="0.21428571428571427"/>
    <n v="0.13333333333333333"/>
    <n v="3"/>
    <n v="3"/>
    <n v="0"/>
    <n v="6"/>
    <n v="4"/>
    <n v="0"/>
    <n v="1"/>
    <n v="0"/>
    <n v="0.375"/>
    <n v="0.38900000000000001"/>
    <n v="0.214"/>
    <n v="0.60299999999999998"/>
  </r>
  <r>
    <s v="138"/>
    <x v="335"/>
    <x v="2"/>
    <s v="National League"/>
    <s v="St. Louis Cardinals"/>
    <s v="STL"/>
    <s v="Dylan Carlson"/>
    <x v="17"/>
    <x v="4"/>
    <n v="0.2"/>
    <n v="3"/>
    <n v="1"/>
    <n v="16"/>
    <n v="11"/>
    <n v="35"/>
    <n v="110"/>
    <n v="2.7272727272727271E-2"/>
    <n v="9.0909090909090905E-3"/>
    <n v="0.14545454545454545"/>
    <n v="0.1"/>
    <n v="0.58333333333333337"/>
    <n v="22"/>
    <n v="40"/>
    <n v="11"/>
    <n v="35"/>
    <n v="8"/>
    <n v="0"/>
    <n v="1"/>
    <n v="1"/>
    <n v="0.26"/>
    <n v="0.252"/>
    <n v="0.36399999999999999"/>
    <n v="0.61599999999999999"/>
  </r>
  <r>
    <s v="158"/>
    <x v="267"/>
    <x v="3"/>
    <s v="National League"/>
    <s v="Milwaukee Brewers"/>
    <s v="MIL"/>
    <s v="Lorenzo Cain"/>
    <x v="5"/>
    <x v="4"/>
    <n v="0.26"/>
    <n v="11"/>
    <n v="18"/>
    <n v="48"/>
    <n v="75"/>
    <n v="148"/>
    <n v="562"/>
    <n v="1.9572953736654804E-2"/>
    <n v="3.2028469750889681E-2"/>
    <n v="8.5409252669039148E-2"/>
    <n v="0.13345195729537365"/>
    <n v="0.9135802469135802"/>
    <n v="146"/>
    <n v="209"/>
    <n v="41"/>
    <n v="106"/>
    <n v="50"/>
    <n v="0"/>
    <n v="1"/>
    <n v="8"/>
    <n v="0.30099999999999999"/>
    <n v="0.32500000000000001"/>
    <n v="0.372"/>
    <n v="0.69699999999999995"/>
  </r>
  <r>
    <s v="134"/>
    <x v="268"/>
    <x v="3"/>
    <s v="National League"/>
    <s v="Pittsburgh Pirates"/>
    <s v="PIT"/>
    <s v="Starling Marte"/>
    <x v="7"/>
    <x v="4"/>
    <n v="0.29499999999999998"/>
    <n v="23"/>
    <n v="25"/>
    <n v="82"/>
    <n v="97"/>
    <n v="132"/>
    <n v="539"/>
    <n v="4.267161410018553E-2"/>
    <n v="4.6382189239332093E-2"/>
    <n v="0.15213358070500926"/>
    <n v="0.17996289424860853"/>
    <n v="0.81481481481481477"/>
    <n v="159"/>
    <n v="271"/>
    <n v="60"/>
    <n v="94"/>
    <n v="25"/>
    <n v="1"/>
    <n v="1"/>
    <n v="6"/>
    <n v="0.31900000000000001"/>
    <n v="0.34200000000000003"/>
    <n v="0.503"/>
    <n v="0.84499999999999997"/>
  </r>
  <r>
    <s v="147"/>
    <x v="269"/>
    <x v="3"/>
    <s v="American League"/>
    <s v="New York Yankees"/>
    <s v="NYY"/>
    <s v="Aaron Hicks"/>
    <x v="8"/>
    <x v="4"/>
    <n v="0.23499999999999999"/>
    <n v="12"/>
    <n v="1"/>
    <n v="36"/>
    <n v="41"/>
    <n v="59"/>
    <n v="221"/>
    <n v="5.4298642533936653E-2"/>
    <n v="4.5248868778280547E-3"/>
    <n v="0.16289592760180996"/>
    <n v="0.18552036199095023"/>
    <n v="0.36419753086419754"/>
    <n v="52"/>
    <n v="98"/>
    <n v="22"/>
    <n v="72"/>
    <n v="31"/>
    <n v="0"/>
    <n v="1"/>
    <n v="2"/>
    <n v="0.28599999999999998"/>
    <n v="0.32500000000000001"/>
    <n v="0.443"/>
    <n v="0.76900000000000002"/>
  </r>
  <r>
    <s v="145"/>
    <x v="270"/>
    <x v="3"/>
    <s v="American League"/>
    <s v="Chicago White Sox"/>
    <s v="CWS"/>
    <s v="Leury Garcia"/>
    <x v="9"/>
    <x v="4"/>
    <n v="0.27900000000000003"/>
    <n v="8"/>
    <n v="15"/>
    <n v="40"/>
    <n v="93"/>
    <n v="140"/>
    <n v="577"/>
    <n v="1.3864818024263431E-2"/>
    <n v="2.5996533795493933E-2"/>
    <n v="6.9324090121317156E-2"/>
    <n v="0.16117850953206239"/>
    <n v="0.86419753086419748"/>
    <n v="161"/>
    <n v="218"/>
    <n v="38"/>
    <n v="139"/>
    <n v="21"/>
    <n v="0"/>
    <n v="1"/>
    <n v="5"/>
    <n v="0.35299999999999998"/>
    <n v="0.31"/>
    <n v="0.378"/>
    <n v="0.68799999999999994"/>
  </r>
  <r>
    <s v="120"/>
    <x v="271"/>
    <x v="3"/>
    <s v="National League"/>
    <s v="Washington Nationals"/>
    <s v="WSH"/>
    <s v="Michael A. Taylor"/>
    <x v="9"/>
    <x v="4"/>
    <n v="0.25"/>
    <n v="1"/>
    <n v="6"/>
    <n v="3"/>
    <n v="10"/>
    <n v="53"/>
    <n v="88"/>
    <n v="1.1363636363636364E-2"/>
    <n v="6.8181818181818177E-2"/>
    <n v="3.4090909090909088E-2"/>
    <n v="0.11363636363636363"/>
    <n v="0.3271604938271605"/>
    <n v="22"/>
    <n v="32"/>
    <n v="8"/>
    <n v="34"/>
    <n v="7"/>
    <n v="0"/>
    <n v="1"/>
    <n v="0"/>
    <n v="0.39600000000000002"/>
    <n v="0.30499999999999999"/>
    <n v="0.36399999999999999"/>
    <n v="0.66900000000000004"/>
  </r>
  <r>
    <s v="139"/>
    <x v="272"/>
    <x v="3"/>
    <s v="American League"/>
    <s v="Tampa Bay Rays"/>
    <s v="TB"/>
    <s v="Kevin Kiermaier"/>
    <x v="9"/>
    <x v="4"/>
    <n v="0.22800000000000001"/>
    <n v="14"/>
    <n v="19"/>
    <n v="55"/>
    <n v="60"/>
    <n v="129"/>
    <n v="447"/>
    <n v="3.1319910514541388E-2"/>
    <n v="4.2505592841163314E-2"/>
    <n v="0.12304250559284116"/>
    <n v="0.13422818791946309"/>
    <n v="0.79629629629629628"/>
    <n v="102"/>
    <n v="178"/>
    <n v="41"/>
    <n v="104"/>
    <n v="26"/>
    <n v="2"/>
    <n v="1"/>
    <n v="5"/>
    <n v="0.26700000000000002"/>
    <n v="0.27800000000000002"/>
    <n v="0.39800000000000002"/>
    <n v="0.67600000000000005"/>
  </r>
  <r>
    <s v="111"/>
    <x v="273"/>
    <x v="3"/>
    <s v="American League"/>
    <s v="Boston Red Sox"/>
    <s v="BOS"/>
    <s v="Jackie Bradley Jr."/>
    <x v="9"/>
    <x v="4"/>
    <n v="0.22500000000000001"/>
    <n v="21"/>
    <n v="8"/>
    <n v="62"/>
    <n v="69"/>
    <n v="147"/>
    <n v="494"/>
    <n v="4.2510121457489877E-2"/>
    <n v="1.6194331983805668E-2"/>
    <n v="0.12550607287449392"/>
    <n v="0.1396761133603239"/>
    <n v="0.90740740740740744"/>
    <n v="111"/>
    <n v="208"/>
    <n v="52"/>
    <n v="155"/>
    <n v="56"/>
    <n v="3"/>
    <n v="1"/>
    <n v="6"/>
    <n v="0.28100000000000003"/>
    <n v="0.317"/>
    <n v="0.42099999999999999"/>
    <n v="0.73799999999999999"/>
  </r>
  <r>
    <s v="119"/>
    <x v="274"/>
    <x v="3"/>
    <s v="National League"/>
    <s v="Los Angeles Dodgers"/>
    <s v="LAD"/>
    <s v="Chris Taylor"/>
    <x v="9"/>
    <x v="4"/>
    <n v="0.26200000000000001"/>
    <n v="12"/>
    <n v="8"/>
    <n v="52"/>
    <n v="52"/>
    <n v="124"/>
    <n v="366"/>
    <n v="3.2786885245901641E-2"/>
    <n v="2.185792349726776E-2"/>
    <n v="0.14207650273224043"/>
    <n v="0.14207650273224043"/>
    <n v="0.76543209876543206"/>
    <n v="96"/>
    <n v="169"/>
    <n v="45"/>
    <n v="115"/>
    <n v="37"/>
    <n v="3"/>
    <n v="1"/>
    <n v="0"/>
    <n v="0.34399999999999997"/>
    <n v="0.33300000000000002"/>
    <n v="0.46200000000000002"/>
    <n v="0.79400000000000004"/>
  </r>
  <r>
    <s v="139"/>
    <x v="275"/>
    <x v="3"/>
    <s v="American League"/>
    <s v="Tampa Bay Rays"/>
    <s v="TB"/>
    <s v="Guillermo Heredia"/>
    <x v="9"/>
    <x v="4"/>
    <n v="0.22500000000000001"/>
    <n v="5"/>
    <n v="2"/>
    <n v="20"/>
    <n v="31"/>
    <n v="89"/>
    <n v="204"/>
    <n v="2.4509803921568627E-2"/>
    <n v="9.8039215686274508E-3"/>
    <n v="9.8039215686274508E-2"/>
    <n v="0.15196078431372548"/>
    <n v="0.54938271604938271"/>
    <n v="46"/>
    <n v="74"/>
    <n v="18"/>
    <n v="60"/>
    <n v="18"/>
    <n v="0"/>
    <n v="1"/>
    <n v="2"/>
    <n v="0.29299999999999998"/>
    <n v="0.30599999999999999"/>
    <n v="0.36299999999999999"/>
    <n v="0.66800000000000004"/>
  </r>
  <r>
    <s v="141"/>
    <x v="276"/>
    <x v="3"/>
    <s v="American League"/>
    <s v="Toronto Blue Jays"/>
    <s v="TOR"/>
    <s v="Randal Grichuk"/>
    <x v="10"/>
    <x v="4"/>
    <n v="0.23200000000000001"/>
    <n v="31"/>
    <n v="2"/>
    <n v="80"/>
    <n v="75"/>
    <n v="151"/>
    <n v="586"/>
    <n v="5.2901023890784986E-2"/>
    <n v="3.4129692832764505E-3"/>
    <n v="0.13651877133105803"/>
    <n v="0.12798634812286688"/>
    <n v="0.9320987654320988"/>
    <n v="136"/>
    <n v="268"/>
    <n v="65"/>
    <n v="163"/>
    <n v="35"/>
    <n v="0"/>
    <n v="1"/>
    <n v="1"/>
    <n v="0.26600000000000001"/>
    <n v="0.28000000000000003"/>
    <n v="0.45700000000000002"/>
    <n v="0.73799999999999999"/>
  </r>
  <r>
    <s v="108"/>
    <x v="277"/>
    <x v="3"/>
    <s v="American League"/>
    <s v="Los Angeles Angels"/>
    <s v="LAA"/>
    <s v="Mike Trout"/>
    <x v="10"/>
    <x v="4"/>
    <n v="0.29099999999999998"/>
    <n v="45"/>
    <n v="11"/>
    <n v="104"/>
    <n v="110"/>
    <n v="134"/>
    <n v="470"/>
    <n v="9.5744680851063829E-2"/>
    <n v="2.3404255319148935E-2"/>
    <n v="0.22127659574468084"/>
    <n v="0.23404255319148937"/>
    <n v="0.8271604938271605"/>
    <n v="137"/>
    <n v="303"/>
    <n v="74"/>
    <n v="120"/>
    <n v="110"/>
    <n v="14"/>
    <n v="1"/>
    <n v="2"/>
    <n v="0.29799999999999999"/>
    <n v="0.438"/>
    <n v="0.64500000000000002"/>
    <n v="1.083"/>
  </r>
  <r>
    <s v="143"/>
    <x v="278"/>
    <x v="3"/>
    <s v="National League"/>
    <s v="Philadelphia Phillies"/>
    <s v="PHI"/>
    <s v="Odubel Herrera"/>
    <x v="10"/>
    <x v="4"/>
    <n v="0.222"/>
    <n v="1"/>
    <n v="2"/>
    <n v="16"/>
    <n v="12"/>
    <n v="39"/>
    <n v="126"/>
    <n v="7.9365079365079361E-3"/>
    <n v="1.5873015873015872E-2"/>
    <n v="0.12698412698412698"/>
    <n v="9.5238095238095233E-2"/>
    <n v="0.24074074074074073"/>
    <n v="28"/>
    <n v="43"/>
    <n v="12"/>
    <n v="33"/>
    <n v="11"/>
    <n v="0"/>
    <n v="1"/>
    <n v="2"/>
    <n v="0.28999999999999998"/>
    <n v="0.28799999999999998"/>
    <n v="0.34100000000000003"/>
    <n v="0.629"/>
  </r>
  <r>
    <s v="119"/>
    <x v="279"/>
    <x v="3"/>
    <s v="National League"/>
    <s v="Los Angeles Dodgers"/>
    <s v="LAD"/>
    <s v="Enrique Hernandez"/>
    <x v="10"/>
    <x v="4"/>
    <n v="0.23699999999999999"/>
    <n v="17"/>
    <n v="4"/>
    <n v="64"/>
    <n v="57"/>
    <n v="130"/>
    <n v="414"/>
    <n v="4.1062801932367152E-2"/>
    <n v="9.6618357487922701E-3"/>
    <n v="0.15458937198067632"/>
    <n v="0.13768115942028986"/>
    <n v="0.80246913580246915"/>
    <n v="98"/>
    <n v="170"/>
    <n v="37"/>
    <n v="97"/>
    <n v="36"/>
    <n v="3"/>
    <n v="1"/>
    <n v="0"/>
    <n v="0.26600000000000001"/>
    <n v="0.30399999999999999"/>
    <n v="0.41099999999999998"/>
    <n v="0.71499999999999997"/>
  </r>
  <r>
    <s v="114"/>
    <x v="280"/>
    <x v="3"/>
    <s v="American League"/>
    <s v="Cleveland Guardians"/>
    <s v="CLE"/>
    <s v="Tyler Naquin"/>
    <x v="10"/>
    <x v="4"/>
    <n v="0.28799999999999998"/>
    <n v="10"/>
    <n v="4"/>
    <n v="34"/>
    <n v="34"/>
    <n v="89"/>
    <n v="274"/>
    <n v="3.6496350364963501E-2"/>
    <n v="1.4598540145985401E-2"/>
    <n v="0.12408759124087591"/>
    <n v="0.12408759124087591"/>
    <n v="0.54938271604938271"/>
    <n v="79"/>
    <n v="128"/>
    <n v="29"/>
    <n v="66"/>
    <n v="14"/>
    <n v="2"/>
    <n v="1"/>
    <n v="2"/>
    <n v="0.34499999999999997"/>
    <n v="0.32500000000000001"/>
    <n v="0.46700000000000003"/>
    <n v="0.79200000000000004"/>
  </r>
  <r>
    <s v="145"/>
    <x v="281"/>
    <x v="3"/>
    <s v="American League"/>
    <s v="Chicago White Sox"/>
    <s v="CWS"/>
    <s v="Adam Engel"/>
    <x v="10"/>
    <x v="4"/>
    <n v="0.24199999999999999"/>
    <n v="6"/>
    <n v="3"/>
    <n v="26"/>
    <n v="26"/>
    <n v="89"/>
    <n v="227"/>
    <n v="2.643171806167401E-2"/>
    <n v="1.3215859030837005E-2"/>
    <n v="0.11453744493392071"/>
    <n v="0.11453744493392071"/>
    <n v="0.54938271604938271"/>
    <n v="55"/>
    <n v="87"/>
    <n v="18"/>
    <n v="78"/>
    <n v="14"/>
    <n v="0"/>
    <n v="1"/>
    <n v="3"/>
    <n v="0.34300000000000003"/>
    <n v="0.30399999999999999"/>
    <n v="0.38300000000000001"/>
    <n v="0.68700000000000006"/>
  </r>
  <r>
    <s v="137"/>
    <x v="282"/>
    <x v="3"/>
    <s v="National League"/>
    <s v="San Francisco Giants"/>
    <s v="SF"/>
    <s v="Austin Slater"/>
    <x v="11"/>
    <x v="4"/>
    <n v="0.23799999999999999"/>
    <n v="5"/>
    <n v="1"/>
    <n v="21"/>
    <n v="20"/>
    <n v="68"/>
    <n v="168"/>
    <n v="2.976190476190476E-2"/>
    <n v="5.9523809523809521E-3"/>
    <n v="0.125"/>
    <n v="0.11904761904761904"/>
    <n v="0.41975308641975306"/>
    <n v="40"/>
    <n v="70"/>
    <n v="17"/>
    <n v="59"/>
    <n v="22"/>
    <n v="1"/>
    <n v="1"/>
    <n v="0"/>
    <n v="0.33700000000000002"/>
    <n v="0.33300000000000002"/>
    <n v="0.41699999999999998"/>
    <n v="0.75"/>
  </r>
  <r>
    <s v="114"/>
    <x v="283"/>
    <x v="3"/>
    <s v="American League"/>
    <s v="Cleveland Guardians"/>
    <s v="CLE"/>
    <s v="Bradley Zimmer"/>
    <x v="11"/>
    <x v="4"/>
    <n v="0"/>
    <n v="0"/>
    <n v="0"/>
    <n v="0"/>
    <n v="1"/>
    <n v="9"/>
    <n v="13"/>
    <n v="0"/>
    <n v="0"/>
    <n v="0"/>
    <n v="7.6923076923076927E-2"/>
    <n v="5.5555555555555552E-2"/>
    <n v="0"/>
    <n v="0"/>
    <n v="0"/>
    <n v="7"/>
    <n v="1"/>
    <n v="0"/>
    <n v="1"/>
    <n v="0"/>
    <n v="0"/>
    <n v="7.0999999999999994E-2"/>
    <n v="0"/>
    <n v="7.0999999999999994E-2"/>
  </r>
  <r>
    <s v="121"/>
    <x v="284"/>
    <x v="3"/>
    <s v="National League"/>
    <s v="New York Mets"/>
    <s v="NYM"/>
    <s v="Brandon Nimmo"/>
    <x v="11"/>
    <x v="4"/>
    <n v="0.221"/>
    <n v="8"/>
    <n v="3"/>
    <n v="29"/>
    <n v="34"/>
    <n v="69"/>
    <n v="199"/>
    <n v="4.0201005025125629E-2"/>
    <n v="1.507537688442211E-2"/>
    <n v="0.14572864321608039"/>
    <n v="0.17085427135678391"/>
    <n v="0.42592592592592593"/>
    <n v="44"/>
    <n v="81"/>
    <n v="20"/>
    <n v="71"/>
    <n v="46"/>
    <n v="2"/>
    <n v="1"/>
    <n v="0"/>
    <n v="0.29299999999999998"/>
    <n v="0.375"/>
    <n v="0.40699999999999997"/>
    <n v="0.78300000000000003"/>
  </r>
  <r>
    <s v="114"/>
    <x v="285"/>
    <x v="3"/>
    <s v="American League"/>
    <s v="Cleveland Guardians"/>
    <s v="CLE"/>
    <s v="Greg Allen"/>
    <x v="11"/>
    <x v="4"/>
    <n v="0.22900000000000001"/>
    <n v="4"/>
    <n v="8"/>
    <n v="27"/>
    <n v="30"/>
    <n v="89"/>
    <n v="231"/>
    <n v="1.7316017316017316E-2"/>
    <n v="3.4632034632034632E-2"/>
    <n v="0.11688311688311688"/>
    <n v="0.12987012987012986"/>
    <n v="0.54938271604938271"/>
    <n v="53"/>
    <n v="80"/>
    <n v="16"/>
    <n v="53"/>
    <n v="11"/>
    <n v="1"/>
    <n v="1"/>
    <n v="2"/>
    <n v="0.28000000000000003"/>
    <n v="0.28999999999999998"/>
    <n v="0.34599999999999997"/>
    <n v="0.63600000000000001"/>
  </r>
  <r>
    <s v="115"/>
    <x v="287"/>
    <x v="3"/>
    <s v="National League"/>
    <s v="Colorado Rockies"/>
    <s v="COL"/>
    <s v="Yonathan Daza"/>
    <x v="12"/>
    <x v="4"/>
    <n v="0.20599999999999999"/>
    <n v="0"/>
    <n v="1"/>
    <n v="3"/>
    <n v="7"/>
    <n v="44"/>
    <n v="97"/>
    <n v="0"/>
    <n v="1.0309278350515464E-2"/>
    <n v="3.0927835051546393E-2"/>
    <n v="7.2164948453608241E-2"/>
    <n v="0.27160493827160492"/>
    <n v="20"/>
    <n v="23"/>
    <n v="2"/>
    <n v="21"/>
    <n v="7"/>
    <n v="0"/>
    <n v="1"/>
    <n v="0"/>
    <n v="0.26"/>
    <n v="0.25700000000000001"/>
    <n v="0.23699999999999999"/>
    <n v="0.49399999999999999"/>
  </r>
  <r>
    <s v="109"/>
    <x v="288"/>
    <x v="3"/>
    <s v="National League"/>
    <s v="Arizona Diamondbacks"/>
    <s v="ARI"/>
    <s v="Ketel Marte"/>
    <x v="12"/>
    <x v="4"/>
    <n v="0.32900000000000001"/>
    <n v="32"/>
    <n v="10"/>
    <n v="92"/>
    <n v="97"/>
    <n v="144"/>
    <n v="569"/>
    <n v="5.6239015817223195E-2"/>
    <n v="1.7574692442882251E-2"/>
    <n v="0.16168717047451669"/>
    <n v="0.17047451669595781"/>
    <n v="0.88888888888888884"/>
    <n v="187"/>
    <n v="337"/>
    <n v="77"/>
    <n v="86"/>
    <n v="53"/>
    <n v="2"/>
    <n v="1"/>
    <n v="2"/>
    <n v="0.34200000000000003"/>
    <n v="0.38900000000000001"/>
    <n v="0.59199999999999997"/>
    <n v="0.98099999999999998"/>
  </r>
  <r>
    <s v="142"/>
    <x v="289"/>
    <x v="3"/>
    <s v="American League"/>
    <s v="Minnesota Twins"/>
    <s v="MIN"/>
    <s v="Byron Buxton"/>
    <x v="12"/>
    <x v="4"/>
    <n v="0.26200000000000001"/>
    <n v="10"/>
    <n v="14"/>
    <n v="46"/>
    <n v="48"/>
    <n v="87"/>
    <n v="271"/>
    <n v="3.6900369003690037E-2"/>
    <n v="5.1660516605166053E-2"/>
    <n v="0.16974169741697417"/>
    <n v="0.17712177121771217"/>
    <n v="0.53703703703703709"/>
    <n v="71"/>
    <n v="139"/>
    <n v="44"/>
    <n v="68"/>
    <n v="19"/>
    <n v="1"/>
    <n v="1"/>
    <n v="3"/>
    <n v="0.314"/>
    <n v="0.314"/>
    <n v="0.51300000000000001"/>
    <n v="0.82699999999999996"/>
  </r>
  <r>
    <s v="133"/>
    <x v="290"/>
    <x v="3"/>
    <s v="American League"/>
    <s v="Oakland Athletics"/>
    <s v="OAK"/>
    <s v="Skye Bolt"/>
    <x v="12"/>
    <x v="4"/>
    <n v="0.1"/>
    <n v="0"/>
    <n v="0"/>
    <n v="0"/>
    <n v="1"/>
    <n v="5"/>
    <n v="10"/>
    <n v="0"/>
    <n v="0"/>
    <n v="0"/>
    <n v="0.1"/>
    <n v="3.0864197530864196E-2"/>
    <n v="1"/>
    <n v="2"/>
    <n v="1"/>
    <n v="3"/>
    <n v="1"/>
    <n v="0"/>
    <n v="1"/>
    <n v="0"/>
    <n v="0.14299999999999999"/>
    <n v="0.182"/>
    <n v="0.2"/>
    <n v="0.38200000000000001"/>
  </r>
  <r>
    <s v="137"/>
    <x v="291"/>
    <x v="3"/>
    <s v="National League"/>
    <s v="San Francisco Giants"/>
    <s v="SF"/>
    <s v="Steven Duggar"/>
    <x v="12"/>
    <x v="4"/>
    <n v="0.23400000000000001"/>
    <n v="4"/>
    <n v="1"/>
    <n v="28"/>
    <n v="26"/>
    <n v="73"/>
    <n v="261"/>
    <n v="1.532567049808429E-2"/>
    <n v="3.8314176245210726E-3"/>
    <n v="0.10727969348659004"/>
    <n v="9.9616858237547887E-2"/>
    <n v="0.45061728395061729"/>
    <n v="61"/>
    <n v="89"/>
    <n v="18"/>
    <n v="78"/>
    <n v="16"/>
    <n v="0"/>
    <n v="1"/>
    <n v="4"/>
    <n v="0.313"/>
    <n v="0.27800000000000002"/>
    <n v="0.34100000000000003"/>
    <n v="0.61899999999999999"/>
  </r>
  <r>
    <s v="115"/>
    <x v="292"/>
    <x v="3"/>
    <s v="National League"/>
    <s v="Colorado Rockies"/>
    <s v="COL"/>
    <s v="Sam Hilliard"/>
    <x v="12"/>
    <x v="4"/>
    <n v="0.27300000000000002"/>
    <n v="7"/>
    <n v="2"/>
    <n v="13"/>
    <n v="13"/>
    <n v="27"/>
    <n v="77"/>
    <n v="9.0909090909090912E-2"/>
    <n v="2.5974025974025976E-2"/>
    <n v="0.16883116883116883"/>
    <n v="0.16883116883116883"/>
    <n v="0.16666666666666666"/>
    <n v="21"/>
    <n v="50"/>
    <n v="13"/>
    <n v="23"/>
    <n v="9"/>
    <n v="0"/>
    <n v="1"/>
    <n v="0"/>
    <n v="0.29799999999999999"/>
    <n v="0.35599999999999998"/>
    <n v="0.64900000000000002"/>
    <n v="1.006"/>
  </r>
  <r>
    <s v="114"/>
    <x v="293"/>
    <x v="3"/>
    <s v="American League"/>
    <s v="Cleveland Guardians"/>
    <s v="CLE"/>
    <s v="Jordan Luplow"/>
    <x v="12"/>
    <x v="4"/>
    <n v="0.27600000000000002"/>
    <n v="15"/>
    <n v="3"/>
    <n v="38"/>
    <n v="42"/>
    <n v="85"/>
    <n v="225"/>
    <n v="6.6666666666666666E-2"/>
    <n v="1.3333333333333334E-2"/>
    <n v="0.16888888888888889"/>
    <n v="0.18666666666666668"/>
    <n v="0.52469135802469136"/>
    <n v="62"/>
    <n v="124"/>
    <n v="31"/>
    <n v="61"/>
    <n v="33"/>
    <n v="0"/>
    <n v="1"/>
    <n v="2"/>
    <n v="0.313"/>
    <n v="0.372"/>
    <n v="0.55100000000000005"/>
    <n v="0.92300000000000004"/>
  </r>
  <r>
    <s v="118"/>
    <x v="294"/>
    <x v="3"/>
    <s v="American League"/>
    <s v="Kansas City Royals"/>
    <s v="KC"/>
    <s v="Brett Phillips"/>
    <x v="13"/>
    <x v="4"/>
    <n v="0.13800000000000001"/>
    <n v="2"/>
    <n v="3"/>
    <n v="6"/>
    <n v="7"/>
    <n v="30"/>
    <n v="65"/>
    <n v="3.0769230769230771E-2"/>
    <n v="4.6153846153846156E-2"/>
    <n v="9.2307692307692313E-2"/>
    <n v="0.1076923076923077"/>
    <n v="0.18518518518518517"/>
    <n v="9"/>
    <n v="17"/>
    <n v="4"/>
    <n v="23"/>
    <n v="10"/>
    <n v="0"/>
    <n v="1"/>
    <n v="0"/>
    <n v="0.16700000000000001"/>
    <n v="0.247"/>
    <n v="0.26200000000000001"/>
    <n v="0.50800000000000001"/>
  </r>
  <r>
    <s v="116"/>
    <x v="295"/>
    <x v="3"/>
    <s v="American League"/>
    <s v="Detroit Tigers"/>
    <s v="DET"/>
    <s v="Victor Reyes"/>
    <x v="13"/>
    <x v="4"/>
    <n v="0.30399999999999999"/>
    <n v="3"/>
    <n v="9"/>
    <n v="25"/>
    <n v="29"/>
    <n v="69"/>
    <n v="276"/>
    <n v="1.0869565217391304E-2"/>
    <n v="3.2608695652173912E-2"/>
    <n v="9.0579710144927536E-2"/>
    <n v="0.10507246376811594"/>
    <n v="0.42592592592592593"/>
    <n v="84"/>
    <n v="119"/>
    <n v="24"/>
    <n v="64"/>
    <n v="14"/>
    <n v="0"/>
    <n v="1"/>
    <n v="3"/>
    <n v="0.38400000000000001"/>
    <n v="0.33600000000000002"/>
    <n v="0.43099999999999999"/>
    <n v="0.76700000000000002"/>
  </r>
  <r>
    <s v="115"/>
    <x v="296"/>
    <x v="3"/>
    <s v="National League"/>
    <s v="Colorado Rockies"/>
    <s v="COL"/>
    <s v="Garrett Hampson"/>
    <x v="13"/>
    <x v="4"/>
    <n v="0.247"/>
    <n v="8"/>
    <n v="15"/>
    <n v="27"/>
    <n v="40"/>
    <n v="105"/>
    <n v="299"/>
    <n v="2.6755852842809364E-2"/>
    <n v="5.016722408026756E-2"/>
    <n v="9.0301003344481601E-2"/>
    <n v="0.13377926421404682"/>
    <n v="0.64814814814814814"/>
    <n v="74"/>
    <n v="115"/>
    <n v="21"/>
    <n v="88"/>
    <n v="24"/>
    <n v="1"/>
    <n v="1"/>
    <n v="3"/>
    <n v="0.32200000000000001"/>
    <n v="0.30199999999999999"/>
    <n v="0.38500000000000001"/>
    <n v="0.68600000000000005"/>
  </r>
  <r>
    <s v="110"/>
    <x v="298"/>
    <x v="3"/>
    <s v="American League"/>
    <s v="Baltimore Orioles"/>
    <s v="BAL"/>
    <s v="Cedric Mullins"/>
    <x v="13"/>
    <x v="4"/>
    <n v="9.4E-2"/>
    <n v="0"/>
    <n v="1"/>
    <n v="4"/>
    <n v="7"/>
    <n v="22"/>
    <n v="64"/>
    <n v="0"/>
    <n v="1.5625E-2"/>
    <n v="6.25E-2"/>
    <n v="0.109375"/>
    <n v="0.13580246913580246"/>
    <n v="6"/>
    <n v="10"/>
    <n v="2"/>
    <n v="14"/>
    <n v="4"/>
    <n v="0"/>
    <n v="1"/>
    <n v="0"/>
    <n v="0.11799999999999999"/>
    <n v="0.18099999999999999"/>
    <n v="0.156"/>
    <n v="0.33700000000000002"/>
  </r>
  <r>
    <s v="112"/>
    <x v="299"/>
    <x v="3"/>
    <s v="National League"/>
    <s v="Chicago Cubs"/>
    <s v="CHC"/>
    <s v="Ian Happ"/>
    <x v="13"/>
    <x v="4"/>
    <n v="0.26400000000000001"/>
    <n v="11"/>
    <n v="2"/>
    <n v="30"/>
    <n v="25"/>
    <n v="58"/>
    <n v="140"/>
    <n v="7.857142857142857E-2"/>
    <n v="1.4285714285714285E-2"/>
    <n v="0.21428571428571427"/>
    <n v="0.17857142857142858"/>
    <n v="0.35802469135802467"/>
    <n v="37"/>
    <n v="79"/>
    <n v="19"/>
    <n v="39"/>
    <n v="15"/>
    <n v="0"/>
    <n v="1"/>
    <n v="0"/>
    <n v="0.28599999999999998"/>
    <n v="0.33300000000000002"/>
    <n v="0.56399999999999995"/>
    <n v="0.89800000000000002"/>
  </r>
  <r>
    <s v="138"/>
    <x v="300"/>
    <x v="3"/>
    <s v="National League"/>
    <s v="St. Louis Cardinals"/>
    <s v="STL"/>
    <s v="Harrison Bader"/>
    <x v="13"/>
    <x v="4"/>
    <n v="0.20499999999999999"/>
    <n v="12"/>
    <n v="11"/>
    <n v="39"/>
    <n v="54"/>
    <n v="128"/>
    <n v="347"/>
    <n v="3.4582132564841501E-2"/>
    <n v="3.1700288184438041E-2"/>
    <n v="0.11239193083573487"/>
    <n v="0.15561959654178675"/>
    <n v="0.79012345679012341"/>
    <n v="71"/>
    <n v="127"/>
    <n v="29"/>
    <n v="117"/>
    <n v="46"/>
    <n v="4"/>
    <n v="1"/>
    <n v="3"/>
    <n v="0.26800000000000002"/>
    <n v="0.314"/>
    <n v="0.36599999999999999"/>
    <n v="0.68"/>
  </r>
  <r>
    <s v="120"/>
    <x v="301"/>
    <x v="3"/>
    <s v="National League"/>
    <s v="Washington Nationals"/>
    <s v="WSH"/>
    <s v="Andrew Stevenson"/>
    <x v="13"/>
    <x v="4"/>
    <n v="0.36699999999999999"/>
    <n v="0"/>
    <n v="0"/>
    <n v="0"/>
    <n v="4"/>
    <n v="30"/>
    <n v="30"/>
    <n v="0"/>
    <n v="0"/>
    <n v="0"/>
    <n v="0.13333333333333333"/>
    <n v="0.18518518518518517"/>
    <n v="11"/>
    <n v="14"/>
    <n v="2"/>
    <n v="11"/>
    <n v="6"/>
    <n v="0"/>
    <n v="1"/>
    <n v="1"/>
    <n v="0.57899999999999996"/>
    <n v="0.48599999999999999"/>
    <n v="0.46700000000000003"/>
    <n v="0.95299999999999996"/>
  </r>
  <r>
    <s v="117"/>
    <x v="302"/>
    <x v="3"/>
    <s v="American League"/>
    <s v="Houston Astros"/>
    <s v="HOU"/>
    <s v="Myles Straw"/>
    <x v="13"/>
    <x v="4"/>
    <n v="0.26900000000000002"/>
    <n v="0"/>
    <n v="8"/>
    <n v="7"/>
    <n v="27"/>
    <n v="56"/>
    <n v="108"/>
    <n v="0"/>
    <n v="7.407407407407407E-2"/>
    <n v="6.4814814814814811E-2"/>
    <n v="0.25"/>
    <n v="0.34567901234567899"/>
    <n v="29"/>
    <n v="37"/>
    <n v="6"/>
    <n v="24"/>
    <n v="19"/>
    <n v="0"/>
    <n v="1"/>
    <n v="1"/>
    <n v="0.34499999999999997"/>
    <n v="0.378"/>
    <n v="0.34300000000000003"/>
    <n v="0.72099999999999997"/>
  </r>
  <r>
    <s v="134"/>
    <x v="303"/>
    <x v="3"/>
    <s v="National League"/>
    <s v="Pittsburgh Pirates"/>
    <s v="PIT"/>
    <s v="Bryan Reynolds"/>
    <x v="13"/>
    <x v="4"/>
    <n v="0.314"/>
    <n v="16"/>
    <n v="3"/>
    <n v="68"/>
    <n v="83"/>
    <n v="134"/>
    <n v="491"/>
    <n v="3.2586558044806514E-2"/>
    <n v="6.1099796334012219E-3"/>
    <n v="0.1384928716904277"/>
    <n v="0.1690427698574338"/>
    <n v="0.8271604938271605"/>
    <n v="154"/>
    <n v="247"/>
    <n v="57"/>
    <n v="121"/>
    <n v="46"/>
    <n v="0"/>
    <n v="1"/>
    <n v="2"/>
    <n v="0.38700000000000001"/>
    <n v="0.377"/>
    <n v="0.503"/>
    <n v="0.88"/>
  </r>
  <r>
    <s v="119"/>
    <x v="304"/>
    <x v="3"/>
    <s v="National League"/>
    <s v="Los Angeles Dodgers"/>
    <s v="LAD"/>
    <s v="Cody Bellinger"/>
    <x v="14"/>
    <x v="4"/>
    <n v="0.30499999999999999"/>
    <n v="47"/>
    <n v="15"/>
    <n v="115"/>
    <n v="121"/>
    <n v="156"/>
    <n v="558"/>
    <n v="8.4229390681003588E-2"/>
    <n v="2.6881720430107527E-2"/>
    <n v="0.20609318996415771"/>
    <n v="0.21684587813620071"/>
    <n v="0.96296296296296291"/>
    <n v="170"/>
    <n v="351"/>
    <n v="84"/>
    <n v="108"/>
    <n v="95"/>
    <n v="21"/>
    <n v="1"/>
    <n v="5"/>
    <n v="0.30199999999999999"/>
    <n v="0.40600000000000003"/>
    <n v="0.629"/>
    <n v="1.0349999999999999"/>
  </r>
  <r>
    <s v="136"/>
    <x v="305"/>
    <x v="3"/>
    <s v="American League"/>
    <s v="Seattle Mariners"/>
    <s v="SEA"/>
    <s v="Kyle Lewis"/>
    <x v="14"/>
    <x v="4"/>
    <n v="0.26800000000000002"/>
    <n v="6"/>
    <n v="0"/>
    <n v="13"/>
    <n v="10"/>
    <n v="18"/>
    <n v="71"/>
    <n v="8.4507042253521125E-2"/>
    <n v="0"/>
    <n v="0.18309859154929578"/>
    <n v="0.14084507042253522"/>
    <n v="0.1111111111111111"/>
    <n v="19"/>
    <n v="42"/>
    <n v="11"/>
    <n v="29"/>
    <n v="3"/>
    <n v="0"/>
    <n v="1"/>
    <n v="0"/>
    <n v="0.35099999999999998"/>
    <n v="0.29299999999999998"/>
    <n v="0.59199999999999997"/>
    <n v="0.88500000000000001"/>
  </r>
  <r>
    <s v="138"/>
    <x v="309"/>
    <x v="3"/>
    <s v="National League"/>
    <s v="St. Louis Cardinals"/>
    <s v="STL"/>
    <s v="Lane Thomas"/>
    <x v="14"/>
    <x v="4"/>
    <n v="0.316"/>
    <n v="4"/>
    <n v="1"/>
    <n v="12"/>
    <n v="6"/>
    <n v="34"/>
    <n v="38"/>
    <n v="0.10526315789473684"/>
    <n v="2.6315789473684209E-2"/>
    <n v="0.31578947368421051"/>
    <n v="0.15789473684210525"/>
    <n v="0.20987654320987653"/>
    <n v="12"/>
    <n v="26"/>
    <n v="5"/>
    <n v="8"/>
    <n v="4"/>
    <n v="0"/>
    <n v="1"/>
    <n v="1"/>
    <n v="0.308"/>
    <n v="0.40899999999999997"/>
    <n v="0.68400000000000005"/>
    <n v="1.093"/>
  </r>
  <r>
    <s v="113"/>
    <x v="312"/>
    <x v="3"/>
    <s v="National League"/>
    <s v="Cincinnati Reds"/>
    <s v="CIN"/>
    <s v="Nick Senzel"/>
    <x v="14"/>
    <x v="4"/>
    <n v="0.25600000000000001"/>
    <n v="12"/>
    <n v="14"/>
    <n v="42"/>
    <n v="55"/>
    <n v="104"/>
    <n v="375"/>
    <n v="3.2000000000000001E-2"/>
    <n v="3.7333333333333336E-2"/>
    <n v="0.112"/>
    <n v="0.14666666666666667"/>
    <n v="0.64197530864197527"/>
    <n v="96"/>
    <n v="160"/>
    <n v="36"/>
    <n v="101"/>
    <n v="30"/>
    <n v="0"/>
    <n v="1"/>
    <n v="5"/>
    <n v="0.31900000000000001"/>
    <n v="0.315"/>
    <n v="0.42699999999999999"/>
    <n v="0.74199999999999999"/>
  </r>
  <r>
    <s v="143"/>
    <x v="313"/>
    <x v="3"/>
    <s v="National League"/>
    <s v="Philadelphia Phillies"/>
    <s v="PHI"/>
    <s v="Adam Haseley"/>
    <x v="16"/>
    <x v="4"/>
    <n v="0.26600000000000001"/>
    <n v="5"/>
    <n v="4"/>
    <n v="26"/>
    <n v="30"/>
    <n v="67"/>
    <n v="222"/>
    <n v="2.2522522522522521E-2"/>
    <n v="1.8018018018018018E-2"/>
    <n v="0.11711711711711711"/>
    <n v="0.13513513513513514"/>
    <n v="0.41358024691358025"/>
    <n v="59"/>
    <n v="88"/>
    <n v="19"/>
    <n v="60"/>
    <n v="14"/>
    <n v="1"/>
    <n v="1"/>
    <n v="0"/>
    <n v="0.34399999999999997"/>
    <n v="0.32400000000000001"/>
    <n v="0.39600000000000002"/>
    <n v="0.72"/>
  </r>
  <r>
    <s v="119"/>
    <x v="314"/>
    <x v="3"/>
    <s v="National League"/>
    <s v="Los Angeles Dodgers"/>
    <s v="LAD"/>
    <s v="Alex Verdugo"/>
    <x v="16"/>
    <x v="4"/>
    <n v="0.29399999999999998"/>
    <n v="12"/>
    <n v="4"/>
    <n v="44"/>
    <n v="43"/>
    <n v="106"/>
    <n v="343"/>
    <n v="3.4985422740524783E-2"/>
    <n v="1.1661807580174927E-2"/>
    <n v="0.1282798833819242"/>
    <n v="0.12536443148688048"/>
    <n v="0.65432098765432101"/>
    <n v="101"/>
    <n v="163"/>
    <n v="36"/>
    <n v="49"/>
    <n v="26"/>
    <n v="1"/>
    <n v="1"/>
    <n v="1"/>
    <n v="0.309"/>
    <n v="0.34200000000000003"/>
    <n v="0.47499999999999998"/>
    <n v="0.81699999999999995"/>
  </r>
  <r>
    <s v="158"/>
    <x v="318"/>
    <x v="3"/>
    <s v="National League"/>
    <s v="Milwaukee Brewers"/>
    <s v="MIL"/>
    <s v="Trent Grisham"/>
    <x v="16"/>
    <x v="4"/>
    <n v="0.23100000000000001"/>
    <n v="6"/>
    <n v="1"/>
    <n v="24"/>
    <n v="24"/>
    <n v="51"/>
    <n v="156"/>
    <n v="3.8461538461538464E-2"/>
    <n v="6.41025641025641E-3"/>
    <n v="0.15384615384615385"/>
    <n v="0.15384615384615385"/>
    <n v="0.31481481481481483"/>
    <n v="36"/>
    <n v="64"/>
    <n v="14"/>
    <n v="48"/>
    <n v="20"/>
    <n v="0"/>
    <n v="1"/>
    <n v="0"/>
    <n v="0.28599999999999998"/>
    <n v="0.32800000000000001"/>
    <n v="0.41"/>
    <n v="0.73799999999999999"/>
  </r>
  <r>
    <s v="120"/>
    <x v="321"/>
    <x v="3"/>
    <s v="National League"/>
    <s v="Washington Nationals"/>
    <s v="WSH"/>
    <s v="Victor Robles"/>
    <x v="17"/>
    <x v="4"/>
    <n v="0.255"/>
    <n v="17"/>
    <n v="28"/>
    <n v="65"/>
    <n v="86"/>
    <n v="155"/>
    <n v="546"/>
    <n v="3.1135531135531136E-2"/>
    <n v="5.128205128205128E-2"/>
    <n v="0.11904761904761904"/>
    <n v="0.1575091575091575"/>
    <n v="0.95679012345679015"/>
    <n v="139"/>
    <n v="229"/>
    <n v="53"/>
    <n v="140"/>
    <n v="35"/>
    <n v="3"/>
    <n v="1"/>
    <n v="9"/>
    <n v="0.31"/>
    <n v="0.32600000000000001"/>
    <n v="0.41899999999999998"/>
    <n v="0.745"/>
  </r>
  <r>
    <s v="158"/>
    <x v="267"/>
    <x v="4"/>
    <s v="National League"/>
    <s v="Milwaukee Brewers"/>
    <s v="MIL"/>
    <s v="Lorenzo Cain"/>
    <x v="6"/>
    <x v="4"/>
    <n v="0.308"/>
    <n v="10"/>
    <n v="30"/>
    <n v="38"/>
    <n v="90"/>
    <n v="141"/>
    <n v="539"/>
    <n v="1.8552875695732839E-2"/>
    <n v="5.5658627087198514E-2"/>
    <n v="7.050092764378478E-2"/>
    <n v="0.16697588126159554"/>
    <n v="0.87037037037037035"/>
    <n v="166"/>
    <n v="225"/>
    <n v="37"/>
    <n v="94"/>
    <n v="71"/>
    <n v="1"/>
    <n v="1"/>
    <n v="7"/>
    <n v="0.35699999999999998"/>
    <n v="0.39500000000000002"/>
    <n v="0.41699999999999998"/>
    <n v="0.81299999999999994"/>
  </r>
  <r>
    <s v="134"/>
    <x v="268"/>
    <x v="4"/>
    <s v="National League"/>
    <s v="Pittsburgh Pirates"/>
    <s v="PIT"/>
    <s v="Starling Marte"/>
    <x v="8"/>
    <x v="4"/>
    <n v="0.27700000000000002"/>
    <n v="20"/>
    <n v="33"/>
    <n v="72"/>
    <n v="81"/>
    <n v="145"/>
    <n v="559"/>
    <n v="3.5778175313059032E-2"/>
    <n v="5.9033989266547404E-2"/>
    <n v="0.12880143112701253"/>
    <n v="0.14490161001788909"/>
    <n v="0.89506172839506171"/>
    <n v="155"/>
    <n v="257"/>
    <n v="57"/>
    <n v="109"/>
    <n v="35"/>
    <n v="2"/>
    <n v="1"/>
    <n v="14"/>
    <n v="0.312"/>
    <n v="0.32700000000000001"/>
    <n v="0.46"/>
    <n v="0.78700000000000003"/>
  </r>
  <r>
    <s v="147"/>
    <x v="269"/>
    <x v="4"/>
    <s v="American League"/>
    <s v="New York Yankees"/>
    <s v="NYY"/>
    <s v="Aaron Hicks"/>
    <x v="9"/>
    <x v="4"/>
    <n v="0.248"/>
    <n v="27"/>
    <n v="11"/>
    <n v="79"/>
    <n v="90"/>
    <n v="137"/>
    <n v="480"/>
    <n v="5.6250000000000001E-2"/>
    <n v="2.2916666666666665E-2"/>
    <n v="0.16458333333333333"/>
    <n v="0.1875"/>
    <n v="0.84567901234567899"/>
    <n v="119"/>
    <n v="224"/>
    <n v="48"/>
    <n v="111"/>
    <n v="90"/>
    <n v="1"/>
    <n v="1"/>
    <n v="2"/>
    <n v="0.26400000000000001"/>
    <n v="0.36599999999999999"/>
    <n v="0.46700000000000003"/>
    <n v="0.83299999999999996"/>
  </r>
  <r>
    <s v="145"/>
    <x v="270"/>
    <x v="4"/>
    <s v="American League"/>
    <s v="Chicago White Sox"/>
    <s v="CWS"/>
    <s v="Leury Garcia"/>
    <x v="10"/>
    <x v="4"/>
    <n v="0.27100000000000002"/>
    <n v="4"/>
    <n v="12"/>
    <n v="32"/>
    <n v="23"/>
    <n v="82"/>
    <n v="258"/>
    <n v="1.5503875968992248E-2"/>
    <n v="4.6511627906976744E-2"/>
    <n v="0.12403100775193798"/>
    <n v="8.9147286821705432E-2"/>
    <n v="0.50617283950617287"/>
    <n v="70"/>
    <n v="97"/>
    <n v="15"/>
    <n v="69"/>
    <n v="9"/>
    <n v="0"/>
    <n v="1"/>
    <n v="1"/>
    <n v="0.35499999999999998"/>
    <n v="0.30299999999999999"/>
    <n v="0.376"/>
    <n v="0.67900000000000005"/>
  </r>
  <r>
    <s v="120"/>
    <x v="271"/>
    <x v="4"/>
    <s v="National League"/>
    <s v="Washington Nationals"/>
    <s v="WSH"/>
    <s v="Michael A. Taylor"/>
    <x v="10"/>
    <x v="4"/>
    <n v="0.22700000000000001"/>
    <n v="6"/>
    <n v="24"/>
    <n v="28"/>
    <n v="46"/>
    <n v="134"/>
    <n v="353"/>
    <n v="1.69971671388102E-2"/>
    <n v="6.79886685552408E-2"/>
    <n v="7.9320113314447591E-2"/>
    <n v="0.13031161473087818"/>
    <n v="0.8271604938271605"/>
    <n v="80"/>
    <n v="126"/>
    <n v="31"/>
    <n v="116"/>
    <n v="29"/>
    <n v="2"/>
    <n v="1"/>
    <n v="6"/>
    <n v="0.32"/>
    <n v="0.28699999999999998"/>
    <n v="0.35699999999999998"/>
    <n v="0.64400000000000002"/>
  </r>
  <r>
    <s v="139"/>
    <x v="272"/>
    <x v="4"/>
    <s v="American League"/>
    <s v="Tampa Bay Rays"/>
    <s v="TB"/>
    <s v="Kevin Kiermaier"/>
    <x v="10"/>
    <x v="4"/>
    <n v="0.217"/>
    <n v="7"/>
    <n v="10"/>
    <n v="29"/>
    <n v="44"/>
    <n v="88"/>
    <n v="332"/>
    <n v="2.1084337349397589E-2"/>
    <n v="3.0120481927710843E-2"/>
    <n v="8.7349397590361449E-2"/>
    <n v="0.13253012048192772"/>
    <n v="0.54320987654320985"/>
    <n v="72"/>
    <n v="123"/>
    <n v="28"/>
    <n v="91"/>
    <n v="25"/>
    <n v="2"/>
    <n v="1"/>
    <n v="5"/>
    <n v="0.27500000000000002"/>
    <n v="0.28199999999999997"/>
    <n v="0.37"/>
    <n v="0.65300000000000002"/>
  </r>
  <r>
    <s v="111"/>
    <x v="273"/>
    <x v="4"/>
    <s v="American League"/>
    <s v="Boston Red Sox"/>
    <s v="BOS"/>
    <s v="Jackie Bradley Jr."/>
    <x v="10"/>
    <x v="4"/>
    <n v="0.23400000000000001"/>
    <n v="13"/>
    <n v="17"/>
    <n v="59"/>
    <n v="76"/>
    <n v="144"/>
    <n v="474"/>
    <n v="2.7426160337552744E-2"/>
    <n v="3.5864978902953586E-2"/>
    <n v="0.12447257383966245"/>
    <n v="0.16033755274261605"/>
    <n v="0.88888888888888884"/>
    <n v="111"/>
    <n v="191"/>
    <n v="50"/>
    <n v="137"/>
    <n v="46"/>
    <n v="3"/>
    <n v="1"/>
    <n v="1"/>
    <n v="0.29899999999999999"/>
    <n v="0.314"/>
    <n v="0.40300000000000002"/>
    <n v="0.71699999999999997"/>
  </r>
  <r>
    <s v="119"/>
    <x v="274"/>
    <x v="4"/>
    <s v="National League"/>
    <s v="Los Angeles Dodgers"/>
    <s v="LAD"/>
    <s v="Chris Taylor"/>
    <x v="10"/>
    <x v="4"/>
    <n v="0.254"/>
    <n v="17"/>
    <n v="9"/>
    <n v="63"/>
    <n v="85"/>
    <n v="155"/>
    <n v="536"/>
    <n v="3.1716417910447763E-2"/>
    <n v="1.6791044776119403E-2"/>
    <n v="0.11753731343283583"/>
    <n v="0.15858208955223882"/>
    <n v="0.95679012345679015"/>
    <n v="136"/>
    <n v="238"/>
    <n v="60"/>
    <n v="178"/>
    <n v="55"/>
    <n v="0"/>
    <n v="1"/>
    <n v="6"/>
    <n v="0.34499999999999997"/>
    <n v="0.33100000000000002"/>
    <n v="0.44400000000000001"/>
    <n v="0.77500000000000002"/>
  </r>
  <r>
    <s v="136"/>
    <x v="275"/>
    <x v="4"/>
    <s v="American League"/>
    <s v="Seattle Mariners"/>
    <s v="SEA"/>
    <s v="Guillermo Heredia"/>
    <x v="10"/>
    <x v="4"/>
    <n v="0.23599999999999999"/>
    <n v="5"/>
    <n v="2"/>
    <n v="19"/>
    <n v="29"/>
    <n v="125"/>
    <n v="292"/>
    <n v="1.7123287671232876E-2"/>
    <n v="6.8493150684931503E-3"/>
    <n v="6.5068493150684928E-2"/>
    <n v="9.9315068493150679E-2"/>
    <n v="0.77160493827160492"/>
    <n v="69"/>
    <n v="100"/>
    <n v="20"/>
    <n v="52"/>
    <n v="32"/>
    <n v="0"/>
    <n v="1"/>
    <n v="4"/>
    <n v="0.27"/>
    <n v="0.318"/>
    <n v="0.34200000000000003"/>
    <n v="0.66100000000000003"/>
  </r>
  <r>
    <s v="141"/>
    <x v="276"/>
    <x v="4"/>
    <s v="American League"/>
    <s v="Toronto Blue Jays"/>
    <s v="TOR"/>
    <s v="Randal Grichuk"/>
    <x v="11"/>
    <x v="4"/>
    <n v="0.245"/>
    <n v="25"/>
    <n v="3"/>
    <n v="61"/>
    <n v="60"/>
    <n v="124"/>
    <n v="424"/>
    <n v="5.8962264150943397E-2"/>
    <n v="7.0754716981132077E-3"/>
    <n v="0.14386792452830188"/>
    <n v="0.14150943396226415"/>
    <n v="0.76543209876543206"/>
    <n v="104"/>
    <n v="213"/>
    <n v="58"/>
    <n v="122"/>
    <n v="27"/>
    <n v="0"/>
    <n v="1"/>
    <n v="2"/>
    <n v="0.28199999999999997"/>
    <n v="0.30099999999999999"/>
    <n v="0.502"/>
    <n v="0.80300000000000005"/>
  </r>
  <r>
    <s v="108"/>
    <x v="277"/>
    <x v="4"/>
    <s v="American League"/>
    <s v="Los Angeles Angels"/>
    <s v="LAA"/>
    <s v="Mike Trout"/>
    <x v="11"/>
    <x v="4"/>
    <n v="0.312"/>
    <n v="39"/>
    <n v="24"/>
    <n v="79"/>
    <n v="101"/>
    <n v="140"/>
    <n v="471"/>
    <n v="8.2802547770700632E-2"/>
    <n v="5.0955414012738856E-2"/>
    <n v="0.16772823779193205"/>
    <n v="0.21443736730360935"/>
    <n v="0.86419753086419748"/>
    <n v="147"/>
    <n v="296"/>
    <n v="67"/>
    <n v="124"/>
    <n v="122"/>
    <n v="25"/>
    <n v="1"/>
    <n v="2"/>
    <n v="0.34599999999999997"/>
    <n v="0.46"/>
    <n v="0.628"/>
    <n v="1.0880000000000001"/>
  </r>
  <r>
    <s v="143"/>
    <x v="278"/>
    <x v="4"/>
    <s v="National League"/>
    <s v="Philadelphia Phillies"/>
    <s v="PHI"/>
    <s v="Odubel Herrera"/>
    <x v="11"/>
    <x v="4"/>
    <n v="0.255"/>
    <n v="22"/>
    <n v="5"/>
    <n v="71"/>
    <n v="64"/>
    <n v="148"/>
    <n v="550"/>
    <n v="0.04"/>
    <n v="9.0909090909090905E-3"/>
    <n v="0.12909090909090909"/>
    <n v="0.11636363636363636"/>
    <n v="0.9135802469135802"/>
    <n v="140"/>
    <n v="231"/>
    <n v="44"/>
    <n v="122"/>
    <n v="38"/>
    <n v="3"/>
    <n v="1"/>
    <n v="2"/>
    <n v="0.28999999999999998"/>
    <n v="0.31"/>
    <n v="0.42"/>
    <n v="0.73"/>
  </r>
  <r>
    <s v="119"/>
    <x v="279"/>
    <x v="4"/>
    <s v="National League"/>
    <s v="Los Angeles Dodgers"/>
    <s v="LAD"/>
    <s v="Enrique Hernandez"/>
    <x v="11"/>
    <x v="4"/>
    <n v="0.25600000000000001"/>
    <n v="21"/>
    <n v="3"/>
    <n v="52"/>
    <n v="67"/>
    <n v="145"/>
    <n v="402"/>
    <n v="5.2238805970149252E-2"/>
    <n v="7.462686567164179E-3"/>
    <n v="0.12935323383084577"/>
    <n v="0.16666666666666666"/>
    <n v="0.89506172839506171"/>
    <n v="103"/>
    <n v="189"/>
    <n v="41"/>
    <n v="78"/>
    <n v="50"/>
    <n v="5"/>
    <n v="1"/>
    <n v="0"/>
    <n v="0.26600000000000001"/>
    <n v="0.33600000000000002"/>
    <n v="0.47"/>
    <n v="0.80600000000000005"/>
  </r>
  <r>
    <s v="114"/>
    <x v="280"/>
    <x v="4"/>
    <s v="American League"/>
    <s v="Cleveland Guardians"/>
    <s v="CLE"/>
    <s v="Tyler Naquin"/>
    <x v="11"/>
    <x v="4"/>
    <n v="0.26400000000000001"/>
    <n v="3"/>
    <n v="1"/>
    <n v="23"/>
    <n v="22"/>
    <n v="61"/>
    <n v="174"/>
    <n v="1.7241379310344827E-2"/>
    <n v="5.7471264367816091E-3"/>
    <n v="0.13218390804597702"/>
    <n v="0.12643678160919541"/>
    <n v="0.37654320987654322"/>
    <n v="46"/>
    <n v="62"/>
    <n v="10"/>
    <n v="42"/>
    <n v="6"/>
    <n v="1"/>
    <n v="1"/>
    <n v="1"/>
    <n v="0.33100000000000002"/>
    <n v="0.29499999999999998"/>
    <n v="0.35599999999999998"/>
    <n v="0.65100000000000002"/>
  </r>
  <r>
    <s v="145"/>
    <x v="281"/>
    <x v="4"/>
    <s v="American League"/>
    <s v="Chicago White Sox"/>
    <s v="CWS"/>
    <s v="Adam Engel"/>
    <x v="11"/>
    <x v="4"/>
    <n v="0.23499999999999999"/>
    <n v="6"/>
    <n v="16"/>
    <n v="29"/>
    <n v="49"/>
    <n v="143"/>
    <n v="429"/>
    <n v="1.3986013986013986E-2"/>
    <n v="3.7296037296037296E-2"/>
    <n v="6.75990675990676E-2"/>
    <n v="0.11421911421911422"/>
    <n v="0.88271604938271608"/>
    <n v="101"/>
    <n v="144"/>
    <n v="27"/>
    <n v="129"/>
    <n v="18"/>
    <n v="0"/>
    <n v="1"/>
    <n v="8"/>
    <n v="0.32200000000000001"/>
    <n v="0.27900000000000003"/>
    <n v="0.33600000000000002"/>
    <n v="0.61399999999999999"/>
  </r>
  <r>
    <s v="137"/>
    <x v="282"/>
    <x v="4"/>
    <s v="National League"/>
    <s v="San Francisco Giants"/>
    <s v="SF"/>
    <s v="Austin Slater"/>
    <x v="12"/>
    <x v="4"/>
    <n v="0.251"/>
    <n v="1"/>
    <n v="7"/>
    <n v="23"/>
    <n v="21"/>
    <n v="74"/>
    <n v="199"/>
    <n v="5.0251256281407036E-3"/>
    <n v="3.5175879396984924E-2"/>
    <n v="0.11557788944723618"/>
    <n v="0.10552763819095477"/>
    <n v="0.4567901234567901"/>
    <n v="50"/>
    <n v="61"/>
    <n v="8"/>
    <n v="69"/>
    <n v="20"/>
    <n v="2"/>
    <n v="1"/>
    <n v="0"/>
    <n v="0.377"/>
    <n v="0.33300000000000002"/>
    <n v="0.307"/>
    <n v="0.64"/>
  </r>
  <r>
    <s v="114"/>
    <x v="283"/>
    <x v="4"/>
    <s v="American League"/>
    <s v="Cleveland Guardians"/>
    <s v="CLE"/>
    <s v="Bradley Zimmer"/>
    <x v="12"/>
    <x v="4"/>
    <n v="0.22600000000000001"/>
    <n v="2"/>
    <n v="4"/>
    <n v="9"/>
    <n v="14"/>
    <n v="34"/>
    <n v="106"/>
    <n v="1.8867924528301886E-2"/>
    <n v="3.7735849056603772E-2"/>
    <n v="8.4905660377358486E-2"/>
    <n v="0.13207547169811321"/>
    <n v="0.20987654320987653"/>
    <n v="24"/>
    <n v="35"/>
    <n v="7"/>
    <n v="44"/>
    <n v="7"/>
    <n v="0"/>
    <n v="1"/>
    <n v="1"/>
    <n v="0.36699999999999999"/>
    <n v="0.28100000000000003"/>
    <n v="0.33"/>
    <n v="0.61099999999999999"/>
  </r>
  <r>
    <s v="121"/>
    <x v="284"/>
    <x v="4"/>
    <s v="National League"/>
    <s v="New York Mets"/>
    <s v="NYM"/>
    <s v="Brandon Nimmo"/>
    <x v="12"/>
    <x v="4"/>
    <n v="0.26300000000000001"/>
    <n v="17"/>
    <n v="9"/>
    <n v="47"/>
    <n v="77"/>
    <n v="140"/>
    <n v="433"/>
    <n v="3.9260969976905313E-2"/>
    <n v="2.0785219399538105E-2"/>
    <n v="0.10854503464203233"/>
    <n v="0.17782909930715934"/>
    <n v="0.86419753086419748"/>
    <n v="114"/>
    <n v="209"/>
    <n v="53"/>
    <n v="140"/>
    <n v="80"/>
    <n v="2"/>
    <n v="1"/>
    <n v="6"/>
    <n v="0.35099999999999998"/>
    <n v="0.40400000000000003"/>
    <n v="0.48299999999999998"/>
    <n v="0.88600000000000001"/>
  </r>
  <r>
    <s v="114"/>
    <x v="285"/>
    <x v="4"/>
    <s v="American League"/>
    <s v="Cleveland Guardians"/>
    <s v="CLE"/>
    <s v="Greg Allen"/>
    <x v="12"/>
    <x v="4"/>
    <n v="0.25700000000000001"/>
    <n v="2"/>
    <n v="21"/>
    <n v="20"/>
    <n v="36"/>
    <n v="91"/>
    <n v="265"/>
    <n v="7.5471698113207548E-3"/>
    <n v="7.9245283018867921E-2"/>
    <n v="7.5471698113207544E-2"/>
    <n v="0.13584905660377358"/>
    <n v="0.56172839506172845"/>
    <n v="68"/>
    <n v="91"/>
    <n v="16"/>
    <n v="58"/>
    <n v="14"/>
    <n v="1"/>
    <n v="1"/>
    <n v="4"/>
    <n v="0.32"/>
    <n v="0.31"/>
    <n v="0.34300000000000003"/>
    <n v="0.65400000000000003"/>
  </r>
  <r>
    <s v="138"/>
    <x v="286"/>
    <x v="4"/>
    <s v="National League"/>
    <s v="St. Louis Cardinals"/>
    <s v="STL"/>
    <s v="Adolis Garcia"/>
    <x v="12"/>
    <x v="4"/>
    <n v="0.11799999999999999"/>
    <n v="0"/>
    <n v="0"/>
    <n v="1"/>
    <n v="3"/>
    <n v="21"/>
    <n v="17"/>
    <n v="0"/>
    <n v="0"/>
    <n v="5.8823529411764705E-2"/>
    <n v="0.17647058823529413"/>
    <n v="0.12962962962962962"/>
    <n v="2"/>
    <n v="3"/>
    <n v="1"/>
    <n v="7"/>
    <n v="0"/>
    <n v="0"/>
    <n v="1"/>
    <n v="0"/>
    <n v="0.2"/>
    <n v="0.11799999999999999"/>
    <n v="0.17599999999999999"/>
    <n v="0.29399999999999998"/>
  </r>
  <r>
    <s v="109"/>
    <x v="288"/>
    <x v="4"/>
    <s v="National League"/>
    <s v="Arizona Diamondbacks"/>
    <s v="ARI"/>
    <s v="Ketel Marte"/>
    <x v="13"/>
    <x v="4"/>
    <n v="0.26"/>
    <n v="14"/>
    <n v="6"/>
    <n v="59"/>
    <n v="68"/>
    <n v="153"/>
    <n v="520"/>
    <n v="2.6923076923076925E-2"/>
    <n v="1.1538461538461539E-2"/>
    <n v="0.11346153846153846"/>
    <n v="0.13076923076923078"/>
    <n v="0.94444444444444442"/>
    <n v="135"/>
    <n v="227"/>
    <n v="52"/>
    <n v="79"/>
    <n v="54"/>
    <n v="3"/>
    <n v="1"/>
    <n v="1"/>
    <n v="0.28199999999999997"/>
    <n v="0.33200000000000002"/>
    <n v="0.437"/>
    <n v="0.76800000000000002"/>
  </r>
  <r>
    <s v="142"/>
    <x v="289"/>
    <x v="4"/>
    <s v="American League"/>
    <s v="Minnesota Twins"/>
    <s v="MIN"/>
    <s v="Byron Buxton"/>
    <x v="13"/>
    <x v="4"/>
    <n v="0.156"/>
    <n v="0"/>
    <n v="5"/>
    <n v="4"/>
    <n v="8"/>
    <n v="28"/>
    <n v="90"/>
    <n v="0"/>
    <n v="5.5555555555555552E-2"/>
    <n v="4.4444444444444446E-2"/>
    <n v="8.8888888888888892E-2"/>
    <n v="0.1728395061728395"/>
    <n v="14"/>
    <n v="18"/>
    <n v="4"/>
    <n v="28"/>
    <n v="3"/>
    <n v="0"/>
    <n v="1"/>
    <n v="0"/>
    <n v="0.22600000000000001"/>
    <n v="0.183"/>
    <n v="0.2"/>
    <n v="0.38300000000000001"/>
  </r>
  <r>
    <s v="137"/>
    <x v="291"/>
    <x v="4"/>
    <s v="National League"/>
    <s v="San Francisco Giants"/>
    <s v="SF"/>
    <s v="Steven Duggar"/>
    <x v="13"/>
    <x v="4"/>
    <n v="0.255"/>
    <n v="2"/>
    <n v="5"/>
    <n v="17"/>
    <n v="20"/>
    <n v="41"/>
    <n v="141"/>
    <n v="1.4184397163120567E-2"/>
    <n v="3.5460992907801421E-2"/>
    <n v="0.12056737588652482"/>
    <n v="0.14184397163120568"/>
    <n v="0.25308641975308643"/>
    <n v="36"/>
    <n v="55"/>
    <n v="14"/>
    <n v="44"/>
    <n v="10"/>
    <n v="1"/>
    <n v="1"/>
    <n v="1"/>
    <n v="0.35399999999999998"/>
    <n v="0.30299999999999999"/>
    <n v="0.39"/>
    <n v="0.69299999999999995"/>
  </r>
  <r>
    <s v="134"/>
    <x v="293"/>
    <x v="4"/>
    <s v="National League"/>
    <s v="Pittsburgh Pirates"/>
    <s v="PIT"/>
    <s v="Jordan Luplow"/>
    <x v="13"/>
    <x v="4"/>
    <n v="0.185"/>
    <n v="3"/>
    <n v="2"/>
    <n v="7"/>
    <n v="16"/>
    <n v="37"/>
    <n v="92"/>
    <n v="3.2608695652173912E-2"/>
    <n v="2.1739130434782608E-2"/>
    <n v="7.6086956521739135E-2"/>
    <n v="0.17391304347826086"/>
    <n v="0.22839506172839505"/>
    <n v="17"/>
    <n v="33"/>
    <n v="7"/>
    <n v="18"/>
    <n v="10"/>
    <n v="0"/>
    <n v="1"/>
    <n v="2"/>
    <n v="0.19700000000000001"/>
    <n v="0.27200000000000002"/>
    <n v="0.35899999999999999"/>
    <n v="0.63100000000000001"/>
  </r>
  <r>
    <s v="158"/>
    <x v="294"/>
    <x v="4"/>
    <s v="National League"/>
    <s v="Milwaukee Brewers"/>
    <s v="MIL"/>
    <s v="Brett Phillips"/>
    <x v="14"/>
    <x v="4"/>
    <n v="0.182"/>
    <n v="0"/>
    <n v="0"/>
    <n v="4"/>
    <n v="2"/>
    <n v="15"/>
    <n v="22"/>
    <n v="0"/>
    <n v="0"/>
    <n v="0.18181818181818182"/>
    <n v="9.0909090909090912E-2"/>
    <n v="9.2592592592592587E-2"/>
    <n v="4"/>
    <n v="6"/>
    <n v="1"/>
    <n v="11"/>
    <n v="2"/>
    <n v="0"/>
    <n v="1"/>
    <n v="0"/>
    <n v="0.36399999999999999"/>
    <n v="0.25"/>
    <n v="0.27300000000000002"/>
    <n v="0.52300000000000002"/>
  </r>
  <r>
    <s v="118"/>
    <x v="294"/>
    <x v="4"/>
    <s v="American League"/>
    <s v="Kansas City Royals"/>
    <s v="KC"/>
    <s v="Brett Phillips"/>
    <x v="14"/>
    <x v="4"/>
    <n v="0.188"/>
    <n v="2"/>
    <n v="1"/>
    <n v="7"/>
    <n v="13"/>
    <n v="36"/>
    <n v="112"/>
    <n v="1.7857142857142856E-2"/>
    <n v="8.9285714285714281E-3"/>
    <n v="6.25E-2"/>
    <n v="0.11607142857142858"/>
    <n v="0.22222222222222221"/>
    <n v="21"/>
    <n v="35"/>
    <n v="8"/>
    <n v="50"/>
    <n v="9"/>
    <n v="0"/>
    <n v="2"/>
    <n v="1"/>
    <n v="0.311"/>
    <n v="0.252"/>
    <n v="0.313"/>
    <n v="0.56499999999999995"/>
  </r>
  <r>
    <s v="116"/>
    <x v="295"/>
    <x v="4"/>
    <s v="American League"/>
    <s v="Detroit Tigers"/>
    <s v="DET"/>
    <s v="Victor Reyes"/>
    <x v="14"/>
    <x v="4"/>
    <n v="0.222"/>
    <n v="1"/>
    <n v="9"/>
    <n v="12"/>
    <n v="35"/>
    <n v="100"/>
    <n v="212"/>
    <n v="4.7169811320754715E-3"/>
    <n v="4.2452830188679243E-2"/>
    <n v="5.6603773584905662E-2"/>
    <n v="0.1650943396226415"/>
    <n v="0.61728395061728392"/>
    <n v="47"/>
    <n v="61"/>
    <n v="9"/>
    <n v="46"/>
    <n v="5"/>
    <n v="0"/>
    <n v="1"/>
    <n v="1"/>
    <n v="0.27700000000000002"/>
    <n v="0.23899999999999999"/>
    <n v="0.28799999999999998"/>
    <n v="0.52600000000000002"/>
  </r>
  <r>
    <s v="115"/>
    <x v="296"/>
    <x v="4"/>
    <s v="National League"/>
    <s v="Colorado Rockies"/>
    <s v="COL"/>
    <s v="Garrett Hampson"/>
    <x v="14"/>
    <x v="4"/>
    <n v="0.27500000000000002"/>
    <n v="0"/>
    <n v="2"/>
    <n v="4"/>
    <n v="3"/>
    <n v="24"/>
    <n v="40"/>
    <n v="0"/>
    <n v="0.05"/>
    <n v="0.1"/>
    <n v="7.4999999999999997E-2"/>
    <n v="0.14814814814814814"/>
    <n v="11"/>
    <n v="16"/>
    <n v="4"/>
    <n v="12"/>
    <n v="7"/>
    <n v="0"/>
    <n v="1"/>
    <n v="0"/>
    <n v="0.39300000000000002"/>
    <n v="0.39600000000000002"/>
    <n v="0.4"/>
    <n v="0.79600000000000004"/>
  </r>
  <r>
    <s v="110"/>
    <x v="298"/>
    <x v="4"/>
    <s v="American League"/>
    <s v="Baltimore Orioles"/>
    <s v="BAL"/>
    <s v="Cedric Mullins"/>
    <x v="14"/>
    <x v="4"/>
    <n v="0.23499999999999999"/>
    <n v="4"/>
    <n v="2"/>
    <n v="11"/>
    <n v="23"/>
    <n v="45"/>
    <n v="170"/>
    <n v="2.3529411764705882E-2"/>
    <n v="1.1764705882352941E-2"/>
    <n v="6.4705882352941183E-2"/>
    <n v="0.13529411764705881"/>
    <n v="0.27777777777777779"/>
    <n v="40"/>
    <n v="61"/>
    <n v="13"/>
    <n v="37"/>
    <n v="17"/>
    <n v="0"/>
    <n v="1"/>
    <n v="3"/>
    <n v="0.27900000000000003"/>
    <n v="0.312"/>
    <n v="0.35899999999999999"/>
    <n v="0.67100000000000004"/>
  </r>
  <r>
    <s v="112"/>
    <x v="299"/>
    <x v="4"/>
    <s v="National League"/>
    <s v="Chicago Cubs"/>
    <s v="CHC"/>
    <s v="Ian Happ"/>
    <x v="14"/>
    <x v="4"/>
    <n v="0.23300000000000001"/>
    <n v="15"/>
    <n v="8"/>
    <n v="44"/>
    <n v="56"/>
    <n v="142"/>
    <n v="387"/>
    <n v="3.875968992248062E-2"/>
    <n v="2.0671834625322998E-2"/>
    <n v="0.11369509043927649"/>
    <n v="0.14470284237726097"/>
    <n v="0.87654320987654322"/>
    <n v="90"/>
    <n v="158"/>
    <n v="36"/>
    <n v="167"/>
    <n v="70"/>
    <n v="9"/>
    <n v="1"/>
    <n v="4"/>
    <n v="0.36199999999999999"/>
    <n v="0.35299999999999998"/>
    <n v="0.40799999999999997"/>
    <n v="0.76100000000000001"/>
  </r>
  <r>
    <s v="138"/>
    <x v="300"/>
    <x v="4"/>
    <s v="National League"/>
    <s v="St. Louis Cardinals"/>
    <s v="STL"/>
    <s v="Harrison Bader"/>
    <x v="14"/>
    <x v="4"/>
    <n v="0.26400000000000001"/>
    <n v="12"/>
    <n v="15"/>
    <n v="37"/>
    <n v="61"/>
    <n v="138"/>
    <n v="379"/>
    <n v="3.1662269129287601E-2"/>
    <n v="3.9577836411609502E-2"/>
    <n v="9.7625329815303433E-2"/>
    <n v="0.16094986807387862"/>
    <n v="0.85185185185185186"/>
    <n v="100"/>
    <n v="160"/>
    <n v="34"/>
    <n v="125"/>
    <n v="31"/>
    <n v="3"/>
    <n v="1"/>
    <n v="3"/>
    <n v="0.35799999999999998"/>
    <n v="0.33400000000000002"/>
    <n v="0.42199999999999999"/>
    <n v="0.75600000000000001"/>
  </r>
  <r>
    <s v="120"/>
    <x v="301"/>
    <x v="4"/>
    <s v="National League"/>
    <s v="Washington Nationals"/>
    <s v="WSH"/>
    <s v="Andrew Stevenson"/>
    <x v="14"/>
    <x v="4"/>
    <n v="0.253"/>
    <n v="1"/>
    <n v="1"/>
    <n v="13"/>
    <n v="9"/>
    <n v="57"/>
    <n v="75"/>
    <n v="1.3333333333333334E-2"/>
    <n v="1.3333333333333334E-2"/>
    <n v="0.17333333333333334"/>
    <n v="0.12"/>
    <n v="0.35185185185185186"/>
    <n v="19"/>
    <n v="24"/>
    <n v="3"/>
    <n v="23"/>
    <n v="6"/>
    <n v="0"/>
    <n v="1"/>
    <n v="1"/>
    <n v="0.33300000000000002"/>
    <n v="0.30599999999999999"/>
    <n v="0.32"/>
    <n v="0.626"/>
  </r>
  <r>
    <s v="117"/>
    <x v="302"/>
    <x v="4"/>
    <s v="American League"/>
    <s v="Houston Astros"/>
    <s v="HOU"/>
    <s v="Myles Straw"/>
    <x v="14"/>
    <x v="4"/>
    <n v="0.33300000000000002"/>
    <n v="1"/>
    <n v="2"/>
    <n v="1"/>
    <n v="4"/>
    <n v="9"/>
    <n v="9"/>
    <n v="0.1111111111111111"/>
    <n v="0.22222222222222221"/>
    <n v="0.1111111111111111"/>
    <n v="0.44444444444444442"/>
    <n v="5.5555555555555552E-2"/>
    <n v="3"/>
    <n v="6"/>
    <n v="1"/>
    <n v="0"/>
    <n v="1"/>
    <n v="0"/>
    <n v="1"/>
    <n v="0"/>
    <n v="0.25"/>
    <n v="0.4"/>
    <n v="0.66700000000000004"/>
    <n v="1.0669999999999999"/>
  </r>
  <r>
    <s v="119"/>
    <x v="304"/>
    <x v="4"/>
    <s v="National League"/>
    <s v="Los Angeles Dodgers"/>
    <s v="LAD"/>
    <s v="Cody Bellinger"/>
    <x v="16"/>
    <x v="4"/>
    <n v="0.26"/>
    <n v="25"/>
    <n v="14"/>
    <n v="76"/>
    <n v="84"/>
    <n v="162"/>
    <n v="557"/>
    <n v="4.4883303411131059E-2"/>
    <n v="2.5134649910233394E-2"/>
    <n v="0.13644524236983843"/>
    <n v="0.15080789946140036"/>
    <n v="1"/>
    <n v="145"/>
    <n v="262"/>
    <n v="60"/>
    <n v="151"/>
    <n v="69"/>
    <n v="9"/>
    <n v="1"/>
    <n v="1"/>
    <n v="0.313"/>
    <n v="0.34300000000000003"/>
    <n v="0.47"/>
    <n v="0.81399999999999995"/>
  </r>
  <r>
    <s v="119"/>
    <x v="314"/>
    <x v="4"/>
    <s v="National League"/>
    <s v="Los Angeles Dodgers"/>
    <s v="LAD"/>
    <s v="Alex Verdugo"/>
    <x v="17"/>
    <x v="4"/>
    <n v="0.26"/>
    <n v="1"/>
    <n v="0"/>
    <n v="4"/>
    <n v="11"/>
    <n v="37"/>
    <n v="77"/>
    <n v="1.2987012987012988E-2"/>
    <n v="0"/>
    <n v="5.1948051948051951E-2"/>
    <n v="0.14285714285714285"/>
    <n v="0.22839506172839505"/>
    <n v="20"/>
    <n v="29"/>
    <n v="7"/>
    <n v="14"/>
    <n v="8"/>
    <n v="0"/>
    <n v="1"/>
    <n v="0"/>
    <n v="0.30599999999999999"/>
    <n v="0.32900000000000001"/>
    <n v="0.377"/>
    <n v="0.70599999999999996"/>
  </r>
  <r>
    <s v="120"/>
    <x v="321"/>
    <x v="4"/>
    <s v="National League"/>
    <s v="Washington Nationals"/>
    <s v="WSH"/>
    <s v="Victor Robles"/>
    <x v="18"/>
    <x v="4"/>
    <n v="0.28799999999999998"/>
    <n v="3"/>
    <n v="3"/>
    <n v="10"/>
    <n v="8"/>
    <n v="21"/>
    <n v="59"/>
    <n v="5.0847457627118647E-2"/>
    <n v="5.0847457627118647E-2"/>
    <n v="0.16949152542372881"/>
    <n v="0.13559322033898305"/>
    <n v="0.12962962962962962"/>
    <n v="17"/>
    <n v="31"/>
    <n v="7"/>
    <n v="12"/>
    <n v="4"/>
    <n v="0"/>
    <n v="1"/>
    <n v="2"/>
    <n v="0.311"/>
    <n v="0.34799999999999998"/>
    <n v="0.52500000000000002"/>
    <n v="0.874"/>
  </r>
  <r>
    <s v="118"/>
    <x v="267"/>
    <x v="5"/>
    <s v="American League"/>
    <s v="Kansas City Royals"/>
    <s v="KC"/>
    <s v="Lorenzo Cain"/>
    <x v="7"/>
    <x v="4"/>
    <n v="0.3"/>
    <n v="15"/>
    <n v="26"/>
    <n v="49"/>
    <n v="86"/>
    <n v="155"/>
    <n v="584"/>
    <n v="2.5684931506849314E-2"/>
    <n v="4.4520547945205477E-2"/>
    <n v="8.3904109589041098E-2"/>
    <n v="0.14726027397260275"/>
    <n v="0.95679012345679015"/>
    <n v="175"/>
    <n v="257"/>
    <n v="47"/>
    <n v="100"/>
    <n v="54"/>
    <n v="1"/>
    <n v="1"/>
    <n v="2"/>
    <n v="0.34"/>
    <n v="0.36299999999999999"/>
    <n v="0.44"/>
    <n v="0.80300000000000005"/>
  </r>
  <r>
    <s v="134"/>
    <x v="268"/>
    <x v="5"/>
    <s v="National League"/>
    <s v="Pittsburgh Pirates"/>
    <s v="PIT"/>
    <s v="Starling Marte"/>
    <x v="9"/>
    <x v="4"/>
    <n v="0.27500000000000002"/>
    <n v="7"/>
    <n v="21"/>
    <n v="31"/>
    <n v="48"/>
    <n v="77"/>
    <n v="309"/>
    <n v="2.2653721682847898E-2"/>
    <n v="6.7961165048543687E-2"/>
    <n v="0.10032362459546926"/>
    <n v="0.1553398058252427"/>
    <n v="0.47530864197530864"/>
    <n v="85"/>
    <n v="117"/>
    <n v="16"/>
    <n v="63"/>
    <n v="20"/>
    <n v="0"/>
    <n v="1"/>
    <n v="4"/>
    <n v="0.32400000000000001"/>
    <n v="0.33300000000000002"/>
    <n v="0.379"/>
    <n v="0.71199999999999997"/>
  </r>
  <r>
    <s v="147"/>
    <x v="269"/>
    <x v="5"/>
    <s v="American League"/>
    <s v="New York Yankees"/>
    <s v="NYY"/>
    <s v="Aaron Hicks"/>
    <x v="10"/>
    <x v="4"/>
    <n v="0.26600000000000001"/>
    <n v="15"/>
    <n v="10"/>
    <n v="52"/>
    <n v="54"/>
    <n v="88"/>
    <n v="301"/>
    <n v="4.9833887043189369E-2"/>
    <n v="3.3222591362126248E-2"/>
    <n v="0.17275747508305647"/>
    <n v="0.17940199335548174"/>
    <n v="0.54320987654320985"/>
    <n v="80"/>
    <n v="143"/>
    <n v="33"/>
    <n v="67"/>
    <n v="51"/>
    <n v="0"/>
    <n v="1"/>
    <n v="5"/>
    <n v="0.28999999999999998"/>
    <n v="0.372"/>
    <n v="0.47499999999999998"/>
    <n v="0.84699999999999998"/>
  </r>
  <r>
    <s v="145"/>
    <x v="270"/>
    <x v="5"/>
    <s v="American League"/>
    <s v="Chicago White Sox"/>
    <s v="CWS"/>
    <s v="Leury Garcia"/>
    <x v="11"/>
    <x v="4"/>
    <n v="0.27"/>
    <n v="9"/>
    <n v="8"/>
    <n v="33"/>
    <n v="41"/>
    <n v="87"/>
    <n v="300"/>
    <n v="0.03"/>
    <n v="2.6666666666666668E-2"/>
    <n v="0.11"/>
    <n v="0.13666666666666666"/>
    <n v="0.53703703703703709"/>
    <n v="81"/>
    <n v="127"/>
    <n v="26"/>
    <n v="69"/>
    <n v="13"/>
    <n v="0"/>
    <n v="1"/>
    <n v="5"/>
    <n v="0.32100000000000001"/>
    <n v="0.316"/>
    <n v="0.42299999999999999"/>
    <n v="0.73899999999999999"/>
  </r>
  <r>
    <s v="120"/>
    <x v="271"/>
    <x v="5"/>
    <s v="National League"/>
    <s v="Washington Nationals"/>
    <s v="WSH"/>
    <s v="Michael A. Taylor"/>
    <x v="11"/>
    <x v="4"/>
    <n v="0.27100000000000002"/>
    <n v="19"/>
    <n v="17"/>
    <n v="53"/>
    <n v="55"/>
    <n v="118"/>
    <n v="399"/>
    <n v="4.7619047619047616E-2"/>
    <n v="4.2606516290726815E-2"/>
    <n v="0.13283208020050125"/>
    <n v="0.13784461152882205"/>
    <n v="0.72839506172839508"/>
    <n v="108"/>
    <n v="194"/>
    <n v="45"/>
    <n v="137"/>
    <n v="29"/>
    <n v="3"/>
    <n v="1"/>
    <n v="7"/>
    <n v="0.36299999999999999"/>
    <n v="0.32"/>
    <n v="0.48599999999999999"/>
    <n v="0.80600000000000005"/>
  </r>
  <r>
    <s v="139"/>
    <x v="272"/>
    <x v="5"/>
    <s v="American League"/>
    <s v="Tampa Bay Rays"/>
    <s v="TB"/>
    <s v="Kevin Kiermaier"/>
    <x v="11"/>
    <x v="4"/>
    <n v="0.27600000000000002"/>
    <n v="15"/>
    <n v="16"/>
    <n v="39"/>
    <n v="56"/>
    <n v="98"/>
    <n v="380"/>
    <n v="3.9473684210526314E-2"/>
    <n v="4.2105263157894736E-2"/>
    <n v="0.10263157894736842"/>
    <n v="0.14736842105263157"/>
    <n v="0.60493827160493829"/>
    <n v="105"/>
    <n v="171"/>
    <n v="33"/>
    <n v="99"/>
    <n v="31"/>
    <n v="2"/>
    <n v="1"/>
    <n v="7"/>
    <n v="0.33700000000000002"/>
    <n v="0.33800000000000002"/>
    <n v="0.45"/>
    <n v="0.78800000000000003"/>
  </r>
  <r>
    <s v="111"/>
    <x v="273"/>
    <x v="5"/>
    <s v="American League"/>
    <s v="Boston Red Sox"/>
    <s v="BOS"/>
    <s v="Jackie Bradley Jr."/>
    <x v="11"/>
    <x v="4"/>
    <n v="0.245"/>
    <n v="17"/>
    <n v="8"/>
    <n v="63"/>
    <n v="58"/>
    <n v="133"/>
    <n v="482"/>
    <n v="3.5269709543568464E-2"/>
    <n v="1.6597510373443983E-2"/>
    <n v="0.13070539419087138"/>
    <n v="0.12033195020746888"/>
    <n v="0.82098765432098764"/>
    <n v="118"/>
    <n v="194"/>
    <n v="39"/>
    <n v="124"/>
    <n v="48"/>
    <n v="4"/>
    <n v="1"/>
    <n v="3"/>
    <n v="0.29399999999999998"/>
    <n v="0.32300000000000001"/>
    <n v="0.40200000000000002"/>
    <n v="0.72599999999999998"/>
  </r>
  <r>
    <s v="119"/>
    <x v="274"/>
    <x v="5"/>
    <s v="National League"/>
    <s v="Los Angeles Dodgers"/>
    <s v="LAD"/>
    <s v="Chris Taylor"/>
    <x v="11"/>
    <x v="4"/>
    <n v="0.28799999999999998"/>
    <n v="21"/>
    <n v="17"/>
    <n v="72"/>
    <n v="85"/>
    <n v="140"/>
    <n v="514"/>
    <n v="4.085603112840467E-2"/>
    <n v="3.3073929961089495E-2"/>
    <n v="0.14007782101167315"/>
    <n v="0.16536964980544747"/>
    <n v="0.86419753086419748"/>
    <n v="148"/>
    <n v="255"/>
    <n v="60"/>
    <n v="142"/>
    <n v="50"/>
    <n v="0"/>
    <n v="1"/>
    <n v="4"/>
    <n v="0.36099999999999999"/>
    <n v="0.35399999999999998"/>
    <n v="0.496"/>
    <n v="0.85"/>
  </r>
  <r>
    <s v="136"/>
    <x v="275"/>
    <x v="5"/>
    <s v="American League"/>
    <s v="Seattle Mariners"/>
    <s v="SEA"/>
    <s v="Guillermo Heredia"/>
    <x v="11"/>
    <x v="4"/>
    <n v="0.249"/>
    <n v="6"/>
    <n v="1"/>
    <n v="24"/>
    <n v="43"/>
    <n v="123"/>
    <n v="386"/>
    <n v="1.5544041450777202E-2"/>
    <n v="2.5906735751295338E-3"/>
    <n v="6.2176165803108807E-2"/>
    <n v="0.11139896373056994"/>
    <n v="0.7592592592592593"/>
    <n v="96"/>
    <n v="130"/>
    <n v="22"/>
    <n v="64"/>
    <n v="27"/>
    <n v="2"/>
    <n v="1"/>
    <n v="5"/>
    <n v="0.28399999999999997"/>
    <n v="0.315"/>
    <n v="0.33700000000000002"/>
    <n v="0.65200000000000002"/>
  </r>
  <r>
    <s v="138"/>
    <x v="276"/>
    <x v="5"/>
    <s v="National League"/>
    <s v="St. Louis Cardinals"/>
    <s v="STL"/>
    <s v="Randal Grichuk"/>
    <x v="12"/>
    <x v="4"/>
    <n v="0.23799999999999999"/>
    <n v="22"/>
    <n v="6"/>
    <n v="59"/>
    <n v="53"/>
    <n v="122"/>
    <n v="412"/>
    <n v="5.3398058252427182E-2"/>
    <n v="1.4563106796116505E-2"/>
    <n v="0.14320388349514562"/>
    <n v="0.12864077669902912"/>
    <n v="0.75308641975308643"/>
    <n v="98"/>
    <n v="195"/>
    <n v="50"/>
    <n v="133"/>
    <n v="26"/>
    <n v="3"/>
    <n v="1"/>
    <n v="1"/>
    <n v="0.29299999999999998"/>
    <n v="0.28499999999999998"/>
    <n v="0.47299999999999998"/>
    <n v="0.75800000000000001"/>
  </r>
  <r>
    <s v="108"/>
    <x v="277"/>
    <x v="5"/>
    <s v="American League"/>
    <s v="Los Angeles Angels"/>
    <s v="LAA"/>
    <s v="Mike Trout"/>
    <x v="12"/>
    <x v="4"/>
    <n v="0.30599999999999999"/>
    <n v="33"/>
    <n v="22"/>
    <n v="72"/>
    <n v="92"/>
    <n v="114"/>
    <n v="402"/>
    <n v="8.2089552238805971E-2"/>
    <n v="5.4726368159203981E-2"/>
    <n v="0.17910447761194029"/>
    <n v="0.22885572139303484"/>
    <n v="0.70370370370370372"/>
    <n v="123"/>
    <n v="253"/>
    <n v="61"/>
    <n v="90"/>
    <n v="94"/>
    <n v="15"/>
    <n v="1"/>
    <n v="4"/>
    <n v="0.318"/>
    <n v="0.442"/>
    <n v="0.629"/>
    <n v="1.071"/>
  </r>
  <r>
    <s v="143"/>
    <x v="278"/>
    <x v="5"/>
    <s v="National League"/>
    <s v="Philadelphia Phillies"/>
    <s v="PHI"/>
    <s v="Odubel Herrera"/>
    <x v="12"/>
    <x v="4"/>
    <n v="0.28100000000000003"/>
    <n v="14"/>
    <n v="8"/>
    <n v="56"/>
    <n v="67"/>
    <n v="138"/>
    <n v="526"/>
    <n v="2.6615969581749048E-2"/>
    <n v="1.5209125475285171E-2"/>
    <n v="0.10646387832699619"/>
    <n v="0.12737642585551331"/>
    <n v="0.85185185185185186"/>
    <n v="148"/>
    <n v="238"/>
    <n v="59"/>
    <n v="126"/>
    <n v="31"/>
    <n v="4"/>
    <n v="1"/>
    <n v="5"/>
    <n v="0.34499999999999997"/>
    <n v="0.32500000000000001"/>
    <n v="0.45200000000000001"/>
    <n v="0.77800000000000002"/>
  </r>
  <r>
    <s v="119"/>
    <x v="279"/>
    <x v="5"/>
    <s v="National League"/>
    <s v="Los Angeles Dodgers"/>
    <s v="LAD"/>
    <s v="Enrique Hernandez"/>
    <x v="12"/>
    <x v="4"/>
    <n v="0.215"/>
    <n v="11"/>
    <n v="3"/>
    <n v="37"/>
    <n v="46"/>
    <n v="140"/>
    <n v="297"/>
    <n v="3.7037037037037035E-2"/>
    <n v="1.0101010101010102E-2"/>
    <n v="0.12457912457912458"/>
    <n v="0.15488215488215487"/>
    <n v="0.86419753086419748"/>
    <n v="64"/>
    <n v="125"/>
    <n v="37"/>
    <n v="80"/>
    <n v="41"/>
    <n v="2"/>
    <n v="1"/>
    <n v="0"/>
    <n v="0.254"/>
    <n v="0.308"/>
    <n v="0.42099999999999999"/>
    <n v="0.72899999999999998"/>
  </r>
  <r>
    <s v="114"/>
    <x v="280"/>
    <x v="5"/>
    <s v="American League"/>
    <s v="Cleveland Guardians"/>
    <s v="CLE"/>
    <s v="Tyler Naquin"/>
    <x v="12"/>
    <x v="4"/>
    <n v="0.216"/>
    <n v="0"/>
    <n v="0"/>
    <n v="1"/>
    <n v="4"/>
    <n v="19"/>
    <n v="37"/>
    <n v="0"/>
    <n v="0"/>
    <n v="2.7027027027027029E-2"/>
    <n v="0.10810810810810811"/>
    <n v="0.11728395061728394"/>
    <n v="8"/>
    <n v="10"/>
    <n v="2"/>
    <n v="9"/>
    <n v="2"/>
    <n v="0"/>
    <n v="1"/>
    <n v="1"/>
    <n v="0.27600000000000002"/>
    <n v="0.25"/>
    <n v="0.27"/>
    <n v="0.52"/>
  </r>
  <r>
    <s v="145"/>
    <x v="281"/>
    <x v="5"/>
    <s v="American League"/>
    <s v="Chicago White Sox"/>
    <s v="CWS"/>
    <s v="Adam Engel"/>
    <x v="12"/>
    <x v="4"/>
    <n v="0.16600000000000001"/>
    <n v="6"/>
    <n v="8"/>
    <n v="21"/>
    <n v="34"/>
    <n v="97"/>
    <n v="301"/>
    <n v="1.9933554817275746E-2"/>
    <n v="2.6578073089700997E-2"/>
    <n v="6.9767441860465115E-2"/>
    <n v="0.11295681063122924"/>
    <n v="0.59876543209876543"/>
    <n v="50"/>
    <n v="85"/>
    <n v="20"/>
    <n v="117"/>
    <n v="19"/>
    <n v="0"/>
    <n v="1"/>
    <n v="1"/>
    <n v="0.247"/>
    <n v="0.23499999999999999"/>
    <n v="0.28199999999999997"/>
    <n v="0.51700000000000002"/>
  </r>
  <r>
    <s v="137"/>
    <x v="282"/>
    <x v="5"/>
    <s v="National League"/>
    <s v="San Francisco Giants"/>
    <s v="SF"/>
    <s v="Austin Slater"/>
    <x v="13"/>
    <x v="4"/>
    <n v="0.28199999999999997"/>
    <n v="3"/>
    <n v="0"/>
    <n v="16"/>
    <n v="15"/>
    <n v="34"/>
    <n v="117"/>
    <n v="2.564102564102564E-2"/>
    <n v="0"/>
    <n v="0.13675213675213677"/>
    <n v="0.12820512820512819"/>
    <n v="0.20987654320987653"/>
    <n v="33"/>
    <n v="47"/>
    <n v="7"/>
    <n v="29"/>
    <n v="8"/>
    <n v="0"/>
    <n v="1"/>
    <n v="0"/>
    <n v="0.35299999999999998"/>
    <n v="0.33900000000000002"/>
    <n v="0.40200000000000002"/>
    <n v="0.74"/>
  </r>
  <r>
    <s v="114"/>
    <x v="283"/>
    <x v="5"/>
    <s v="American League"/>
    <s v="Cleveland Guardians"/>
    <s v="CLE"/>
    <s v="Bradley Zimmer"/>
    <x v="13"/>
    <x v="4"/>
    <n v="0.24099999999999999"/>
    <n v="8"/>
    <n v="18"/>
    <n v="39"/>
    <n v="41"/>
    <n v="101"/>
    <n v="299"/>
    <n v="2.6755852842809364E-2"/>
    <n v="6.0200668896321072E-2"/>
    <n v="0.13043478260869565"/>
    <n v="0.13712374581939799"/>
    <n v="0.62345679012345678"/>
    <n v="72"/>
    <n v="115"/>
    <n v="25"/>
    <n v="99"/>
    <n v="26"/>
    <n v="1"/>
    <n v="1"/>
    <n v="1"/>
    <n v="0.32800000000000001"/>
    <n v="0.307"/>
    <n v="0.38500000000000001"/>
    <n v="0.69199999999999995"/>
  </r>
  <r>
    <s v="121"/>
    <x v="284"/>
    <x v="5"/>
    <s v="National League"/>
    <s v="New York Mets"/>
    <s v="NYM"/>
    <s v="Brandon Nimmo"/>
    <x v="13"/>
    <x v="4"/>
    <n v="0.26"/>
    <n v="5"/>
    <n v="2"/>
    <n v="21"/>
    <n v="26"/>
    <n v="69"/>
    <n v="177"/>
    <n v="2.8248587570621469E-2"/>
    <n v="1.1299435028248588E-2"/>
    <n v="0.11864406779661017"/>
    <n v="0.14689265536723164"/>
    <n v="0.42592592592592593"/>
    <n v="46"/>
    <n v="74"/>
    <n v="17"/>
    <n v="60"/>
    <n v="33"/>
    <n v="1"/>
    <n v="1"/>
    <n v="0"/>
    <n v="0.36"/>
    <n v="0.379"/>
    <n v="0.41799999999999998"/>
    <n v="0.79700000000000004"/>
  </r>
  <r>
    <s v="114"/>
    <x v="285"/>
    <x v="5"/>
    <s v="American League"/>
    <s v="Cleveland Guardians"/>
    <s v="CLE"/>
    <s v="Greg Allen"/>
    <x v="13"/>
    <x v="4"/>
    <n v="0.22900000000000001"/>
    <n v="1"/>
    <n v="1"/>
    <n v="6"/>
    <n v="7"/>
    <n v="25"/>
    <n v="35"/>
    <n v="2.8571428571428571E-2"/>
    <n v="2.8571428571428571E-2"/>
    <n v="0.17142857142857143"/>
    <n v="0.2"/>
    <n v="0.15432098765432098"/>
    <n v="8"/>
    <n v="12"/>
    <n v="2"/>
    <n v="8"/>
    <n v="2"/>
    <n v="0"/>
    <n v="1"/>
    <n v="0"/>
    <n v="0.25900000000000001"/>
    <n v="0.28199999999999997"/>
    <n v="0.34300000000000003"/>
    <n v="0.625"/>
  </r>
  <r>
    <s v="109"/>
    <x v="288"/>
    <x v="5"/>
    <s v="National League"/>
    <s v="Arizona Diamondbacks"/>
    <s v="ARI"/>
    <s v="Ketel Marte"/>
    <x v="14"/>
    <x v="4"/>
    <n v="0.26"/>
    <n v="5"/>
    <n v="3"/>
    <n v="18"/>
    <n v="30"/>
    <n v="73"/>
    <n v="223"/>
    <n v="2.2421524663677129E-2"/>
    <n v="1.3452914798206279E-2"/>
    <n v="8.0717488789237665E-2"/>
    <n v="0.13452914798206278"/>
    <n v="0.45061728395061729"/>
    <n v="58"/>
    <n v="88"/>
    <n v="18"/>
    <n v="37"/>
    <n v="29"/>
    <n v="3"/>
    <n v="1"/>
    <n v="1"/>
    <n v="0.28999999999999998"/>
    <n v="0.34499999999999997"/>
    <n v="0.39500000000000002"/>
    <n v="0.74"/>
  </r>
  <r>
    <s v="142"/>
    <x v="289"/>
    <x v="5"/>
    <s v="American League"/>
    <s v="Minnesota Twins"/>
    <s v="MIN"/>
    <s v="Byron Buxton"/>
    <x v="14"/>
    <x v="4"/>
    <n v="0.253"/>
    <n v="16"/>
    <n v="29"/>
    <n v="51"/>
    <n v="69"/>
    <n v="140"/>
    <n v="462"/>
    <n v="3.4632034632034632E-2"/>
    <n v="6.2770562770562768E-2"/>
    <n v="0.11038961038961038"/>
    <n v="0.14935064935064934"/>
    <n v="0.86419753086419748"/>
    <n v="117"/>
    <n v="191"/>
    <n v="36"/>
    <n v="150"/>
    <n v="38"/>
    <n v="2"/>
    <n v="1"/>
    <n v="1"/>
    <n v="0.33900000000000002"/>
    <n v="0.314"/>
    <n v="0.41299999999999998"/>
    <n v="0.72799999999999998"/>
  </r>
  <r>
    <s v="134"/>
    <x v="293"/>
    <x v="5"/>
    <s v="National League"/>
    <s v="Pittsburgh Pirates"/>
    <s v="PIT"/>
    <s v="Jordan Luplow"/>
    <x v="14"/>
    <x v="4"/>
    <n v="0.20499999999999999"/>
    <n v="3"/>
    <n v="0"/>
    <n v="11"/>
    <n v="6"/>
    <n v="27"/>
    <n v="78"/>
    <n v="3.8461538461538464E-2"/>
    <n v="0"/>
    <n v="0.14102564102564102"/>
    <n v="7.6923076923076927E-2"/>
    <n v="0.16666666666666666"/>
    <n v="16"/>
    <n v="30"/>
    <n v="7"/>
    <n v="22"/>
    <n v="6"/>
    <n v="0"/>
    <n v="1"/>
    <n v="1"/>
    <n v="0.24099999999999999"/>
    <n v="0.27600000000000002"/>
    <n v="0.38500000000000001"/>
    <n v="0.66"/>
  </r>
  <r>
    <s v="158"/>
    <x v="294"/>
    <x v="5"/>
    <s v="National League"/>
    <s v="Milwaukee Brewers"/>
    <s v="MIL"/>
    <s v="Brett Phillips"/>
    <x v="16"/>
    <x v="4"/>
    <n v="0.27600000000000002"/>
    <n v="4"/>
    <n v="5"/>
    <n v="12"/>
    <n v="9"/>
    <n v="37"/>
    <n v="87"/>
    <n v="4.5977011494252873E-2"/>
    <n v="5.7471264367816091E-2"/>
    <n v="0.13793103448275862"/>
    <n v="0.10344827586206896"/>
    <n v="0.22839506172839505"/>
    <n v="24"/>
    <n v="39"/>
    <n v="7"/>
    <n v="34"/>
    <n v="9"/>
    <n v="2"/>
    <n v="1"/>
    <n v="0"/>
    <n v="0.40799999999999997"/>
    <n v="0.35099999999999998"/>
    <n v="0.44800000000000001"/>
    <n v="0.79900000000000004"/>
  </r>
  <r>
    <s v="112"/>
    <x v="299"/>
    <x v="5"/>
    <s v="National League"/>
    <s v="Chicago Cubs"/>
    <s v="CHC"/>
    <s v="Ian Happ"/>
    <x v="16"/>
    <x v="4"/>
    <n v="0.253"/>
    <n v="24"/>
    <n v="8"/>
    <n v="68"/>
    <n v="62"/>
    <n v="115"/>
    <n v="364"/>
    <n v="6.5934065934065936E-2"/>
    <n v="2.197802197802198E-2"/>
    <n v="0.18681318681318682"/>
    <n v="0.17032967032967034"/>
    <n v="0.70987654320987659"/>
    <n v="92"/>
    <n v="187"/>
    <n v="44"/>
    <n v="129"/>
    <n v="39"/>
    <n v="5"/>
    <n v="1"/>
    <n v="4"/>
    <n v="0.316"/>
    <n v="0.32800000000000001"/>
    <n v="0.51400000000000001"/>
    <n v="0.84199999999999997"/>
  </r>
  <r>
    <s v="138"/>
    <x v="300"/>
    <x v="5"/>
    <s v="National League"/>
    <s v="St. Louis Cardinals"/>
    <s v="STL"/>
    <s v="Harrison Bader"/>
    <x v="16"/>
    <x v="4"/>
    <n v="0.23499999999999999"/>
    <n v="3"/>
    <n v="2"/>
    <n v="10"/>
    <n v="10"/>
    <n v="32"/>
    <n v="85"/>
    <n v="3.5294117647058823E-2"/>
    <n v="2.3529411764705882E-2"/>
    <n v="0.11764705882352941"/>
    <n v="0.11764705882352941"/>
    <n v="0.19753086419753085"/>
    <n v="20"/>
    <n v="32"/>
    <n v="6"/>
    <n v="24"/>
    <n v="5"/>
    <n v="1"/>
    <n v="1"/>
    <n v="1"/>
    <n v="0.28799999999999998"/>
    <n v="0.28299999999999997"/>
    <n v="0.376"/>
    <n v="0.65900000000000003"/>
  </r>
  <r>
    <s v="120"/>
    <x v="301"/>
    <x v="5"/>
    <s v="National League"/>
    <s v="Washington Nationals"/>
    <s v="WSH"/>
    <s v="Andrew Stevenson"/>
    <x v="16"/>
    <x v="4"/>
    <n v="0.158"/>
    <n v="0"/>
    <n v="1"/>
    <n v="1"/>
    <n v="5"/>
    <n v="37"/>
    <n v="57"/>
    <n v="0"/>
    <n v="1.7543859649122806E-2"/>
    <n v="1.7543859649122806E-2"/>
    <n v="8.771929824561403E-2"/>
    <n v="0.22839506172839505"/>
    <n v="9"/>
    <n v="11"/>
    <n v="2"/>
    <n v="20"/>
    <n v="7"/>
    <n v="0"/>
    <n v="1"/>
    <n v="0"/>
    <n v="0.24299999999999999"/>
    <n v="0.25"/>
    <n v="0.193"/>
    <n v="0.443"/>
  </r>
  <r>
    <s v="119"/>
    <x v="304"/>
    <x v="5"/>
    <s v="National League"/>
    <s v="Los Angeles Dodgers"/>
    <s v="LAD"/>
    <s v="Cody Bellinger"/>
    <x v="17"/>
    <x v="4"/>
    <n v="0.26700000000000002"/>
    <n v="39"/>
    <n v="10"/>
    <n v="97"/>
    <n v="87"/>
    <n v="132"/>
    <n v="480"/>
    <n v="8.1250000000000003E-2"/>
    <n v="2.0833333333333332E-2"/>
    <n v="0.20208333333333334"/>
    <n v="0.18124999999999999"/>
    <n v="0.81481481481481477"/>
    <n v="128"/>
    <n v="279"/>
    <n v="69"/>
    <n v="146"/>
    <n v="64"/>
    <n v="13"/>
    <n v="1"/>
    <n v="3"/>
    <n v="0.29899999999999999"/>
    <n v="0.35199999999999998"/>
    <n v="0.58099999999999996"/>
    <n v="0.93300000000000005"/>
  </r>
  <r>
    <s v="119"/>
    <x v="314"/>
    <x v="5"/>
    <s v="National League"/>
    <s v="Los Angeles Dodgers"/>
    <s v="LAD"/>
    <s v="Alex Verdugo"/>
    <x v="18"/>
    <x v="4"/>
    <n v="0.17399999999999999"/>
    <n v="1"/>
    <n v="0"/>
    <n v="1"/>
    <n v="1"/>
    <n v="15"/>
    <n v="23"/>
    <n v="4.3478260869565216E-2"/>
    <n v="0"/>
    <n v="4.3478260869565216E-2"/>
    <n v="4.3478260869565216E-2"/>
    <n v="9.2592592592592587E-2"/>
    <n v="4"/>
    <n v="7"/>
    <n v="1"/>
    <n v="4"/>
    <n v="2"/>
    <n v="0"/>
    <n v="1"/>
    <n v="1"/>
    <n v="0.16700000000000001"/>
    <n v="0.24"/>
    <n v="0.30399999999999999"/>
    <n v="0.54400000000000004"/>
  </r>
  <r>
    <s v="120"/>
    <x v="321"/>
    <x v="5"/>
    <s v="National League"/>
    <s v="Washington Nationals"/>
    <s v="WSH"/>
    <s v="Victor Robles"/>
    <x v="20"/>
    <x v="4"/>
    <n v="0.25"/>
    <n v="0"/>
    <n v="0"/>
    <n v="4"/>
    <n v="2"/>
    <n v="13"/>
    <n v="24"/>
    <n v="0"/>
    <n v="0"/>
    <n v="0.16666666666666666"/>
    <n v="8.3333333333333329E-2"/>
    <n v="8.0246913580246909E-2"/>
    <n v="6"/>
    <n v="11"/>
    <n v="3"/>
    <n v="6"/>
    <n v="0"/>
    <n v="0"/>
    <n v="1"/>
    <n v="1"/>
    <n v="0.33300000000000002"/>
    <n v="0.308"/>
    <n v="0.45800000000000002"/>
    <n v="0.76600000000000001"/>
  </r>
  <r>
    <s v="118"/>
    <x v="267"/>
    <x v="6"/>
    <s v="American League"/>
    <s v="Kansas City Royals"/>
    <s v="KC"/>
    <s v="Lorenzo Cain"/>
    <x v="8"/>
    <x v="4"/>
    <n v="0.28699999999999998"/>
    <n v="9"/>
    <n v="14"/>
    <n v="56"/>
    <n v="56"/>
    <n v="103"/>
    <n v="397"/>
    <n v="2.2670025188916875E-2"/>
    <n v="3.5264483627204031E-2"/>
    <n v="0.14105793450881612"/>
    <n v="0.14105793450881612"/>
    <n v="0.63580246913580252"/>
    <n v="114"/>
    <n v="162"/>
    <n v="29"/>
    <n v="84"/>
    <n v="31"/>
    <n v="3"/>
    <n v="1"/>
    <n v="5"/>
    <n v="0.34100000000000003"/>
    <n v="0.33900000000000002"/>
    <n v="0.40799999999999997"/>
    <n v="0.747"/>
  </r>
  <r>
    <s v="134"/>
    <x v="268"/>
    <x v="6"/>
    <s v="National League"/>
    <s v="Pittsburgh Pirates"/>
    <s v="PIT"/>
    <s v="Starling Marte"/>
    <x v="10"/>
    <x v="4"/>
    <n v="0.311"/>
    <n v="9"/>
    <n v="47"/>
    <n v="46"/>
    <n v="71"/>
    <n v="129"/>
    <n v="489"/>
    <n v="1.8404907975460124E-2"/>
    <n v="9.6114519427402859E-2"/>
    <n v="9.4069529652351741E-2"/>
    <n v="0.14519427402862986"/>
    <n v="0.79629629629629628"/>
    <n v="152"/>
    <n v="223"/>
    <n v="48"/>
    <n v="104"/>
    <n v="23"/>
    <n v="5"/>
    <n v="1"/>
    <n v="12"/>
    <n v="0.38"/>
    <n v="0.36199999999999999"/>
    <n v="0.45600000000000002"/>
    <n v="0.81799999999999995"/>
  </r>
  <r>
    <s v="147"/>
    <x v="269"/>
    <x v="6"/>
    <s v="American League"/>
    <s v="New York Yankees"/>
    <s v="NYY"/>
    <s v="Aaron Hicks"/>
    <x v="11"/>
    <x v="4"/>
    <n v="0.217"/>
    <n v="8"/>
    <n v="3"/>
    <n v="31"/>
    <n v="32"/>
    <n v="123"/>
    <n v="327"/>
    <n v="2.4464831804281346E-2"/>
    <n v="9.1743119266055051E-3"/>
    <n v="9.480122324159021E-2"/>
    <n v="9.7859327217125383E-2"/>
    <n v="0.7592592592592593"/>
    <n v="71"/>
    <n v="110"/>
    <n v="22"/>
    <n v="68"/>
    <n v="30"/>
    <n v="1"/>
    <n v="1"/>
    <n v="4"/>
    <n v="0.248"/>
    <n v="0.28100000000000003"/>
    <n v="0.33600000000000002"/>
    <n v="0.61699999999999999"/>
  </r>
  <r>
    <s v="145"/>
    <x v="270"/>
    <x v="6"/>
    <s v="American League"/>
    <s v="Chicago White Sox"/>
    <s v="CWS"/>
    <s v="Leury Garcia"/>
    <x v="12"/>
    <x v="4"/>
    <n v="0.22900000000000001"/>
    <n v="1"/>
    <n v="2"/>
    <n v="5"/>
    <n v="6"/>
    <n v="18"/>
    <n v="48"/>
    <n v="2.0833333333333332E-2"/>
    <n v="4.1666666666666664E-2"/>
    <n v="0.10416666666666667"/>
    <n v="0.125"/>
    <n v="0.1111111111111111"/>
    <n v="11"/>
    <n v="17"/>
    <n v="3"/>
    <n v="13"/>
    <n v="1"/>
    <n v="0"/>
    <n v="1"/>
    <n v="1"/>
    <n v="0.29399999999999998"/>
    <n v="0.26"/>
    <n v="0.35399999999999998"/>
    <n v="0.61399999999999999"/>
  </r>
  <r>
    <s v="120"/>
    <x v="271"/>
    <x v="6"/>
    <s v="National League"/>
    <s v="Washington Nationals"/>
    <s v="WSH"/>
    <s v="Michael A. Taylor"/>
    <x v="12"/>
    <x v="4"/>
    <n v="0.23100000000000001"/>
    <n v="7"/>
    <n v="14"/>
    <n v="16"/>
    <n v="28"/>
    <n v="76"/>
    <n v="221"/>
    <n v="3.1674208144796379E-2"/>
    <n v="6.3348416289592757E-2"/>
    <n v="7.2398190045248875E-2"/>
    <n v="0.12669683257918551"/>
    <n v="0.46913580246913578"/>
    <n v="51"/>
    <n v="83"/>
    <n v="18"/>
    <n v="77"/>
    <n v="14"/>
    <n v="0"/>
    <n v="1"/>
    <n v="3"/>
    <n v="0.31900000000000001"/>
    <n v="0.27800000000000002"/>
    <n v="0.376"/>
    <n v="0.65400000000000003"/>
  </r>
  <r>
    <s v="139"/>
    <x v="272"/>
    <x v="6"/>
    <s v="American League"/>
    <s v="Tampa Bay Rays"/>
    <s v="TB"/>
    <s v="Kevin Kiermaier"/>
    <x v="12"/>
    <x v="4"/>
    <n v="0.246"/>
    <n v="12"/>
    <n v="21"/>
    <n v="37"/>
    <n v="55"/>
    <n v="105"/>
    <n v="366"/>
    <n v="3.2786885245901641E-2"/>
    <n v="5.737704918032787E-2"/>
    <n v="0.10109289617486339"/>
    <n v="0.15027322404371585"/>
    <n v="0.64814814814814814"/>
    <n v="90"/>
    <n v="150"/>
    <n v="34"/>
    <n v="74"/>
    <n v="40"/>
    <n v="1"/>
    <n v="1"/>
    <n v="3"/>
    <n v="0.27800000000000002"/>
    <n v="0.33100000000000002"/>
    <n v="0.41"/>
    <n v="0.74099999999999999"/>
  </r>
  <r>
    <s v="111"/>
    <x v="273"/>
    <x v="6"/>
    <s v="American League"/>
    <s v="Boston Red Sox"/>
    <s v="BOS"/>
    <s v="Jackie Bradley Jr."/>
    <x v="12"/>
    <x v="4"/>
    <n v="0.26700000000000002"/>
    <n v="26"/>
    <n v="9"/>
    <n v="87"/>
    <n v="94"/>
    <n v="156"/>
    <n v="558"/>
    <n v="4.6594982078853049E-2"/>
    <n v="1.6129032258064516E-2"/>
    <n v="0.15591397849462366"/>
    <n v="0.16845878136200718"/>
    <n v="0.96296296296296291"/>
    <n v="149"/>
    <n v="271"/>
    <n v="63"/>
    <n v="143"/>
    <n v="63"/>
    <n v="5"/>
    <n v="1"/>
    <n v="2"/>
    <n v="0.312"/>
    <n v="0.34899999999999998"/>
    <n v="0.48599999999999999"/>
    <n v="0.83499999999999996"/>
  </r>
  <r>
    <s v="119"/>
    <x v="274"/>
    <x v="6"/>
    <s v="National League"/>
    <s v="Los Angeles Dodgers"/>
    <s v="LAD"/>
    <s v="Chris Taylor"/>
    <x v="12"/>
    <x v="4"/>
    <n v="0.20699999999999999"/>
    <n v="1"/>
    <n v="0"/>
    <n v="7"/>
    <n v="8"/>
    <n v="34"/>
    <n v="58"/>
    <n v="1.7241379310344827E-2"/>
    <n v="0"/>
    <n v="0.1206896551724138"/>
    <n v="0.13793103448275862"/>
    <n v="0.20987654320987653"/>
    <n v="12"/>
    <n v="21"/>
    <n v="5"/>
    <n v="13"/>
    <n v="4"/>
    <n v="1"/>
    <n v="2"/>
    <n v="0"/>
    <n v="0.25"/>
    <n v="0.25800000000000001"/>
    <n v="0.36199999999999999"/>
    <n v="0.62"/>
  </r>
  <r>
    <s v="136"/>
    <x v="274"/>
    <x v="6"/>
    <s v="American League"/>
    <s v="Seattle Mariners"/>
    <s v="SEA"/>
    <s v="Chris Taylor"/>
    <x v="12"/>
    <x v="4"/>
    <n v="0.33300000000000002"/>
    <n v="0"/>
    <n v="0"/>
    <n v="0"/>
    <n v="0"/>
    <n v="2"/>
    <n v="3"/>
    <n v="0"/>
    <n v="0"/>
    <n v="0"/>
    <n v="0"/>
    <n v="1.2345679012345678E-2"/>
    <n v="1"/>
    <n v="1"/>
    <n v="0"/>
    <n v="2"/>
    <n v="0"/>
    <n v="0"/>
    <n v="1"/>
    <n v="0"/>
    <n v="1"/>
    <n v="0.33300000000000002"/>
    <n v="0.33300000000000002"/>
    <n v="0.66700000000000004"/>
  </r>
  <r>
    <s v="136"/>
    <x v="275"/>
    <x v="6"/>
    <s v="American League"/>
    <s v="Seattle Mariners"/>
    <s v="SEA"/>
    <s v="Guillermo Heredia"/>
    <x v="12"/>
    <x v="4"/>
    <n v="0.25"/>
    <n v="1"/>
    <n v="1"/>
    <n v="12"/>
    <n v="12"/>
    <n v="45"/>
    <n v="92"/>
    <n v="1.0869565217391304E-2"/>
    <n v="1.0869565217391304E-2"/>
    <n v="0.13043478260869565"/>
    <n v="0.13043478260869565"/>
    <n v="0.27777777777777779"/>
    <n v="23"/>
    <n v="29"/>
    <n v="4"/>
    <n v="15"/>
    <n v="12"/>
    <n v="0"/>
    <n v="1"/>
    <n v="1"/>
    <n v="0.28899999999999998"/>
    <n v="0.34899999999999998"/>
    <n v="0.315"/>
    <n v="0.66400000000000003"/>
  </r>
  <r>
    <s v="138"/>
    <x v="276"/>
    <x v="6"/>
    <s v="National League"/>
    <s v="St. Louis Cardinals"/>
    <s v="STL"/>
    <s v="Randal Grichuk"/>
    <x v="13"/>
    <x v="4"/>
    <n v="0.24"/>
    <n v="24"/>
    <n v="5"/>
    <n v="68"/>
    <n v="66"/>
    <n v="132"/>
    <n v="446"/>
    <n v="5.3811659192825115E-2"/>
    <n v="1.1210762331838564E-2"/>
    <n v="0.15246636771300448"/>
    <n v="0.14798206278026907"/>
    <n v="0.81481481481481477"/>
    <n v="107"/>
    <n v="214"/>
    <n v="56"/>
    <n v="141"/>
    <n v="28"/>
    <n v="0"/>
    <n v="1"/>
    <n v="4"/>
    <n v="0.29399999999999998"/>
    <n v="0.28899999999999998"/>
    <n v="0.48"/>
    <n v="0.76900000000000002"/>
  </r>
  <r>
    <s v="108"/>
    <x v="277"/>
    <x v="6"/>
    <s v="American League"/>
    <s v="Los Angeles Angels"/>
    <s v="LAA"/>
    <s v="Mike Trout"/>
    <x v="13"/>
    <x v="4"/>
    <n v="0.315"/>
    <n v="29"/>
    <n v="30"/>
    <n v="100"/>
    <n v="123"/>
    <n v="159"/>
    <n v="549"/>
    <n v="5.2823315118397086E-2"/>
    <n v="5.4644808743169397E-2"/>
    <n v="0.18214936247723132"/>
    <n v="0.22404371584699453"/>
    <n v="0.98148148148148151"/>
    <n v="173"/>
    <n v="302"/>
    <n v="66"/>
    <n v="137"/>
    <n v="116"/>
    <n v="12"/>
    <n v="1"/>
    <n v="7"/>
    <n v="0.371"/>
    <n v="0.441"/>
    <n v="0.55000000000000004"/>
    <n v="0.99099999999999999"/>
  </r>
  <r>
    <s v="143"/>
    <x v="278"/>
    <x v="6"/>
    <s v="National League"/>
    <s v="Philadelphia Phillies"/>
    <s v="PHI"/>
    <s v="Odubel Herrera"/>
    <x v="13"/>
    <x v="4"/>
    <n v="0.28599999999999998"/>
    <n v="15"/>
    <n v="25"/>
    <n v="49"/>
    <n v="87"/>
    <n v="159"/>
    <n v="583"/>
    <n v="2.5728987993138937E-2"/>
    <n v="4.2881646655231559E-2"/>
    <n v="8.4048027444253853E-2"/>
    <n v="0.14922813036020582"/>
    <n v="0.98148148148148151"/>
    <n v="167"/>
    <n v="245"/>
    <n v="42"/>
    <n v="134"/>
    <n v="63"/>
    <n v="7"/>
    <n v="1"/>
    <n v="7"/>
    <n v="0.34899999999999998"/>
    <n v="0.36099999999999999"/>
    <n v="0.42"/>
    <n v="0.78100000000000003"/>
  </r>
  <r>
    <s v="119"/>
    <x v="279"/>
    <x v="6"/>
    <s v="National League"/>
    <s v="Los Angeles Dodgers"/>
    <s v="LAD"/>
    <s v="Enrique Hernandez"/>
    <x v="13"/>
    <x v="4"/>
    <n v="0.19"/>
    <n v="7"/>
    <n v="2"/>
    <n v="18"/>
    <n v="25"/>
    <n v="109"/>
    <n v="216"/>
    <n v="3.2407407407407406E-2"/>
    <n v="9.2592592592592587E-3"/>
    <n v="8.3333333333333329E-2"/>
    <n v="0.11574074074074074"/>
    <n v="0.6728395061728395"/>
    <n v="41"/>
    <n v="70"/>
    <n v="15"/>
    <n v="64"/>
    <n v="28"/>
    <n v="1"/>
    <n v="1"/>
    <n v="0"/>
    <n v="0.23400000000000001"/>
    <n v="0.28299999999999997"/>
    <n v="0.32400000000000001"/>
    <n v="0.60699999999999998"/>
  </r>
  <r>
    <s v="114"/>
    <x v="280"/>
    <x v="6"/>
    <s v="American League"/>
    <s v="Cleveland Guardians"/>
    <s v="CLE"/>
    <s v="Tyler Naquin"/>
    <x v="13"/>
    <x v="4"/>
    <n v="0.29599999999999999"/>
    <n v="14"/>
    <n v="6"/>
    <n v="43"/>
    <n v="52"/>
    <n v="116"/>
    <n v="321"/>
    <n v="4.3613707165109032E-2"/>
    <n v="1.8691588785046728E-2"/>
    <n v="0.13395638629283488"/>
    <n v="0.16199376947040497"/>
    <n v="0.71604938271604934"/>
    <n v="95"/>
    <n v="165"/>
    <n v="37"/>
    <n v="112"/>
    <n v="36"/>
    <n v="4"/>
    <n v="1"/>
    <n v="3"/>
    <n v="0.41099999999999998"/>
    <n v="0.372"/>
    <n v="0.51400000000000001"/>
    <n v="0.88600000000000001"/>
  </r>
  <r>
    <s v="121"/>
    <x v="284"/>
    <x v="6"/>
    <s v="National League"/>
    <s v="New York Mets"/>
    <s v="NYM"/>
    <s v="Brandon Nimmo"/>
    <x v="14"/>
    <x v="4"/>
    <n v="0.27400000000000002"/>
    <n v="1"/>
    <n v="0"/>
    <n v="6"/>
    <n v="12"/>
    <n v="32"/>
    <n v="73"/>
    <n v="1.3698630136986301E-2"/>
    <n v="0"/>
    <n v="8.2191780821917804E-2"/>
    <n v="0.16438356164383561"/>
    <n v="0.19753086419753085"/>
    <n v="20"/>
    <n v="24"/>
    <n v="2"/>
    <n v="20"/>
    <n v="6"/>
    <n v="0"/>
    <n v="1"/>
    <n v="0"/>
    <n v="0.36499999999999999"/>
    <n v="0.33800000000000002"/>
    <n v="0.32900000000000001"/>
    <n v="0.66600000000000004"/>
  </r>
  <r>
    <s v="136"/>
    <x v="288"/>
    <x v="6"/>
    <s v="American League"/>
    <s v="Seattle Mariners"/>
    <s v="SEA"/>
    <s v="Ketel Marte"/>
    <x v="16"/>
    <x v="4"/>
    <n v="0.25900000000000001"/>
    <n v="1"/>
    <n v="11"/>
    <n v="33"/>
    <n v="55"/>
    <n v="119"/>
    <n v="437"/>
    <n v="2.2883295194508009E-3"/>
    <n v="2.5171624713958809E-2"/>
    <n v="7.5514874141876437E-2"/>
    <n v="0.12585812356979406"/>
    <n v="0.73456790123456794"/>
    <n v="113"/>
    <n v="141"/>
    <n v="24"/>
    <n v="84"/>
    <n v="18"/>
    <n v="0"/>
    <n v="1"/>
    <n v="5"/>
    <n v="0.313"/>
    <n v="0.28699999999999998"/>
    <n v="0.32300000000000001"/>
    <n v="0.61"/>
  </r>
  <r>
    <s v="142"/>
    <x v="289"/>
    <x v="6"/>
    <s v="American League"/>
    <s v="Minnesota Twins"/>
    <s v="MIN"/>
    <s v="Byron Buxton"/>
    <x v="16"/>
    <x v="4"/>
    <n v="0.22500000000000001"/>
    <n v="10"/>
    <n v="10"/>
    <n v="38"/>
    <n v="44"/>
    <n v="92"/>
    <n v="298"/>
    <n v="3.3557046979865772E-2"/>
    <n v="3.3557046979865772E-2"/>
    <n v="0.12751677852348994"/>
    <n v="0.1476510067114094"/>
    <n v="0.5679012345679012"/>
    <n v="67"/>
    <n v="128"/>
    <n v="35"/>
    <n v="118"/>
    <n v="23"/>
    <n v="0"/>
    <n v="1"/>
    <n v="2"/>
    <n v="0.32900000000000001"/>
    <n v="0.28399999999999997"/>
    <n v="0.43"/>
    <n v="0.71399999999999997"/>
  </r>
  <r>
    <s v="120"/>
    <x v="342"/>
    <x v="0"/>
    <s v="National League"/>
    <s v="Washington Nationals"/>
    <s v="WSH"/>
    <s v="Nelson Cruz"/>
    <x v="21"/>
    <x v="5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343"/>
    <x v="0"/>
    <s v="American League"/>
    <s v="New York Yankees"/>
    <s v="NYY"/>
    <s v="Giancarlo Stanton"/>
    <x v="5"/>
    <x v="5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344"/>
    <x v="0"/>
    <s v="American League"/>
    <s v="Houston Astros"/>
    <s v="HOU"/>
    <s v="Yordan Alvarez"/>
    <x v="13"/>
    <x v="5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342"/>
    <x v="1"/>
    <s v="American League"/>
    <s v="Tampa Bay Rays"/>
    <s v="TB"/>
    <s v="Nelson Cruz"/>
    <x v="22"/>
    <x v="5"/>
    <n v="0.22600000000000001"/>
    <n v="13"/>
    <n v="0"/>
    <n v="36"/>
    <n v="35"/>
    <n v="55"/>
    <n v="217"/>
    <n v="5.9907834101382486E-2"/>
    <n v="0"/>
    <n v="0.16589861751152074"/>
    <n v="0.16129032258064516"/>
    <n v="0.33950617283950618"/>
    <n v="49"/>
    <n v="96"/>
    <n v="21"/>
    <n v="63"/>
    <n v="16"/>
    <n v="4"/>
    <n v="2"/>
    <n v="0"/>
    <n v="0.252"/>
    <n v="0.28299999999999997"/>
    <n v="0.442"/>
    <n v="0.72499999999999998"/>
  </r>
  <r>
    <s v="142"/>
    <x v="342"/>
    <x v="1"/>
    <s v="American League"/>
    <s v="Minnesota Twins"/>
    <s v="MIN"/>
    <s v="Nelson Cruz"/>
    <x v="22"/>
    <x v="5"/>
    <n v="0.29399999999999998"/>
    <n v="19"/>
    <n v="3"/>
    <n v="50"/>
    <n v="44"/>
    <n v="85"/>
    <n v="296"/>
    <n v="6.4189189189189186E-2"/>
    <n v="1.0135135135135136E-2"/>
    <n v="0.16891891891891891"/>
    <n v="0.14864864864864866"/>
    <n v="0.52469135802469136"/>
    <n v="87"/>
    <n v="159"/>
    <n v="33"/>
    <n v="63"/>
    <n v="35"/>
    <n v="6"/>
    <n v="1"/>
    <n v="0"/>
    <n v="0.308"/>
    <n v="0.37"/>
    <n v="0.53700000000000003"/>
    <n v="0.90700000000000003"/>
  </r>
  <r>
    <s v="147"/>
    <x v="343"/>
    <x v="1"/>
    <s v="American League"/>
    <s v="New York Yankees"/>
    <s v="NYY"/>
    <s v="Giancarlo Stanton"/>
    <x v="6"/>
    <x v="5"/>
    <n v="0.27300000000000002"/>
    <n v="35"/>
    <n v="0"/>
    <n v="97"/>
    <n v="64"/>
    <n v="139"/>
    <n v="510"/>
    <n v="6.8627450980392163E-2"/>
    <n v="0"/>
    <n v="0.19019607843137254"/>
    <n v="0.12549019607843137"/>
    <n v="0.85802469135802473"/>
    <n v="139"/>
    <n v="263"/>
    <n v="54"/>
    <n v="157"/>
    <n v="63"/>
    <n v="1"/>
    <n v="1"/>
    <n v="0"/>
    <n v="0.32400000000000001"/>
    <n v="0.35399999999999998"/>
    <n v="0.51600000000000001"/>
    <n v="0.87"/>
  </r>
  <r>
    <s v="117"/>
    <x v="344"/>
    <x v="1"/>
    <s v="American League"/>
    <s v="Houston Astros"/>
    <s v="HOU"/>
    <s v="Yordan Alvarez"/>
    <x v="14"/>
    <x v="5"/>
    <n v="0.27700000000000002"/>
    <n v="33"/>
    <n v="1"/>
    <n v="104"/>
    <n v="92"/>
    <n v="144"/>
    <n v="537"/>
    <n v="6.1452513966480445E-2"/>
    <n v="1.8621973929236499E-3"/>
    <n v="0.19366852886405958"/>
    <n v="0.17132216014897581"/>
    <n v="0.88888888888888884"/>
    <n v="149"/>
    <n v="285"/>
    <n v="69"/>
    <n v="145"/>
    <n v="50"/>
    <n v="3"/>
    <n v="1"/>
    <n v="0"/>
    <n v="0.32"/>
    <n v="0.34599999999999997"/>
    <n v="0.53100000000000003"/>
    <n v="0.877"/>
  </r>
  <r>
    <s v="142"/>
    <x v="342"/>
    <x v="2"/>
    <s v="American League"/>
    <s v="Minnesota Twins"/>
    <s v="MIN"/>
    <s v="Nelson Cruz"/>
    <x v="19"/>
    <x v="5"/>
    <n v="0.30299999999999999"/>
    <n v="16"/>
    <n v="0"/>
    <n v="33"/>
    <n v="33"/>
    <n v="53"/>
    <n v="185"/>
    <n v="8.6486486486486491E-2"/>
    <n v="0"/>
    <n v="0.17837837837837839"/>
    <n v="0.17837837837837839"/>
    <n v="0.8833333333333333"/>
    <n v="56"/>
    <n v="110"/>
    <n v="22"/>
    <n v="58"/>
    <n v="25"/>
    <n v="5"/>
    <n v="1"/>
    <n v="0"/>
    <n v="0.36"/>
    <n v="0.39700000000000002"/>
    <n v="0.59499999999999997"/>
    <n v="0.99199999999999999"/>
  </r>
  <r>
    <s v="147"/>
    <x v="343"/>
    <x v="2"/>
    <s v="American League"/>
    <s v="New York Yankees"/>
    <s v="NYY"/>
    <s v="Giancarlo Stanton"/>
    <x v="7"/>
    <x v="5"/>
    <n v="0.25"/>
    <n v="4"/>
    <n v="1"/>
    <n v="11"/>
    <n v="12"/>
    <n v="23"/>
    <n v="76"/>
    <n v="5.2631578947368418E-2"/>
    <n v="1.3157894736842105E-2"/>
    <n v="0.14473684210526316"/>
    <n v="0.15789473684210525"/>
    <n v="0.38333333333333336"/>
    <n v="19"/>
    <n v="38"/>
    <n v="11"/>
    <n v="27"/>
    <n v="15"/>
    <n v="1"/>
    <n v="1"/>
    <n v="1"/>
    <n v="0.33300000000000002"/>
    <n v="0.38700000000000001"/>
    <n v="0.5"/>
    <n v="0.88700000000000001"/>
  </r>
  <r>
    <s v="117"/>
    <x v="344"/>
    <x v="2"/>
    <s v="American League"/>
    <s v="Houston Astros"/>
    <s v="HOU"/>
    <s v="Yordan Alvarez"/>
    <x v="16"/>
    <x v="5"/>
    <n v="0.25"/>
    <n v="1"/>
    <n v="0"/>
    <n v="4"/>
    <n v="2"/>
    <n v="2"/>
    <n v="8"/>
    <n v="0.125"/>
    <n v="0"/>
    <n v="0.5"/>
    <n v="0.25"/>
    <n v="3.3333333333333333E-2"/>
    <n v="2"/>
    <n v="5"/>
    <n v="1"/>
    <n v="1"/>
    <n v="0"/>
    <n v="0"/>
    <n v="1"/>
    <n v="0"/>
    <n v="0.16700000000000001"/>
    <n v="0.33300000000000002"/>
    <n v="0.625"/>
    <n v="0.95799999999999996"/>
  </r>
  <r>
    <s v="142"/>
    <x v="342"/>
    <x v="3"/>
    <s v="American League"/>
    <s v="Minnesota Twins"/>
    <s v="MIN"/>
    <s v="Nelson Cruz"/>
    <x v="0"/>
    <x v="5"/>
    <n v="0.311"/>
    <n v="41"/>
    <n v="0"/>
    <n v="108"/>
    <n v="81"/>
    <n v="120"/>
    <n v="454"/>
    <n v="9.0308370044052858E-2"/>
    <n v="0"/>
    <n v="0.23788546255506607"/>
    <n v="0.17841409691629956"/>
    <n v="0.7407407407407407"/>
    <n v="141"/>
    <n v="290"/>
    <n v="67"/>
    <n v="131"/>
    <n v="56"/>
    <n v="8"/>
    <n v="1"/>
    <n v="1"/>
    <n v="0.35099999999999998"/>
    <n v="0.39200000000000002"/>
    <n v="0.63900000000000001"/>
    <n v="1.0309999999999999"/>
  </r>
  <r>
    <s v="147"/>
    <x v="343"/>
    <x v="3"/>
    <s v="American League"/>
    <s v="New York Yankees"/>
    <s v="NYY"/>
    <s v="Giancarlo Stanton"/>
    <x v="8"/>
    <x v="5"/>
    <n v="0.28799999999999998"/>
    <n v="3"/>
    <n v="0"/>
    <n v="13"/>
    <n v="8"/>
    <n v="18"/>
    <n v="59"/>
    <n v="5.0847457627118647E-2"/>
    <n v="0"/>
    <n v="0.22033898305084745"/>
    <n v="0.13559322033898305"/>
    <n v="0.1111111111111111"/>
    <n v="17"/>
    <n v="29"/>
    <n v="6"/>
    <n v="24"/>
    <n v="12"/>
    <n v="0"/>
    <n v="1"/>
    <n v="0"/>
    <n v="0.42399999999999999"/>
    <n v="0.40300000000000002"/>
    <n v="0.49199999999999999"/>
    <n v="0.89400000000000002"/>
  </r>
  <r>
    <s v="117"/>
    <x v="344"/>
    <x v="3"/>
    <s v="American League"/>
    <s v="Houston Astros"/>
    <s v="HOU"/>
    <s v="Yordan Alvarez"/>
    <x v="17"/>
    <x v="5"/>
    <n v="0.313"/>
    <n v="27"/>
    <n v="0"/>
    <n v="78"/>
    <n v="58"/>
    <n v="87"/>
    <n v="313"/>
    <n v="8.6261980830670923E-2"/>
    <n v="0"/>
    <n v="0.24920127795527156"/>
    <n v="0.1853035143769968"/>
    <n v="0.53703703703703709"/>
    <n v="98"/>
    <n v="205"/>
    <n v="53"/>
    <n v="94"/>
    <n v="52"/>
    <n v="4"/>
    <n v="1"/>
    <n v="0"/>
    <n v="0.36599999999999999"/>
    <n v="0.41199999999999998"/>
    <n v="0.65500000000000003"/>
    <n v="1.0669999999999999"/>
  </r>
  <r>
    <s v="136"/>
    <x v="342"/>
    <x v="4"/>
    <s v="American League"/>
    <s v="Seattle Mariners"/>
    <s v="SEA"/>
    <s v="Nelson Cruz"/>
    <x v="1"/>
    <x v="5"/>
    <n v="0.25600000000000001"/>
    <n v="37"/>
    <n v="1"/>
    <n v="97"/>
    <n v="70"/>
    <n v="144"/>
    <n v="519"/>
    <n v="7.1290944123314062E-2"/>
    <n v="1.9267822736030828E-3"/>
    <n v="0.18689788053949905"/>
    <n v="0.13487475915221581"/>
    <n v="0.88888888888888884"/>
    <n v="133"/>
    <n v="264"/>
    <n v="56"/>
    <n v="122"/>
    <n v="55"/>
    <n v="5"/>
    <n v="1"/>
    <n v="0"/>
    <n v="0.26400000000000001"/>
    <n v="0.34200000000000003"/>
    <n v="0.50900000000000001"/>
    <n v="0.85"/>
  </r>
  <r>
    <s v="147"/>
    <x v="343"/>
    <x v="4"/>
    <s v="American League"/>
    <s v="New York Yankees"/>
    <s v="NYY"/>
    <s v="Giancarlo Stanton"/>
    <x v="9"/>
    <x v="5"/>
    <n v="0.26600000000000001"/>
    <n v="38"/>
    <n v="5"/>
    <n v="100"/>
    <n v="102"/>
    <n v="158"/>
    <n v="617"/>
    <n v="6.1588330632090758E-2"/>
    <n v="8.1037277147487843E-3"/>
    <n v="0.16207455429497569"/>
    <n v="0.16531604538087522"/>
    <n v="0.97530864197530864"/>
    <n v="164"/>
    <n v="314"/>
    <n v="73"/>
    <n v="211"/>
    <n v="70"/>
    <n v="5"/>
    <n v="1"/>
    <n v="0"/>
    <n v="0.33300000000000002"/>
    <n v="0.34300000000000003"/>
    <n v="0.50900000000000001"/>
    <n v="0.85199999999999998"/>
  </r>
  <r>
    <s v="136"/>
    <x v="342"/>
    <x v="5"/>
    <s v="American League"/>
    <s v="Seattle Mariners"/>
    <s v="SEA"/>
    <s v="Nelson Cruz"/>
    <x v="15"/>
    <x v="5"/>
    <n v="0.28799999999999998"/>
    <n v="39"/>
    <n v="1"/>
    <n v="119"/>
    <n v="91"/>
    <n v="155"/>
    <n v="556"/>
    <n v="7.0143884892086325E-2"/>
    <n v="1.7985611510791368E-3"/>
    <n v="0.21402877697841727"/>
    <n v="0.16366906474820145"/>
    <n v="0.95679012345679015"/>
    <n v="160"/>
    <n v="305"/>
    <n v="67"/>
    <n v="140"/>
    <n v="70"/>
    <n v="7"/>
    <n v="1"/>
    <n v="1"/>
    <n v="0.315"/>
    <n v="0.375"/>
    <n v="0.54900000000000004"/>
    <n v="0.92400000000000004"/>
  </r>
  <r>
    <s v="146"/>
    <x v="343"/>
    <x v="5"/>
    <s v="National League"/>
    <s v="Miami Marlins"/>
    <s v="MIA"/>
    <s v="Giancarlo Stanton"/>
    <x v="10"/>
    <x v="5"/>
    <n v="0.28100000000000003"/>
    <n v="59"/>
    <n v="2"/>
    <n v="132"/>
    <n v="123"/>
    <n v="159"/>
    <n v="597"/>
    <n v="9.8827470686767172E-2"/>
    <n v="3.3500837520938024E-3"/>
    <n v="0.22110552763819097"/>
    <n v="0.20603015075376885"/>
    <n v="0.98148148148148151"/>
    <n v="168"/>
    <n v="377"/>
    <n v="91"/>
    <n v="163"/>
    <n v="85"/>
    <n v="13"/>
    <n v="1"/>
    <n v="2"/>
    <n v="0.28799999999999998"/>
    <n v="0.376"/>
    <n v="0.63100000000000001"/>
    <n v="1.0069999999999999"/>
  </r>
  <r>
    <s v="136"/>
    <x v="342"/>
    <x v="6"/>
    <s v="American League"/>
    <s v="Seattle Mariners"/>
    <s v="SEA"/>
    <s v="Nelson Cruz"/>
    <x v="2"/>
    <x v="5"/>
    <n v="0.28699999999999998"/>
    <n v="43"/>
    <n v="2"/>
    <n v="105"/>
    <n v="96"/>
    <n v="155"/>
    <n v="589"/>
    <n v="7.3005093378607805E-2"/>
    <n v="3.3955857385398981E-3"/>
    <n v="0.17826825127334464"/>
    <n v="0.16298811544991512"/>
    <n v="0.95679012345679015"/>
    <n v="169"/>
    <n v="327"/>
    <n v="71"/>
    <n v="159"/>
    <n v="62"/>
    <n v="5"/>
    <n v="1"/>
    <n v="0"/>
    <n v="0.32"/>
    <n v="0.36"/>
    <n v="0.55500000000000005"/>
    <n v="0.91500000000000004"/>
  </r>
  <r>
    <s v="146"/>
    <x v="343"/>
    <x v="6"/>
    <s v="National League"/>
    <s v="Miami Marlins"/>
    <s v="MIA"/>
    <s v="Giancarlo Stanton"/>
    <x v="11"/>
    <x v="5"/>
    <n v="0.24"/>
    <n v="27"/>
    <n v="0"/>
    <n v="74"/>
    <n v="56"/>
    <n v="119"/>
    <n v="413"/>
    <n v="6.5375302663438259E-2"/>
    <n v="0"/>
    <n v="0.1791767554479419"/>
    <n v="0.13559322033898305"/>
    <n v="0.73456790123456794"/>
    <n v="99"/>
    <n v="202"/>
    <n v="48"/>
    <n v="140"/>
    <n v="50"/>
    <n v="5"/>
    <n v="1"/>
    <n v="0"/>
    <n v="0.28999999999999998"/>
    <n v="0.32600000000000001"/>
    <n v="0.48899999999999999"/>
    <n v="0.81499999999999995"/>
  </r>
  <r>
    <s v="158"/>
    <x v="345"/>
    <x v="0"/>
    <s v="National League"/>
    <s v="Milwaukee Brewers"/>
    <s v="MIL"/>
    <s v="Andrew McCutchen"/>
    <x v="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346"/>
    <x v="0"/>
    <s v="National League"/>
    <s v="San Francisco Giants"/>
    <s v="SF"/>
    <s v="Darin Ruf"/>
    <x v="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347"/>
    <x v="0"/>
    <s v="National League"/>
    <s v="Arizona Diamondbacks"/>
    <s v="ARI"/>
    <s v="David Peralta"/>
    <x v="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348"/>
    <x v="0"/>
    <s v="American League"/>
    <s v="Los Angeles Angels"/>
    <s v="LAA"/>
    <s v="Justin Upton"/>
    <x v="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349"/>
    <x v="0"/>
    <s v="American League"/>
    <s v="Houston Astros"/>
    <s v="HOU"/>
    <s v="Michael Brantley"/>
    <x v="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350"/>
    <x v="0"/>
    <s v="American League"/>
    <s v="Boston Red Sox"/>
    <s v="BOS"/>
    <s v="J.D. Martinez"/>
    <x v="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351"/>
    <x v="0"/>
    <s v="National League"/>
    <s v="Los Angeles Dodgers"/>
    <s v="LAD"/>
    <s v="AJ Pollock"/>
    <x v="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352"/>
    <x v="0"/>
    <s v="National League"/>
    <s v="New York Mets"/>
    <s v="NYM"/>
    <s v="Mark Canha"/>
    <x v="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353"/>
    <x v="0"/>
    <s v="National League"/>
    <s v="Cincinnati Reds"/>
    <s v="CIN"/>
    <s v="Shogo Akiyama"/>
    <x v="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354"/>
    <x v="0"/>
    <s v="American League"/>
    <s v="Detroit Tigers"/>
    <s v="DET"/>
    <s v="Robbie Grossman"/>
    <x v="5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355"/>
    <x v="0"/>
    <s v="National League"/>
    <s v="St. Louis Cardinals"/>
    <s v="STL"/>
    <s v="Corey Dickerson"/>
    <x v="5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356"/>
    <x v="0"/>
    <s v="National League"/>
    <s v="Atlanta Braves"/>
    <s v="ATL"/>
    <s v="Marcell Ozuna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357"/>
    <x v="0"/>
    <s v="National League"/>
    <s v="Atlanta Braves"/>
    <s v="ATL"/>
    <s v="Alex Dickerson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358"/>
    <x v="0"/>
    <s v="National League"/>
    <s v="Colorado Rockies"/>
    <s v="COL"/>
    <s v="Kris Bryant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359"/>
    <x v="0"/>
    <s v="National League"/>
    <s v="Atlanta Braves"/>
    <s v="ATL"/>
    <s v="Eddie Rosario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360"/>
    <x v="0"/>
    <s v="National League"/>
    <s v="Milwaukee Brewers"/>
    <s v="MIL"/>
    <s v="Christian Yelich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361"/>
    <x v="0"/>
    <s v="American League"/>
    <s v="Oakland Athletics"/>
    <s v="OAK"/>
    <s v="Chad Pinder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362"/>
    <x v="0"/>
    <s v="National League"/>
    <s v="Pittsburgh Pirates"/>
    <s v="PIT"/>
    <s v="Ben Gamel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363"/>
    <x v="0"/>
    <s v="National League"/>
    <s v="San Francisco Giants"/>
    <s v="SF"/>
    <s v="Joc Pederson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364"/>
    <x v="0"/>
    <s v="National League"/>
    <s v="San Diego Padres"/>
    <s v="SD"/>
    <s v="Jurickson Profar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365"/>
    <x v="0"/>
    <s v="National League"/>
    <s v="Philadelphia Phillies"/>
    <s v="PHI"/>
    <s v="Kyle Schwarber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366"/>
    <x v="0"/>
    <s v="American League"/>
    <s v="Toronto Blue Jays"/>
    <s v="TOR"/>
    <s v="Raimel Tapia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367"/>
    <x v="0"/>
    <s v="American League"/>
    <s v="Seattle Mariners"/>
    <s v="SEA"/>
    <s v="Jesse Winker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368"/>
    <x v="0"/>
    <s v="National League"/>
    <s v="Milwaukee Brewers"/>
    <s v="MIL"/>
    <s v="Tyrone Taylor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369"/>
    <x v="0"/>
    <s v="National League"/>
    <s v="San Francisco Giants"/>
    <s v="SF"/>
    <s v="LaMonte Wade Jr.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370"/>
    <x v="0"/>
    <s v="American League"/>
    <s v="Toronto Blue Jays"/>
    <s v="TOR"/>
    <s v="Lourdes Gurriel Jr.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371"/>
    <x v="0"/>
    <s v="National League"/>
    <s v="Pittsburgh Pirates"/>
    <s v="PIT"/>
    <s v="Anthony Alford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372"/>
    <x v="0"/>
    <s v="American League"/>
    <s v="New York Yankees"/>
    <s v="NYY"/>
    <s v="Miguel Andujar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373"/>
    <x v="0"/>
    <s v="National League"/>
    <s v="Chicago Cubs"/>
    <s v="CHC"/>
    <s v="Clint Frazier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374"/>
    <x v="0"/>
    <s v="American League"/>
    <s v="Cleveland Guardians"/>
    <s v="CLE"/>
    <s v="Oscar Mercado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375"/>
    <x v="0"/>
    <s v="American League"/>
    <s v="Texas Rangers"/>
    <s v="TEX"/>
    <s v="Willie Calhoun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376"/>
    <x v="0"/>
    <s v="American League"/>
    <s v="Oakland Athletics"/>
    <s v="OAK"/>
    <s v="Cody Thomas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377"/>
    <x v="0"/>
    <s v="American League"/>
    <s v="Kansas City Royals"/>
    <s v="KC"/>
    <s v="Andrew Benintendi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378"/>
    <x v="0"/>
    <s v="American League"/>
    <s v="Minnesota Twins"/>
    <s v="MIN"/>
    <s v="Brent Rooker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379"/>
    <x v="0"/>
    <s v="National League"/>
    <s v="Arizona Diamondbacks"/>
    <s v="ARI"/>
    <s v="Cooper Hummel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380"/>
    <x v="0"/>
    <s v="American League"/>
    <s v="Tampa Bay Rays"/>
    <s v="TB"/>
    <s v="Luke Raley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381"/>
    <x v="0"/>
    <s v="American League"/>
    <s v="Tampa Bay Rays"/>
    <s v="TB"/>
    <s v="Austin Meadows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382"/>
    <x v="0"/>
    <s v="National League"/>
    <s v="Cincinnati Reds"/>
    <s v="CIN"/>
    <s v="Jake Fraley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383"/>
    <x v="0"/>
    <s v="National League"/>
    <s v="St. Louis Cardinals"/>
    <s v="STL"/>
    <s v="Tyler O'Neill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384"/>
    <x v="0"/>
    <s v="National League"/>
    <s v="New York Mets"/>
    <s v="NYM"/>
    <s v="Dominic Smith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385"/>
    <x v="0"/>
    <s v="National League"/>
    <s v="Arizona Diamondbacks"/>
    <s v="ARI"/>
    <s v="Stuart Fairchild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386"/>
    <x v="0"/>
    <s v="American League"/>
    <s v="Baltimore Orioles"/>
    <s v="BAL"/>
    <s v="Austin Hays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387"/>
    <x v="0"/>
    <s v="National League"/>
    <s v="Cincinnati Reds"/>
    <s v="CIN"/>
    <s v="TJ Friedl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388"/>
    <x v="0"/>
    <s v="American League"/>
    <s v="Houston Astros"/>
    <s v="HOU"/>
    <s v="Chas McCormick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389"/>
    <x v="0"/>
    <s v="American League"/>
    <s v="Chicago White Sox"/>
    <s v="CWS"/>
    <s v="Eloy Jimenez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390"/>
    <x v="0"/>
    <s v="American League"/>
    <s v="Minnesota Twins"/>
    <s v="MIN"/>
    <s v="Trevor Larnach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391"/>
    <x v="0"/>
    <s v="American League"/>
    <s v="Houston Astros"/>
    <s v="HOU"/>
    <s v="Jake Meyers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392"/>
    <x v="0"/>
    <s v="National League"/>
    <s v="Arizona Diamondbacks"/>
    <s v="ARI"/>
    <s v="Jake McCarthy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393"/>
    <x v="0"/>
    <s v="American League"/>
    <s v="Minnesota Twins"/>
    <s v="MIN"/>
    <s v="Alex Kirilloff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394"/>
    <x v="0"/>
    <s v="American League"/>
    <s v="Chicago White Sox"/>
    <s v="CWS"/>
    <s v="Blake Rutherford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395"/>
    <x v="0"/>
    <s v="National League"/>
    <s v="Colorado Rockies"/>
    <s v="COL"/>
    <s v="Ryan Vilade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396"/>
    <x v="0"/>
    <s v="American League"/>
    <s v="Detroit Tigers"/>
    <s v="DET"/>
    <s v="Akil Baddoo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397"/>
    <x v="0"/>
    <s v="American League"/>
    <s v="Chicago White Sox"/>
    <s v="CWS"/>
    <s v="Andrew Vaughn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398"/>
    <x v="0"/>
    <s v="American League"/>
    <s v="Los Angeles Angels"/>
    <s v="LAA"/>
    <s v="Jo Adell"/>
    <x v="1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399"/>
    <x v="0"/>
    <s v="American League"/>
    <s v="Seattle Mariners"/>
    <s v="SEA"/>
    <s v="Jarred Kelenic"/>
    <x v="1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400"/>
    <x v="0"/>
    <s v="National League"/>
    <s v="Pittsburgh Pirates"/>
    <s v="PIT"/>
    <s v="Canaan Smith-Njigba"/>
    <x v="1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345"/>
    <x v="1"/>
    <s v="National League"/>
    <s v="Philadelphia Phillies"/>
    <s v="PHI"/>
    <s v="Andrew McCutchen"/>
    <x v="3"/>
    <x v="4"/>
    <n v="0.222"/>
    <n v="27"/>
    <n v="6"/>
    <n v="80"/>
    <n v="78"/>
    <n v="144"/>
    <n v="482"/>
    <n v="5.6016597510373446E-2"/>
    <n v="1.2448132780082987E-2"/>
    <n v="0.16597510373443983"/>
    <n v="0.16182572614107885"/>
    <n v="0.88888888888888884"/>
    <n v="107"/>
    <n v="214"/>
    <n v="52"/>
    <n v="132"/>
    <n v="81"/>
    <n v="2"/>
    <n v="1"/>
    <n v="1"/>
    <n v="0.24199999999999999"/>
    <n v="0.33400000000000002"/>
    <n v="0.44400000000000001"/>
    <n v="0.77800000000000002"/>
  </r>
  <r>
    <s v="137"/>
    <x v="346"/>
    <x v="1"/>
    <s v="National League"/>
    <s v="San Francisco Giants"/>
    <s v="SF"/>
    <s v="Darin Ruf"/>
    <x v="3"/>
    <x v="4"/>
    <n v="0.27100000000000002"/>
    <n v="16"/>
    <n v="2"/>
    <n v="43"/>
    <n v="41"/>
    <n v="117"/>
    <n v="262"/>
    <n v="6.1068702290076333E-2"/>
    <n v="7.6335877862595417E-3"/>
    <n v="0.16412213740458015"/>
    <n v="0.15648854961832062"/>
    <n v="0.72222222222222221"/>
    <n v="71"/>
    <n v="136"/>
    <n v="31"/>
    <n v="87"/>
    <n v="46"/>
    <n v="2"/>
    <n v="1"/>
    <n v="0"/>
    <n v="0.34399999999999997"/>
    <n v="0.38500000000000001"/>
    <n v="0.51900000000000002"/>
    <n v="0.90400000000000003"/>
  </r>
  <r>
    <s v="109"/>
    <x v="347"/>
    <x v="1"/>
    <s v="National League"/>
    <s v="Arizona Diamondbacks"/>
    <s v="ARI"/>
    <s v="David Peralta"/>
    <x v="4"/>
    <x v="4"/>
    <n v="0.25900000000000001"/>
    <n v="8"/>
    <n v="2"/>
    <n v="63"/>
    <n v="57"/>
    <n v="150"/>
    <n v="487"/>
    <n v="1.6427104722792608E-2"/>
    <n v="4.1067761806981521E-3"/>
    <n v="0.12936344969199179"/>
    <n v="0.11704312114989733"/>
    <n v="0.92592592592592593"/>
    <n v="126"/>
    <n v="196"/>
    <n v="46"/>
    <n v="92"/>
    <n v="46"/>
    <n v="3"/>
    <n v="1"/>
    <n v="1"/>
    <n v="0.30299999999999999"/>
    <n v="0.32500000000000001"/>
    <n v="0.40200000000000002"/>
    <n v="0.72799999999999998"/>
  </r>
  <r>
    <s v="108"/>
    <x v="348"/>
    <x v="1"/>
    <s v="American League"/>
    <s v="Los Angeles Angels"/>
    <s v="LAA"/>
    <s v="Justin Upton"/>
    <x v="4"/>
    <x v="4"/>
    <n v="0.21099999999999999"/>
    <n v="17"/>
    <n v="4"/>
    <n v="41"/>
    <n v="47"/>
    <n v="89"/>
    <n v="318"/>
    <n v="5.3459119496855348E-2"/>
    <n v="1.2578616352201259E-2"/>
    <n v="0.12893081761006289"/>
    <n v="0.14779874213836477"/>
    <n v="0.54938271604938271"/>
    <n v="67"/>
    <n v="130"/>
    <n v="29"/>
    <n v="107"/>
    <n v="39"/>
    <n v="0"/>
    <n v="1"/>
    <n v="1"/>
    <n v="0.254"/>
    <n v="0.29599999999999999"/>
    <n v="0.40899999999999997"/>
    <n v="0.70499999999999996"/>
  </r>
  <r>
    <s v="117"/>
    <x v="349"/>
    <x v="1"/>
    <s v="American League"/>
    <s v="Houston Astros"/>
    <s v="HOU"/>
    <s v="Michael Brantley"/>
    <x v="4"/>
    <x v="4"/>
    <n v="0.311"/>
    <n v="8"/>
    <n v="1"/>
    <n v="47"/>
    <n v="68"/>
    <n v="121"/>
    <n v="469"/>
    <n v="1.7057569296375266E-2"/>
    <n v="2.1321961620469083E-3"/>
    <n v="0.10021321961620469"/>
    <n v="0.14498933901918976"/>
    <n v="0.74691358024691357"/>
    <n v="146"/>
    <n v="205"/>
    <n v="40"/>
    <n v="53"/>
    <n v="33"/>
    <n v="1"/>
    <n v="1"/>
    <n v="0"/>
    <n v="0.33700000000000002"/>
    <n v="0.36199999999999999"/>
    <n v="0.437"/>
    <n v="0.79900000000000004"/>
  </r>
  <r>
    <s v="111"/>
    <x v="350"/>
    <x v="1"/>
    <s v="American League"/>
    <s v="Boston Red Sox"/>
    <s v="BOS"/>
    <s v="J.D. Martinez"/>
    <x v="4"/>
    <x v="4"/>
    <n v="0.28599999999999998"/>
    <n v="28"/>
    <n v="0"/>
    <n v="99"/>
    <n v="92"/>
    <n v="148"/>
    <n v="570"/>
    <n v="4.912280701754386E-2"/>
    <n v="0"/>
    <n v="0.1736842105263158"/>
    <n v="0.16140350877192983"/>
    <n v="0.9135802469135802"/>
    <n v="163"/>
    <n v="295"/>
    <n v="73"/>
    <n v="150"/>
    <n v="55"/>
    <n v="6"/>
    <n v="1"/>
    <n v="0"/>
    <n v="0.34"/>
    <n v="0.34899999999999998"/>
    <n v="0.51800000000000002"/>
    <n v="0.86699999999999999"/>
  </r>
  <r>
    <s v="119"/>
    <x v="351"/>
    <x v="1"/>
    <s v="National League"/>
    <s v="Los Angeles Dodgers"/>
    <s v="LAD"/>
    <s v="AJ Pollock"/>
    <x v="4"/>
    <x v="4"/>
    <n v="0.29699999999999999"/>
    <n v="21"/>
    <n v="9"/>
    <n v="69"/>
    <n v="53"/>
    <n v="117"/>
    <n v="384"/>
    <n v="5.46875E-2"/>
    <n v="2.34375E-2"/>
    <n v="0.1796875"/>
    <n v="0.13802083333333334"/>
    <n v="0.72222222222222221"/>
    <n v="114"/>
    <n v="206"/>
    <n v="49"/>
    <n v="80"/>
    <n v="30"/>
    <n v="4"/>
    <n v="1"/>
    <n v="1"/>
    <n v="0.32600000000000001"/>
    <n v="0.35499999999999998"/>
    <n v="0.53600000000000003"/>
    <n v="0.89200000000000002"/>
  </r>
  <r>
    <s v="133"/>
    <x v="352"/>
    <x v="1"/>
    <s v="American League"/>
    <s v="Oakland Athletics"/>
    <s v="OAK"/>
    <s v="Mark Canha"/>
    <x v="5"/>
    <x v="4"/>
    <n v="0.23100000000000001"/>
    <n v="17"/>
    <n v="12"/>
    <n v="61"/>
    <n v="93"/>
    <n v="141"/>
    <n v="519"/>
    <n v="3.2755298651252408E-2"/>
    <n v="2.3121387283236993E-2"/>
    <n v="0.11753371868978806"/>
    <n v="0.1791907514450867"/>
    <n v="0.87037037037037035"/>
    <n v="120"/>
    <n v="201"/>
    <n v="43"/>
    <n v="128"/>
    <n v="77"/>
    <n v="0"/>
    <n v="1"/>
    <n v="2"/>
    <n v="0.27400000000000002"/>
    <n v="0.35799999999999998"/>
    <n v="0.38700000000000001"/>
    <n v="0.746"/>
  </r>
  <r>
    <s v="113"/>
    <x v="353"/>
    <x v="1"/>
    <s v="National League"/>
    <s v="Cincinnati Reds"/>
    <s v="CIN"/>
    <s v="Shogo Akiyama"/>
    <x v="5"/>
    <x v="4"/>
    <n v="0.20399999999999999"/>
    <n v="0"/>
    <n v="2"/>
    <n v="12"/>
    <n v="16"/>
    <n v="88"/>
    <n v="162"/>
    <n v="0"/>
    <n v="1.2345679012345678E-2"/>
    <n v="7.407407407407407E-2"/>
    <n v="9.8765432098765427E-2"/>
    <n v="0.54320987654320985"/>
    <n v="33"/>
    <n v="41"/>
    <n v="8"/>
    <n v="40"/>
    <n v="14"/>
    <n v="1"/>
    <n v="1"/>
    <n v="3"/>
    <n v="0.26800000000000002"/>
    <n v="0.28199999999999997"/>
    <n v="0.253"/>
    <n v="0.53500000000000003"/>
  </r>
  <r>
    <s v="116"/>
    <x v="354"/>
    <x v="1"/>
    <s v="American League"/>
    <s v="Detroit Tigers"/>
    <s v="DET"/>
    <s v="Robbie Grossman"/>
    <x v="6"/>
    <x v="4"/>
    <n v="0.23899999999999999"/>
    <n v="23"/>
    <n v="20"/>
    <n v="67"/>
    <n v="88"/>
    <n v="156"/>
    <n v="557"/>
    <n v="4.1292639138240578E-2"/>
    <n v="3.5906642728904849E-2"/>
    <n v="0.12028725314183124"/>
    <n v="0.15798922800718132"/>
    <n v="0.96296296296296291"/>
    <n v="133"/>
    <n v="231"/>
    <n v="49"/>
    <n v="155"/>
    <n v="98"/>
    <n v="3"/>
    <n v="1"/>
    <n v="5"/>
    <n v="0.28599999999999998"/>
    <n v="0.35699999999999998"/>
    <n v="0.41499999999999998"/>
    <n v="0.77200000000000002"/>
  </r>
  <r>
    <s v="146"/>
    <x v="355"/>
    <x v="1"/>
    <s v="National League"/>
    <s v="Miami Marlins"/>
    <s v="MIA"/>
    <s v="Corey Dickerson"/>
    <x v="6"/>
    <x v="4"/>
    <n v="0.26300000000000001"/>
    <n v="2"/>
    <n v="2"/>
    <n v="14"/>
    <n v="27"/>
    <n v="63"/>
    <n v="205"/>
    <n v="9.7560975609756097E-3"/>
    <n v="9.7560975609756097E-3"/>
    <n v="6.8292682926829273E-2"/>
    <n v="0.13170731707317074"/>
    <n v="0.3888888888888889"/>
    <n v="54"/>
    <n v="78"/>
    <n v="17"/>
    <n v="45"/>
    <n v="16"/>
    <n v="0"/>
    <n v="1"/>
    <n v="4"/>
    <n v="0.32700000000000001"/>
    <n v="0.32400000000000001"/>
    <n v="0.38"/>
    <n v="0.70499999999999996"/>
  </r>
  <r>
    <s v="141"/>
    <x v="355"/>
    <x v="1"/>
    <s v="American League"/>
    <s v="Toronto Blue Jays"/>
    <s v="TOR"/>
    <s v="Corey Dickerson"/>
    <x v="6"/>
    <x v="4"/>
    <n v="0.28199999999999997"/>
    <n v="4"/>
    <n v="4"/>
    <n v="15"/>
    <n v="16"/>
    <n v="46"/>
    <n v="131"/>
    <n v="3.0534351145038167E-2"/>
    <n v="3.0534351145038167E-2"/>
    <n v="0.11450381679389313"/>
    <n v="0.12213740458015267"/>
    <n v="0.2839506172839506"/>
    <n v="37"/>
    <n v="59"/>
    <n v="12"/>
    <n v="23"/>
    <n v="9"/>
    <n v="1"/>
    <n v="2"/>
    <n v="1"/>
    <n v="0.317"/>
    <n v="0.32900000000000001"/>
    <n v="0.45"/>
    <n v="0.77900000000000003"/>
  </r>
  <r>
    <s v="144"/>
    <x v="356"/>
    <x v="1"/>
    <s v="National League"/>
    <s v="Atlanta Braves"/>
    <s v="ATL"/>
    <s v="Marcell Ozuna"/>
    <x v="7"/>
    <x v="4"/>
    <n v="0.21299999999999999"/>
    <n v="7"/>
    <n v="0"/>
    <n v="26"/>
    <n v="21"/>
    <n v="48"/>
    <n v="188"/>
    <n v="3.7234042553191488E-2"/>
    <n v="0"/>
    <n v="0.13829787234042554"/>
    <n v="0.11170212765957446"/>
    <n v="0.29629629629629628"/>
    <n v="40"/>
    <n v="67"/>
    <n v="13"/>
    <n v="46"/>
    <n v="19"/>
    <n v="0"/>
    <n v="1"/>
    <n v="0"/>
    <n v="0.24399999999999999"/>
    <n v="0.28799999999999998"/>
    <n v="0.35599999999999998"/>
    <n v="0.64500000000000002"/>
  </r>
  <r>
    <s v="137"/>
    <x v="357"/>
    <x v="1"/>
    <s v="National League"/>
    <s v="San Francisco Giants"/>
    <s v="SF"/>
    <s v="Alex Dickerson"/>
    <x v="7"/>
    <x v="4"/>
    <n v="0.23300000000000001"/>
    <n v="13"/>
    <n v="1"/>
    <n v="38"/>
    <n v="37"/>
    <n v="111"/>
    <n v="283"/>
    <n v="4.5936395759717315E-2"/>
    <n v="3.5335689045936395E-3"/>
    <n v="0.13427561837455831"/>
    <n v="0.13074204946996468"/>
    <n v="0.68518518518518523"/>
    <n v="66"/>
    <n v="119"/>
    <n v="25"/>
    <n v="76"/>
    <n v="23"/>
    <n v="1"/>
    <n v="1"/>
    <n v="0"/>
    <n v="0.27300000000000002"/>
    <n v="0.30399999999999999"/>
    <n v="0.42"/>
    <n v="0.72499999999999998"/>
  </r>
  <r>
    <s v="137"/>
    <x v="358"/>
    <x v="1"/>
    <s v="National League"/>
    <s v="San Francisco Giants"/>
    <s v="SF"/>
    <s v="Kris Bryant"/>
    <x v="8"/>
    <x v="4"/>
    <n v="0.26200000000000001"/>
    <n v="7"/>
    <n v="6"/>
    <n v="22"/>
    <n v="28"/>
    <n v="51"/>
    <n v="187"/>
    <n v="3.7433155080213901E-2"/>
    <n v="3.2085561497326207E-2"/>
    <n v="0.11764705882352941"/>
    <n v="0.1497326203208556"/>
    <n v="0.31481481481481483"/>
    <n v="49"/>
    <n v="83"/>
    <n v="20"/>
    <n v="46"/>
    <n v="23"/>
    <n v="3"/>
    <n v="2"/>
    <n v="0"/>
    <n v="0.311"/>
    <n v="0.34399999999999997"/>
    <n v="0.44400000000000001"/>
    <n v="0.78800000000000003"/>
  </r>
  <r>
    <s v="112"/>
    <x v="358"/>
    <x v="1"/>
    <s v="National League"/>
    <s v="Chicago Cubs"/>
    <s v="CHC"/>
    <s v="Kris Bryant"/>
    <x v="8"/>
    <x v="4"/>
    <n v="0.26700000000000002"/>
    <n v="18"/>
    <n v="4"/>
    <n v="51"/>
    <n v="58"/>
    <n v="93"/>
    <n v="326"/>
    <n v="5.5214723926380369E-2"/>
    <n v="1.2269938650306749E-2"/>
    <n v="0.15644171779141106"/>
    <n v="0.17791411042944785"/>
    <n v="0.57407407407407407"/>
    <n v="87"/>
    <n v="164"/>
    <n v="39"/>
    <n v="89"/>
    <n v="39"/>
    <n v="1"/>
    <n v="1"/>
    <n v="2"/>
    <n v="0.314"/>
    <n v="0.35799999999999998"/>
    <n v="0.503"/>
    <n v="0.86099999999999999"/>
  </r>
  <r>
    <s v="114"/>
    <x v="359"/>
    <x v="1"/>
    <s v="American League"/>
    <s v="Cleveland Guardians"/>
    <s v="CLE"/>
    <s v="Eddie Rosario"/>
    <x v="8"/>
    <x v="4"/>
    <n v="0.254"/>
    <n v="7"/>
    <n v="9"/>
    <n v="46"/>
    <n v="29"/>
    <n v="78"/>
    <n v="283"/>
    <n v="2.4734982332155476E-2"/>
    <n v="3.1802120141342753E-2"/>
    <n v="0.16254416961130741"/>
    <n v="0.10247349823321555"/>
    <n v="0.48148148148148145"/>
    <n v="72"/>
    <n v="110"/>
    <n v="23"/>
    <n v="47"/>
    <n v="17"/>
    <n v="0"/>
    <n v="1"/>
    <n v="2"/>
    <n v="0.28000000000000003"/>
    <n v="0.29599999999999999"/>
    <n v="0.38900000000000001"/>
    <n v="0.68500000000000005"/>
  </r>
  <r>
    <s v="144"/>
    <x v="359"/>
    <x v="1"/>
    <s v="National League"/>
    <s v="Atlanta Braves"/>
    <s v="ATL"/>
    <s v="Eddie Rosario"/>
    <x v="8"/>
    <x v="4"/>
    <n v="0.27100000000000002"/>
    <n v="7"/>
    <n v="2"/>
    <n v="16"/>
    <n v="13"/>
    <n v="33"/>
    <n v="96"/>
    <n v="7.2916666666666671E-2"/>
    <n v="2.0833333333333332E-2"/>
    <n v="0.16666666666666666"/>
    <n v="0.13541666666666666"/>
    <n v="0.20370370370370369"/>
    <n v="26"/>
    <n v="55"/>
    <n v="13"/>
    <n v="14"/>
    <n v="9"/>
    <n v="0"/>
    <n v="2"/>
    <n v="1"/>
    <n v="0.25"/>
    <n v="0.33"/>
    <n v="0.57299999999999995"/>
    <n v="0.90300000000000002"/>
  </r>
  <r>
    <s v="158"/>
    <x v="360"/>
    <x v="1"/>
    <s v="National League"/>
    <s v="Milwaukee Brewers"/>
    <s v="MIL"/>
    <s v="Christian Yelich"/>
    <x v="8"/>
    <x v="4"/>
    <n v="0.248"/>
    <n v="9"/>
    <n v="9"/>
    <n v="51"/>
    <n v="70"/>
    <n v="117"/>
    <n v="399"/>
    <n v="2.2556390977443608E-2"/>
    <n v="2.2556390977443608E-2"/>
    <n v="0.12781954887218044"/>
    <n v="0.17543859649122806"/>
    <n v="0.72222222222222221"/>
    <n v="99"/>
    <n v="149"/>
    <n v="30"/>
    <n v="113"/>
    <n v="70"/>
    <n v="5"/>
    <n v="1"/>
    <n v="3"/>
    <n v="0.32100000000000001"/>
    <n v="0.36199999999999999"/>
    <n v="0.373"/>
    <n v="0.73599999999999999"/>
  </r>
  <r>
    <s v="133"/>
    <x v="361"/>
    <x v="1"/>
    <s v="American League"/>
    <s v="Oakland Athletics"/>
    <s v="OAK"/>
    <s v="Chad Pinder"/>
    <x v="8"/>
    <x v="4"/>
    <n v="0.24299999999999999"/>
    <n v="6"/>
    <n v="1"/>
    <n v="27"/>
    <n v="30"/>
    <n v="75"/>
    <n v="214"/>
    <n v="2.8037383177570093E-2"/>
    <n v="4.6728971962616819E-3"/>
    <n v="0.12616822429906541"/>
    <n v="0.14018691588785046"/>
    <n v="0.46296296296296297"/>
    <n v="52"/>
    <n v="88"/>
    <n v="23"/>
    <n v="62"/>
    <n v="16"/>
    <n v="0"/>
    <n v="1"/>
    <n v="0"/>
    <n v="0.313"/>
    <n v="0.3"/>
    <n v="0.41099999999999998"/>
    <n v="0.71199999999999997"/>
  </r>
  <r>
    <s v="114"/>
    <x v="362"/>
    <x v="1"/>
    <s v="American League"/>
    <s v="Cleveland Guardians"/>
    <s v="CLE"/>
    <s v="Ben Gamel"/>
    <x v="9"/>
    <x v="4"/>
    <n v="7.0999999999999994E-2"/>
    <n v="0"/>
    <n v="0"/>
    <n v="0"/>
    <n v="1"/>
    <n v="11"/>
    <n v="14"/>
    <n v="0"/>
    <n v="0"/>
    <n v="0"/>
    <n v="7.1428571428571425E-2"/>
    <n v="6.7901234567901231E-2"/>
    <n v="1"/>
    <n v="2"/>
    <n v="1"/>
    <n v="6"/>
    <n v="3"/>
    <n v="0"/>
    <n v="1"/>
    <n v="0"/>
    <n v="0.125"/>
    <n v="0.23499999999999999"/>
    <n v="0.14299999999999999"/>
    <n v="0.378"/>
  </r>
  <r>
    <s v="134"/>
    <x v="362"/>
    <x v="1"/>
    <s v="National League"/>
    <s v="Pittsburgh Pirates"/>
    <s v="PIT"/>
    <s v="Ben Gamel"/>
    <x v="9"/>
    <x v="4"/>
    <n v="0.255"/>
    <n v="8"/>
    <n v="3"/>
    <n v="26"/>
    <n v="42"/>
    <n v="111"/>
    <n v="326"/>
    <n v="2.4539877300613498E-2"/>
    <n v="9.202453987730062E-3"/>
    <n v="7.9754601226993863E-2"/>
    <n v="0.12883435582822086"/>
    <n v="0.68518518518518523"/>
    <n v="83"/>
    <n v="130"/>
    <n v="28"/>
    <n v="99"/>
    <n v="48"/>
    <n v="2"/>
    <n v="2"/>
    <n v="6"/>
    <n v="0.33600000000000002"/>
    <n v="0.35199999999999998"/>
    <n v="0.39900000000000002"/>
    <n v="0.75"/>
  </r>
  <r>
    <s v="112"/>
    <x v="363"/>
    <x v="1"/>
    <s v="National League"/>
    <s v="Chicago Cubs"/>
    <s v="CHC"/>
    <s v="Joc Pederson"/>
    <x v="9"/>
    <x v="4"/>
    <n v="0.23"/>
    <n v="11"/>
    <n v="2"/>
    <n v="39"/>
    <n v="35"/>
    <n v="73"/>
    <n v="256"/>
    <n v="4.296875E-2"/>
    <n v="7.8125E-3"/>
    <n v="0.15234375"/>
    <n v="0.13671875"/>
    <n v="0.45061728395061729"/>
    <n v="59"/>
    <n v="107"/>
    <n v="24"/>
    <n v="74"/>
    <n v="22"/>
    <n v="0"/>
    <n v="1"/>
    <n v="3"/>
    <n v="0.27400000000000002"/>
    <n v="0.3"/>
    <n v="0.41799999999999998"/>
    <n v="0.71799999999999997"/>
  </r>
  <r>
    <s v="144"/>
    <x v="363"/>
    <x v="1"/>
    <s v="National League"/>
    <s v="Atlanta Braves"/>
    <s v="ATL"/>
    <s v="Joc Pederson"/>
    <x v="9"/>
    <x v="4"/>
    <n v="0.249"/>
    <n v="7"/>
    <n v="0"/>
    <n v="22"/>
    <n v="20"/>
    <n v="64"/>
    <n v="173"/>
    <n v="4.046242774566474E-2"/>
    <n v="0"/>
    <n v="0.12716763005780346"/>
    <n v="0.11560693641618497"/>
    <n v="0.39506172839506171"/>
    <n v="43"/>
    <n v="74"/>
    <n v="16"/>
    <n v="43"/>
    <n v="17"/>
    <n v="0"/>
    <n v="2"/>
    <n v="0"/>
    <n v="0.28999999999999998"/>
    <n v="0.32500000000000001"/>
    <n v="0.42799999999999999"/>
    <n v="0.752"/>
  </r>
  <r>
    <s v="135"/>
    <x v="364"/>
    <x v="1"/>
    <s v="National League"/>
    <s v="San Diego Padres"/>
    <s v="SD"/>
    <s v="Jurickson Profar"/>
    <x v="9"/>
    <x v="4"/>
    <n v="0.22700000000000001"/>
    <n v="4"/>
    <n v="10"/>
    <n v="33"/>
    <n v="47"/>
    <n v="137"/>
    <n v="353"/>
    <n v="1.1331444759206799E-2"/>
    <n v="2.8328611898016998E-2"/>
    <n v="9.3484419263456089E-2"/>
    <n v="0.13314447592067988"/>
    <n v="0.84567901234567899"/>
    <n v="80"/>
    <n v="113"/>
    <n v="23"/>
    <n v="65"/>
    <n v="49"/>
    <n v="1"/>
    <n v="1"/>
    <n v="5"/>
    <n v="0.26600000000000001"/>
    <n v="0.32900000000000001"/>
    <n v="0.32"/>
    <n v="0.64900000000000002"/>
  </r>
  <r>
    <s v="120"/>
    <x v="365"/>
    <x v="1"/>
    <s v="National League"/>
    <s v="Washington Nationals"/>
    <s v="WSH"/>
    <s v="Kyle Schwarber"/>
    <x v="9"/>
    <x v="4"/>
    <n v="0.253"/>
    <n v="25"/>
    <n v="1"/>
    <n v="53"/>
    <n v="42"/>
    <n v="72"/>
    <n v="265"/>
    <n v="9.4339622641509441E-2"/>
    <n v="3.7735849056603774E-3"/>
    <n v="0.2"/>
    <n v="0.15849056603773584"/>
    <n v="0.44444444444444442"/>
    <n v="67"/>
    <n v="151"/>
    <n v="34"/>
    <n v="88"/>
    <n v="31"/>
    <n v="1"/>
    <n v="1"/>
    <n v="1"/>
    <n v="0.27300000000000002"/>
    <n v="0.34"/>
    <n v="0.56999999999999995"/>
    <n v="0.91"/>
  </r>
  <r>
    <s v="111"/>
    <x v="365"/>
    <x v="1"/>
    <s v="American League"/>
    <s v="Boston Red Sox"/>
    <s v="BOS"/>
    <s v="Kyle Schwarber"/>
    <x v="9"/>
    <x v="4"/>
    <n v="0.29099999999999998"/>
    <n v="7"/>
    <n v="0"/>
    <n v="18"/>
    <n v="34"/>
    <n v="41"/>
    <n v="134"/>
    <n v="5.2238805970149252E-2"/>
    <n v="0"/>
    <n v="0.13432835820895522"/>
    <n v="0.2537313432835821"/>
    <n v="0.25308641975308643"/>
    <n v="39"/>
    <n v="70"/>
    <n v="17"/>
    <n v="39"/>
    <n v="33"/>
    <n v="0"/>
    <n v="2"/>
    <n v="0"/>
    <n v="0.36399999999999999"/>
    <n v="0.435"/>
    <n v="0.52200000000000002"/>
    <n v="0.95699999999999996"/>
  </r>
  <r>
    <s v="115"/>
    <x v="366"/>
    <x v="1"/>
    <s v="National League"/>
    <s v="Colorado Rockies"/>
    <s v="COL"/>
    <s v="Raimel Tapia"/>
    <x v="10"/>
    <x v="4"/>
    <n v="0.27300000000000002"/>
    <n v="6"/>
    <n v="20"/>
    <n v="50"/>
    <n v="69"/>
    <n v="133"/>
    <n v="487"/>
    <n v="1.2320328542094456E-2"/>
    <n v="4.1067761806981518E-2"/>
    <n v="0.10266940451745379"/>
    <n v="0.14168377823408623"/>
    <n v="0.82098765432098764"/>
    <n v="133"/>
    <n v="181"/>
    <n v="34"/>
    <n v="70"/>
    <n v="40"/>
    <n v="2"/>
    <n v="1"/>
    <n v="6"/>
    <n v="0.30599999999999999"/>
    <n v="0.32700000000000001"/>
    <n v="0.372"/>
    <n v="0.69899999999999995"/>
  </r>
  <r>
    <s v="113"/>
    <x v="367"/>
    <x v="1"/>
    <s v="National League"/>
    <s v="Cincinnati Reds"/>
    <s v="CIN"/>
    <s v="Jesse Winker"/>
    <x v="10"/>
    <x v="4"/>
    <n v="0.30499999999999999"/>
    <n v="24"/>
    <n v="1"/>
    <n v="71"/>
    <n v="77"/>
    <n v="110"/>
    <n v="423"/>
    <n v="5.6737588652482268E-2"/>
    <n v="2.3640661938534278E-3"/>
    <n v="0.16784869976359337"/>
    <n v="0.18203309692671396"/>
    <n v="0.67901234567901236"/>
    <n v="129"/>
    <n v="235"/>
    <n v="57"/>
    <n v="75"/>
    <n v="53"/>
    <n v="1"/>
    <n v="1"/>
    <n v="0"/>
    <n v="0.32400000000000001"/>
    <n v="0.39400000000000002"/>
    <n v="0.55600000000000005"/>
    <n v="0.94899999999999995"/>
  </r>
  <r>
    <s v="158"/>
    <x v="368"/>
    <x v="1"/>
    <s v="National League"/>
    <s v="Milwaukee Brewers"/>
    <s v="MIL"/>
    <s v="Tyrone Taylor"/>
    <x v="10"/>
    <x v="4"/>
    <n v="0.247"/>
    <n v="12"/>
    <n v="6"/>
    <n v="43"/>
    <n v="33"/>
    <n v="93"/>
    <n v="243"/>
    <n v="4.9382716049382713E-2"/>
    <n v="2.4691358024691357E-2"/>
    <n v="0.17695473251028807"/>
    <n v="0.13580246913580246"/>
    <n v="0.57407407407407407"/>
    <n v="60"/>
    <n v="111"/>
    <n v="24"/>
    <n v="59"/>
    <n v="20"/>
    <n v="1"/>
    <n v="1"/>
    <n v="1"/>
    <n v="0.27700000000000002"/>
    <n v="0.32100000000000001"/>
    <n v="0.45700000000000002"/>
    <n v="0.77800000000000002"/>
  </r>
  <r>
    <s v="137"/>
    <x v="369"/>
    <x v="1"/>
    <s v="National League"/>
    <s v="San Francisco Giants"/>
    <s v="SF"/>
    <s v="LaMonte Wade Jr."/>
    <x v="10"/>
    <x v="4"/>
    <n v="0.253"/>
    <n v="18"/>
    <n v="6"/>
    <n v="56"/>
    <n v="52"/>
    <n v="109"/>
    <n v="336"/>
    <n v="5.3571428571428568E-2"/>
    <n v="1.7857142857142856E-2"/>
    <n v="0.16666666666666666"/>
    <n v="0.15476190476190477"/>
    <n v="0.6728395061728395"/>
    <n v="85"/>
    <n v="162"/>
    <n v="38"/>
    <n v="89"/>
    <n v="33"/>
    <n v="1"/>
    <n v="1"/>
    <n v="1"/>
    <n v="0.28899999999999998"/>
    <n v="0.32600000000000001"/>
    <n v="0.48199999999999998"/>
    <n v="0.80800000000000005"/>
  </r>
  <r>
    <s v="141"/>
    <x v="370"/>
    <x v="1"/>
    <s v="American League"/>
    <s v="Toronto Blue Jays"/>
    <s v="TOR"/>
    <s v="Lourdes Gurriel Jr."/>
    <x v="10"/>
    <x v="4"/>
    <n v="0.27600000000000002"/>
    <n v="21"/>
    <n v="1"/>
    <n v="84"/>
    <n v="62"/>
    <n v="141"/>
    <n v="500"/>
    <n v="4.2000000000000003E-2"/>
    <n v="2E-3"/>
    <n v="0.16800000000000001"/>
    <n v="0.124"/>
    <n v="0.87037037037037035"/>
    <n v="138"/>
    <n v="233"/>
    <n v="51"/>
    <n v="102"/>
    <n v="32"/>
    <n v="1"/>
    <n v="1"/>
    <n v="3"/>
    <n v="0.30499999999999999"/>
    <n v="0.31900000000000001"/>
    <n v="0.46600000000000003"/>
    <n v="0.78500000000000003"/>
  </r>
  <r>
    <s v="134"/>
    <x v="371"/>
    <x v="1"/>
    <s v="National League"/>
    <s v="Pittsburgh Pirates"/>
    <s v="PIT"/>
    <s v="Anthony Alford"/>
    <x v="11"/>
    <x v="4"/>
    <n v="0.23300000000000001"/>
    <n v="5"/>
    <n v="5"/>
    <n v="11"/>
    <n v="14"/>
    <n v="49"/>
    <n v="133"/>
    <n v="3.7593984962406013E-2"/>
    <n v="3.7593984962406013E-2"/>
    <n v="8.2706766917293228E-2"/>
    <n v="0.10526315789473684"/>
    <n v="0.30246913580246915"/>
    <n v="31"/>
    <n v="54"/>
    <n v="12"/>
    <n v="58"/>
    <n v="12"/>
    <n v="1"/>
    <n v="1"/>
    <n v="6"/>
    <n v="0.371"/>
    <n v="0.311"/>
    <n v="0.40600000000000003"/>
    <n v="0.71699999999999997"/>
  </r>
  <r>
    <s v="147"/>
    <x v="372"/>
    <x v="1"/>
    <s v="American League"/>
    <s v="New York Yankees"/>
    <s v="NYY"/>
    <s v="Miguel Andujar"/>
    <x v="11"/>
    <x v="4"/>
    <n v="0.253"/>
    <n v="6"/>
    <n v="0"/>
    <n v="12"/>
    <n v="19"/>
    <n v="45"/>
    <n v="154"/>
    <n v="3.896103896103896E-2"/>
    <n v="0"/>
    <n v="7.792207792207792E-2"/>
    <n v="0.12337662337662338"/>
    <n v="0.27777777777777779"/>
    <n v="39"/>
    <n v="59"/>
    <n v="8"/>
    <n v="28"/>
    <n v="7"/>
    <n v="0"/>
    <n v="1"/>
    <n v="1"/>
    <n v="0.27300000000000002"/>
    <n v="0.28399999999999997"/>
    <n v="0.38300000000000001"/>
    <n v="0.66700000000000004"/>
  </r>
  <r>
    <s v="147"/>
    <x v="373"/>
    <x v="1"/>
    <s v="American League"/>
    <s v="New York Yankees"/>
    <s v="NYY"/>
    <s v="Clint Frazier"/>
    <x v="11"/>
    <x v="4"/>
    <n v="0.186"/>
    <n v="5"/>
    <n v="2"/>
    <n v="15"/>
    <n v="20"/>
    <n v="66"/>
    <n v="183"/>
    <n v="2.7322404371584699E-2"/>
    <n v="1.092896174863388E-2"/>
    <n v="8.1967213114754092E-2"/>
    <n v="0.10928961748633879"/>
    <n v="0.40740740740740738"/>
    <n v="34"/>
    <n v="58"/>
    <n v="14"/>
    <n v="65"/>
    <n v="32"/>
    <n v="0"/>
    <n v="1"/>
    <n v="0"/>
    <n v="0.25700000000000001"/>
    <n v="0.317"/>
    <n v="0.317"/>
    <n v="0.63300000000000001"/>
  </r>
  <r>
    <s v="114"/>
    <x v="374"/>
    <x v="1"/>
    <s v="American League"/>
    <s v="Cleveland Guardians"/>
    <s v="CLE"/>
    <s v="Oscar Mercado"/>
    <x v="11"/>
    <x v="4"/>
    <n v="0.224"/>
    <n v="6"/>
    <n v="7"/>
    <n v="19"/>
    <n v="27"/>
    <n v="72"/>
    <n v="214"/>
    <n v="2.8037383177570093E-2"/>
    <n v="3.2710280373831772E-2"/>
    <n v="8.8785046728971959E-2"/>
    <n v="0.12616822429906541"/>
    <n v="0.44444444444444442"/>
    <n v="48"/>
    <n v="79"/>
    <n v="18"/>
    <n v="42"/>
    <n v="21"/>
    <n v="0"/>
    <n v="1"/>
    <n v="1"/>
    <n v="0.253"/>
    <n v="0.3"/>
    <n v="0.36899999999999999"/>
    <n v="0.66900000000000004"/>
  </r>
  <r>
    <s v="140"/>
    <x v="375"/>
    <x v="1"/>
    <s v="American League"/>
    <s v="Texas Rangers"/>
    <s v="TEX"/>
    <s v="Willie Calhoun"/>
    <x v="11"/>
    <x v="4"/>
    <n v="0.25"/>
    <n v="6"/>
    <n v="0"/>
    <n v="25"/>
    <n v="26"/>
    <n v="75"/>
    <n v="260"/>
    <n v="2.3076923076923078E-2"/>
    <n v="0"/>
    <n v="9.6153846153846159E-2"/>
    <n v="0.1"/>
    <n v="0.46296296296296297"/>
    <n v="65"/>
    <n v="99"/>
    <n v="19"/>
    <n v="34"/>
    <n v="21"/>
    <n v="0"/>
    <n v="1"/>
    <n v="2"/>
    <n v="0.26700000000000002"/>
    <n v="0.31"/>
    <n v="0.38100000000000001"/>
    <n v="0.69099999999999995"/>
  </r>
  <r>
    <s v="118"/>
    <x v="377"/>
    <x v="1"/>
    <s v="American League"/>
    <s v="Kansas City Royals"/>
    <s v="KC"/>
    <s v="Andrew Benintendi"/>
    <x v="11"/>
    <x v="4"/>
    <n v="0.27600000000000002"/>
    <n v="17"/>
    <n v="8"/>
    <n v="73"/>
    <n v="63"/>
    <n v="134"/>
    <n v="493"/>
    <n v="3.4482758620689655E-2"/>
    <n v="1.6227180527383367E-2"/>
    <n v="0.14807302231237324"/>
    <n v="0.12778904665314403"/>
    <n v="0.8271604938271605"/>
    <n v="136"/>
    <n v="218"/>
    <n v="46"/>
    <n v="97"/>
    <n v="36"/>
    <n v="0"/>
    <n v="1"/>
    <n v="9"/>
    <n v="0.309"/>
    <n v="0.32400000000000001"/>
    <n v="0.442"/>
    <n v="0.76600000000000001"/>
  </r>
  <r>
    <s v="142"/>
    <x v="378"/>
    <x v="1"/>
    <s v="American League"/>
    <s v="Minnesota Twins"/>
    <s v="MIN"/>
    <s v="Brent Rooker"/>
    <x v="11"/>
    <x v="4"/>
    <n v="0.20100000000000001"/>
    <n v="9"/>
    <n v="0"/>
    <n v="16"/>
    <n v="25"/>
    <n v="58"/>
    <n v="189"/>
    <n v="4.7619047619047616E-2"/>
    <n v="0"/>
    <n v="8.4656084656084651E-2"/>
    <n v="0.13227513227513227"/>
    <n v="0.35802469135802467"/>
    <n v="38"/>
    <n v="75"/>
    <n v="19"/>
    <n v="70"/>
    <n v="15"/>
    <n v="0"/>
    <n v="1"/>
    <n v="0"/>
    <n v="0.26400000000000001"/>
    <n v="0.29099999999999998"/>
    <n v="0.39700000000000002"/>
    <n v="0.68799999999999994"/>
  </r>
  <r>
    <s v="119"/>
    <x v="380"/>
    <x v="1"/>
    <s v="National League"/>
    <s v="Los Angeles Dodgers"/>
    <s v="LAD"/>
    <s v="Luke Raley"/>
    <x v="11"/>
    <x v="4"/>
    <n v="0.182"/>
    <n v="2"/>
    <n v="0"/>
    <n v="4"/>
    <n v="5"/>
    <n v="33"/>
    <n v="66"/>
    <n v="3.0303030303030304E-2"/>
    <n v="0"/>
    <n v="6.0606060606060608E-2"/>
    <n v="7.575757575757576E-2"/>
    <n v="0.20370370370370369"/>
    <n v="12"/>
    <n v="19"/>
    <n v="3"/>
    <n v="25"/>
    <n v="2"/>
    <n v="1"/>
    <n v="1"/>
    <n v="0"/>
    <n v="0.25600000000000001"/>
    <n v="0.25"/>
    <n v="0.28799999999999998"/>
    <n v="0.53800000000000003"/>
  </r>
  <r>
    <s v="139"/>
    <x v="381"/>
    <x v="1"/>
    <s v="American League"/>
    <s v="Tampa Bay Rays"/>
    <s v="TB"/>
    <s v="Austin Meadows"/>
    <x v="12"/>
    <x v="4"/>
    <n v="0.23400000000000001"/>
    <n v="27"/>
    <n v="4"/>
    <n v="106"/>
    <n v="79"/>
    <n v="142"/>
    <n v="518"/>
    <n v="5.2123552123552123E-2"/>
    <n v="7.7220077220077222E-3"/>
    <n v="0.20463320463320464"/>
    <n v="0.15250965250965251"/>
    <n v="0.87654320987654322"/>
    <n v="121"/>
    <n v="237"/>
    <n v="59"/>
    <n v="122"/>
    <n v="59"/>
    <n v="3"/>
    <n v="1"/>
    <n v="3"/>
    <n v="0.249"/>
    <n v="0.315"/>
    <n v="0.45800000000000002"/>
    <n v="0.77200000000000002"/>
  </r>
  <r>
    <s v="136"/>
    <x v="382"/>
    <x v="1"/>
    <s v="American League"/>
    <s v="Seattle Mariners"/>
    <s v="SEA"/>
    <s v="Jake Fraley"/>
    <x v="12"/>
    <x v="4"/>
    <n v="0.21"/>
    <n v="9"/>
    <n v="10"/>
    <n v="36"/>
    <n v="27"/>
    <n v="78"/>
    <n v="214"/>
    <n v="4.2056074766355138E-2"/>
    <n v="4.6728971962616821E-2"/>
    <n v="0.16822429906542055"/>
    <n v="0.12616822429906541"/>
    <n v="0.48148148148148145"/>
    <n v="45"/>
    <n v="79"/>
    <n v="16"/>
    <n v="71"/>
    <n v="46"/>
    <n v="1"/>
    <n v="1"/>
    <n v="2"/>
    <n v="0.26500000000000001"/>
    <n v="0.35199999999999998"/>
    <n v="0.36899999999999999"/>
    <n v="0.72099999999999997"/>
  </r>
  <r>
    <s v="138"/>
    <x v="383"/>
    <x v="1"/>
    <s v="National League"/>
    <s v="St. Louis Cardinals"/>
    <s v="STL"/>
    <s v="Tyler O'Neill"/>
    <x v="12"/>
    <x v="4"/>
    <n v="0.28599999999999998"/>
    <n v="34"/>
    <n v="15"/>
    <n v="80"/>
    <n v="89"/>
    <n v="138"/>
    <n v="482"/>
    <n v="7.0539419087136929E-2"/>
    <n v="3.1120331950207469E-2"/>
    <n v="0.16597510373443983"/>
    <n v="0.18464730290456433"/>
    <n v="0.85185185185185186"/>
    <n v="138"/>
    <n v="270"/>
    <n v="62"/>
    <n v="168"/>
    <n v="38"/>
    <n v="0"/>
    <n v="1"/>
    <n v="4"/>
    <n v="0.36599999999999999"/>
    <n v="0.35199999999999998"/>
    <n v="0.56000000000000005"/>
    <n v="0.91200000000000003"/>
  </r>
  <r>
    <s v="121"/>
    <x v="384"/>
    <x v="1"/>
    <s v="National League"/>
    <s v="New York Mets"/>
    <s v="NYM"/>
    <s v="Dominic Smith"/>
    <x v="12"/>
    <x v="4"/>
    <n v="0.24399999999999999"/>
    <n v="11"/>
    <n v="2"/>
    <n v="58"/>
    <n v="43"/>
    <n v="145"/>
    <n v="446"/>
    <n v="2.4663677130044841E-2"/>
    <n v="4.4843049327354259E-3"/>
    <n v="0.13004484304932734"/>
    <n v="9.641255605381166E-2"/>
    <n v="0.89506172839506171"/>
    <n v="109"/>
    <n v="162"/>
    <n v="31"/>
    <n v="112"/>
    <n v="32"/>
    <n v="2"/>
    <n v="1"/>
    <n v="1"/>
    <n v="0.29799999999999999"/>
    <n v="0.30399999999999999"/>
    <n v="0.36299999999999999"/>
    <n v="0.66700000000000004"/>
  </r>
  <r>
    <s v="109"/>
    <x v="385"/>
    <x v="1"/>
    <s v="National League"/>
    <s v="Arizona Diamondbacks"/>
    <s v="ARI"/>
    <s v="Stuart Fairchild"/>
    <x v="12"/>
    <x v="4"/>
    <n v="0.13300000000000001"/>
    <n v="0"/>
    <n v="0"/>
    <n v="2"/>
    <n v="3"/>
    <n v="12"/>
    <n v="15"/>
    <n v="0"/>
    <n v="0"/>
    <n v="0.13333333333333333"/>
    <n v="0.2"/>
    <n v="7.407407407407407E-2"/>
    <n v="2"/>
    <n v="3"/>
    <n v="1"/>
    <n v="3"/>
    <n v="1"/>
    <n v="0"/>
    <n v="1"/>
    <n v="0"/>
    <n v="0.16700000000000001"/>
    <n v="0.23499999999999999"/>
    <n v="0.2"/>
    <n v="0.435"/>
  </r>
  <r>
    <s v="110"/>
    <x v="386"/>
    <x v="1"/>
    <s v="American League"/>
    <s v="Baltimore Orioles"/>
    <s v="BAL"/>
    <s v="Austin Hays"/>
    <x v="12"/>
    <x v="4"/>
    <n v="0.25600000000000001"/>
    <n v="22"/>
    <n v="4"/>
    <n v="71"/>
    <n v="73"/>
    <n v="131"/>
    <n v="488"/>
    <n v="4.5081967213114756E-2"/>
    <n v="8.1967213114754103E-3"/>
    <n v="0.14549180327868852"/>
    <n v="0.14959016393442623"/>
    <n v="0.80864197530864201"/>
    <n v="125"/>
    <n v="225"/>
    <n v="52"/>
    <n v="107"/>
    <n v="28"/>
    <n v="0"/>
    <n v="1"/>
    <n v="3"/>
    <n v="0.28599999999999998"/>
    <n v="0.308"/>
    <n v="0.46100000000000002"/>
    <n v="0.76900000000000002"/>
  </r>
  <r>
    <s v="113"/>
    <x v="387"/>
    <x v="1"/>
    <s v="National League"/>
    <s v="Cincinnati Reds"/>
    <s v="CIN"/>
    <s v="TJ Friedl"/>
    <x v="12"/>
    <x v="4"/>
    <n v="0.28999999999999998"/>
    <n v="1"/>
    <n v="0"/>
    <n v="2"/>
    <n v="9"/>
    <n v="14"/>
    <n v="31"/>
    <n v="3.2258064516129031E-2"/>
    <n v="0"/>
    <n v="6.4516129032258063E-2"/>
    <n v="0.29032258064516131"/>
    <n v="8.6419753086419748E-2"/>
    <n v="9"/>
    <n v="13"/>
    <n v="2"/>
    <n v="2"/>
    <n v="4"/>
    <n v="0"/>
    <n v="1"/>
    <n v="0"/>
    <n v="0.27600000000000002"/>
    <n v="0.36099999999999999"/>
    <n v="0.41899999999999998"/>
    <n v="0.78"/>
  </r>
  <r>
    <s v="117"/>
    <x v="388"/>
    <x v="1"/>
    <s v="American League"/>
    <s v="Houston Astros"/>
    <s v="HOU"/>
    <s v="Chas McCormick"/>
    <x v="12"/>
    <x v="4"/>
    <n v="0.25700000000000001"/>
    <n v="14"/>
    <n v="4"/>
    <n v="50"/>
    <n v="47"/>
    <n v="108"/>
    <n v="284"/>
    <n v="4.9295774647887321E-2"/>
    <n v="1.4084507042253521E-2"/>
    <n v="0.176056338028169"/>
    <n v="0.16549295774647887"/>
    <n v="0.66666666666666663"/>
    <n v="73"/>
    <n v="127"/>
    <n v="26"/>
    <n v="104"/>
    <n v="25"/>
    <n v="0"/>
    <n v="1"/>
    <n v="2"/>
    <n v="0.34100000000000003"/>
    <n v="0.31900000000000001"/>
    <n v="0.44700000000000001"/>
    <n v="0.76600000000000001"/>
  </r>
  <r>
    <s v="145"/>
    <x v="389"/>
    <x v="1"/>
    <s v="American League"/>
    <s v="Chicago White Sox"/>
    <s v="CWS"/>
    <s v="Eloy Jimenez"/>
    <x v="13"/>
    <x v="4"/>
    <n v="0.249"/>
    <n v="10"/>
    <n v="0"/>
    <n v="37"/>
    <n v="23"/>
    <n v="55"/>
    <n v="213"/>
    <n v="4.6948356807511735E-2"/>
    <n v="0"/>
    <n v="0.17370892018779344"/>
    <n v="0.107981220657277"/>
    <n v="0.33950617283950618"/>
    <n v="53"/>
    <n v="93"/>
    <n v="20"/>
    <n v="57"/>
    <n v="16"/>
    <n v="0"/>
    <n v="1"/>
    <n v="0"/>
    <n v="0.29299999999999998"/>
    <n v="0.30299999999999999"/>
    <n v="0.437"/>
    <n v="0.74"/>
  </r>
  <r>
    <s v="142"/>
    <x v="390"/>
    <x v="1"/>
    <s v="American League"/>
    <s v="Minnesota Twins"/>
    <s v="MIN"/>
    <s v="Trevor Larnach"/>
    <x v="13"/>
    <x v="4"/>
    <n v="0.223"/>
    <n v="7"/>
    <n v="1"/>
    <n v="28"/>
    <n v="29"/>
    <n v="79"/>
    <n v="260"/>
    <n v="2.6923076923076925E-2"/>
    <n v="3.8461538461538464E-3"/>
    <n v="0.1076923076923077"/>
    <n v="0.11153846153846154"/>
    <n v="0.48765432098765432"/>
    <n v="58"/>
    <n v="91"/>
    <n v="19"/>
    <n v="104"/>
    <n v="31"/>
    <n v="0"/>
    <n v="1"/>
    <n v="0"/>
    <n v="0.33800000000000002"/>
    <n v="0.32200000000000001"/>
    <n v="0.35"/>
    <n v="0.67200000000000004"/>
  </r>
  <r>
    <s v="117"/>
    <x v="391"/>
    <x v="1"/>
    <s v="American League"/>
    <s v="Houston Astros"/>
    <s v="HOU"/>
    <s v="Jake Meyers"/>
    <x v="13"/>
    <x v="4"/>
    <n v="0.26"/>
    <n v="6"/>
    <n v="3"/>
    <n v="28"/>
    <n v="22"/>
    <n v="49"/>
    <n v="146"/>
    <n v="4.1095890410958902E-2"/>
    <n v="2.0547945205479451E-2"/>
    <n v="0.19178082191780821"/>
    <n v="0.15068493150684931"/>
    <n v="0.30246913580246915"/>
    <n v="38"/>
    <n v="64"/>
    <n v="14"/>
    <n v="50"/>
    <n v="10"/>
    <n v="0"/>
    <n v="1"/>
    <n v="0"/>
    <n v="0.35199999999999998"/>
    <n v="0.32300000000000001"/>
    <n v="0.438"/>
    <n v="0.76100000000000001"/>
  </r>
  <r>
    <s v="109"/>
    <x v="392"/>
    <x v="1"/>
    <s v="National League"/>
    <s v="Arizona Diamondbacks"/>
    <s v="ARI"/>
    <s v="Jake McCarthy"/>
    <x v="14"/>
    <x v="4"/>
    <n v="0.22"/>
    <n v="2"/>
    <n v="3"/>
    <n v="4"/>
    <n v="11"/>
    <n v="24"/>
    <n v="59"/>
    <n v="3.3898305084745763E-2"/>
    <n v="5.0847457627118647E-2"/>
    <n v="6.7796610169491525E-2"/>
    <n v="0.1864406779661017"/>
    <n v="0.14814814814814814"/>
    <n v="13"/>
    <n v="22"/>
    <n v="5"/>
    <n v="23"/>
    <n v="8"/>
    <n v="0"/>
    <n v="1"/>
    <n v="2"/>
    <n v="0.32400000000000001"/>
    <n v="0.33300000000000002"/>
    <n v="0.373"/>
    <n v="0.70599999999999996"/>
  </r>
  <r>
    <s v="142"/>
    <x v="393"/>
    <x v="1"/>
    <s v="American League"/>
    <s v="Minnesota Twins"/>
    <s v="MIN"/>
    <s v="Alex Kirilloff"/>
    <x v="14"/>
    <x v="4"/>
    <n v="0.251"/>
    <n v="8"/>
    <n v="1"/>
    <n v="34"/>
    <n v="23"/>
    <n v="59"/>
    <n v="215"/>
    <n v="3.7209302325581395E-2"/>
    <n v="4.6511627906976744E-3"/>
    <n v="0.15813953488372093"/>
    <n v="0.10697674418604651"/>
    <n v="0.36419753086419754"/>
    <n v="54"/>
    <n v="91"/>
    <n v="20"/>
    <n v="52"/>
    <n v="14"/>
    <n v="2"/>
    <n v="1"/>
    <n v="1"/>
    <n v="0.29499999999999998"/>
    <n v="0.29899999999999999"/>
    <n v="0.42299999999999999"/>
    <n v="0.72199999999999998"/>
  </r>
  <r>
    <s v="115"/>
    <x v="395"/>
    <x v="1"/>
    <s v="National League"/>
    <s v="Colorado Rockies"/>
    <s v="COL"/>
    <s v="Ryan Vilade"/>
    <x v="16"/>
    <x v="4"/>
    <n v="0"/>
    <n v="0"/>
    <n v="0"/>
    <n v="0"/>
    <n v="0"/>
    <n v="3"/>
    <n v="6"/>
    <n v="0"/>
    <n v="0"/>
    <n v="0"/>
    <n v="0"/>
    <n v="1.8518518518518517E-2"/>
    <n v="0"/>
    <n v="0"/>
    <n v="0"/>
    <n v="1"/>
    <n v="1"/>
    <n v="0"/>
    <n v="1"/>
    <n v="0"/>
    <n v="0"/>
    <n v="0.14299999999999999"/>
    <n v="0"/>
    <n v="0.14299999999999999"/>
  </r>
  <r>
    <s v="116"/>
    <x v="396"/>
    <x v="1"/>
    <s v="American League"/>
    <s v="Detroit Tigers"/>
    <s v="DET"/>
    <s v="Akil Baddoo"/>
    <x v="16"/>
    <x v="4"/>
    <n v="0.25900000000000001"/>
    <n v="13"/>
    <n v="18"/>
    <n v="55"/>
    <n v="60"/>
    <n v="124"/>
    <n v="413"/>
    <n v="3.1476997578692496E-2"/>
    <n v="4.3583535108958835E-2"/>
    <n v="0.13317191283292978"/>
    <n v="0.14527845036319612"/>
    <n v="0.76543209876543206"/>
    <n v="107"/>
    <n v="180"/>
    <n v="40"/>
    <n v="122"/>
    <n v="45"/>
    <n v="1"/>
    <n v="1"/>
    <n v="4"/>
    <n v="0.33500000000000002"/>
    <n v="0.33"/>
    <n v="0.436"/>
    <n v="0.76600000000000001"/>
  </r>
  <r>
    <s v="145"/>
    <x v="397"/>
    <x v="1"/>
    <s v="American League"/>
    <s v="Chicago White Sox"/>
    <s v="CWS"/>
    <s v="Andrew Vaughn"/>
    <x v="16"/>
    <x v="4"/>
    <n v="0.23499999999999999"/>
    <n v="15"/>
    <n v="1"/>
    <n v="48"/>
    <n v="56"/>
    <n v="127"/>
    <n v="417"/>
    <n v="3.5971223021582732E-2"/>
    <n v="2.3980815347721821E-3"/>
    <n v="0.11510791366906475"/>
    <n v="0.1342925659472422"/>
    <n v="0.78395061728395066"/>
    <n v="98"/>
    <n v="165"/>
    <n v="37"/>
    <n v="101"/>
    <n v="41"/>
    <n v="0"/>
    <n v="1"/>
    <n v="1"/>
    <n v="0.27100000000000002"/>
    <n v="0.309"/>
    <n v="0.39600000000000002"/>
    <n v="0.70499999999999996"/>
  </r>
  <r>
    <s v="108"/>
    <x v="398"/>
    <x v="1"/>
    <s v="American League"/>
    <s v="Los Angeles Angels"/>
    <s v="LAA"/>
    <s v="Jo Adell"/>
    <x v="17"/>
    <x v="4"/>
    <n v="0.246"/>
    <n v="4"/>
    <n v="2"/>
    <n v="26"/>
    <n v="17"/>
    <n v="35"/>
    <n v="130"/>
    <n v="3.0769230769230771E-2"/>
    <n v="1.5384615384615385E-2"/>
    <n v="0.2"/>
    <n v="0.13076923076923078"/>
    <n v="0.21604938271604937"/>
    <n v="32"/>
    <n v="53"/>
    <n v="11"/>
    <n v="32"/>
    <n v="8"/>
    <n v="0"/>
    <n v="1"/>
    <n v="1"/>
    <n v="0.29799999999999999"/>
    <n v="0.29499999999999998"/>
    <n v="0.40799999999999997"/>
    <n v="0.70299999999999996"/>
  </r>
  <r>
    <s v="136"/>
    <x v="399"/>
    <x v="1"/>
    <s v="American League"/>
    <s v="Seattle Mariners"/>
    <s v="SEA"/>
    <s v="Jarred Kelenic"/>
    <x v="17"/>
    <x v="4"/>
    <n v="0.18099999999999999"/>
    <n v="14"/>
    <n v="6"/>
    <n v="43"/>
    <n v="41"/>
    <n v="93"/>
    <n v="337"/>
    <n v="4.1543026706231452E-2"/>
    <n v="1.7804154302670624E-2"/>
    <n v="0.12759643916913946"/>
    <n v="0.12166172106824925"/>
    <n v="0.57407407407407407"/>
    <n v="61"/>
    <n v="118"/>
    <n v="28"/>
    <n v="106"/>
    <n v="36"/>
    <n v="0"/>
    <n v="1"/>
    <n v="4"/>
    <n v="0.216"/>
    <n v="0.26500000000000001"/>
    <n v="0.35"/>
    <n v="0.61499999999999999"/>
  </r>
  <r>
    <s v="143"/>
    <x v="345"/>
    <x v="2"/>
    <s v="National League"/>
    <s v="Philadelphia Phillies"/>
    <s v="PHI"/>
    <s v="Andrew McCutchen"/>
    <x v="4"/>
    <x v="4"/>
    <n v="0.253"/>
    <n v="10"/>
    <n v="4"/>
    <n v="34"/>
    <n v="32"/>
    <n v="57"/>
    <n v="217"/>
    <n v="4.6082949308755762E-2"/>
    <n v="1.8433179723502304E-2"/>
    <n v="0.15668202764976957"/>
    <n v="0.14746543778801843"/>
    <n v="0.95"/>
    <n v="55"/>
    <n v="94"/>
    <n v="19"/>
    <n v="48"/>
    <n v="22"/>
    <n v="0"/>
    <n v="1"/>
    <n v="0"/>
    <n v="0.28100000000000003"/>
    <n v="0.32400000000000001"/>
    <n v="0.433"/>
    <n v="0.75700000000000001"/>
  </r>
  <r>
    <s v="137"/>
    <x v="346"/>
    <x v="2"/>
    <s v="National League"/>
    <s v="San Francisco Giants"/>
    <s v="SF"/>
    <s v="Darin Ruf"/>
    <x v="4"/>
    <x v="4"/>
    <n v="0.27600000000000002"/>
    <n v="5"/>
    <n v="1"/>
    <n v="18"/>
    <n v="11"/>
    <n v="40"/>
    <n v="87"/>
    <n v="5.7471264367816091E-2"/>
    <n v="1.1494252873563218E-2"/>
    <n v="0.20689655172413793"/>
    <n v="0.12643678160919541"/>
    <n v="0.66666666666666663"/>
    <n v="24"/>
    <n v="45"/>
    <n v="11"/>
    <n v="23"/>
    <n v="13"/>
    <n v="0"/>
    <n v="1"/>
    <n v="0"/>
    <n v="0.32200000000000001"/>
    <n v="0.37"/>
    <n v="0.51700000000000002"/>
    <n v="0.88700000000000001"/>
  </r>
  <r>
    <s v="109"/>
    <x v="347"/>
    <x v="2"/>
    <s v="National League"/>
    <s v="Arizona Diamondbacks"/>
    <s v="ARI"/>
    <s v="David Peralta"/>
    <x v="5"/>
    <x v="4"/>
    <n v="0.3"/>
    <n v="5"/>
    <n v="1"/>
    <n v="34"/>
    <n v="19"/>
    <n v="54"/>
    <n v="203"/>
    <n v="2.4630541871921183E-2"/>
    <n v="4.9261083743842365E-3"/>
    <n v="0.16748768472906403"/>
    <n v="9.3596059113300489E-2"/>
    <n v="0.9"/>
    <n v="61"/>
    <n v="88"/>
    <n v="16"/>
    <n v="45"/>
    <n v="13"/>
    <n v="0"/>
    <n v="1"/>
    <n v="0"/>
    <n v="0.36099999999999999"/>
    <n v="0.33900000000000002"/>
    <n v="0.433"/>
    <n v="0.77300000000000002"/>
  </r>
  <r>
    <s v="108"/>
    <x v="348"/>
    <x v="2"/>
    <s v="American League"/>
    <s v="Los Angeles Angels"/>
    <s v="LAA"/>
    <s v="Justin Upton"/>
    <x v="5"/>
    <x v="4"/>
    <n v="0.20399999999999999"/>
    <n v="9"/>
    <n v="0"/>
    <n v="22"/>
    <n v="20"/>
    <n v="42"/>
    <n v="147"/>
    <n v="6.1224489795918366E-2"/>
    <n v="0"/>
    <n v="0.14965986394557823"/>
    <n v="0.1360544217687075"/>
    <n v="0.7"/>
    <n v="30"/>
    <n v="62"/>
    <n v="14"/>
    <n v="43"/>
    <n v="11"/>
    <n v="0"/>
    <n v="1"/>
    <n v="2"/>
    <n v="0.219"/>
    <n v="0.28899999999999998"/>
    <n v="0.42199999999999999"/>
    <n v="0.71099999999999997"/>
  </r>
  <r>
    <s v="117"/>
    <x v="349"/>
    <x v="2"/>
    <s v="American League"/>
    <s v="Houston Astros"/>
    <s v="HOU"/>
    <s v="Michael Brantley"/>
    <x v="5"/>
    <x v="4"/>
    <n v="0.3"/>
    <n v="5"/>
    <n v="2"/>
    <n v="22"/>
    <n v="24"/>
    <n v="46"/>
    <n v="170"/>
    <n v="2.9411764705882353E-2"/>
    <n v="1.1764705882352941E-2"/>
    <n v="0.12941176470588237"/>
    <n v="0.14117647058823529"/>
    <n v="0.76666666666666672"/>
    <n v="51"/>
    <n v="81"/>
    <n v="20"/>
    <n v="28"/>
    <n v="17"/>
    <n v="0"/>
    <n v="1"/>
    <n v="0"/>
    <n v="0.33600000000000002"/>
    <n v="0.36399999999999999"/>
    <n v="0.47599999999999998"/>
    <n v="0.84"/>
  </r>
  <r>
    <s v="111"/>
    <x v="350"/>
    <x v="2"/>
    <s v="American League"/>
    <s v="Boston Red Sox"/>
    <s v="BOS"/>
    <s v="J.D. Martinez"/>
    <x v="5"/>
    <x v="4"/>
    <n v="0.21299999999999999"/>
    <n v="7"/>
    <n v="1"/>
    <n v="27"/>
    <n v="22"/>
    <n v="54"/>
    <n v="211"/>
    <n v="3.3175355450236969E-2"/>
    <n v="4.7393364928909956E-3"/>
    <n v="0.12796208530805686"/>
    <n v="0.10426540284360189"/>
    <n v="0.9"/>
    <n v="45"/>
    <n v="82"/>
    <n v="23"/>
    <n v="59"/>
    <n v="22"/>
    <n v="3"/>
    <n v="1"/>
    <n v="0"/>
    <n v="0.25900000000000001"/>
    <n v="0.29099999999999998"/>
    <n v="0.38900000000000001"/>
    <n v="0.68"/>
  </r>
  <r>
    <s v="119"/>
    <x v="351"/>
    <x v="2"/>
    <s v="National League"/>
    <s v="Los Angeles Dodgers"/>
    <s v="LAD"/>
    <s v="AJ Pollock"/>
    <x v="5"/>
    <x v="4"/>
    <n v="0.27600000000000002"/>
    <n v="16"/>
    <n v="2"/>
    <n v="34"/>
    <n v="30"/>
    <n v="55"/>
    <n v="196"/>
    <n v="8.1632653061224483E-2"/>
    <n v="1.020408163265306E-2"/>
    <n v="0.17346938775510204"/>
    <n v="0.15306122448979592"/>
    <n v="0.91666666666666663"/>
    <n v="54"/>
    <n v="111"/>
    <n v="25"/>
    <n v="45"/>
    <n v="12"/>
    <n v="1"/>
    <n v="1"/>
    <n v="2"/>
    <n v="0.27700000000000002"/>
    <n v="0.314"/>
    <n v="0.56599999999999995"/>
    <n v="0.88100000000000001"/>
  </r>
  <r>
    <s v="133"/>
    <x v="352"/>
    <x v="2"/>
    <s v="American League"/>
    <s v="Oakland Athletics"/>
    <s v="OAK"/>
    <s v="Mark Canha"/>
    <x v="6"/>
    <x v="4"/>
    <n v="0.246"/>
    <n v="5"/>
    <n v="4"/>
    <n v="33"/>
    <n v="32"/>
    <n v="59"/>
    <n v="191"/>
    <n v="2.6178010471204188E-2"/>
    <n v="2.0942408376963352E-2"/>
    <n v="0.17277486910994763"/>
    <n v="0.16753926701570682"/>
    <n v="0.98333333333333328"/>
    <n v="47"/>
    <n v="78"/>
    <n v="19"/>
    <n v="54"/>
    <n v="37"/>
    <n v="1"/>
    <n v="1"/>
    <n v="0"/>
    <n v="0.307"/>
    <n v="0.38700000000000001"/>
    <n v="0.40799999999999997"/>
    <n v="0.79500000000000004"/>
  </r>
  <r>
    <s v="113"/>
    <x v="353"/>
    <x v="2"/>
    <s v="National League"/>
    <s v="Cincinnati Reds"/>
    <s v="CIN"/>
    <s v="Shogo Akiyama"/>
    <x v="6"/>
    <x v="4"/>
    <n v="0.245"/>
    <n v="0"/>
    <n v="7"/>
    <n v="9"/>
    <n v="16"/>
    <n v="54"/>
    <n v="155"/>
    <n v="0"/>
    <n v="4.5161290322580643E-2"/>
    <n v="5.8064516129032261E-2"/>
    <n v="0.1032258064516129"/>
    <n v="0.9"/>
    <n v="38"/>
    <n v="46"/>
    <n v="7"/>
    <n v="34"/>
    <n v="25"/>
    <n v="0"/>
    <n v="1"/>
    <n v="3"/>
    <n v="0.314"/>
    <n v="0.35699999999999998"/>
    <n v="0.29699999999999999"/>
    <n v="0.65400000000000003"/>
  </r>
  <r>
    <s v="133"/>
    <x v="354"/>
    <x v="2"/>
    <s v="American League"/>
    <s v="Oakland Athletics"/>
    <s v="OAK"/>
    <s v="Robbie Grossman"/>
    <x v="7"/>
    <x v="4"/>
    <n v="0.24099999999999999"/>
    <n v="8"/>
    <n v="8"/>
    <n v="23"/>
    <n v="23"/>
    <n v="51"/>
    <n v="166"/>
    <n v="4.8192771084337352E-2"/>
    <n v="4.8192771084337352E-2"/>
    <n v="0.13855421686746988"/>
    <n v="0.13855421686746988"/>
    <n v="0.85"/>
    <n v="40"/>
    <n v="80"/>
    <n v="22"/>
    <n v="38"/>
    <n v="21"/>
    <n v="2"/>
    <n v="1"/>
    <n v="1"/>
    <n v="0.26700000000000002"/>
    <n v="0.34399999999999997"/>
    <n v="0.48199999999999998"/>
    <n v="0.82599999999999996"/>
  </r>
  <r>
    <s v="146"/>
    <x v="355"/>
    <x v="2"/>
    <s v="National League"/>
    <s v="Miami Marlins"/>
    <s v="MIA"/>
    <s v="Corey Dickerson"/>
    <x v="7"/>
    <x v="4"/>
    <n v="0.25800000000000001"/>
    <n v="7"/>
    <n v="1"/>
    <n v="17"/>
    <n v="25"/>
    <n v="52"/>
    <n v="194"/>
    <n v="3.608247422680412E-2"/>
    <n v="5.1546391752577319E-3"/>
    <n v="8.7628865979381437E-2"/>
    <n v="0.12886597938144329"/>
    <n v="0.8666666666666667"/>
    <n v="50"/>
    <n v="78"/>
    <n v="13"/>
    <n v="35"/>
    <n v="15"/>
    <n v="1"/>
    <n v="1"/>
    <n v="1"/>
    <n v="0.28299999999999997"/>
    <n v="0.311"/>
    <n v="0.40200000000000002"/>
    <n v="0.71299999999999997"/>
  </r>
  <r>
    <s v="144"/>
    <x v="356"/>
    <x v="2"/>
    <s v="National League"/>
    <s v="Atlanta Braves"/>
    <s v="ATL"/>
    <s v="Marcell Ozuna"/>
    <x v="8"/>
    <x v="4"/>
    <n v="0.33800000000000002"/>
    <n v="18"/>
    <n v="0"/>
    <n v="56"/>
    <n v="38"/>
    <n v="60"/>
    <n v="228"/>
    <n v="7.8947368421052627E-2"/>
    <n v="0"/>
    <n v="0.24561403508771928"/>
    <n v="0.16666666666666666"/>
    <n v="1"/>
    <n v="77"/>
    <n v="145"/>
    <n v="32"/>
    <n v="60"/>
    <n v="38"/>
    <n v="3"/>
    <n v="1"/>
    <n v="0"/>
    <n v="0.39100000000000001"/>
    <n v="0.43099999999999999"/>
    <n v="0.63600000000000001"/>
    <n v="1.0669999999999999"/>
  </r>
  <r>
    <s v="137"/>
    <x v="357"/>
    <x v="2"/>
    <s v="National League"/>
    <s v="San Francisco Giants"/>
    <s v="SF"/>
    <s v="Alex Dickerson"/>
    <x v="8"/>
    <x v="4"/>
    <n v="0.29799999999999999"/>
    <n v="10"/>
    <n v="0"/>
    <n v="27"/>
    <n v="28"/>
    <n v="52"/>
    <n v="151"/>
    <n v="6.6225165562913912E-2"/>
    <n v="0"/>
    <n v="0.17880794701986755"/>
    <n v="0.18543046357615894"/>
    <n v="0.8666666666666667"/>
    <n v="45"/>
    <n v="87"/>
    <n v="21"/>
    <n v="30"/>
    <n v="16"/>
    <n v="2"/>
    <n v="1"/>
    <n v="0"/>
    <n v="0.313"/>
    <n v="0.371"/>
    <n v="0.57599999999999996"/>
    <n v="0.94699999999999995"/>
  </r>
  <r>
    <s v="112"/>
    <x v="358"/>
    <x v="2"/>
    <s v="National League"/>
    <s v="Chicago Cubs"/>
    <s v="CHC"/>
    <s v="Kris Bryant"/>
    <x v="9"/>
    <x v="4"/>
    <n v="0.20599999999999999"/>
    <n v="4"/>
    <n v="0"/>
    <n v="11"/>
    <n v="20"/>
    <n v="34"/>
    <n v="131"/>
    <n v="3.0534351145038167E-2"/>
    <n v="0"/>
    <n v="8.3969465648854963E-2"/>
    <n v="0.15267175572519084"/>
    <n v="0.56666666666666665"/>
    <n v="27"/>
    <n v="46"/>
    <n v="10"/>
    <n v="40"/>
    <n v="12"/>
    <n v="0"/>
    <n v="1"/>
    <n v="0"/>
    <n v="0.26400000000000001"/>
    <n v="0.29299999999999998"/>
    <n v="0.35099999999999998"/>
    <n v="0.64400000000000002"/>
  </r>
  <r>
    <s v="142"/>
    <x v="359"/>
    <x v="2"/>
    <s v="American League"/>
    <s v="Minnesota Twins"/>
    <s v="MIN"/>
    <s v="Eddie Rosario"/>
    <x v="9"/>
    <x v="4"/>
    <n v="0.25700000000000001"/>
    <n v="13"/>
    <n v="3"/>
    <n v="42"/>
    <n v="31"/>
    <n v="57"/>
    <n v="210"/>
    <n v="6.1904761904761907E-2"/>
    <n v="1.4285714285714285E-2"/>
    <n v="0.2"/>
    <n v="0.14761904761904762"/>
    <n v="0.95"/>
    <n v="54"/>
    <n v="100"/>
    <n v="20"/>
    <n v="34"/>
    <n v="19"/>
    <n v="2"/>
    <n v="1"/>
    <n v="1"/>
    <n v="0.248"/>
    <n v="0.316"/>
    <n v="0.47599999999999998"/>
    <n v="0.79200000000000004"/>
  </r>
  <r>
    <s v="158"/>
    <x v="360"/>
    <x v="2"/>
    <s v="National League"/>
    <s v="Milwaukee Brewers"/>
    <s v="MIL"/>
    <s v="Christian Yelich"/>
    <x v="9"/>
    <x v="4"/>
    <n v="0.20499999999999999"/>
    <n v="12"/>
    <n v="4"/>
    <n v="22"/>
    <n v="39"/>
    <n v="58"/>
    <n v="200"/>
    <n v="0.06"/>
    <n v="0.02"/>
    <n v="0.11"/>
    <n v="0.19500000000000001"/>
    <n v="0.96666666666666667"/>
    <n v="41"/>
    <n v="86"/>
    <n v="20"/>
    <n v="76"/>
    <n v="46"/>
    <n v="2"/>
    <n v="1"/>
    <n v="2"/>
    <n v="0.25900000000000001"/>
    <n v="0.35599999999999998"/>
    <n v="0.43"/>
    <n v="0.78600000000000003"/>
  </r>
  <r>
    <s v="133"/>
    <x v="361"/>
    <x v="2"/>
    <s v="American League"/>
    <s v="Oakland Athletics"/>
    <s v="OAK"/>
    <s v="Chad Pinder"/>
    <x v="9"/>
    <x v="4"/>
    <n v="0.23200000000000001"/>
    <n v="2"/>
    <n v="0"/>
    <n v="8"/>
    <n v="8"/>
    <n v="24"/>
    <n v="56"/>
    <n v="3.5714285714285712E-2"/>
    <n v="0"/>
    <n v="0.14285714285714285"/>
    <n v="0.14285714285714285"/>
    <n v="0.4"/>
    <n v="13"/>
    <n v="22"/>
    <n v="5"/>
    <n v="13"/>
    <n v="5"/>
    <n v="0"/>
    <n v="1"/>
    <n v="0"/>
    <n v="0.26800000000000002"/>
    <n v="0.29499999999999998"/>
    <n v="0.39300000000000002"/>
    <n v="0.68799999999999994"/>
  </r>
  <r>
    <s v="158"/>
    <x v="362"/>
    <x v="2"/>
    <s v="National League"/>
    <s v="Milwaukee Brewers"/>
    <s v="MIL"/>
    <s v="Ben Gamel"/>
    <x v="10"/>
    <x v="4"/>
    <n v="0.23699999999999999"/>
    <n v="3"/>
    <n v="0"/>
    <n v="10"/>
    <n v="13"/>
    <n v="40"/>
    <n v="114"/>
    <n v="2.6315789473684209E-2"/>
    <n v="0"/>
    <n v="8.771929824561403E-2"/>
    <n v="0.11403508771929824"/>
    <n v="0.66666666666666663"/>
    <n v="27"/>
    <n v="46"/>
    <n v="12"/>
    <n v="39"/>
    <n v="13"/>
    <n v="0"/>
    <n v="1"/>
    <n v="2"/>
    <n v="0.33300000000000002"/>
    <n v="0.315"/>
    <n v="0.40400000000000003"/>
    <n v="0.71799999999999997"/>
  </r>
  <r>
    <s v="119"/>
    <x v="363"/>
    <x v="2"/>
    <s v="National League"/>
    <s v="Los Angeles Dodgers"/>
    <s v="LAD"/>
    <s v="Joc Pederson"/>
    <x v="10"/>
    <x v="4"/>
    <n v="0.19"/>
    <n v="7"/>
    <n v="1"/>
    <n v="16"/>
    <n v="21"/>
    <n v="43"/>
    <n v="121"/>
    <n v="5.7851239669421489E-2"/>
    <n v="8.2644628099173556E-3"/>
    <n v="0.13223140495867769"/>
    <n v="0.17355371900826447"/>
    <n v="0.71666666666666667"/>
    <n v="23"/>
    <n v="48"/>
    <n v="11"/>
    <n v="34"/>
    <n v="11"/>
    <n v="0"/>
    <n v="1"/>
    <n v="0"/>
    <n v="0.2"/>
    <n v="0.28499999999999998"/>
    <n v="0.39700000000000002"/>
    <n v="0.68100000000000005"/>
  </r>
  <r>
    <s v="135"/>
    <x v="364"/>
    <x v="2"/>
    <s v="National League"/>
    <s v="San Diego Padres"/>
    <s v="SD"/>
    <s v="Jurickson Profar"/>
    <x v="10"/>
    <x v="4"/>
    <n v="0.27800000000000002"/>
    <n v="7"/>
    <n v="7"/>
    <n v="25"/>
    <n v="28"/>
    <n v="56"/>
    <n v="180"/>
    <n v="3.888888888888889E-2"/>
    <n v="3.888888888888889E-2"/>
    <n v="0.1388888888888889"/>
    <n v="0.15555555555555556"/>
    <n v="0.93333333333333335"/>
    <n v="50"/>
    <n v="77"/>
    <n v="13"/>
    <n v="28"/>
    <n v="15"/>
    <n v="0"/>
    <n v="1"/>
    <n v="1"/>
    <n v="0.29299999999999998"/>
    <n v="0.34300000000000003"/>
    <n v="0.42799999999999999"/>
    <n v="0.77100000000000002"/>
  </r>
  <r>
    <s v="112"/>
    <x v="365"/>
    <x v="2"/>
    <s v="National League"/>
    <s v="Chicago Cubs"/>
    <s v="CHC"/>
    <s v="Kyle Schwarber"/>
    <x v="10"/>
    <x v="4"/>
    <n v="0.188"/>
    <n v="11"/>
    <n v="1"/>
    <n v="24"/>
    <n v="30"/>
    <n v="59"/>
    <n v="191"/>
    <n v="5.7591623036649213E-2"/>
    <n v="5.235602094240838E-3"/>
    <n v="0.1256544502617801"/>
    <n v="0.15706806282722513"/>
    <n v="0.98333333333333328"/>
    <n v="36"/>
    <n v="75"/>
    <n v="17"/>
    <n v="66"/>
    <n v="30"/>
    <n v="1"/>
    <n v="1"/>
    <n v="0"/>
    <n v="0.219"/>
    <n v="0.308"/>
    <n v="0.39300000000000002"/>
    <n v="0.70099999999999996"/>
  </r>
  <r>
    <s v="115"/>
    <x v="366"/>
    <x v="2"/>
    <s v="National League"/>
    <s v="Colorado Rockies"/>
    <s v="COL"/>
    <s v="Raimel Tapia"/>
    <x v="11"/>
    <x v="4"/>
    <n v="0.32100000000000001"/>
    <n v="1"/>
    <n v="8"/>
    <n v="17"/>
    <n v="26"/>
    <n v="51"/>
    <n v="184"/>
    <n v="5.434782608695652E-3"/>
    <n v="4.3478260869565216E-2"/>
    <n v="9.2391304347826081E-2"/>
    <n v="0.14130434782608695"/>
    <n v="0.85"/>
    <n v="59"/>
    <n v="74"/>
    <n v="11"/>
    <n v="38"/>
    <n v="14"/>
    <n v="0"/>
    <n v="1"/>
    <n v="2"/>
    <n v="0.39200000000000002"/>
    <n v="0.36899999999999999"/>
    <n v="0.40200000000000002"/>
    <n v="0.77200000000000002"/>
  </r>
  <r>
    <s v="113"/>
    <x v="367"/>
    <x v="2"/>
    <s v="National League"/>
    <s v="Cincinnati Reds"/>
    <s v="CIN"/>
    <s v="Jesse Winker"/>
    <x v="11"/>
    <x v="4"/>
    <n v="0.255"/>
    <n v="12"/>
    <n v="1"/>
    <n v="23"/>
    <n v="27"/>
    <n v="54"/>
    <n v="149"/>
    <n v="8.0536912751677847E-2"/>
    <n v="6.7114093959731542E-3"/>
    <n v="0.15436241610738255"/>
    <n v="0.18120805369127516"/>
    <n v="0.9"/>
    <n v="38"/>
    <n v="81"/>
    <n v="19"/>
    <n v="46"/>
    <n v="28"/>
    <n v="0"/>
    <n v="1"/>
    <n v="0"/>
    <n v="0.28299999999999997"/>
    <n v="0.38800000000000001"/>
    <n v="0.54400000000000004"/>
    <n v="0.93200000000000005"/>
  </r>
  <r>
    <s v="158"/>
    <x v="368"/>
    <x v="2"/>
    <s v="National League"/>
    <s v="Milwaukee Brewers"/>
    <s v="MIL"/>
    <s v="Tyrone Taylor"/>
    <x v="11"/>
    <x v="4"/>
    <n v="0.23699999999999999"/>
    <n v="2"/>
    <n v="0"/>
    <n v="6"/>
    <n v="6"/>
    <n v="22"/>
    <n v="38"/>
    <n v="5.2631578947368418E-2"/>
    <n v="0"/>
    <n v="0.15789473684210525"/>
    <n v="0.15789473684210525"/>
    <n v="0.36666666666666664"/>
    <n v="9"/>
    <n v="19"/>
    <n v="6"/>
    <n v="8"/>
    <n v="2"/>
    <n v="0"/>
    <n v="1"/>
    <n v="0"/>
    <n v="0.25"/>
    <n v="0.29299999999999998"/>
    <n v="0.5"/>
    <n v="0.79300000000000004"/>
  </r>
  <r>
    <s v="142"/>
    <x v="369"/>
    <x v="2"/>
    <s v="American League"/>
    <s v="Minnesota Twins"/>
    <s v="MIN"/>
    <s v="LaMonte Wade Jr."/>
    <x v="11"/>
    <x v="4"/>
    <n v="0.23100000000000001"/>
    <n v="0"/>
    <n v="1"/>
    <n v="1"/>
    <n v="3"/>
    <n v="16"/>
    <n v="39"/>
    <n v="0"/>
    <n v="2.564102564102564E-2"/>
    <n v="2.564102564102564E-2"/>
    <n v="7.6923076923076927E-2"/>
    <n v="0.26666666666666666"/>
    <n v="9"/>
    <n v="12"/>
    <n v="3"/>
    <n v="9"/>
    <n v="4"/>
    <n v="0"/>
    <n v="1"/>
    <n v="1"/>
    <n v="0.3"/>
    <n v="0.318"/>
    <n v="0.308"/>
    <n v="0.626"/>
  </r>
  <r>
    <s v="141"/>
    <x v="370"/>
    <x v="2"/>
    <s v="American League"/>
    <s v="Toronto Blue Jays"/>
    <s v="TOR"/>
    <s v="Lourdes Gurriel Jr."/>
    <x v="11"/>
    <x v="4"/>
    <n v="0.308"/>
    <n v="11"/>
    <n v="3"/>
    <n v="33"/>
    <n v="28"/>
    <n v="57"/>
    <n v="208"/>
    <n v="5.2884615384615384E-2"/>
    <n v="1.4423076923076924E-2"/>
    <n v="0.15865384615384615"/>
    <n v="0.13461538461538461"/>
    <n v="0.95"/>
    <n v="64"/>
    <n v="111"/>
    <n v="25"/>
    <n v="48"/>
    <n v="14"/>
    <n v="0"/>
    <n v="1"/>
    <n v="1"/>
    <n v="0.35099999999999998"/>
    <n v="0.34799999999999998"/>
    <n v="0.53400000000000003"/>
    <n v="0.88200000000000001"/>
  </r>
  <r>
    <s v="141"/>
    <x v="371"/>
    <x v="2"/>
    <s v="American League"/>
    <s v="Toronto Blue Jays"/>
    <s v="TOR"/>
    <s v="Anthony Alford"/>
    <x v="12"/>
    <x v="4"/>
    <n v="0.188"/>
    <n v="1"/>
    <n v="3"/>
    <n v="3"/>
    <n v="3"/>
    <n v="13"/>
    <n v="16"/>
    <n v="6.25E-2"/>
    <n v="0.1875"/>
    <n v="0.1875"/>
    <n v="0.1875"/>
    <n v="0.21666666666666667"/>
    <n v="3"/>
    <n v="6"/>
    <n v="1"/>
    <n v="7"/>
    <n v="0"/>
    <n v="0"/>
    <n v="1"/>
    <n v="0"/>
    <n v="0.25"/>
    <n v="0.188"/>
    <n v="0.375"/>
    <n v="0.56299999999999994"/>
  </r>
  <r>
    <s v="134"/>
    <x v="371"/>
    <x v="2"/>
    <s v="National League"/>
    <s v="Pittsburgh Pirates"/>
    <s v="PIT"/>
    <s v="Anthony Alford"/>
    <x v="12"/>
    <x v="4"/>
    <n v="0.25"/>
    <n v="1"/>
    <n v="0"/>
    <n v="4"/>
    <n v="2"/>
    <n v="5"/>
    <n v="12"/>
    <n v="8.3333333333333329E-2"/>
    <n v="0"/>
    <n v="0.33333333333333331"/>
    <n v="0.16666666666666666"/>
    <n v="8.3333333333333329E-2"/>
    <n v="3"/>
    <n v="8"/>
    <n v="2"/>
    <n v="1"/>
    <n v="1"/>
    <n v="0"/>
    <n v="2"/>
    <n v="0"/>
    <n v="0.2"/>
    <n v="0.308"/>
    <n v="0.66700000000000004"/>
    <n v="0.97399999999999998"/>
  </r>
  <r>
    <s v="147"/>
    <x v="372"/>
    <x v="2"/>
    <s v="American League"/>
    <s v="New York Yankees"/>
    <s v="NYY"/>
    <s v="Miguel Andujar"/>
    <x v="12"/>
    <x v="4"/>
    <n v="0.24199999999999999"/>
    <n v="1"/>
    <n v="0"/>
    <n v="5"/>
    <n v="5"/>
    <n v="21"/>
    <n v="62"/>
    <n v="1.6129032258064516E-2"/>
    <n v="0"/>
    <n v="8.0645161290322578E-2"/>
    <n v="8.0645161290322578E-2"/>
    <n v="0.35"/>
    <n v="15"/>
    <n v="22"/>
    <n v="4"/>
    <n v="9"/>
    <n v="3"/>
    <n v="0"/>
    <n v="1"/>
    <n v="0"/>
    <n v="0.26900000000000002"/>
    <n v="0.27700000000000002"/>
    <n v="0.35499999999999998"/>
    <n v="0.63200000000000001"/>
  </r>
  <r>
    <s v="147"/>
    <x v="373"/>
    <x v="2"/>
    <s v="American League"/>
    <s v="New York Yankees"/>
    <s v="NYY"/>
    <s v="Clint Frazier"/>
    <x v="12"/>
    <x v="4"/>
    <n v="0.26700000000000002"/>
    <n v="8"/>
    <n v="3"/>
    <n v="26"/>
    <n v="24"/>
    <n v="39"/>
    <n v="131"/>
    <n v="6.1068702290076333E-2"/>
    <n v="2.2900763358778626E-2"/>
    <n v="0.19847328244274809"/>
    <n v="0.18320610687022901"/>
    <n v="0.65"/>
    <n v="35"/>
    <n v="67"/>
    <n v="15"/>
    <n v="44"/>
    <n v="25"/>
    <n v="0"/>
    <n v="1"/>
    <n v="0"/>
    <n v="0.33800000000000002"/>
    <n v="0.39400000000000002"/>
    <n v="0.51100000000000001"/>
    <n v="0.90500000000000003"/>
  </r>
  <r>
    <s v="114"/>
    <x v="374"/>
    <x v="2"/>
    <s v="American League"/>
    <s v="Cleveland Guardians"/>
    <s v="CLE"/>
    <s v="Oscar Mercado"/>
    <x v="12"/>
    <x v="4"/>
    <n v="0.128"/>
    <n v="1"/>
    <n v="3"/>
    <n v="6"/>
    <n v="6"/>
    <n v="36"/>
    <n v="86"/>
    <n v="1.1627906976744186E-2"/>
    <n v="3.4883720930232558E-2"/>
    <n v="6.9767441860465115E-2"/>
    <n v="6.9767441860465115E-2"/>
    <n v="0.6"/>
    <n v="11"/>
    <n v="15"/>
    <n v="2"/>
    <n v="27"/>
    <n v="5"/>
    <n v="0"/>
    <n v="1"/>
    <n v="0"/>
    <n v="0.16900000000000001"/>
    <n v="0.17399999999999999"/>
    <n v="0.17399999999999999"/>
    <n v="0.34799999999999998"/>
  </r>
  <r>
    <s v="140"/>
    <x v="375"/>
    <x v="2"/>
    <s v="American League"/>
    <s v="Texas Rangers"/>
    <s v="TEX"/>
    <s v="Willie Calhoun"/>
    <x v="12"/>
    <x v="4"/>
    <n v="0.19"/>
    <n v="1"/>
    <n v="0"/>
    <n v="13"/>
    <n v="3"/>
    <n v="29"/>
    <n v="100"/>
    <n v="0.01"/>
    <n v="0"/>
    <n v="0.13"/>
    <n v="0.03"/>
    <n v="0.48333333333333334"/>
    <n v="19"/>
    <n v="26"/>
    <n v="4"/>
    <n v="17"/>
    <n v="5"/>
    <n v="0"/>
    <n v="1"/>
    <n v="0"/>
    <n v="0.214"/>
    <n v="0.23100000000000001"/>
    <n v="0.26"/>
    <n v="0.49099999999999999"/>
  </r>
  <r>
    <s v="111"/>
    <x v="377"/>
    <x v="2"/>
    <s v="American League"/>
    <s v="Boston Red Sox"/>
    <s v="BOS"/>
    <s v="Andrew Benintendi"/>
    <x v="12"/>
    <x v="4"/>
    <n v="0.10299999999999999"/>
    <n v="0"/>
    <n v="1"/>
    <n v="1"/>
    <n v="4"/>
    <n v="14"/>
    <n v="39"/>
    <n v="0"/>
    <n v="2.564102564102564E-2"/>
    <n v="2.564102564102564E-2"/>
    <n v="0.10256410256410256"/>
    <n v="0.23333333333333334"/>
    <n v="4"/>
    <n v="5"/>
    <n v="1"/>
    <n v="17"/>
    <n v="11"/>
    <n v="0"/>
    <n v="1"/>
    <n v="2"/>
    <n v="0.182"/>
    <n v="0.314"/>
    <n v="0.128"/>
    <n v="0.442"/>
  </r>
  <r>
    <s v="142"/>
    <x v="378"/>
    <x v="2"/>
    <s v="American League"/>
    <s v="Minnesota Twins"/>
    <s v="MIN"/>
    <s v="Brent Rooker"/>
    <x v="12"/>
    <x v="4"/>
    <n v="0.316"/>
    <n v="1"/>
    <n v="0"/>
    <n v="5"/>
    <n v="4"/>
    <n v="7"/>
    <n v="19"/>
    <n v="5.2631578947368418E-2"/>
    <n v="0"/>
    <n v="0.26315789473684209"/>
    <n v="0.21052631578947367"/>
    <n v="0.11666666666666667"/>
    <n v="6"/>
    <n v="11"/>
    <n v="3"/>
    <n v="5"/>
    <n v="0"/>
    <n v="0"/>
    <n v="1"/>
    <n v="0"/>
    <n v="0.38500000000000001"/>
    <n v="0.38100000000000001"/>
    <n v="0.57899999999999996"/>
    <n v="0.96"/>
  </r>
  <r>
    <s v="139"/>
    <x v="381"/>
    <x v="2"/>
    <s v="American League"/>
    <s v="Tampa Bay Rays"/>
    <s v="TB"/>
    <s v="Austin Meadows"/>
    <x v="13"/>
    <x v="4"/>
    <n v="0.20499999999999999"/>
    <n v="4"/>
    <n v="2"/>
    <n v="13"/>
    <n v="19"/>
    <n v="36"/>
    <n v="132"/>
    <n v="3.0303030303030304E-2"/>
    <n v="1.5151515151515152E-2"/>
    <n v="9.8484848484848481E-2"/>
    <n v="0.14393939393939395"/>
    <n v="0.6"/>
    <n v="27"/>
    <n v="49"/>
    <n v="13"/>
    <n v="50"/>
    <n v="17"/>
    <n v="0"/>
    <n v="1"/>
    <n v="1"/>
    <n v="0.28799999999999998"/>
    <n v="0.29599999999999999"/>
    <n v="0.371"/>
    <n v="0.66700000000000004"/>
  </r>
  <r>
    <s v="136"/>
    <x v="382"/>
    <x v="2"/>
    <s v="American League"/>
    <s v="Seattle Mariners"/>
    <s v="SEA"/>
    <s v="Jake Fraley"/>
    <x v="13"/>
    <x v="4"/>
    <n v="0.154"/>
    <n v="0"/>
    <n v="2"/>
    <n v="0"/>
    <n v="3"/>
    <n v="7"/>
    <n v="26"/>
    <n v="0"/>
    <n v="7.6923076923076927E-2"/>
    <n v="0"/>
    <n v="0.11538461538461539"/>
    <n v="0.11666666666666667"/>
    <n v="4"/>
    <n v="7"/>
    <n v="2"/>
    <n v="11"/>
    <n v="2"/>
    <n v="0"/>
    <n v="1"/>
    <n v="1"/>
    <n v="0.26700000000000002"/>
    <n v="0.24099999999999999"/>
    <n v="0.26900000000000002"/>
    <n v="0.51100000000000001"/>
  </r>
  <r>
    <s v="138"/>
    <x v="383"/>
    <x v="2"/>
    <s v="National League"/>
    <s v="St. Louis Cardinals"/>
    <s v="STL"/>
    <s v="Tyler O'Neill"/>
    <x v="13"/>
    <x v="4"/>
    <n v="0.17299999999999999"/>
    <n v="7"/>
    <n v="3"/>
    <n v="19"/>
    <n v="20"/>
    <n v="50"/>
    <n v="139"/>
    <n v="5.0359712230215826E-2"/>
    <n v="2.1582733812949641E-2"/>
    <n v="0.1366906474820144"/>
    <n v="0.14388489208633093"/>
    <n v="0.83333333333333337"/>
    <n v="24"/>
    <n v="50"/>
    <n v="12"/>
    <n v="43"/>
    <n v="15"/>
    <n v="0"/>
    <n v="1"/>
    <n v="1"/>
    <n v="0.189"/>
    <n v="0.26100000000000001"/>
    <n v="0.36"/>
    <n v="0.621"/>
  </r>
  <r>
    <s v="121"/>
    <x v="384"/>
    <x v="2"/>
    <s v="National League"/>
    <s v="New York Mets"/>
    <s v="NYM"/>
    <s v="Dominic Smith"/>
    <x v="13"/>
    <x v="4"/>
    <n v="0.316"/>
    <n v="10"/>
    <n v="0"/>
    <n v="42"/>
    <n v="27"/>
    <n v="50"/>
    <n v="177"/>
    <n v="5.6497175141242938E-2"/>
    <n v="0"/>
    <n v="0.23728813559322035"/>
    <n v="0.15254237288135594"/>
    <n v="0.83333333333333337"/>
    <n v="56"/>
    <n v="109"/>
    <n v="32"/>
    <n v="45"/>
    <n v="14"/>
    <n v="0"/>
    <n v="1"/>
    <n v="0"/>
    <n v="0.36799999999999999"/>
    <n v="0.377"/>
    <n v="0.61599999999999999"/>
    <n v="0.99299999999999999"/>
  </r>
  <r>
    <s v="110"/>
    <x v="386"/>
    <x v="2"/>
    <s v="American League"/>
    <s v="Baltimore Orioles"/>
    <s v="BAL"/>
    <s v="Austin Hays"/>
    <x v="13"/>
    <x v="4"/>
    <n v="0.27900000000000003"/>
    <n v="4"/>
    <n v="2"/>
    <n v="9"/>
    <n v="20"/>
    <n v="33"/>
    <n v="122"/>
    <n v="3.2786885245901641E-2"/>
    <n v="1.6393442622950821E-2"/>
    <n v="7.3770491803278687E-2"/>
    <n v="0.16393442622950818"/>
    <n v="0.55000000000000004"/>
    <n v="34"/>
    <n v="48"/>
    <n v="6"/>
    <n v="25"/>
    <n v="8"/>
    <n v="0"/>
    <n v="1"/>
    <n v="3"/>
    <n v="0.316"/>
    <n v="0.32800000000000001"/>
    <n v="0.39300000000000002"/>
    <n v="0.72199999999999998"/>
  </r>
  <r>
    <s v="145"/>
    <x v="389"/>
    <x v="2"/>
    <s v="American League"/>
    <s v="Chicago White Sox"/>
    <s v="CWS"/>
    <s v="Eloy Jimenez"/>
    <x v="14"/>
    <x v="4"/>
    <n v="0.29599999999999999"/>
    <n v="14"/>
    <n v="0"/>
    <n v="41"/>
    <n v="26"/>
    <n v="55"/>
    <n v="213"/>
    <n v="6.5727699530516437E-2"/>
    <n v="0"/>
    <n v="0.19248826291079812"/>
    <n v="0.12206572769953052"/>
    <n v="0.91666666666666663"/>
    <n v="63"/>
    <n v="119"/>
    <n v="28"/>
    <n v="56"/>
    <n v="12"/>
    <n v="0"/>
    <n v="1"/>
    <n v="0"/>
    <n v="0.34"/>
    <n v="0.33200000000000002"/>
    <n v="0.55900000000000005"/>
    <n v="0.89100000000000001"/>
  </r>
  <r>
    <s v="108"/>
    <x v="398"/>
    <x v="2"/>
    <s v="American League"/>
    <s v="Los Angeles Angels"/>
    <s v="LAA"/>
    <s v="Jo Adell"/>
    <x v="18"/>
    <x v="4"/>
    <n v="0.161"/>
    <n v="3"/>
    <n v="0"/>
    <n v="7"/>
    <n v="9"/>
    <n v="38"/>
    <n v="124"/>
    <n v="2.4193548387096774E-2"/>
    <n v="0"/>
    <n v="5.6451612903225805E-2"/>
    <n v="7.2580645161290328E-2"/>
    <n v="0.6333333333333333"/>
    <n v="20"/>
    <n v="33"/>
    <n v="7"/>
    <n v="55"/>
    <n v="7"/>
    <n v="0"/>
    <n v="1"/>
    <n v="1"/>
    <n v="0.25800000000000001"/>
    <n v="0.21199999999999999"/>
    <n v="0.26600000000000001"/>
    <n v="0.47799999999999998"/>
  </r>
  <r>
    <s v="143"/>
    <x v="345"/>
    <x v="3"/>
    <s v="National League"/>
    <s v="Philadelphia Phillies"/>
    <s v="PHI"/>
    <s v="Andrew McCutchen"/>
    <x v="5"/>
    <x v="4"/>
    <n v="0.25600000000000001"/>
    <n v="10"/>
    <n v="2"/>
    <n v="29"/>
    <n v="45"/>
    <n v="59"/>
    <n v="219"/>
    <n v="4.5662100456621002E-2"/>
    <n v="9.1324200913242004E-3"/>
    <n v="0.13242009132420091"/>
    <n v="0.20547945205479451"/>
    <n v="0.36419753086419754"/>
    <n v="56"/>
    <n v="100"/>
    <n v="23"/>
    <n v="55"/>
    <n v="43"/>
    <n v="0"/>
    <n v="1"/>
    <n v="1"/>
    <n v="0.29899999999999999"/>
    <n v="0.378"/>
    <n v="0.45700000000000002"/>
    <n v="0.83399999999999996"/>
  </r>
  <r>
    <s v="109"/>
    <x v="347"/>
    <x v="3"/>
    <s v="National League"/>
    <s v="Arizona Diamondbacks"/>
    <s v="ARI"/>
    <s v="David Peralta"/>
    <x v="6"/>
    <x v="4"/>
    <n v="0.27500000000000002"/>
    <n v="12"/>
    <n v="0"/>
    <n v="57"/>
    <n v="48"/>
    <n v="99"/>
    <n v="382"/>
    <n v="3.1413612565445025E-2"/>
    <n v="0"/>
    <n v="0.14921465968586387"/>
    <n v="0.1256544502617801"/>
    <n v="0.61111111111111116"/>
    <n v="105"/>
    <n v="176"/>
    <n v="44"/>
    <n v="87"/>
    <n v="35"/>
    <n v="3"/>
    <n v="1"/>
    <n v="0"/>
    <n v="0.32700000000000001"/>
    <n v="0.34300000000000003"/>
    <n v="0.46100000000000002"/>
    <n v="0.80400000000000005"/>
  </r>
  <r>
    <s v="108"/>
    <x v="348"/>
    <x v="3"/>
    <s v="American League"/>
    <s v="Los Angeles Angels"/>
    <s v="LAA"/>
    <s v="Justin Upton"/>
    <x v="6"/>
    <x v="4"/>
    <n v="0.215"/>
    <n v="12"/>
    <n v="1"/>
    <n v="40"/>
    <n v="34"/>
    <n v="63"/>
    <n v="219"/>
    <n v="5.4794520547945202E-2"/>
    <n v="4.5662100456621002E-3"/>
    <n v="0.18264840182648401"/>
    <n v="0.15525114155251141"/>
    <n v="0.3888888888888889"/>
    <n v="47"/>
    <n v="91"/>
    <n v="20"/>
    <n v="78"/>
    <n v="32"/>
    <n v="0"/>
    <n v="1"/>
    <n v="1"/>
    <n v="0.26100000000000001"/>
    <n v="0.309"/>
    <n v="0.41599999999999998"/>
    <n v="0.72399999999999998"/>
  </r>
  <r>
    <s v="117"/>
    <x v="349"/>
    <x v="3"/>
    <s v="American League"/>
    <s v="Houston Astros"/>
    <s v="HOU"/>
    <s v="Michael Brantley"/>
    <x v="6"/>
    <x v="4"/>
    <n v="0.311"/>
    <n v="22"/>
    <n v="3"/>
    <n v="90"/>
    <n v="88"/>
    <n v="148"/>
    <n v="575"/>
    <n v="3.826086956521739E-2"/>
    <n v="5.2173913043478265E-3"/>
    <n v="0.15652173913043479"/>
    <n v="0.15304347826086956"/>
    <n v="0.9135802469135802"/>
    <n v="179"/>
    <n v="289"/>
    <n v="64"/>
    <n v="66"/>
    <n v="51"/>
    <n v="3"/>
    <n v="1"/>
    <n v="2"/>
    <n v="0.32"/>
    <n v="0.372"/>
    <n v="0.503"/>
    <n v="0.875"/>
  </r>
  <r>
    <s v="111"/>
    <x v="350"/>
    <x v="3"/>
    <s v="American League"/>
    <s v="Boston Red Sox"/>
    <s v="BOS"/>
    <s v="J.D. Martinez"/>
    <x v="6"/>
    <x v="4"/>
    <n v="0.30399999999999999"/>
    <n v="36"/>
    <n v="2"/>
    <n v="105"/>
    <n v="98"/>
    <n v="146"/>
    <n v="575"/>
    <n v="6.2608695652173918E-2"/>
    <n v="3.4782608695652175E-3"/>
    <n v="0.18260869565217391"/>
    <n v="0.17043478260869566"/>
    <n v="0.90123456790123457"/>
    <n v="175"/>
    <n v="320"/>
    <n v="71"/>
    <n v="138"/>
    <n v="72"/>
    <n v="9"/>
    <n v="1"/>
    <n v="0"/>
    <n v="0.34200000000000003"/>
    <n v="0.38300000000000001"/>
    <n v="0.55700000000000005"/>
    <n v="0.93899999999999995"/>
  </r>
  <r>
    <s v="119"/>
    <x v="351"/>
    <x v="3"/>
    <s v="National League"/>
    <s v="Los Angeles Dodgers"/>
    <s v="LAD"/>
    <s v="AJ Pollock"/>
    <x v="6"/>
    <x v="4"/>
    <n v="0.26600000000000001"/>
    <n v="15"/>
    <n v="5"/>
    <n v="47"/>
    <n v="49"/>
    <n v="86"/>
    <n v="308"/>
    <n v="4.8701298701298704E-2"/>
    <n v="1.6233766233766232E-2"/>
    <n v="0.15259740259740259"/>
    <n v="0.15909090909090909"/>
    <n v="0.53086419753086422"/>
    <n v="82"/>
    <n v="144"/>
    <n v="31"/>
    <n v="74"/>
    <n v="23"/>
    <n v="1"/>
    <n v="1"/>
    <n v="1"/>
    <n v="0.3"/>
    <n v="0.32700000000000001"/>
    <n v="0.46800000000000003"/>
    <n v="0.79500000000000004"/>
  </r>
  <r>
    <s v="133"/>
    <x v="352"/>
    <x v="3"/>
    <s v="American League"/>
    <s v="Oakland Athletics"/>
    <s v="OAK"/>
    <s v="Mark Canha"/>
    <x v="7"/>
    <x v="4"/>
    <n v="0.27300000000000002"/>
    <n v="26"/>
    <n v="3"/>
    <n v="58"/>
    <n v="80"/>
    <n v="126"/>
    <n v="410"/>
    <n v="6.3414634146341464E-2"/>
    <n v="7.3170731707317077E-3"/>
    <n v="0.14146341463414633"/>
    <n v="0.1951219512195122"/>
    <n v="0.77777777777777779"/>
    <n v="112"/>
    <n v="212"/>
    <n v="45"/>
    <n v="107"/>
    <n v="67"/>
    <n v="1"/>
    <n v="1"/>
    <n v="2"/>
    <n v="0.308"/>
    <n v="0.39600000000000002"/>
    <n v="0.51700000000000002"/>
    <n v="0.91300000000000003"/>
  </r>
  <r>
    <s v="133"/>
    <x v="354"/>
    <x v="3"/>
    <s v="American League"/>
    <s v="Oakland Athletics"/>
    <s v="OAK"/>
    <s v="Robbie Grossman"/>
    <x v="8"/>
    <x v="4"/>
    <n v="0.24"/>
    <n v="6"/>
    <n v="9"/>
    <n v="38"/>
    <n v="57"/>
    <n v="138"/>
    <n v="420"/>
    <n v="1.4285714285714285E-2"/>
    <n v="2.1428571428571429E-2"/>
    <n v="9.0476190476190474E-2"/>
    <n v="0.1357142857142857"/>
    <n v="0.85185185185185186"/>
    <n v="101"/>
    <n v="146"/>
    <n v="30"/>
    <n v="86"/>
    <n v="59"/>
    <n v="2"/>
    <n v="1"/>
    <n v="4"/>
    <n v="0.28799999999999998"/>
    <n v="0.33400000000000002"/>
    <n v="0.34799999999999998"/>
    <n v="0.68200000000000005"/>
  </r>
  <r>
    <s v="143"/>
    <x v="355"/>
    <x v="3"/>
    <s v="National League"/>
    <s v="Philadelphia Phillies"/>
    <s v="PHI"/>
    <s v="Corey Dickerson"/>
    <x v="8"/>
    <x v="4"/>
    <n v="0.29299999999999998"/>
    <n v="8"/>
    <n v="0"/>
    <n v="34"/>
    <n v="13"/>
    <n v="34"/>
    <n v="133"/>
    <n v="6.0150375939849621E-2"/>
    <n v="0"/>
    <n v="0.25563909774436089"/>
    <n v="9.7744360902255634E-2"/>
    <n v="0.20987654320987653"/>
    <n v="39"/>
    <n v="77"/>
    <n v="20"/>
    <n v="33"/>
    <n v="3"/>
    <n v="0"/>
    <n v="2"/>
    <n v="0"/>
    <n v="0.33300000000000002"/>
    <n v="0.307"/>
    <n v="0.57899999999999996"/>
    <n v="0.88600000000000001"/>
  </r>
  <r>
    <s v="134"/>
    <x v="355"/>
    <x v="3"/>
    <s v="National League"/>
    <s v="Pittsburgh Pirates"/>
    <s v="PIT"/>
    <s v="Corey Dickerson"/>
    <x v="8"/>
    <x v="4"/>
    <n v="0.315"/>
    <n v="4"/>
    <n v="1"/>
    <n v="25"/>
    <n v="20"/>
    <n v="44"/>
    <n v="127"/>
    <n v="3.1496062992125984E-2"/>
    <n v="7.874015748031496E-3"/>
    <n v="0.19685039370078741"/>
    <n v="0.15748031496062992"/>
    <n v="0.27160493827160492"/>
    <n v="40"/>
    <n v="70"/>
    <n v="22"/>
    <n v="23"/>
    <n v="13"/>
    <n v="4"/>
    <n v="1"/>
    <n v="0"/>
    <n v="0.35299999999999998"/>
    <n v="0.373"/>
    <n v="0.55100000000000005"/>
    <n v="0.92400000000000004"/>
  </r>
  <r>
    <s v="138"/>
    <x v="356"/>
    <x v="3"/>
    <s v="National League"/>
    <s v="St. Louis Cardinals"/>
    <s v="STL"/>
    <s v="Marcell Ozuna"/>
    <x v="9"/>
    <x v="4"/>
    <n v="0.24099999999999999"/>
    <n v="29"/>
    <n v="12"/>
    <n v="89"/>
    <n v="80"/>
    <n v="130"/>
    <n v="485"/>
    <n v="5.9793814432989693E-2"/>
    <n v="2.4742268041237112E-2"/>
    <n v="0.18350515463917524"/>
    <n v="0.16494845360824742"/>
    <n v="0.80246913580246915"/>
    <n v="117"/>
    <n v="229"/>
    <n v="53"/>
    <n v="114"/>
    <n v="62"/>
    <n v="2"/>
    <n v="1"/>
    <n v="2"/>
    <n v="0.25700000000000001"/>
    <n v="0.32800000000000001"/>
    <n v="0.47199999999999998"/>
    <n v="0.8"/>
  </r>
  <r>
    <s v="135"/>
    <x v="357"/>
    <x v="3"/>
    <s v="National League"/>
    <s v="San Diego Padres"/>
    <s v="SD"/>
    <s v="Alex Dickerson"/>
    <x v="9"/>
    <x v="4"/>
    <n v="0.158"/>
    <n v="0"/>
    <n v="0"/>
    <n v="2"/>
    <n v="1"/>
    <n v="12"/>
    <n v="19"/>
    <n v="0"/>
    <n v="0"/>
    <n v="0.10526315789473684"/>
    <n v="5.2631578947368418E-2"/>
    <n v="7.407407407407407E-2"/>
    <n v="3"/>
    <n v="3"/>
    <n v="0"/>
    <n v="7"/>
    <n v="0"/>
    <n v="0"/>
    <n v="1"/>
    <n v="0"/>
    <n v="0.25"/>
    <n v="0.158"/>
    <n v="0.158"/>
    <n v="0.316"/>
  </r>
  <r>
    <s v="137"/>
    <x v="357"/>
    <x v="3"/>
    <s v="National League"/>
    <s v="San Francisco Giants"/>
    <s v="SF"/>
    <s v="Alex Dickerson"/>
    <x v="9"/>
    <x v="4"/>
    <n v="0.28999999999999998"/>
    <n v="6"/>
    <n v="1"/>
    <n v="26"/>
    <n v="28"/>
    <n v="56"/>
    <n v="155"/>
    <n v="3.870967741935484E-2"/>
    <n v="6.4516129032258064E-3"/>
    <n v="0.16774193548387098"/>
    <n v="0.18064516129032257"/>
    <n v="0.34567901234567899"/>
    <n v="45"/>
    <n v="82"/>
    <n v="22"/>
    <n v="35"/>
    <n v="13"/>
    <n v="1"/>
    <n v="2"/>
    <n v="1"/>
    <n v="0.33900000000000002"/>
    <n v="0.35099999999999998"/>
    <n v="0.52900000000000003"/>
    <n v="0.88"/>
  </r>
  <r>
    <s v="112"/>
    <x v="358"/>
    <x v="3"/>
    <s v="National League"/>
    <s v="Chicago Cubs"/>
    <s v="CHC"/>
    <s v="Kris Bryant"/>
    <x v="10"/>
    <x v="4"/>
    <n v="0.28199999999999997"/>
    <n v="31"/>
    <n v="4"/>
    <n v="77"/>
    <n v="108"/>
    <n v="147"/>
    <n v="543"/>
    <n v="5.70902394106814E-2"/>
    <n v="7.3664825046040518E-3"/>
    <n v="0.14180478821362799"/>
    <n v="0.19889502762430938"/>
    <n v="0.90740740740740744"/>
    <n v="153"/>
    <n v="283"/>
    <n v="67"/>
    <n v="145"/>
    <n v="74"/>
    <n v="1"/>
    <n v="1"/>
    <n v="0"/>
    <n v="0.33100000000000002"/>
    <n v="0.38200000000000001"/>
    <n v="0.52100000000000002"/>
    <n v="0.90300000000000002"/>
  </r>
  <r>
    <s v="142"/>
    <x v="359"/>
    <x v="3"/>
    <s v="American League"/>
    <s v="Minnesota Twins"/>
    <s v="MIN"/>
    <s v="Eddie Rosario"/>
    <x v="10"/>
    <x v="4"/>
    <n v="0.27600000000000002"/>
    <n v="32"/>
    <n v="3"/>
    <n v="109"/>
    <n v="91"/>
    <n v="137"/>
    <n v="562"/>
    <n v="5.6939501779359428E-2"/>
    <n v="5.3380782918149468E-3"/>
    <n v="0.19395017793594305"/>
    <n v="0.16192170818505339"/>
    <n v="0.84567901234567899"/>
    <n v="155"/>
    <n v="281"/>
    <n v="61"/>
    <n v="86"/>
    <n v="22"/>
    <n v="2"/>
    <n v="1"/>
    <n v="1"/>
    <n v="0.27300000000000002"/>
    <n v="0.3"/>
    <n v="0.5"/>
    <n v="0.8"/>
  </r>
  <r>
    <s v="158"/>
    <x v="360"/>
    <x v="3"/>
    <s v="National League"/>
    <s v="Milwaukee Brewers"/>
    <s v="MIL"/>
    <s v="Christian Yelich"/>
    <x v="10"/>
    <x v="4"/>
    <n v="0.32900000000000001"/>
    <n v="44"/>
    <n v="30"/>
    <n v="97"/>
    <n v="100"/>
    <n v="130"/>
    <n v="489"/>
    <n v="8.9979550102249492E-2"/>
    <n v="6.1349693251533742E-2"/>
    <n v="0.19836400817995911"/>
    <n v="0.20449897750511248"/>
    <n v="0.80246913580246915"/>
    <n v="161"/>
    <n v="328"/>
    <n v="76"/>
    <n v="118"/>
    <n v="80"/>
    <n v="16"/>
    <n v="1"/>
    <n v="2"/>
    <n v="0.35499999999999998"/>
    <n v="0.42899999999999999"/>
    <n v="0.67100000000000004"/>
    <n v="1.1000000000000001"/>
  </r>
  <r>
    <s v="133"/>
    <x v="361"/>
    <x v="3"/>
    <s v="American League"/>
    <s v="Oakland Athletics"/>
    <s v="OAK"/>
    <s v="Chad Pinder"/>
    <x v="10"/>
    <x v="4"/>
    <n v="0.24"/>
    <n v="13"/>
    <n v="0"/>
    <n v="47"/>
    <n v="45"/>
    <n v="124"/>
    <n v="341"/>
    <n v="3.8123167155425221E-2"/>
    <n v="0"/>
    <n v="0.1378299120234604"/>
    <n v="0.13196480938416422"/>
    <n v="0.76543209876543206"/>
    <n v="82"/>
    <n v="142"/>
    <n v="34"/>
    <n v="88"/>
    <n v="20"/>
    <n v="0"/>
    <n v="1"/>
    <n v="1"/>
    <n v="0.28399999999999997"/>
    <n v="0.28999999999999998"/>
    <n v="0.41599999999999998"/>
    <n v="0.70599999999999996"/>
  </r>
  <r>
    <s v="158"/>
    <x v="362"/>
    <x v="3"/>
    <s v="National League"/>
    <s v="Milwaukee Brewers"/>
    <s v="MIL"/>
    <s v="Ben Gamel"/>
    <x v="11"/>
    <x v="4"/>
    <n v="0.248"/>
    <n v="7"/>
    <n v="2"/>
    <n v="33"/>
    <n v="47"/>
    <n v="134"/>
    <n v="311"/>
    <n v="2.2508038585209004E-2"/>
    <n v="6.4308681672025723E-3"/>
    <n v="0.10610932475884244"/>
    <n v="0.15112540192926044"/>
    <n v="0.8271604938271605"/>
    <n v="77"/>
    <n v="116"/>
    <n v="25"/>
    <n v="104"/>
    <n v="40"/>
    <n v="2"/>
    <n v="1"/>
    <n v="2"/>
    <n v="0.34699999999999998"/>
    <n v="0.33700000000000002"/>
    <n v="0.373"/>
    <n v="0.71"/>
  </r>
  <r>
    <s v="119"/>
    <x v="363"/>
    <x v="3"/>
    <s v="National League"/>
    <s v="Los Angeles Dodgers"/>
    <s v="LAD"/>
    <s v="Joc Pederson"/>
    <x v="11"/>
    <x v="4"/>
    <n v="0.249"/>
    <n v="36"/>
    <n v="1"/>
    <n v="74"/>
    <n v="83"/>
    <n v="149"/>
    <n v="450"/>
    <n v="0.08"/>
    <n v="2.2222222222222222E-3"/>
    <n v="0.16444444444444445"/>
    <n v="0.18444444444444444"/>
    <n v="0.91975308641975306"/>
    <n v="112"/>
    <n v="242"/>
    <n v="55"/>
    <n v="111"/>
    <n v="50"/>
    <n v="2"/>
    <n v="1"/>
    <n v="1"/>
    <n v="0.249"/>
    <n v="0.33900000000000002"/>
    <n v="0.53800000000000003"/>
    <n v="0.876"/>
  </r>
  <r>
    <s v="133"/>
    <x v="364"/>
    <x v="3"/>
    <s v="American League"/>
    <s v="Oakland Athletics"/>
    <s v="OAK"/>
    <s v="Jurickson Profar"/>
    <x v="11"/>
    <x v="4"/>
    <n v="0.218"/>
    <n v="20"/>
    <n v="9"/>
    <n v="67"/>
    <n v="65"/>
    <n v="139"/>
    <n v="459"/>
    <n v="4.357298474945534E-2"/>
    <n v="1.9607843137254902E-2"/>
    <n v="0.14596949891067537"/>
    <n v="0.14161220043572983"/>
    <n v="0.85802469135802473"/>
    <n v="100"/>
    <n v="188"/>
    <n v="46"/>
    <n v="75"/>
    <n v="48"/>
    <n v="2"/>
    <n v="1"/>
    <n v="1"/>
    <n v="0.218"/>
    <n v="0.30099999999999999"/>
    <n v="0.41"/>
    <n v="0.71099999999999997"/>
  </r>
  <r>
    <s v="112"/>
    <x v="365"/>
    <x v="3"/>
    <s v="National League"/>
    <s v="Chicago Cubs"/>
    <s v="CHC"/>
    <s v="Kyle Schwarber"/>
    <x v="11"/>
    <x v="4"/>
    <n v="0.25"/>
    <n v="38"/>
    <n v="2"/>
    <n v="92"/>
    <n v="82"/>
    <n v="155"/>
    <n v="529"/>
    <n v="7.1833648393194713E-2"/>
    <n v="3.780718336483932E-3"/>
    <n v="0.17391304347826086"/>
    <n v="0.15500945179584122"/>
    <n v="0.95679012345679015"/>
    <n v="132"/>
    <n v="281"/>
    <n v="70"/>
    <n v="156"/>
    <n v="70"/>
    <n v="5"/>
    <n v="1"/>
    <n v="3"/>
    <n v="0.27600000000000002"/>
    <n v="0.33900000000000002"/>
    <n v="0.53100000000000003"/>
    <n v="0.871"/>
  </r>
  <r>
    <s v="115"/>
    <x v="366"/>
    <x v="3"/>
    <s v="National League"/>
    <s v="Colorado Rockies"/>
    <s v="COL"/>
    <s v="Raimel Tapia"/>
    <x v="12"/>
    <x v="4"/>
    <n v="0.27500000000000002"/>
    <n v="9"/>
    <n v="9"/>
    <n v="44"/>
    <n v="54"/>
    <n v="138"/>
    <n v="426"/>
    <n v="2.1126760563380281E-2"/>
    <n v="2.1126760563380281E-2"/>
    <n v="0.10328638497652583"/>
    <n v="0.12676056338028169"/>
    <n v="0.85185185185185186"/>
    <n v="117"/>
    <n v="177"/>
    <n v="37"/>
    <n v="100"/>
    <n v="21"/>
    <n v="0"/>
    <n v="1"/>
    <n v="3"/>
    <n v="0.34100000000000003"/>
    <n v="0.309"/>
    <n v="0.41499999999999998"/>
    <n v="0.72399999999999998"/>
  </r>
  <r>
    <s v="113"/>
    <x v="367"/>
    <x v="3"/>
    <s v="National League"/>
    <s v="Cincinnati Reds"/>
    <s v="CIN"/>
    <s v="Jesse Winker"/>
    <x v="12"/>
    <x v="4"/>
    <n v="0.26900000000000002"/>
    <n v="16"/>
    <n v="0"/>
    <n v="38"/>
    <n v="51"/>
    <n v="113"/>
    <n v="338"/>
    <n v="4.7337278106508875E-2"/>
    <n v="0"/>
    <n v="0.11242603550295859"/>
    <n v="0.15088757396449703"/>
    <n v="0.69753086419753085"/>
    <n v="91"/>
    <n v="160"/>
    <n v="35"/>
    <n v="60"/>
    <n v="38"/>
    <n v="2"/>
    <n v="1"/>
    <n v="2"/>
    <n v="0.28599999999999998"/>
    <n v="0.35699999999999998"/>
    <n v="0.47299999999999998"/>
    <n v="0.83"/>
  </r>
  <r>
    <s v="158"/>
    <x v="368"/>
    <x v="3"/>
    <s v="National League"/>
    <s v="Milwaukee Brewers"/>
    <s v="MIL"/>
    <s v="Tyrone Taylor"/>
    <x v="12"/>
    <x v="4"/>
    <n v="0.4"/>
    <n v="0"/>
    <n v="0"/>
    <n v="1"/>
    <n v="1"/>
    <n v="15"/>
    <n v="10"/>
    <n v="0"/>
    <n v="0"/>
    <n v="0.1"/>
    <n v="0.1"/>
    <n v="9.2592592592592587E-2"/>
    <n v="4"/>
    <n v="6"/>
    <n v="2"/>
    <n v="1"/>
    <n v="1"/>
    <n v="0"/>
    <n v="1"/>
    <n v="0"/>
    <n v="0.44400000000000001"/>
    <n v="0.5"/>
    <n v="0.6"/>
    <n v="1.1000000000000001"/>
  </r>
  <r>
    <s v="142"/>
    <x v="369"/>
    <x v="3"/>
    <s v="American League"/>
    <s v="Minnesota Twins"/>
    <s v="MIN"/>
    <s v="LaMonte Wade Jr."/>
    <x v="12"/>
    <x v="4"/>
    <n v="0.19600000000000001"/>
    <n v="2"/>
    <n v="0"/>
    <n v="5"/>
    <n v="10"/>
    <n v="26"/>
    <n v="56"/>
    <n v="3.5714285714285712E-2"/>
    <n v="0"/>
    <n v="8.9285714285714288E-2"/>
    <n v="0.17857142857142858"/>
    <n v="0.16049382716049382"/>
    <n v="11"/>
    <n v="21"/>
    <n v="5"/>
    <n v="9"/>
    <n v="11"/>
    <n v="0"/>
    <n v="1"/>
    <n v="1"/>
    <n v="0.2"/>
    <n v="0.34799999999999998"/>
    <n v="0.375"/>
    <n v="0.72299999999999998"/>
  </r>
  <r>
    <s v="141"/>
    <x v="370"/>
    <x v="3"/>
    <s v="American League"/>
    <s v="Toronto Blue Jays"/>
    <s v="TOR"/>
    <s v="Lourdes Gurriel Jr."/>
    <x v="12"/>
    <x v="4"/>
    <n v="0.27700000000000002"/>
    <n v="20"/>
    <n v="6"/>
    <n v="50"/>
    <n v="52"/>
    <n v="84"/>
    <n v="314"/>
    <n v="6.3694267515923567E-2"/>
    <n v="1.9108280254777069E-2"/>
    <n v="0.15923566878980891"/>
    <n v="0.16560509554140126"/>
    <n v="0.51851851851851849"/>
    <n v="87"/>
    <n v="170"/>
    <n v="41"/>
    <n v="86"/>
    <n v="20"/>
    <n v="0"/>
    <n v="1"/>
    <n v="4"/>
    <n v="0.318"/>
    <n v="0.32700000000000001"/>
    <n v="0.54100000000000004"/>
    <n v="0.86899999999999999"/>
  </r>
  <r>
    <s v="141"/>
    <x v="371"/>
    <x v="3"/>
    <s v="American League"/>
    <s v="Toronto Blue Jays"/>
    <s v="TOR"/>
    <s v="Anthony Alford"/>
    <x v="13"/>
    <x v="4"/>
    <n v="0.17899999999999999"/>
    <n v="1"/>
    <n v="2"/>
    <n v="1"/>
    <n v="3"/>
    <n v="16"/>
    <n v="28"/>
    <n v="3.5714285714285712E-2"/>
    <n v="7.1428571428571425E-2"/>
    <n v="3.5714285714285712E-2"/>
    <n v="0.10714285714285714"/>
    <n v="9.8765432098765427E-2"/>
    <n v="5"/>
    <n v="8"/>
    <n v="1"/>
    <n v="11"/>
    <n v="1"/>
    <n v="0"/>
    <n v="1"/>
    <n v="0"/>
    <n v="0.25"/>
    <n v="0.23300000000000001"/>
    <n v="0.28599999999999998"/>
    <n v="0.51900000000000002"/>
  </r>
  <r>
    <s v="147"/>
    <x v="372"/>
    <x v="3"/>
    <s v="American League"/>
    <s v="New York Yankees"/>
    <s v="NYY"/>
    <s v="Miguel Andujar"/>
    <x v="13"/>
    <x v="4"/>
    <n v="0.128"/>
    <n v="0"/>
    <n v="0"/>
    <n v="1"/>
    <n v="1"/>
    <n v="12"/>
    <n v="47"/>
    <n v="0"/>
    <n v="0"/>
    <n v="2.1276595744680851E-2"/>
    <n v="2.1276595744680851E-2"/>
    <n v="7.407407407407407E-2"/>
    <n v="6"/>
    <n v="6"/>
    <n v="0"/>
    <n v="11"/>
    <n v="1"/>
    <n v="0"/>
    <n v="1"/>
    <n v="0"/>
    <n v="0.16200000000000001"/>
    <n v="0.14299999999999999"/>
    <n v="0.128"/>
    <n v="0.27100000000000002"/>
  </r>
  <r>
    <s v="147"/>
    <x v="373"/>
    <x v="3"/>
    <s v="American League"/>
    <s v="New York Yankees"/>
    <s v="NYY"/>
    <s v="Clint Frazier"/>
    <x v="13"/>
    <x v="4"/>
    <n v="0.26700000000000002"/>
    <n v="12"/>
    <n v="1"/>
    <n v="38"/>
    <n v="31"/>
    <n v="69"/>
    <n v="225"/>
    <n v="5.3333333333333337E-2"/>
    <n v="4.4444444444444444E-3"/>
    <n v="0.16888888888888889"/>
    <n v="0.13777777777777778"/>
    <n v="0.42592592592592593"/>
    <n v="60"/>
    <n v="110"/>
    <n v="26"/>
    <n v="70"/>
    <n v="16"/>
    <n v="1"/>
    <n v="1"/>
    <n v="2"/>
    <n v="0.32900000000000001"/>
    <n v="0.317"/>
    <n v="0.48899999999999999"/>
    <n v="0.80600000000000005"/>
  </r>
  <r>
    <s v="114"/>
    <x v="374"/>
    <x v="3"/>
    <s v="American League"/>
    <s v="Cleveland Guardians"/>
    <s v="CLE"/>
    <s v="Oscar Mercado"/>
    <x v="13"/>
    <x v="4"/>
    <n v="0.26900000000000002"/>
    <n v="15"/>
    <n v="15"/>
    <n v="54"/>
    <n v="70"/>
    <n v="115"/>
    <n v="438"/>
    <n v="3.4246575342465752E-2"/>
    <n v="3.4246575342465752E-2"/>
    <n v="0.12328767123287671"/>
    <n v="0.15981735159817351"/>
    <n v="0.70987654320987659"/>
    <n v="118"/>
    <n v="194"/>
    <n v="43"/>
    <n v="84"/>
    <n v="28"/>
    <n v="0"/>
    <n v="1"/>
    <n v="4"/>
    <n v="0.3"/>
    <n v="0.318"/>
    <n v="0.443"/>
    <n v="0.76100000000000001"/>
  </r>
  <r>
    <s v="140"/>
    <x v="375"/>
    <x v="3"/>
    <s v="American League"/>
    <s v="Texas Rangers"/>
    <s v="TEX"/>
    <s v="Willie Calhoun"/>
    <x v="13"/>
    <x v="4"/>
    <n v="0.26900000000000002"/>
    <n v="21"/>
    <n v="0"/>
    <n v="48"/>
    <n v="51"/>
    <n v="83"/>
    <n v="309"/>
    <n v="6.7961165048543687E-2"/>
    <n v="0"/>
    <n v="0.1553398058252427"/>
    <n v="0.1650485436893204"/>
    <n v="0.51234567901234573"/>
    <n v="83"/>
    <n v="162"/>
    <n v="36"/>
    <n v="53"/>
    <n v="23"/>
    <n v="0"/>
    <n v="1"/>
    <n v="0"/>
    <n v="0.26200000000000001"/>
    <n v="0.32300000000000001"/>
    <n v="0.52400000000000002"/>
    <n v="0.84799999999999998"/>
  </r>
  <r>
    <s v="111"/>
    <x v="377"/>
    <x v="3"/>
    <s v="American League"/>
    <s v="Boston Red Sox"/>
    <s v="BOS"/>
    <s v="Andrew Benintendi"/>
    <x v="13"/>
    <x v="4"/>
    <n v="0.26600000000000001"/>
    <n v="13"/>
    <n v="10"/>
    <n v="68"/>
    <n v="72"/>
    <n v="138"/>
    <n v="541"/>
    <n v="2.4029574861367836E-2"/>
    <n v="1.8484288354898338E-2"/>
    <n v="0.1256931608133087"/>
    <n v="0.13308687615526801"/>
    <n v="0.85185185185185186"/>
    <n v="144"/>
    <n v="233"/>
    <n v="58"/>
    <n v="140"/>
    <n v="59"/>
    <n v="1"/>
    <n v="1"/>
    <n v="3"/>
    <n v="0.33300000000000002"/>
    <n v="0.34300000000000003"/>
    <n v="0.43099999999999999"/>
    <n v="0.77400000000000002"/>
  </r>
  <r>
    <s v="139"/>
    <x v="381"/>
    <x v="3"/>
    <s v="American League"/>
    <s v="Tampa Bay Rays"/>
    <s v="TB"/>
    <s v="Austin Meadows"/>
    <x v="14"/>
    <x v="4"/>
    <n v="0.29099999999999998"/>
    <n v="33"/>
    <n v="12"/>
    <n v="89"/>
    <n v="83"/>
    <n v="138"/>
    <n v="530"/>
    <n v="6.2264150943396226E-2"/>
    <n v="2.2641509433962263E-2"/>
    <n v="0.16792452830188678"/>
    <n v="0.15660377358490565"/>
    <n v="0.85185185185185186"/>
    <n v="154"/>
    <n v="296"/>
    <n v="69"/>
    <n v="131"/>
    <n v="54"/>
    <n v="6"/>
    <n v="1"/>
    <n v="7"/>
    <n v="0.33100000000000002"/>
    <n v="0.36399999999999999"/>
    <n v="0.55800000000000005"/>
    <n v="0.92200000000000004"/>
  </r>
  <r>
    <s v="136"/>
    <x v="382"/>
    <x v="3"/>
    <s v="American League"/>
    <s v="Seattle Mariners"/>
    <s v="SEA"/>
    <s v="Jake Fraley"/>
    <x v="14"/>
    <x v="4"/>
    <n v="0.15"/>
    <n v="0"/>
    <n v="0"/>
    <n v="1"/>
    <n v="3"/>
    <n v="12"/>
    <n v="40"/>
    <n v="0"/>
    <n v="0"/>
    <n v="2.5000000000000001E-2"/>
    <n v="7.4999999999999997E-2"/>
    <n v="7.407407407407407E-2"/>
    <n v="6"/>
    <n v="8"/>
    <n v="2"/>
    <n v="14"/>
    <n v="0"/>
    <n v="0"/>
    <n v="1"/>
    <n v="0"/>
    <n v="0.23100000000000001"/>
    <n v="0.17100000000000001"/>
    <n v="0.2"/>
    <n v="0.371"/>
  </r>
  <r>
    <s v="138"/>
    <x v="383"/>
    <x v="3"/>
    <s v="National League"/>
    <s v="St. Louis Cardinals"/>
    <s v="STL"/>
    <s v="Tyler O'Neill"/>
    <x v="14"/>
    <x v="4"/>
    <n v="0.26200000000000001"/>
    <n v="5"/>
    <n v="1"/>
    <n v="16"/>
    <n v="18"/>
    <n v="60"/>
    <n v="141"/>
    <n v="3.5460992907801421E-2"/>
    <n v="7.0921985815602835E-3"/>
    <n v="0.11347517730496454"/>
    <n v="0.1276595744680851"/>
    <n v="0.37037037037037035"/>
    <n v="37"/>
    <n v="58"/>
    <n v="11"/>
    <n v="53"/>
    <n v="10"/>
    <n v="0"/>
    <n v="1"/>
    <n v="0"/>
    <n v="0.38600000000000001"/>
    <n v="0.311"/>
    <n v="0.41099999999999998"/>
    <n v="0.72299999999999998"/>
  </r>
  <r>
    <s v="121"/>
    <x v="384"/>
    <x v="3"/>
    <s v="National League"/>
    <s v="New York Mets"/>
    <s v="NYM"/>
    <s v="Dominic Smith"/>
    <x v="14"/>
    <x v="4"/>
    <n v="0.28199999999999997"/>
    <n v="11"/>
    <n v="1"/>
    <n v="25"/>
    <n v="35"/>
    <n v="89"/>
    <n v="177"/>
    <n v="6.2146892655367235E-2"/>
    <n v="5.6497175141242938E-3"/>
    <n v="0.14124293785310735"/>
    <n v="0.19774011299435029"/>
    <n v="0.54938271604938271"/>
    <n v="50"/>
    <n v="93"/>
    <n v="21"/>
    <n v="44"/>
    <n v="19"/>
    <n v="0"/>
    <n v="1"/>
    <n v="2"/>
    <n v="0.32"/>
    <n v="0.35499999999999998"/>
    <n v="0.52500000000000002"/>
    <n v="0.88100000000000001"/>
  </r>
  <r>
    <s v="110"/>
    <x v="386"/>
    <x v="3"/>
    <s v="American League"/>
    <s v="Baltimore Orioles"/>
    <s v="BAL"/>
    <s v="Austin Hays"/>
    <x v="14"/>
    <x v="4"/>
    <n v="0.309"/>
    <n v="4"/>
    <n v="2"/>
    <n v="13"/>
    <n v="12"/>
    <n v="21"/>
    <n v="68"/>
    <n v="5.8823529411764705E-2"/>
    <n v="2.9411764705882353E-2"/>
    <n v="0.19117647058823528"/>
    <n v="0.17647058823529413"/>
    <n v="0.12962962962962962"/>
    <n v="21"/>
    <n v="39"/>
    <n v="10"/>
    <n v="13"/>
    <n v="7"/>
    <n v="0"/>
    <n v="1"/>
    <n v="0"/>
    <n v="0.33300000000000002"/>
    <n v="0.373"/>
    <n v="0.57399999999999995"/>
    <n v="0.94699999999999995"/>
  </r>
  <r>
    <s v="145"/>
    <x v="389"/>
    <x v="3"/>
    <s v="American League"/>
    <s v="Chicago White Sox"/>
    <s v="CWS"/>
    <s v="Eloy Jimenez"/>
    <x v="16"/>
    <x v="4"/>
    <n v="0.26700000000000002"/>
    <n v="31"/>
    <n v="0"/>
    <n v="79"/>
    <n v="69"/>
    <n v="122"/>
    <n v="468"/>
    <n v="6.623931623931624E-2"/>
    <n v="0"/>
    <n v="0.16880341880341881"/>
    <n v="0.14743589743589744"/>
    <n v="0.75308641975308643"/>
    <n v="125"/>
    <n v="240"/>
    <n v="51"/>
    <n v="134"/>
    <n v="30"/>
    <n v="0"/>
    <n v="1"/>
    <n v="0"/>
    <n v="0.308"/>
    <n v="0.315"/>
    <n v="0.51300000000000001"/>
    <n v="0.82799999999999996"/>
  </r>
  <r>
    <s v="147"/>
    <x v="345"/>
    <x v="4"/>
    <s v="American League"/>
    <s v="New York Yankees"/>
    <s v="NYY"/>
    <s v="Andrew McCutchen"/>
    <x v="6"/>
    <x v="4"/>
    <n v="0.253"/>
    <n v="5"/>
    <n v="1"/>
    <n v="10"/>
    <n v="18"/>
    <n v="25"/>
    <n v="87"/>
    <n v="5.7471264367816091E-2"/>
    <n v="1.1494252873563218E-2"/>
    <n v="0.11494252873563218"/>
    <n v="0.20689655172413793"/>
    <n v="0.15432098765432098"/>
    <n v="22"/>
    <n v="41"/>
    <n v="8"/>
    <n v="22"/>
    <n v="22"/>
    <n v="0"/>
    <n v="2"/>
    <n v="3"/>
    <n v="0.27900000000000003"/>
    <n v="0.42099999999999999"/>
    <n v="0.47099999999999997"/>
    <n v="0.89200000000000002"/>
  </r>
  <r>
    <s v="137"/>
    <x v="345"/>
    <x v="4"/>
    <s v="National League"/>
    <s v="San Francisco Giants"/>
    <s v="SF"/>
    <s v="Andrew McCutchen"/>
    <x v="6"/>
    <x v="4"/>
    <n v="0.255"/>
    <n v="15"/>
    <n v="13"/>
    <n v="55"/>
    <n v="65"/>
    <n v="130"/>
    <n v="482"/>
    <n v="3.1120331950207469E-2"/>
    <n v="2.6970954356846474E-2"/>
    <n v="0.11410788381742738"/>
    <n v="0.13485477178423236"/>
    <n v="0.80246913580246915"/>
    <n v="123"/>
    <n v="200"/>
    <n v="45"/>
    <n v="123"/>
    <n v="73"/>
    <n v="1"/>
    <n v="1"/>
    <n v="6"/>
    <n v="0.309"/>
    <n v="0.35699999999999998"/>
    <n v="0.41499999999999998"/>
    <n v="0.77200000000000002"/>
  </r>
  <r>
    <s v="109"/>
    <x v="347"/>
    <x v="4"/>
    <s v="National League"/>
    <s v="Arizona Diamondbacks"/>
    <s v="ARI"/>
    <s v="David Peralta"/>
    <x v="7"/>
    <x v="4"/>
    <n v="0.29299999999999998"/>
    <n v="30"/>
    <n v="4"/>
    <n v="87"/>
    <n v="75"/>
    <n v="146"/>
    <n v="560"/>
    <n v="5.3571428571428568E-2"/>
    <n v="7.1428571428571426E-3"/>
    <n v="0.15535714285714286"/>
    <n v="0.13392857142857142"/>
    <n v="0.90123456790123457"/>
    <n v="164"/>
    <n v="289"/>
    <n v="60"/>
    <n v="124"/>
    <n v="48"/>
    <n v="4"/>
    <n v="1"/>
    <n v="0"/>
    <n v="0.32800000000000001"/>
    <n v="0.35199999999999998"/>
    <n v="0.51600000000000001"/>
    <n v="0.86799999999999999"/>
  </r>
  <r>
    <s v="108"/>
    <x v="348"/>
    <x v="4"/>
    <s v="American League"/>
    <s v="Los Angeles Angels"/>
    <s v="LAA"/>
    <s v="Justin Upton"/>
    <x v="7"/>
    <x v="4"/>
    <n v="0.25700000000000001"/>
    <n v="30"/>
    <n v="8"/>
    <n v="85"/>
    <n v="80"/>
    <n v="145"/>
    <n v="533"/>
    <n v="5.6285178236397747E-2"/>
    <n v="1.50093808630394E-2"/>
    <n v="0.15947467166979362"/>
    <n v="0.15009380863039401"/>
    <n v="0.89506172839506171"/>
    <n v="137"/>
    <n v="247"/>
    <n v="49"/>
    <n v="176"/>
    <n v="64"/>
    <n v="1"/>
    <n v="1"/>
    <n v="2"/>
    <n v="0.32100000000000001"/>
    <n v="0.34399999999999997"/>
    <n v="0.46300000000000002"/>
    <n v="0.80800000000000005"/>
  </r>
  <r>
    <s v="114"/>
    <x v="349"/>
    <x v="4"/>
    <s v="American League"/>
    <s v="Cleveland Guardians"/>
    <s v="CLE"/>
    <s v="Michael Brantley"/>
    <x v="7"/>
    <x v="4"/>
    <n v="0.309"/>
    <n v="17"/>
    <n v="12"/>
    <n v="76"/>
    <n v="89"/>
    <n v="143"/>
    <n v="570"/>
    <n v="2.9824561403508771E-2"/>
    <n v="2.1052631578947368E-2"/>
    <n v="0.13333333333333333"/>
    <n v="0.156140350877193"/>
    <n v="0.88271604938271608"/>
    <n v="176"/>
    <n v="267"/>
    <n v="55"/>
    <n v="60"/>
    <n v="48"/>
    <n v="0"/>
    <n v="1"/>
    <n v="3"/>
    <n v="0.31900000000000001"/>
    <n v="0.36399999999999999"/>
    <n v="0.46800000000000003"/>
    <n v="0.83199999999999996"/>
  </r>
  <r>
    <s v="111"/>
    <x v="350"/>
    <x v="4"/>
    <s v="American League"/>
    <s v="Boston Red Sox"/>
    <s v="BOS"/>
    <s v="J.D. Martinez"/>
    <x v="7"/>
    <x v="4"/>
    <n v="0.33"/>
    <n v="43"/>
    <n v="6"/>
    <n v="130"/>
    <n v="111"/>
    <n v="150"/>
    <n v="569"/>
    <n v="7.5571177504393669E-2"/>
    <n v="1.054481546572935E-2"/>
    <n v="0.22847100175746923"/>
    <n v="0.19507908611599298"/>
    <n v="0.92592592592592593"/>
    <n v="188"/>
    <n v="358"/>
    <n v="82"/>
    <n v="146"/>
    <n v="69"/>
    <n v="11"/>
    <n v="1"/>
    <n v="1"/>
    <n v="0.375"/>
    <n v="0.40200000000000002"/>
    <n v="0.629"/>
    <n v="1.0309999999999999"/>
  </r>
  <r>
    <s v="109"/>
    <x v="351"/>
    <x v="4"/>
    <s v="National League"/>
    <s v="Arizona Diamondbacks"/>
    <s v="ARI"/>
    <s v="AJ Pollock"/>
    <x v="7"/>
    <x v="4"/>
    <n v="0.25700000000000001"/>
    <n v="21"/>
    <n v="13"/>
    <n v="65"/>
    <n v="61"/>
    <n v="113"/>
    <n v="413"/>
    <n v="5.0847457627118647E-2"/>
    <n v="3.1476997578692496E-2"/>
    <n v="0.15738498789346247"/>
    <n v="0.14769975786924938"/>
    <n v="0.69753086419753085"/>
    <n v="106"/>
    <n v="200"/>
    <n v="47"/>
    <n v="100"/>
    <n v="31"/>
    <n v="2"/>
    <n v="1"/>
    <n v="2"/>
    <n v="0.28399999999999997"/>
    <n v="0.316"/>
    <n v="0.48399999999999999"/>
    <n v="0.8"/>
  </r>
  <r>
    <s v="133"/>
    <x v="352"/>
    <x v="4"/>
    <s v="American League"/>
    <s v="Oakland Athletics"/>
    <s v="OAK"/>
    <s v="Mark Canha"/>
    <x v="8"/>
    <x v="4"/>
    <n v="0.249"/>
    <n v="17"/>
    <n v="1"/>
    <n v="52"/>
    <n v="60"/>
    <n v="122"/>
    <n v="365"/>
    <n v="4.6575342465753428E-2"/>
    <n v="2.7397260273972603E-3"/>
    <n v="0.14246575342465753"/>
    <n v="0.16438356164383561"/>
    <n v="0.75308641975308643"/>
    <n v="91"/>
    <n v="164"/>
    <n v="39"/>
    <n v="88"/>
    <n v="34"/>
    <n v="3"/>
    <n v="1"/>
    <n v="2"/>
    <n v="0.28199999999999997"/>
    <n v="0.32800000000000001"/>
    <n v="0.44900000000000001"/>
    <n v="0.77800000000000002"/>
  </r>
  <r>
    <s v="142"/>
    <x v="354"/>
    <x v="4"/>
    <s v="American League"/>
    <s v="Minnesota Twins"/>
    <s v="MIN"/>
    <s v="Robbie Grossman"/>
    <x v="9"/>
    <x v="4"/>
    <n v="0.27300000000000002"/>
    <n v="5"/>
    <n v="0"/>
    <n v="48"/>
    <n v="50"/>
    <n v="129"/>
    <n v="396"/>
    <n v="1.2626262626262626E-2"/>
    <n v="0"/>
    <n v="0.12121212121212122"/>
    <n v="0.12626262626262627"/>
    <n v="0.79629629629629628"/>
    <n v="108"/>
    <n v="152"/>
    <n v="33"/>
    <n v="83"/>
    <n v="60"/>
    <n v="0"/>
    <n v="1"/>
    <n v="1"/>
    <n v="0.32900000000000001"/>
    <n v="0.36699999999999999"/>
    <n v="0.38400000000000001"/>
    <n v="0.751"/>
  </r>
  <r>
    <s v="134"/>
    <x v="355"/>
    <x v="4"/>
    <s v="National League"/>
    <s v="Pittsburgh Pirates"/>
    <s v="PIT"/>
    <s v="Corey Dickerson"/>
    <x v="9"/>
    <x v="4"/>
    <n v="0.3"/>
    <n v="13"/>
    <n v="8"/>
    <n v="55"/>
    <n v="65"/>
    <n v="135"/>
    <n v="504"/>
    <n v="2.5793650793650792E-2"/>
    <n v="1.5873015873015872E-2"/>
    <n v="0.10912698412698413"/>
    <n v="0.12896825396825398"/>
    <n v="0.83333333333333337"/>
    <n v="151"/>
    <n v="239"/>
    <n v="55"/>
    <n v="80"/>
    <n v="21"/>
    <n v="4"/>
    <n v="1"/>
    <n v="3"/>
    <n v="0.33300000000000002"/>
    <n v="0.33"/>
    <n v="0.47399999999999998"/>
    <n v="0.80400000000000005"/>
  </r>
  <r>
    <s v="138"/>
    <x v="356"/>
    <x v="4"/>
    <s v="National League"/>
    <s v="St. Louis Cardinals"/>
    <s v="STL"/>
    <s v="Marcell Ozuna"/>
    <x v="10"/>
    <x v="4"/>
    <n v="0.28000000000000003"/>
    <n v="23"/>
    <n v="3"/>
    <n v="88"/>
    <n v="69"/>
    <n v="148"/>
    <n v="582"/>
    <n v="3.951890034364261E-2"/>
    <n v="5.1546391752577319E-3"/>
    <n v="0.15120274914089346"/>
    <n v="0.11855670103092783"/>
    <n v="0.9135802469135802"/>
    <n v="163"/>
    <n v="252"/>
    <n v="41"/>
    <n v="110"/>
    <n v="38"/>
    <n v="2"/>
    <n v="1"/>
    <n v="0"/>
    <n v="0.309"/>
    <n v="0.32500000000000001"/>
    <n v="0.433"/>
    <n v="0.75800000000000001"/>
  </r>
  <r>
    <s v="112"/>
    <x v="358"/>
    <x v="4"/>
    <s v="National League"/>
    <s v="Chicago Cubs"/>
    <s v="CHC"/>
    <s v="Kris Bryant"/>
    <x v="11"/>
    <x v="4"/>
    <n v="0.27200000000000002"/>
    <n v="13"/>
    <n v="2"/>
    <n v="52"/>
    <n v="59"/>
    <n v="102"/>
    <n v="389"/>
    <n v="3.3419023136246784E-2"/>
    <n v="5.1413881748071976E-3"/>
    <n v="0.13367609254498714"/>
    <n v="0.15167095115681234"/>
    <n v="0.62962962962962965"/>
    <n v="106"/>
    <n v="179"/>
    <n v="44"/>
    <n v="107"/>
    <n v="48"/>
    <n v="6"/>
    <n v="1"/>
    <n v="4"/>
    <n v="0.34200000000000003"/>
    <n v="0.374"/>
    <n v="0.46"/>
    <n v="0.83399999999999996"/>
  </r>
  <r>
    <s v="142"/>
    <x v="359"/>
    <x v="4"/>
    <s v="American League"/>
    <s v="Minnesota Twins"/>
    <s v="MIN"/>
    <s v="Eddie Rosario"/>
    <x v="11"/>
    <x v="4"/>
    <n v="0.28799999999999998"/>
    <n v="24"/>
    <n v="8"/>
    <n v="77"/>
    <n v="87"/>
    <n v="138"/>
    <n v="559"/>
    <n v="4.2933810375670838E-2"/>
    <n v="1.4311270125223614E-2"/>
    <n v="0.13774597495527727"/>
    <n v="0.15563506261180679"/>
    <n v="0.85185185185185186"/>
    <n v="161"/>
    <n v="268"/>
    <n v="57"/>
    <n v="104"/>
    <n v="30"/>
    <n v="5"/>
    <n v="1"/>
    <n v="2"/>
    <n v="0.316"/>
    <n v="0.32300000000000001"/>
    <n v="0.47899999999999998"/>
    <n v="0.80300000000000005"/>
  </r>
  <r>
    <s v="158"/>
    <x v="360"/>
    <x v="4"/>
    <s v="National League"/>
    <s v="Milwaukee Brewers"/>
    <s v="MIL"/>
    <s v="Christian Yelich"/>
    <x v="11"/>
    <x v="4"/>
    <n v="0.32600000000000001"/>
    <n v="36"/>
    <n v="22"/>
    <n v="110"/>
    <n v="118"/>
    <n v="147"/>
    <n v="574"/>
    <n v="6.2717770034843204E-2"/>
    <n v="3.8327526132404179E-2"/>
    <n v="0.19163763066202091"/>
    <n v="0.20557491289198607"/>
    <n v="0.90740740740740744"/>
    <n v="187"/>
    <n v="343"/>
    <n v="77"/>
    <n v="135"/>
    <n v="68"/>
    <n v="2"/>
    <n v="1"/>
    <n v="4"/>
    <n v="0.373"/>
    <n v="0.40200000000000002"/>
    <n v="0.59799999999999998"/>
    <n v="1"/>
  </r>
  <r>
    <s v="133"/>
    <x v="361"/>
    <x v="4"/>
    <s v="American League"/>
    <s v="Oakland Athletics"/>
    <s v="OAK"/>
    <s v="Chad Pinder"/>
    <x v="11"/>
    <x v="4"/>
    <n v="0.25800000000000001"/>
    <n v="13"/>
    <n v="0"/>
    <n v="27"/>
    <n v="43"/>
    <n v="110"/>
    <n v="298"/>
    <n v="4.3624161073825503E-2"/>
    <n v="0"/>
    <n v="9.0604026845637578E-2"/>
    <n v="0.14429530201342283"/>
    <n v="0.67901234567901236"/>
    <n v="77"/>
    <n v="130"/>
    <n v="26"/>
    <n v="88"/>
    <n v="27"/>
    <n v="1"/>
    <n v="1"/>
    <n v="2"/>
    <n v="0.32500000000000001"/>
    <n v="0.33200000000000002"/>
    <n v="0.436"/>
    <n v="0.76900000000000002"/>
  </r>
  <r>
    <s v="136"/>
    <x v="362"/>
    <x v="4"/>
    <s v="American League"/>
    <s v="Seattle Mariners"/>
    <s v="SEA"/>
    <s v="Ben Gamel"/>
    <x v="12"/>
    <x v="4"/>
    <n v="0.27200000000000002"/>
    <n v="1"/>
    <n v="7"/>
    <n v="19"/>
    <n v="37"/>
    <n v="101"/>
    <n v="257"/>
    <n v="3.8910505836575876E-3"/>
    <n v="2.7237354085603113E-2"/>
    <n v="7.3929961089494164E-2"/>
    <n v="0.14396887159533073"/>
    <n v="0.62345679012345678"/>
    <n v="70"/>
    <n v="95"/>
    <n v="19"/>
    <n v="61"/>
    <n v="31"/>
    <n v="1"/>
    <n v="1"/>
    <n v="3"/>
    <n v="0.35199999999999998"/>
    <n v="0.35799999999999998"/>
    <n v="0.37"/>
    <n v="0.72799999999999998"/>
  </r>
  <r>
    <s v="119"/>
    <x v="363"/>
    <x v="4"/>
    <s v="National League"/>
    <s v="Los Angeles Dodgers"/>
    <s v="LAD"/>
    <s v="Joc Pederson"/>
    <x v="12"/>
    <x v="4"/>
    <n v="0.248"/>
    <n v="25"/>
    <n v="1"/>
    <n v="56"/>
    <n v="65"/>
    <n v="148"/>
    <n v="395"/>
    <n v="6.3291139240506333E-2"/>
    <n v="2.5316455696202532E-3"/>
    <n v="0.14177215189873418"/>
    <n v="0.16455696202531644"/>
    <n v="0.9135802469135802"/>
    <n v="98"/>
    <n v="206"/>
    <n v="55"/>
    <n v="85"/>
    <n v="40"/>
    <n v="3"/>
    <n v="1"/>
    <n v="5"/>
    <n v="0.253"/>
    <n v="0.32100000000000001"/>
    <n v="0.52200000000000002"/>
    <n v="0.84299999999999997"/>
  </r>
  <r>
    <s v="140"/>
    <x v="364"/>
    <x v="4"/>
    <s v="American League"/>
    <s v="Texas Rangers"/>
    <s v="TEX"/>
    <s v="Jurickson Profar"/>
    <x v="12"/>
    <x v="4"/>
    <n v="0.254"/>
    <n v="20"/>
    <n v="10"/>
    <n v="77"/>
    <n v="82"/>
    <n v="146"/>
    <n v="524"/>
    <n v="3.8167938931297711E-2"/>
    <n v="1.9083969465648856E-2"/>
    <n v="0.14694656488549618"/>
    <n v="0.15648854961832062"/>
    <n v="0.90123456790123457"/>
    <n v="133"/>
    <n v="240"/>
    <n v="61"/>
    <n v="88"/>
    <n v="54"/>
    <n v="1"/>
    <n v="1"/>
    <n v="0"/>
    <n v="0.26900000000000002"/>
    <n v="0.33500000000000002"/>
    <n v="0.45800000000000002"/>
    <n v="0.79300000000000004"/>
  </r>
  <r>
    <s v="112"/>
    <x v="365"/>
    <x v="4"/>
    <s v="National League"/>
    <s v="Chicago Cubs"/>
    <s v="CHC"/>
    <s v="Kyle Schwarber"/>
    <x v="12"/>
    <x v="4"/>
    <n v="0.23799999999999999"/>
    <n v="26"/>
    <n v="4"/>
    <n v="61"/>
    <n v="64"/>
    <n v="137"/>
    <n v="428"/>
    <n v="6.0747663551401869E-2"/>
    <n v="9.3457943925233638E-3"/>
    <n v="0.1425233644859813"/>
    <n v="0.14953271028037382"/>
    <n v="0.84567901234567899"/>
    <n v="102"/>
    <n v="200"/>
    <n v="43"/>
    <n v="140"/>
    <n v="78"/>
    <n v="20"/>
    <n v="1"/>
    <n v="3"/>
    <n v="0.28799999999999998"/>
    <n v="0.35599999999999998"/>
    <n v="0.46700000000000003"/>
    <n v="0.82299999999999995"/>
  </r>
  <r>
    <s v="115"/>
    <x v="366"/>
    <x v="4"/>
    <s v="National League"/>
    <s v="Colorado Rockies"/>
    <s v="COL"/>
    <s v="Raimel Tapia"/>
    <x v="13"/>
    <x v="4"/>
    <n v="0.2"/>
    <n v="1"/>
    <n v="0"/>
    <n v="6"/>
    <n v="6"/>
    <n v="25"/>
    <n v="25"/>
    <n v="0.04"/>
    <n v="0"/>
    <n v="0.24"/>
    <n v="0.24"/>
    <n v="0.15432098765432098"/>
    <n v="5"/>
    <n v="12"/>
    <n v="4"/>
    <n v="7"/>
    <n v="2"/>
    <n v="0"/>
    <n v="1"/>
    <n v="0"/>
    <n v="0.23499999999999999"/>
    <n v="0.25900000000000001"/>
    <n v="0.48"/>
    <n v="0.73899999999999999"/>
  </r>
  <r>
    <s v="113"/>
    <x v="367"/>
    <x v="4"/>
    <s v="National League"/>
    <s v="Cincinnati Reds"/>
    <s v="CIN"/>
    <s v="Jesse Winker"/>
    <x v="13"/>
    <x v="4"/>
    <n v="0.29899999999999999"/>
    <n v="7"/>
    <n v="0"/>
    <n v="43"/>
    <n v="38"/>
    <n v="89"/>
    <n v="281"/>
    <n v="2.491103202846975E-2"/>
    <n v="0"/>
    <n v="0.15302491103202848"/>
    <n v="0.13523131672597866"/>
    <n v="0.54938271604938271"/>
    <n v="84"/>
    <n v="121"/>
    <n v="23"/>
    <n v="46"/>
    <n v="49"/>
    <n v="4"/>
    <n v="1"/>
    <n v="0"/>
    <n v="0.33600000000000002"/>
    <n v="0.40500000000000003"/>
    <n v="0.43099999999999999"/>
    <n v="0.83599999999999997"/>
  </r>
  <r>
    <s v="141"/>
    <x v="370"/>
    <x v="4"/>
    <s v="American League"/>
    <s v="Toronto Blue Jays"/>
    <s v="TOR"/>
    <s v="Lourdes Gurriel Jr."/>
    <x v="13"/>
    <x v="4"/>
    <n v="0.28100000000000003"/>
    <n v="11"/>
    <n v="1"/>
    <n v="35"/>
    <n v="30"/>
    <n v="65"/>
    <n v="249"/>
    <n v="4.4176706827309238E-2"/>
    <n v="4.0160642570281121E-3"/>
    <n v="0.14056224899598393"/>
    <n v="0.12048192771084337"/>
    <n v="0.40123456790123457"/>
    <n v="70"/>
    <n v="111"/>
    <n v="19"/>
    <n v="59"/>
    <n v="9"/>
    <n v="1"/>
    <n v="1"/>
    <n v="2"/>
    <n v="0.32600000000000001"/>
    <n v="0.309"/>
    <n v="0.44600000000000001"/>
    <n v="0.755"/>
  </r>
  <r>
    <s v="141"/>
    <x v="371"/>
    <x v="4"/>
    <s v="American League"/>
    <s v="Toronto Blue Jays"/>
    <s v="TOR"/>
    <s v="Anthony Alford"/>
    <x v="14"/>
    <x v="4"/>
    <n v="0.105"/>
    <n v="0"/>
    <n v="1"/>
    <n v="1"/>
    <n v="3"/>
    <n v="13"/>
    <n v="19"/>
    <n v="0"/>
    <n v="5.2631578947368418E-2"/>
    <n v="5.2631578947368418E-2"/>
    <n v="0.15789473684210525"/>
    <n v="8.0246913580246909E-2"/>
    <n v="2"/>
    <n v="2"/>
    <n v="0"/>
    <n v="9"/>
    <n v="2"/>
    <n v="0"/>
    <n v="1"/>
    <n v="0"/>
    <n v="0.2"/>
    <n v="0.19"/>
    <n v="0.105"/>
    <n v="0.29599999999999999"/>
  </r>
  <r>
    <s v="147"/>
    <x v="372"/>
    <x v="4"/>
    <s v="American League"/>
    <s v="New York Yankees"/>
    <s v="NYY"/>
    <s v="Miguel Andujar"/>
    <x v="14"/>
    <x v="4"/>
    <n v="0.29699999999999999"/>
    <n v="27"/>
    <n v="2"/>
    <n v="92"/>
    <n v="83"/>
    <n v="149"/>
    <n v="573"/>
    <n v="4.712041884816754E-2"/>
    <n v="3.4904013961605585E-3"/>
    <n v="0.16055846422338568"/>
    <n v="0.14485165794066318"/>
    <n v="0.91975308641975306"/>
    <n v="170"/>
    <n v="302"/>
    <n v="76"/>
    <n v="97"/>
    <n v="25"/>
    <n v="2"/>
    <n v="1"/>
    <n v="1"/>
    <n v="0.316"/>
    <n v="0.32800000000000001"/>
    <n v="0.52700000000000002"/>
    <n v="0.85499999999999998"/>
  </r>
  <r>
    <s v="147"/>
    <x v="373"/>
    <x v="4"/>
    <s v="American League"/>
    <s v="New York Yankees"/>
    <s v="NYY"/>
    <s v="Clint Frazier"/>
    <x v="14"/>
    <x v="4"/>
    <n v="0.26500000000000001"/>
    <n v="0"/>
    <n v="0"/>
    <n v="1"/>
    <n v="9"/>
    <n v="15"/>
    <n v="34"/>
    <n v="0"/>
    <n v="0"/>
    <n v="2.9411764705882353E-2"/>
    <n v="0.26470588235294118"/>
    <n v="9.2592592592592587E-2"/>
    <n v="9"/>
    <n v="12"/>
    <n v="3"/>
    <n v="13"/>
    <n v="5"/>
    <n v="0"/>
    <n v="1"/>
    <n v="0"/>
    <n v="0.42899999999999999"/>
    <n v="0.39"/>
    <n v="0.35299999999999998"/>
    <n v="0.74299999999999999"/>
  </r>
  <r>
    <s v="140"/>
    <x v="375"/>
    <x v="4"/>
    <s v="American League"/>
    <s v="Texas Rangers"/>
    <s v="TEX"/>
    <s v="Willie Calhoun"/>
    <x v="14"/>
    <x v="4"/>
    <n v="0.222"/>
    <n v="2"/>
    <n v="0"/>
    <n v="11"/>
    <n v="8"/>
    <n v="35"/>
    <n v="99"/>
    <n v="2.0202020202020204E-2"/>
    <n v="0"/>
    <n v="0.1111111111111111"/>
    <n v="8.0808080808080815E-2"/>
    <n v="0.21604938271604937"/>
    <n v="22"/>
    <n v="33"/>
    <n v="7"/>
    <n v="24"/>
    <n v="6"/>
    <n v="0"/>
    <n v="1"/>
    <n v="0"/>
    <n v="0.26700000000000002"/>
    <n v="0.26900000000000002"/>
    <n v="0.33300000000000002"/>
    <n v="0.60199999999999998"/>
  </r>
  <r>
    <s v="111"/>
    <x v="377"/>
    <x v="4"/>
    <s v="American League"/>
    <s v="Boston Red Sox"/>
    <s v="BOS"/>
    <s v="Andrew Benintendi"/>
    <x v="14"/>
    <x v="4"/>
    <n v="0.28999999999999998"/>
    <n v="16"/>
    <n v="21"/>
    <n v="87"/>
    <n v="103"/>
    <n v="148"/>
    <n v="579"/>
    <n v="2.7633851468048358E-2"/>
    <n v="3.6269430051813469E-2"/>
    <n v="0.15025906735751296"/>
    <n v="0.17789291882556132"/>
    <n v="0.9135802469135802"/>
    <n v="168"/>
    <n v="269"/>
    <n v="63"/>
    <n v="106"/>
    <n v="71"/>
    <n v="1"/>
    <n v="1"/>
    <n v="3"/>
    <n v="0.32800000000000001"/>
    <n v="0.36599999999999999"/>
    <n v="0.46500000000000002"/>
    <n v="0.83"/>
  </r>
  <r>
    <s v="139"/>
    <x v="381"/>
    <x v="4"/>
    <s v="American League"/>
    <s v="Tampa Bay Rays"/>
    <s v="TB"/>
    <s v="Austin Meadows"/>
    <x v="16"/>
    <x v="4"/>
    <n v="0.25"/>
    <n v="1"/>
    <n v="1"/>
    <n v="4"/>
    <n v="3"/>
    <n v="10"/>
    <n v="24"/>
    <n v="4.1666666666666664E-2"/>
    <n v="4.1666666666666664E-2"/>
    <n v="0.16666666666666666"/>
    <n v="0.125"/>
    <n v="6.1728395061728392E-2"/>
    <n v="6"/>
    <n v="10"/>
    <n v="2"/>
    <n v="5"/>
    <n v="2"/>
    <n v="0"/>
    <n v="2"/>
    <n v="0"/>
    <n v="0.27800000000000002"/>
    <n v="0.308"/>
    <n v="0.41699999999999998"/>
    <n v="0.72399999999999998"/>
  </r>
  <r>
    <s v="134"/>
    <x v="381"/>
    <x v="4"/>
    <s v="National League"/>
    <s v="Pittsburgh Pirates"/>
    <s v="PIT"/>
    <s v="Austin Meadows"/>
    <x v="16"/>
    <x v="4"/>
    <n v="0.29199999999999998"/>
    <n v="5"/>
    <n v="4"/>
    <n v="13"/>
    <n v="16"/>
    <n v="49"/>
    <n v="154"/>
    <n v="3.2467532467532464E-2"/>
    <n v="2.5974025974025976E-2"/>
    <n v="8.4415584415584416E-2"/>
    <n v="0.1038961038961039"/>
    <n v="0.30246913580246915"/>
    <n v="45"/>
    <n v="72"/>
    <n v="15"/>
    <n v="35"/>
    <n v="8"/>
    <n v="2"/>
    <n v="1"/>
    <n v="1"/>
    <n v="0.34499999999999997"/>
    <n v="0.32700000000000001"/>
    <n v="0.46800000000000003"/>
    <n v="0.79500000000000004"/>
  </r>
  <r>
    <s v="138"/>
    <x v="383"/>
    <x v="4"/>
    <s v="National League"/>
    <s v="St. Louis Cardinals"/>
    <s v="STL"/>
    <s v="Tyler O'Neill"/>
    <x v="16"/>
    <x v="4"/>
    <n v="0.254"/>
    <n v="9"/>
    <n v="2"/>
    <n v="23"/>
    <n v="29"/>
    <n v="61"/>
    <n v="130"/>
    <n v="6.9230769230769235E-2"/>
    <n v="1.5384615384615385E-2"/>
    <n v="0.17692307692307693"/>
    <n v="0.22307692307692309"/>
    <n v="0.37654320987654322"/>
    <n v="33"/>
    <n v="65"/>
    <n v="14"/>
    <n v="57"/>
    <n v="7"/>
    <n v="0"/>
    <n v="1"/>
    <n v="0"/>
    <n v="0.36399999999999999"/>
    <n v="0.30299999999999999"/>
    <n v="0.5"/>
    <n v="0.80300000000000005"/>
  </r>
  <r>
    <s v="121"/>
    <x v="384"/>
    <x v="4"/>
    <s v="National League"/>
    <s v="New York Mets"/>
    <s v="NYM"/>
    <s v="Dominic Smith"/>
    <x v="16"/>
    <x v="4"/>
    <n v="0.224"/>
    <n v="5"/>
    <n v="0"/>
    <n v="11"/>
    <n v="14"/>
    <n v="56"/>
    <n v="143"/>
    <n v="3.4965034965034968E-2"/>
    <n v="0"/>
    <n v="7.6923076923076927E-2"/>
    <n v="9.7902097902097904E-2"/>
    <n v="0.34567901234567899"/>
    <n v="32"/>
    <n v="60"/>
    <n v="17"/>
    <n v="47"/>
    <n v="4"/>
    <n v="0"/>
    <n v="1"/>
    <n v="0"/>
    <n v="0.29699999999999999"/>
    <n v="0.255"/>
    <n v="0.42"/>
    <n v="0.67500000000000004"/>
  </r>
  <r>
    <s v="134"/>
    <x v="345"/>
    <x v="5"/>
    <s v="National League"/>
    <s v="Pittsburgh Pirates"/>
    <s v="PIT"/>
    <s v="Andrew McCutchen"/>
    <x v="7"/>
    <x v="4"/>
    <n v="0.27900000000000003"/>
    <n v="28"/>
    <n v="11"/>
    <n v="88"/>
    <n v="94"/>
    <n v="156"/>
    <n v="570"/>
    <n v="4.912280701754386E-2"/>
    <n v="1.9298245614035089E-2"/>
    <n v="0.15438596491228071"/>
    <n v="0.1649122807017544"/>
    <n v="0.96296296296296291"/>
    <n v="159"/>
    <n v="277"/>
    <n v="60"/>
    <n v="116"/>
    <n v="73"/>
    <n v="5"/>
    <n v="1"/>
    <n v="5"/>
    <n v="0.30499999999999999"/>
    <n v="0.36299999999999999"/>
    <n v="0.48599999999999999"/>
    <n v="0.84899999999999998"/>
  </r>
  <r>
    <s v="109"/>
    <x v="347"/>
    <x v="5"/>
    <s v="National League"/>
    <s v="Arizona Diamondbacks"/>
    <s v="ARI"/>
    <s v="David Peralta"/>
    <x v="8"/>
    <x v="4"/>
    <n v="0.29299999999999998"/>
    <n v="14"/>
    <n v="8"/>
    <n v="57"/>
    <n v="82"/>
    <n v="140"/>
    <n v="525"/>
    <n v="2.6666666666666668E-2"/>
    <n v="1.5238095238095238E-2"/>
    <n v="0.10857142857142857"/>
    <n v="0.15619047619047619"/>
    <n v="0.86419753086419748"/>
    <n v="154"/>
    <n v="233"/>
    <n v="48"/>
    <n v="94"/>
    <n v="43"/>
    <n v="1"/>
    <n v="1"/>
    <n v="4"/>
    <n v="0.33300000000000002"/>
    <n v="0.35199999999999998"/>
    <n v="0.44400000000000001"/>
    <n v="0.79600000000000004"/>
  </r>
  <r>
    <s v="108"/>
    <x v="348"/>
    <x v="5"/>
    <s v="American League"/>
    <s v="Los Angeles Angels"/>
    <s v="LAA"/>
    <s v="Justin Upton"/>
    <x v="8"/>
    <x v="4"/>
    <n v="0.245"/>
    <n v="7"/>
    <n v="4"/>
    <n v="15"/>
    <n v="19"/>
    <n v="27"/>
    <n v="98"/>
    <n v="7.1428571428571425E-2"/>
    <n v="4.0816326530612242E-2"/>
    <n v="0.15306122448979592"/>
    <n v="0.19387755102040816"/>
    <n v="0.16666666666666666"/>
    <n v="24"/>
    <n v="52"/>
    <n v="14"/>
    <n v="33"/>
    <n v="17"/>
    <n v="1"/>
    <n v="2"/>
    <n v="0"/>
    <n v="0.29299999999999998"/>
    <n v="0.35699999999999998"/>
    <n v="0.53100000000000003"/>
    <n v="0.88700000000000001"/>
  </r>
  <r>
    <s v="116"/>
    <x v="348"/>
    <x v="5"/>
    <s v="American League"/>
    <s v="Detroit Tigers"/>
    <s v="DET"/>
    <s v="Justin Upton"/>
    <x v="8"/>
    <x v="4"/>
    <n v="0.27900000000000003"/>
    <n v="28"/>
    <n v="10"/>
    <n v="94"/>
    <n v="81"/>
    <n v="125"/>
    <n v="459"/>
    <n v="6.1002178649237473E-2"/>
    <n v="2.178649237472767E-2"/>
    <n v="0.20479302832244009"/>
    <n v="0.17647058823529413"/>
    <n v="0.77160493827160492"/>
    <n v="128"/>
    <n v="249"/>
    <n v="65"/>
    <n v="147"/>
    <n v="57"/>
    <n v="2"/>
    <n v="1"/>
    <n v="5"/>
    <n v="0.35099999999999998"/>
    <n v="0.36199999999999999"/>
    <n v="0.54200000000000004"/>
    <n v="0.90400000000000003"/>
  </r>
  <r>
    <s v="114"/>
    <x v="349"/>
    <x v="5"/>
    <s v="American League"/>
    <s v="Cleveland Guardians"/>
    <s v="CLE"/>
    <s v="Michael Brantley"/>
    <x v="8"/>
    <x v="4"/>
    <n v="0.29899999999999999"/>
    <n v="9"/>
    <n v="11"/>
    <n v="52"/>
    <n v="47"/>
    <n v="90"/>
    <n v="338"/>
    <n v="2.6627218934911243E-2"/>
    <n v="3.2544378698224852E-2"/>
    <n v="0.15384615384615385"/>
    <n v="0.13905325443786981"/>
    <n v="0.55555555555555558"/>
    <n v="101"/>
    <n v="150"/>
    <n v="30"/>
    <n v="50"/>
    <n v="31"/>
    <n v="3"/>
    <n v="1"/>
    <n v="1"/>
    <n v="0.32500000000000001"/>
    <n v="0.35699999999999998"/>
    <n v="0.44400000000000001"/>
    <n v="0.80100000000000005"/>
  </r>
  <r>
    <s v="109"/>
    <x v="350"/>
    <x v="5"/>
    <s v="National League"/>
    <s v="Arizona Diamondbacks"/>
    <s v="ARI"/>
    <s v="J.D. Martinez"/>
    <x v="8"/>
    <x v="4"/>
    <n v="0.30199999999999999"/>
    <n v="29"/>
    <n v="2"/>
    <n v="65"/>
    <n v="47"/>
    <n v="62"/>
    <n v="232"/>
    <n v="0.125"/>
    <n v="8.6206896551724137E-3"/>
    <n v="0.28017241379310343"/>
    <n v="0.20258620689655171"/>
    <n v="0.38271604938271603"/>
    <n v="70"/>
    <n v="172"/>
    <n v="43"/>
    <n v="74"/>
    <n v="24"/>
    <n v="3"/>
    <n v="2"/>
    <n v="0"/>
    <n v="0.315"/>
    <n v="0.36599999999999999"/>
    <n v="0.74099999999999999"/>
    <n v="1.107"/>
  </r>
  <r>
    <s v="116"/>
    <x v="350"/>
    <x v="5"/>
    <s v="American League"/>
    <s v="Detroit Tigers"/>
    <s v="DET"/>
    <s v="J.D. Martinez"/>
    <x v="8"/>
    <x v="4"/>
    <n v="0.30499999999999999"/>
    <n v="16"/>
    <n v="2"/>
    <n v="39"/>
    <n v="38"/>
    <n v="57"/>
    <n v="200"/>
    <n v="0.08"/>
    <n v="0.01"/>
    <n v="0.19500000000000001"/>
    <n v="0.19"/>
    <n v="0.35185185185185186"/>
    <n v="61"/>
    <n v="126"/>
    <n v="31"/>
    <n v="54"/>
    <n v="29"/>
    <n v="5"/>
    <n v="1"/>
    <n v="0"/>
    <n v="0.33800000000000002"/>
    <n v="0.38800000000000001"/>
    <n v="0.63"/>
    <n v="1.018"/>
  </r>
  <r>
    <s v="109"/>
    <x v="351"/>
    <x v="5"/>
    <s v="National League"/>
    <s v="Arizona Diamondbacks"/>
    <s v="ARI"/>
    <s v="AJ Pollock"/>
    <x v="8"/>
    <x v="4"/>
    <n v="0.26600000000000001"/>
    <n v="14"/>
    <n v="20"/>
    <n v="49"/>
    <n v="73"/>
    <n v="112"/>
    <n v="425"/>
    <n v="3.2941176470588238E-2"/>
    <n v="4.7058823529411764E-2"/>
    <n v="0.11529411764705882"/>
    <n v="0.17176470588235293"/>
    <n v="0.69135802469135799"/>
    <n v="113"/>
    <n v="200"/>
    <n v="53"/>
    <n v="71"/>
    <n v="35"/>
    <n v="1"/>
    <n v="1"/>
    <n v="6"/>
    <n v="0.29099999999999998"/>
    <n v="0.33"/>
    <n v="0.47099999999999997"/>
    <n v="0.80100000000000005"/>
  </r>
  <r>
    <s v="133"/>
    <x v="352"/>
    <x v="5"/>
    <s v="American League"/>
    <s v="Oakland Athletics"/>
    <s v="OAK"/>
    <s v="Mark Canha"/>
    <x v="9"/>
    <x v="4"/>
    <n v="0.20799999999999999"/>
    <n v="5"/>
    <n v="2"/>
    <n v="14"/>
    <n v="16"/>
    <n v="57"/>
    <n v="173"/>
    <n v="2.8901734104046242E-2"/>
    <n v="1.1560693641618497E-2"/>
    <n v="8.0924855491329481E-2"/>
    <n v="9.2485549132947972E-2"/>
    <n v="0.35185185185185186"/>
    <n v="36"/>
    <n v="66"/>
    <n v="19"/>
    <n v="56"/>
    <n v="7"/>
    <n v="0"/>
    <n v="1"/>
    <n v="0"/>
    <n v="0.27400000000000002"/>
    <n v="0.26200000000000001"/>
    <n v="0.38200000000000001"/>
    <n v="0.64400000000000002"/>
  </r>
  <r>
    <s v="142"/>
    <x v="354"/>
    <x v="5"/>
    <s v="American League"/>
    <s v="Minnesota Twins"/>
    <s v="MIN"/>
    <s v="Robbie Grossman"/>
    <x v="10"/>
    <x v="4"/>
    <n v="0.246"/>
    <n v="9"/>
    <n v="3"/>
    <n v="45"/>
    <n v="62"/>
    <n v="119"/>
    <n v="382"/>
    <n v="2.356020942408377E-2"/>
    <n v="7.8534031413612562E-3"/>
    <n v="0.11780104712041885"/>
    <n v="0.16230366492146597"/>
    <n v="0.73456790123456794"/>
    <n v="94"/>
    <n v="145"/>
    <n v="32"/>
    <n v="79"/>
    <n v="67"/>
    <n v="0"/>
    <n v="1"/>
    <n v="1"/>
    <n v="0.28699999999999998"/>
    <n v="0.36099999999999999"/>
    <n v="0.38"/>
    <n v="0.74099999999999999"/>
  </r>
  <r>
    <s v="139"/>
    <x v="355"/>
    <x v="5"/>
    <s v="American League"/>
    <s v="Tampa Bay Rays"/>
    <s v="TB"/>
    <s v="Corey Dickerson"/>
    <x v="10"/>
    <x v="4"/>
    <n v="0.28199999999999997"/>
    <n v="27"/>
    <n v="4"/>
    <n v="62"/>
    <n v="84"/>
    <n v="150"/>
    <n v="588"/>
    <n v="4.5918367346938778E-2"/>
    <n v="6.8027210884353739E-3"/>
    <n v="0.10544217687074831"/>
    <n v="0.14285714285714285"/>
    <n v="0.92592592592592593"/>
    <n v="166"/>
    <n v="288"/>
    <n v="64"/>
    <n v="152"/>
    <n v="35"/>
    <n v="6"/>
    <n v="1"/>
    <n v="3"/>
    <n v="0.33800000000000002"/>
    <n v="0.32500000000000001"/>
    <n v="0.49"/>
    <n v="0.81499999999999995"/>
  </r>
  <r>
    <s v="146"/>
    <x v="356"/>
    <x v="5"/>
    <s v="National League"/>
    <s v="Miami Marlins"/>
    <s v="MIA"/>
    <s v="Marcell Ozuna"/>
    <x v="11"/>
    <x v="4"/>
    <n v="0.312"/>
    <n v="37"/>
    <n v="1"/>
    <n v="124"/>
    <n v="93"/>
    <n v="159"/>
    <n v="613"/>
    <n v="6.0358890701468187E-2"/>
    <n v="1.6313213703099511E-3"/>
    <n v="0.20228384991843393"/>
    <n v="0.15171288743882544"/>
    <n v="0.98148148148148151"/>
    <n v="191"/>
    <n v="336"/>
    <n v="69"/>
    <n v="144"/>
    <n v="64"/>
    <n v="4"/>
    <n v="1"/>
    <n v="3"/>
    <n v="0.35499999999999998"/>
    <n v="0.376"/>
    <n v="0.54800000000000004"/>
    <n v="0.92400000000000004"/>
  </r>
  <r>
    <s v="112"/>
    <x v="358"/>
    <x v="5"/>
    <s v="National League"/>
    <s v="Chicago Cubs"/>
    <s v="CHC"/>
    <s v="Kris Bryant"/>
    <x v="12"/>
    <x v="4"/>
    <n v="0.29499999999999998"/>
    <n v="29"/>
    <n v="7"/>
    <n v="73"/>
    <n v="111"/>
    <n v="151"/>
    <n v="549"/>
    <n v="5.2823315118397086E-2"/>
    <n v="1.2750455373406194E-2"/>
    <n v="0.13296903460837886"/>
    <n v="0.20218579234972678"/>
    <n v="0.9320987654320988"/>
    <n v="162"/>
    <n v="295"/>
    <n v="71"/>
    <n v="128"/>
    <n v="95"/>
    <n v="5"/>
    <n v="1"/>
    <n v="5"/>
    <n v="0.33400000000000002"/>
    <n v="0.40899999999999997"/>
    <n v="0.53700000000000003"/>
    <n v="0.94599999999999995"/>
  </r>
  <r>
    <s v="142"/>
    <x v="359"/>
    <x v="5"/>
    <s v="American League"/>
    <s v="Minnesota Twins"/>
    <s v="MIN"/>
    <s v="Eddie Rosario"/>
    <x v="12"/>
    <x v="4"/>
    <n v="0.28999999999999998"/>
    <n v="27"/>
    <n v="9"/>
    <n v="78"/>
    <n v="79"/>
    <n v="151"/>
    <n v="542"/>
    <n v="4.9815498154981548E-2"/>
    <n v="1.6605166051660517E-2"/>
    <n v="0.14391143911439114"/>
    <n v="0.14575645756457564"/>
    <n v="0.9320987654320988"/>
    <n v="157"/>
    <n v="275"/>
    <n v="62"/>
    <n v="106"/>
    <n v="35"/>
    <n v="1"/>
    <n v="1"/>
    <n v="8"/>
    <n v="0.312"/>
    <n v="0.32800000000000001"/>
    <n v="0.50700000000000001"/>
    <n v="0.83599999999999997"/>
  </r>
  <r>
    <s v="146"/>
    <x v="360"/>
    <x v="5"/>
    <s v="National League"/>
    <s v="Miami Marlins"/>
    <s v="MIA"/>
    <s v="Christian Yelich"/>
    <x v="12"/>
    <x v="4"/>
    <n v="0.28199999999999997"/>
    <n v="18"/>
    <n v="16"/>
    <n v="81"/>
    <n v="100"/>
    <n v="156"/>
    <n v="602"/>
    <n v="2.9900332225913623E-2"/>
    <n v="2.6578073089700997E-2"/>
    <n v="0.13455149501661129"/>
    <n v="0.16611295681063123"/>
    <n v="0.96296296296296291"/>
    <n v="170"/>
    <n v="264"/>
    <n v="56"/>
    <n v="137"/>
    <n v="80"/>
    <n v="4"/>
    <n v="1"/>
    <n v="2"/>
    <n v="0.33600000000000002"/>
    <n v="0.36899999999999999"/>
    <n v="0.439"/>
    <n v="0.80700000000000005"/>
  </r>
  <r>
    <s v="133"/>
    <x v="361"/>
    <x v="5"/>
    <s v="American League"/>
    <s v="Oakland Athletics"/>
    <s v="OAK"/>
    <s v="Chad Pinder"/>
    <x v="12"/>
    <x v="4"/>
    <n v="0.23799999999999999"/>
    <n v="15"/>
    <n v="2"/>
    <n v="42"/>
    <n v="36"/>
    <n v="87"/>
    <n v="282"/>
    <n v="5.3191489361702128E-2"/>
    <n v="7.0921985815602835E-3"/>
    <n v="0.14893617021276595"/>
    <n v="0.1276595744680851"/>
    <n v="0.53703703703703709"/>
    <n v="67"/>
    <n v="129"/>
    <n v="31"/>
    <n v="92"/>
    <n v="18"/>
    <n v="0"/>
    <n v="1"/>
    <n v="1"/>
    <n v="0.29199999999999998"/>
    <n v="0.29199999999999998"/>
    <n v="0.45700000000000002"/>
    <n v="0.75"/>
  </r>
  <r>
    <s v="136"/>
    <x v="362"/>
    <x v="5"/>
    <s v="American League"/>
    <s v="Seattle Mariners"/>
    <s v="SEA"/>
    <s v="Ben Gamel"/>
    <x v="13"/>
    <x v="4"/>
    <n v="0.27500000000000002"/>
    <n v="11"/>
    <n v="4"/>
    <n v="59"/>
    <n v="68"/>
    <n v="134"/>
    <n v="509"/>
    <n v="2.1611001964636542E-2"/>
    <n v="7.8585461689587421E-3"/>
    <n v="0.11591355599214145"/>
    <n v="0.13359528487229863"/>
    <n v="0.8271604938271605"/>
    <n v="140"/>
    <n v="210"/>
    <n v="43"/>
    <n v="122"/>
    <n v="36"/>
    <n v="1"/>
    <n v="1"/>
    <n v="1"/>
    <n v="0.34"/>
    <n v="0.32200000000000001"/>
    <n v="0.41299999999999998"/>
    <n v="0.73499999999999999"/>
  </r>
  <r>
    <s v="119"/>
    <x v="363"/>
    <x v="5"/>
    <s v="National League"/>
    <s v="Los Angeles Dodgers"/>
    <s v="LAD"/>
    <s v="Joc Pederson"/>
    <x v="13"/>
    <x v="4"/>
    <n v="0.21199999999999999"/>
    <n v="11"/>
    <n v="4"/>
    <n v="35"/>
    <n v="44"/>
    <n v="102"/>
    <n v="273"/>
    <n v="4.0293040293040296E-2"/>
    <n v="1.4652014652014652E-2"/>
    <n v="0.12820512820512819"/>
    <n v="0.16117216117216118"/>
    <n v="0.62962962962962965"/>
    <n v="58"/>
    <n v="111"/>
    <n v="31"/>
    <n v="68"/>
    <n v="39"/>
    <n v="1"/>
    <n v="1"/>
    <n v="3"/>
    <n v="0.24099999999999999"/>
    <n v="0.33100000000000002"/>
    <n v="0.40699999999999997"/>
    <n v="0.73799999999999999"/>
  </r>
  <r>
    <s v="140"/>
    <x v="364"/>
    <x v="5"/>
    <s v="American League"/>
    <s v="Texas Rangers"/>
    <s v="TEX"/>
    <s v="Jurickson Profar"/>
    <x v="13"/>
    <x v="4"/>
    <n v="0.17199999999999999"/>
    <n v="0"/>
    <n v="1"/>
    <n v="5"/>
    <n v="8"/>
    <n v="22"/>
    <n v="58"/>
    <n v="0"/>
    <n v="1.7241379310344827E-2"/>
    <n v="8.6206896551724144E-2"/>
    <n v="0.13793103448275862"/>
    <n v="0.13580246913580246"/>
    <n v="10"/>
    <n v="12"/>
    <n v="2"/>
    <n v="14"/>
    <n v="9"/>
    <n v="0"/>
    <n v="1"/>
    <n v="1"/>
    <n v="0.22700000000000001"/>
    <n v="0.29399999999999998"/>
    <n v="0.20699999999999999"/>
    <n v="0.501"/>
  </r>
  <r>
    <s v="112"/>
    <x v="365"/>
    <x v="5"/>
    <s v="National League"/>
    <s v="Chicago Cubs"/>
    <s v="CHC"/>
    <s v="Kyle Schwarber"/>
    <x v="13"/>
    <x v="4"/>
    <n v="0.21099999999999999"/>
    <n v="30"/>
    <n v="1"/>
    <n v="59"/>
    <n v="67"/>
    <n v="129"/>
    <n v="422"/>
    <n v="7.1090047393364927E-2"/>
    <n v="2.3696682464454978E-3"/>
    <n v="0.13981042654028436"/>
    <n v="0.15876777251184834"/>
    <n v="0.79629629629629628"/>
    <n v="89"/>
    <n v="197"/>
    <n v="47"/>
    <n v="150"/>
    <n v="59"/>
    <n v="1"/>
    <n v="1"/>
    <n v="1"/>
    <n v="0.24399999999999999"/>
    <n v="0.315"/>
    <n v="0.46700000000000003"/>
    <n v="0.78200000000000003"/>
  </r>
  <r>
    <s v="115"/>
    <x v="366"/>
    <x v="5"/>
    <s v="National League"/>
    <s v="Colorado Rockies"/>
    <s v="COL"/>
    <s v="Raimel Tapia"/>
    <x v="14"/>
    <x v="4"/>
    <n v="0.28799999999999998"/>
    <n v="2"/>
    <n v="5"/>
    <n v="16"/>
    <n v="27"/>
    <n v="70"/>
    <n v="160"/>
    <n v="1.2500000000000001E-2"/>
    <n v="3.125E-2"/>
    <n v="0.1"/>
    <n v="0.16875000000000001"/>
    <n v="0.43209876543209874"/>
    <n v="46"/>
    <n v="68"/>
    <n v="16"/>
    <n v="36"/>
    <n v="8"/>
    <n v="1"/>
    <n v="1"/>
    <n v="2"/>
    <n v="0.36099999999999999"/>
    <n v="0.32900000000000001"/>
    <n v="0.42499999999999999"/>
    <n v="0.754"/>
  </r>
  <r>
    <s v="113"/>
    <x v="367"/>
    <x v="5"/>
    <s v="National League"/>
    <s v="Cincinnati Reds"/>
    <s v="CIN"/>
    <s v="Jesse Winker"/>
    <x v="14"/>
    <x v="4"/>
    <n v="0.29799999999999999"/>
    <n v="7"/>
    <n v="1"/>
    <n v="15"/>
    <n v="21"/>
    <n v="47"/>
    <n v="121"/>
    <n v="5.7851239669421489E-2"/>
    <n v="8.2644628099173556E-3"/>
    <n v="0.12396694214876033"/>
    <n v="0.17355371900826447"/>
    <n v="0.29012345679012347"/>
    <n v="36"/>
    <n v="64"/>
    <n v="14"/>
    <n v="24"/>
    <n v="15"/>
    <n v="0"/>
    <n v="1"/>
    <n v="1"/>
    <n v="0.32200000000000001"/>
    <n v="0.375"/>
    <n v="0.52900000000000003"/>
    <n v="0.90400000000000003"/>
  </r>
  <r>
    <s v="141"/>
    <x v="371"/>
    <x v="5"/>
    <s v="American League"/>
    <s v="Toronto Blue Jays"/>
    <s v="TOR"/>
    <s v="Anthony Alford"/>
    <x v="16"/>
    <x v="4"/>
    <n v="0.125"/>
    <n v="0"/>
    <n v="0"/>
    <n v="0"/>
    <n v="0"/>
    <n v="4"/>
    <n v="8"/>
    <n v="0"/>
    <n v="0"/>
    <n v="0"/>
    <n v="0"/>
    <n v="2.4691358024691357E-2"/>
    <n v="1"/>
    <n v="2"/>
    <n v="1"/>
    <n v="3"/>
    <n v="0"/>
    <n v="0"/>
    <n v="1"/>
    <n v="0"/>
    <n v="0.2"/>
    <n v="0.125"/>
    <n v="0.25"/>
    <n v="0.375"/>
  </r>
  <r>
    <s v="147"/>
    <x v="372"/>
    <x v="5"/>
    <s v="American League"/>
    <s v="New York Yankees"/>
    <s v="NYY"/>
    <s v="Miguel Andujar"/>
    <x v="16"/>
    <x v="4"/>
    <n v="0.57099999999999995"/>
    <n v="0"/>
    <n v="1"/>
    <n v="4"/>
    <n v="0"/>
    <n v="5"/>
    <n v="7"/>
    <n v="0"/>
    <n v="0.14285714285714285"/>
    <n v="0.5714285714285714"/>
    <n v="0"/>
    <n v="3.0864197530864196E-2"/>
    <n v="4"/>
    <n v="6"/>
    <n v="2"/>
    <n v="0"/>
    <n v="1"/>
    <n v="0"/>
    <n v="1"/>
    <n v="0"/>
    <n v="0.57099999999999995"/>
    <n v="0.625"/>
    <n v="0.85699999999999998"/>
    <n v="1.482"/>
  </r>
  <r>
    <s v="147"/>
    <x v="373"/>
    <x v="5"/>
    <s v="American League"/>
    <s v="New York Yankees"/>
    <s v="NYY"/>
    <s v="Clint Frazier"/>
    <x v="16"/>
    <x v="4"/>
    <n v="0.23100000000000001"/>
    <n v="4"/>
    <n v="1"/>
    <n v="17"/>
    <n v="16"/>
    <n v="39"/>
    <n v="134"/>
    <n v="2.9850746268656716E-2"/>
    <n v="7.462686567164179E-3"/>
    <n v="0.12686567164179105"/>
    <n v="0.11940298507462686"/>
    <n v="0.24074074074074073"/>
    <n v="31"/>
    <n v="60"/>
    <n v="17"/>
    <n v="43"/>
    <n v="7"/>
    <n v="0"/>
    <n v="1"/>
    <n v="0"/>
    <n v="0.307"/>
    <n v="0.26800000000000002"/>
    <n v="0.44800000000000001"/>
    <n v="0.71499999999999997"/>
  </r>
  <r>
    <s v="140"/>
    <x v="375"/>
    <x v="5"/>
    <s v="American League"/>
    <s v="Texas Rangers"/>
    <s v="TEX"/>
    <s v="Willie Calhoun"/>
    <x v="16"/>
    <x v="4"/>
    <n v="0.26500000000000001"/>
    <n v="1"/>
    <n v="0"/>
    <n v="4"/>
    <n v="3"/>
    <n v="13"/>
    <n v="34"/>
    <n v="2.9411764705882353E-2"/>
    <n v="0"/>
    <n v="0.11764705882352941"/>
    <n v="8.8235294117647065E-2"/>
    <n v="8.0246913580246909E-2"/>
    <n v="9"/>
    <n v="12"/>
    <n v="1"/>
    <n v="7"/>
    <n v="2"/>
    <n v="0"/>
    <n v="1"/>
    <n v="0"/>
    <n v="0.308"/>
    <n v="0.32400000000000001"/>
    <n v="0.35299999999999998"/>
    <n v="0.67700000000000005"/>
  </r>
  <r>
    <s v="111"/>
    <x v="377"/>
    <x v="5"/>
    <s v="American League"/>
    <s v="Boston Red Sox"/>
    <s v="BOS"/>
    <s v="Andrew Benintendi"/>
    <x v="16"/>
    <x v="4"/>
    <n v="0.27100000000000002"/>
    <n v="20"/>
    <n v="20"/>
    <n v="90"/>
    <n v="84"/>
    <n v="151"/>
    <n v="573"/>
    <n v="3.4904013961605584E-2"/>
    <n v="3.4904013961605584E-2"/>
    <n v="0.15706806282722513"/>
    <n v="0.14659685863874344"/>
    <n v="0.9320987654320988"/>
    <n v="155"/>
    <n v="243"/>
    <n v="47"/>
    <n v="112"/>
    <n v="70"/>
    <n v="7"/>
    <n v="1"/>
    <n v="5"/>
    <n v="0.30099999999999999"/>
    <n v="0.35199999999999998"/>
    <n v="0.42399999999999999"/>
    <n v="0.77600000000000002"/>
  </r>
  <r>
    <s v="121"/>
    <x v="384"/>
    <x v="5"/>
    <s v="National League"/>
    <s v="New York Mets"/>
    <s v="NYM"/>
    <s v="Dominic Smith"/>
    <x v="17"/>
    <x v="4"/>
    <n v="0.19800000000000001"/>
    <n v="9"/>
    <n v="0"/>
    <n v="26"/>
    <n v="17"/>
    <n v="49"/>
    <n v="167"/>
    <n v="5.3892215568862277E-2"/>
    <n v="0"/>
    <n v="0.15568862275449102"/>
    <n v="0.10179640718562874"/>
    <n v="0.30246913580246915"/>
    <n v="33"/>
    <n v="66"/>
    <n v="15"/>
    <n v="49"/>
    <n v="14"/>
    <n v="0"/>
    <n v="1"/>
    <n v="0"/>
    <n v="0.218"/>
    <n v="0.26200000000000001"/>
    <n v="0.39500000000000002"/>
    <n v="0.65800000000000003"/>
  </r>
  <r>
    <s v="110"/>
    <x v="386"/>
    <x v="5"/>
    <s v="American League"/>
    <s v="Baltimore Orioles"/>
    <s v="BAL"/>
    <s v="Austin Hays"/>
    <x v="17"/>
    <x v="4"/>
    <n v="0.217"/>
    <n v="1"/>
    <n v="0"/>
    <n v="8"/>
    <n v="4"/>
    <n v="20"/>
    <n v="60"/>
    <n v="1.6666666666666666E-2"/>
    <n v="0"/>
    <n v="0.13333333333333333"/>
    <n v="6.6666666666666666E-2"/>
    <n v="0.12345679012345678"/>
    <n v="13"/>
    <n v="19"/>
    <n v="4"/>
    <n v="16"/>
    <n v="2"/>
    <n v="0"/>
    <n v="1"/>
    <n v="0"/>
    <n v="0.27300000000000002"/>
    <n v="0.23799999999999999"/>
    <n v="0.317"/>
    <n v="0.55500000000000005"/>
  </r>
  <r>
    <s v="134"/>
    <x v="345"/>
    <x v="6"/>
    <s v="National League"/>
    <s v="Pittsburgh Pirates"/>
    <s v="PIT"/>
    <s v="Andrew McCutchen"/>
    <x v="8"/>
    <x v="4"/>
    <n v="0.25600000000000001"/>
    <n v="24"/>
    <n v="6"/>
    <n v="79"/>
    <n v="81"/>
    <n v="153"/>
    <n v="598"/>
    <n v="4.0133779264214048E-2"/>
    <n v="1.0033444816053512E-2"/>
    <n v="0.13210702341137123"/>
    <n v="0.1354515050167224"/>
    <n v="0.94444444444444442"/>
    <n v="153"/>
    <n v="257"/>
    <n v="53"/>
    <n v="143"/>
    <n v="69"/>
    <n v="7"/>
    <n v="1"/>
    <n v="7"/>
    <n v="0.29699999999999999"/>
    <n v="0.33600000000000002"/>
    <n v="0.43"/>
    <n v="0.76600000000000001"/>
  </r>
  <r>
    <s v="143"/>
    <x v="346"/>
    <x v="6"/>
    <s v="National League"/>
    <s v="Philadelphia Phillies"/>
    <s v="PHI"/>
    <s v="Darin Ruf"/>
    <x v="8"/>
    <x v="4"/>
    <n v="0.20499999999999999"/>
    <n v="3"/>
    <n v="0"/>
    <n v="9"/>
    <n v="8"/>
    <n v="43"/>
    <n v="83"/>
    <n v="3.614457831325301E-2"/>
    <n v="0"/>
    <n v="0.10843373493975904"/>
    <n v="9.6385542168674704E-2"/>
    <n v="0.26543209876543211"/>
    <n v="17"/>
    <n v="28"/>
    <n v="5"/>
    <n v="25"/>
    <n v="4"/>
    <n v="0"/>
    <n v="1"/>
    <n v="1"/>
    <n v="0.246"/>
    <n v="0.23599999999999999"/>
    <n v="0.33700000000000002"/>
    <n v="0.57299999999999995"/>
  </r>
  <r>
    <s v="109"/>
    <x v="347"/>
    <x v="6"/>
    <s v="National League"/>
    <s v="Arizona Diamondbacks"/>
    <s v="ARI"/>
    <s v="David Peralta"/>
    <x v="9"/>
    <x v="4"/>
    <n v="0.251"/>
    <n v="4"/>
    <n v="2"/>
    <n v="15"/>
    <n v="23"/>
    <n v="48"/>
    <n v="171"/>
    <n v="2.3391812865497075E-2"/>
    <n v="1.1695906432748537E-2"/>
    <n v="8.771929824561403E-2"/>
    <n v="0.13450292397660818"/>
    <n v="0.29629629629629628"/>
    <n v="43"/>
    <n v="74"/>
    <n v="18"/>
    <n v="42"/>
    <n v="8"/>
    <n v="1"/>
    <n v="1"/>
    <n v="0"/>
    <n v="0.31"/>
    <n v="0.29499999999999998"/>
    <n v="0.433"/>
    <n v="0.72799999999999998"/>
  </r>
  <r>
    <s v="116"/>
    <x v="348"/>
    <x v="6"/>
    <s v="American League"/>
    <s v="Detroit Tigers"/>
    <s v="DET"/>
    <s v="Justin Upton"/>
    <x v="9"/>
    <x v="4"/>
    <n v="0.246"/>
    <n v="31"/>
    <n v="9"/>
    <n v="87"/>
    <n v="81"/>
    <n v="153"/>
    <n v="570"/>
    <n v="5.4385964912280704E-2"/>
    <n v="1.5789473684210527E-2"/>
    <n v="0.15263157894736842"/>
    <n v="0.14210526315789473"/>
    <n v="0.94444444444444442"/>
    <n v="140"/>
    <n v="265"/>
    <n v="61"/>
    <n v="179"/>
    <n v="50"/>
    <n v="3"/>
    <n v="1"/>
    <n v="4"/>
    <n v="0.30099999999999999"/>
    <n v="0.31"/>
    <n v="0.46500000000000002"/>
    <n v="0.77500000000000002"/>
  </r>
  <r>
    <s v="114"/>
    <x v="349"/>
    <x v="6"/>
    <s v="American League"/>
    <s v="Cleveland Guardians"/>
    <s v="CLE"/>
    <s v="Michael Brantley"/>
    <x v="9"/>
    <x v="4"/>
    <n v="0.23100000000000001"/>
    <n v="0"/>
    <n v="1"/>
    <n v="7"/>
    <n v="5"/>
    <n v="11"/>
    <n v="39"/>
    <n v="0"/>
    <n v="2.564102564102564E-2"/>
    <n v="0.17948717948717949"/>
    <n v="0.12820512820512819"/>
    <n v="6.7901234567901231E-2"/>
    <n v="9"/>
    <n v="11"/>
    <n v="2"/>
    <n v="6"/>
    <n v="3"/>
    <n v="1"/>
    <n v="1"/>
    <n v="0"/>
    <n v="0.26500000000000001"/>
    <n v="0.27900000000000003"/>
    <n v="0.28199999999999997"/>
    <n v="0.56100000000000005"/>
  </r>
  <r>
    <s v="116"/>
    <x v="350"/>
    <x v="6"/>
    <s v="American League"/>
    <s v="Detroit Tigers"/>
    <s v="DET"/>
    <s v="J.D. Martinez"/>
    <x v="9"/>
    <x v="4"/>
    <n v="0.307"/>
    <n v="22"/>
    <n v="1"/>
    <n v="68"/>
    <n v="69"/>
    <n v="120"/>
    <n v="460"/>
    <n v="4.7826086956521741E-2"/>
    <n v="2.1739130434782609E-3"/>
    <n v="0.14782608695652175"/>
    <n v="0.15"/>
    <n v="0.7407407407407407"/>
    <n v="141"/>
    <n v="246"/>
    <n v="59"/>
    <n v="128"/>
    <n v="49"/>
    <n v="2"/>
    <n v="1"/>
    <n v="2"/>
    <n v="0.378"/>
    <n v="0.373"/>
    <n v="0.53500000000000003"/>
    <n v="0.90800000000000003"/>
  </r>
  <r>
    <s v="109"/>
    <x v="351"/>
    <x v="6"/>
    <s v="National League"/>
    <s v="Arizona Diamondbacks"/>
    <s v="ARI"/>
    <s v="AJ Pollock"/>
    <x v="9"/>
    <x v="4"/>
    <n v="0.24399999999999999"/>
    <n v="2"/>
    <n v="4"/>
    <n v="4"/>
    <n v="9"/>
    <n v="12"/>
    <n v="41"/>
    <n v="4.878048780487805E-2"/>
    <n v="9.7560975609756101E-2"/>
    <n v="9.7560975609756101E-2"/>
    <n v="0.21951219512195122"/>
    <n v="7.407407407407407E-2"/>
    <n v="10"/>
    <n v="16"/>
    <n v="2"/>
    <n v="8"/>
    <n v="5"/>
    <n v="0"/>
    <n v="1"/>
    <n v="0"/>
    <n v="0.25800000000000001"/>
    <n v="0.32600000000000001"/>
    <n v="0.39"/>
    <n v="0.71599999999999997"/>
  </r>
  <r>
    <s v="133"/>
    <x v="352"/>
    <x v="6"/>
    <s v="American League"/>
    <s v="Oakland Athletics"/>
    <s v="OAK"/>
    <s v="Mark Canha"/>
    <x v="10"/>
    <x v="4"/>
    <n v="0.122"/>
    <n v="3"/>
    <n v="0"/>
    <n v="6"/>
    <n v="4"/>
    <n v="16"/>
    <n v="41"/>
    <n v="7.3170731707317069E-2"/>
    <n v="0"/>
    <n v="0.14634146341463414"/>
    <n v="9.7560975609756101E-2"/>
    <n v="9.8765432098765427E-2"/>
    <n v="5"/>
    <n v="14"/>
    <n v="3"/>
    <n v="20"/>
    <n v="0"/>
    <n v="0"/>
    <n v="1"/>
    <n v="1"/>
    <n v="0.105"/>
    <n v="0.14000000000000001"/>
    <n v="0.34100000000000003"/>
    <n v="0.48099999999999998"/>
  </r>
  <r>
    <s v="142"/>
    <x v="354"/>
    <x v="6"/>
    <s v="American League"/>
    <s v="Minnesota Twins"/>
    <s v="MIN"/>
    <s v="Robbie Grossman"/>
    <x v="11"/>
    <x v="4"/>
    <n v="0.28000000000000003"/>
    <n v="11"/>
    <n v="2"/>
    <n v="37"/>
    <n v="49"/>
    <n v="99"/>
    <n v="332"/>
    <n v="3.313253012048193E-2"/>
    <n v="6.024096385542169E-3"/>
    <n v="0.11144578313253012"/>
    <n v="0.14759036144578314"/>
    <n v="0.61111111111111116"/>
    <n v="93"/>
    <n v="147"/>
    <n v="31"/>
    <n v="96"/>
    <n v="55"/>
    <n v="0"/>
    <n v="1"/>
    <n v="3"/>
    <n v="0.36399999999999999"/>
    <n v="0.38600000000000001"/>
    <n v="0.443"/>
    <n v="0.82799999999999996"/>
  </r>
  <r>
    <s v="139"/>
    <x v="355"/>
    <x v="6"/>
    <s v="American League"/>
    <s v="Tampa Bay Rays"/>
    <s v="TB"/>
    <s v="Corey Dickerson"/>
    <x v="11"/>
    <x v="4"/>
    <n v="0.245"/>
    <n v="24"/>
    <n v="0"/>
    <n v="70"/>
    <n v="57"/>
    <n v="148"/>
    <n v="510"/>
    <n v="4.7058823529411764E-2"/>
    <n v="0"/>
    <n v="0.13725490196078433"/>
    <n v="0.11176470588235295"/>
    <n v="0.9135802469135802"/>
    <n v="125"/>
    <n v="239"/>
    <n v="63"/>
    <n v="134"/>
    <n v="33"/>
    <n v="6"/>
    <n v="1"/>
    <n v="2"/>
    <n v="0.28499999999999998"/>
    <n v="0.29299999999999998"/>
    <n v="0.46899999999999997"/>
    <n v="0.76100000000000001"/>
  </r>
  <r>
    <s v="146"/>
    <x v="356"/>
    <x v="6"/>
    <s v="National League"/>
    <s v="Miami Marlins"/>
    <s v="MIA"/>
    <s v="Marcell Ozuna"/>
    <x v="12"/>
    <x v="4"/>
    <n v="0.26600000000000001"/>
    <n v="23"/>
    <n v="0"/>
    <n v="76"/>
    <n v="75"/>
    <n v="148"/>
    <n v="557"/>
    <n v="4.1292639138240578E-2"/>
    <n v="0"/>
    <n v="0.13644524236983843"/>
    <n v="0.13464991023339318"/>
    <n v="0.9135802469135802"/>
    <n v="148"/>
    <n v="252"/>
    <n v="52"/>
    <n v="115"/>
    <n v="43"/>
    <n v="2"/>
    <n v="1"/>
    <n v="3"/>
    <n v="0.29599999999999999"/>
    <n v="0.32100000000000001"/>
    <n v="0.45200000000000001"/>
    <n v="0.77300000000000002"/>
  </r>
  <r>
    <s v="135"/>
    <x v="357"/>
    <x v="6"/>
    <s v="National League"/>
    <s v="San Diego Padres"/>
    <s v="SD"/>
    <s v="Alex Dickerson"/>
    <x v="12"/>
    <x v="4"/>
    <n v="0.25700000000000001"/>
    <n v="10"/>
    <n v="5"/>
    <n v="37"/>
    <n v="39"/>
    <n v="84"/>
    <n v="253"/>
    <n v="3.9525691699604744E-2"/>
    <n v="1.9762845849802372E-2"/>
    <n v="0.14624505928853754"/>
    <n v="0.1541501976284585"/>
    <n v="0.51851851851851849"/>
    <n v="65"/>
    <n v="115"/>
    <n v="28"/>
    <n v="44"/>
    <n v="26"/>
    <n v="2"/>
    <n v="1"/>
    <n v="1"/>
    <n v="0.27400000000000002"/>
    <n v="0.33300000000000002"/>
    <n v="0.45500000000000002"/>
    <n v="0.78800000000000003"/>
  </r>
  <r>
    <s v="112"/>
    <x v="358"/>
    <x v="6"/>
    <s v="National League"/>
    <s v="Chicago Cubs"/>
    <s v="CHC"/>
    <s v="Kris Bryant"/>
    <x v="13"/>
    <x v="4"/>
    <n v="0.29199999999999998"/>
    <n v="39"/>
    <n v="8"/>
    <n v="102"/>
    <n v="121"/>
    <n v="155"/>
    <n v="603"/>
    <n v="6.4676616915422883E-2"/>
    <n v="1.3266998341625208E-2"/>
    <n v="0.1691542288557214"/>
    <n v="0.20066334991708126"/>
    <n v="0.95679012345679015"/>
    <n v="176"/>
    <n v="334"/>
    <n v="77"/>
    <n v="154"/>
    <n v="75"/>
    <n v="5"/>
    <n v="1"/>
    <n v="5"/>
    <n v="0.33200000000000002"/>
    <n v="0.38500000000000001"/>
    <n v="0.55400000000000005"/>
    <n v="0.93899999999999995"/>
  </r>
  <r>
    <s v="142"/>
    <x v="359"/>
    <x v="6"/>
    <s v="American League"/>
    <s v="Minnesota Twins"/>
    <s v="MIN"/>
    <s v="Eddie Rosario"/>
    <x v="13"/>
    <x v="4"/>
    <n v="0.26900000000000002"/>
    <n v="10"/>
    <n v="5"/>
    <n v="32"/>
    <n v="52"/>
    <n v="92"/>
    <n v="335"/>
    <n v="2.9850746268656716E-2"/>
    <n v="1.4925373134328358E-2"/>
    <n v="9.5522388059701493E-2"/>
    <n v="0.15522388059701492"/>
    <n v="0.5679012345679012"/>
    <n v="90"/>
    <n v="141"/>
    <n v="29"/>
    <n v="91"/>
    <n v="12"/>
    <n v="2"/>
    <n v="1"/>
    <n v="2"/>
    <n v="0.33800000000000002"/>
    <n v="0.29499999999999998"/>
    <n v="0.42099999999999999"/>
    <n v="0.71599999999999997"/>
  </r>
  <r>
    <s v="146"/>
    <x v="360"/>
    <x v="6"/>
    <s v="National League"/>
    <s v="Miami Marlins"/>
    <s v="MIA"/>
    <s v="Christian Yelich"/>
    <x v="13"/>
    <x v="4"/>
    <n v="0.29799999999999999"/>
    <n v="21"/>
    <n v="9"/>
    <n v="98"/>
    <n v="78"/>
    <n v="155"/>
    <n v="578"/>
    <n v="3.6332179930795849E-2"/>
    <n v="1.5570934256055362E-2"/>
    <n v="0.16955017301038061"/>
    <n v="0.13494809688581316"/>
    <n v="0.95679012345679015"/>
    <n v="172"/>
    <n v="279"/>
    <n v="62"/>
    <n v="138"/>
    <n v="72"/>
    <n v="4"/>
    <n v="1"/>
    <n v="4"/>
    <n v="0.35599999999999998"/>
    <n v="0.376"/>
    <n v="0.48299999999999998"/>
    <n v="0.85899999999999999"/>
  </r>
  <r>
    <s v="133"/>
    <x v="361"/>
    <x v="6"/>
    <s v="American League"/>
    <s v="Oakland Athletics"/>
    <s v="OAK"/>
    <s v="Chad Pinder"/>
    <x v="13"/>
    <x v="4"/>
    <n v="0.23499999999999999"/>
    <n v="1"/>
    <n v="0"/>
    <n v="4"/>
    <n v="4"/>
    <n v="22"/>
    <n v="51"/>
    <n v="1.9607843137254902E-2"/>
    <n v="0"/>
    <n v="7.8431372549019607E-2"/>
    <n v="7.8431372549019607E-2"/>
    <n v="0.13580246913580246"/>
    <n v="12"/>
    <n v="19"/>
    <n v="5"/>
    <n v="14"/>
    <n v="3"/>
    <n v="0"/>
    <n v="1"/>
    <n v="0"/>
    <n v="0.29699999999999999"/>
    <n v="0.27300000000000002"/>
    <n v="0.373"/>
    <n v="0.64500000000000002"/>
  </r>
  <r>
    <s v="147"/>
    <x v="362"/>
    <x v="6"/>
    <s v="American League"/>
    <s v="New York Yankees"/>
    <s v="NYY"/>
    <s v="Ben Gamel"/>
    <x v="14"/>
    <x v="4"/>
    <n v="0.125"/>
    <n v="0"/>
    <n v="0"/>
    <n v="0"/>
    <n v="1"/>
    <n v="6"/>
    <n v="8"/>
    <n v="0"/>
    <n v="0"/>
    <n v="0"/>
    <n v="0.125"/>
    <n v="3.7037037037037035E-2"/>
    <n v="1"/>
    <n v="1"/>
    <n v="0"/>
    <n v="1"/>
    <n v="1"/>
    <n v="0"/>
    <n v="1"/>
    <n v="0"/>
    <n v="0.14299999999999999"/>
    <n v="0.222"/>
    <n v="0.125"/>
    <n v="0.34699999999999998"/>
  </r>
  <r>
    <s v="136"/>
    <x v="362"/>
    <x v="6"/>
    <s v="American League"/>
    <s v="Seattle Mariners"/>
    <s v="SEA"/>
    <s v="Ben Gamel"/>
    <x v="14"/>
    <x v="4"/>
    <n v="0.2"/>
    <n v="1"/>
    <n v="0"/>
    <n v="5"/>
    <n v="8"/>
    <n v="27"/>
    <n v="40"/>
    <n v="2.5000000000000001E-2"/>
    <n v="0"/>
    <n v="0.125"/>
    <n v="0.2"/>
    <n v="0.16666666666666666"/>
    <n v="8"/>
    <n v="13"/>
    <n v="3"/>
    <n v="15"/>
    <n v="5"/>
    <n v="0"/>
    <n v="2"/>
    <n v="0"/>
    <n v="0.29199999999999998"/>
    <n v="0.28899999999999998"/>
    <n v="0.32500000000000001"/>
    <n v="0.61399999999999999"/>
  </r>
  <r>
    <s v="119"/>
    <x v="363"/>
    <x v="6"/>
    <s v="National League"/>
    <s v="Los Angeles Dodgers"/>
    <s v="LAD"/>
    <s v="Joc Pederson"/>
    <x v="14"/>
    <x v="4"/>
    <n v="0.246"/>
    <n v="25"/>
    <n v="6"/>
    <n v="68"/>
    <n v="64"/>
    <n v="137"/>
    <n v="406"/>
    <n v="6.1576354679802957E-2"/>
    <n v="1.4778325123152709E-2"/>
    <n v="0.16748768472906403"/>
    <n v="0.15763546798029557"/>
    <n v="0.84567901234567899"/>
    <n v="100"/>
    <n v="201"/>
    <n v="51"/>
    <n v="130"/>
    <n v="63"/>
    <n v="4"/>
    <n v="1"/>
    <n v="2"/>
    <n v="0.29599999999999999"/>
    <n v="0.35199999999999998"/>
    <n v="0.495"/>
    <n v="0.84699999999999998"/>
  </r>
  <r>
    <s v="140"/>
    <x v="364"/>
    <x v="6"/>
    <s v="American League"/>
    <s v="Texas Rangers"/>
    <s v="TEX"/>
    <s v="Jurickson Profar"/>
    <x v="14"/>
    <x v="4"/>
    <n v="0.23899999999999999"/>
    <n v="5"/>
    <n v="2"/>
    <n v="20"/>
    <n v="35"/>
    <n v="90"/>
    <n v="272"/>
    <n v="1.8382352941176471E-2"/>
    <n v="7.3529411764705881E-3"/>
    <n v="7.3529411764705885E-2"/>
    <n v="0.12867647058823528"/>
    <n v="0.55555555555555558"/>
    <n v="65"/>
    <n v="92"/>
    <n v="14"/>
    <n v="61"/>
    <n v="30"/>
    <n v="0"/>
    <n v="1"/>
    <n v="1"/>
    <n v="0.29099999999999998"/>
    <n v="0.32100000000000001"/>
    <n v="0.33800000000000002"/>
    <n v="0.66"/>
  </r>
  <r>
    <s v="112"/>
    <x v="365"/>
    <x v="6"/>
    <s v="National League"/>
    <s v="Chicago Cubs"/>
    <s v="CHC"/>
    <s v="Kyle Schwarber"/>
    <x v="14"/>
    <x v="4"/>
    <n v="0"/>
    <n v="0"/>
    <n v="0"/>
    <n v="0"/>
    <n v="0"/>
    <n v="2"/>
    <n v="4"/>
    <n v="0"/>
    <n v="0"/>
    <n v="0"/>
    <n v="0"/>
    <n v="1.2345679012345678E-2"/>
    <n v="0"/>
    <n v="0"/>
    <n v="0"/>
    <n v="2"/>
    <n v="1"/>
    <n v="0"/>
    <n v="1"/>
    <n v="0"/>
    <n v="0"/>
    <n v="0.2"/>
    <n v="0"/>
    <n v="0.2"/>
  </r>
  <r>
    <s v="115"/>
    <x v="366"/>
    <x v="6"/>
    <s v="National League"/>
    <s v="Colorado Rockies"/>
    <s v="COL"/>
    <s v="Raimel Tapia"/>
    <x v="16"/>
    <x v="4"/>
    <n v="0.26300000000000001"/>
    <n v="0"/>
    <n v="3"/>
    <n v="3"/>
    <n v="4"/>
    <n v="22"/>
    <n v="38"/>
    <n v="0"/>
    <n v="7.8947368421052627E-2"/>
    <n v="7.8947368421052627E-2"/>
    <n v="0.10526315789473684"/>
    <n v="0.13580246913580246"/>
    <n v="10"/>
    <n v="10"/>
    <n v="0"/>
    <n v="11"/>
    <n v="2"/>
    <n v="0"/>
    <n v="1"/>
    <n v="0"/>
    <n v="0.35699999999999998"/>
    <n v="0.29299999999999998"/>
    <n v="0.26300000000000001"/>
    <n v="0.55600000000000005"/>
  </r>
  <r>
    <s v="111"/>
    <x v="377"/>
    <x v="6"/>
    <s v="American League"/>
    <s v="Boston Red Sox"/>
    <s v="BOS"/>
    <s v="Andrew Benintendi"/>
    <x v="17"/>
    <x v="4"/>
    <n v="0.29499999999999998"/>
    <n v="2"/>
    <n v="1"/>
    <n v="14"/>
    <n v="16"/>
    <n v="34"/>
    <n v="105"/>
    <n v="1.9047619047619049E-2"/>
    <n v="9.5238095238095247E-3"/>
    <n v="0.13333333333333333"/>
    <n v="0.15238095238095239"/>
    <n v="0.20987654320987653"/>
    <n v="31"/>
    <n v="50"/>
    <n v="14"/>
    <n v="25"/>
    <n v="10"/>
    <n v="0"/>
    <n v="1"/>
    <n v="0"/>
    <n v="0.36699999999999999"/>
    <n v="0.35899999999999999"/>
    <n v="0.47599999999999998"/>
    <n v="0.83499999999999996"/>
  </r>
  <r>
    <s v="141"/>
    <x v="401"/>
    <x v="0"/>
    <s v="American League"/>
    <s v="Toronto Blue Jays"/>
    <s v="TOR"/>
    <s v="George Springer"/>
    <x v="5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402"/>
    <x v="0"/>
    <s v="American League"/>
    <s v="New York Yankees"/>
    <s v="NYY"/>
    <s v="Tim Locastro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403"/>
    <x v="0"/>
    <s v="National League"/>
    <s v="Chicago Cubs"/>
    <s v="CHC"/>
    <s v="Michael Hermosillo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404"/>
    <x v="0"/>
    <s v="American League"/>
    <s v="Texas Rangers"/>
    <s v="TEX"/>
    <s v="Eli White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405"/>
    <x v="0"/>
    <s v="National League"/>
    <s v="Chicago Cubs"/>
    <s v="CHC"/>
    <s v="Seiya Suzuki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406"/>
    <x v="0"/>
    <s v="National League"/>
    <s v="Chicago Cubs"/>
    <s v="CHC"/>
    <s v="Greg Deichmann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407"/>
    <x v="0"/>
    <s v="National League"/>
    <s v="Washington Nationals"/>
    <s v="WSH"/>
    <s v="Donovan Casey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408"/>
    <x v="0"/>
    <s v="National League"/>
    <s v="Miami Marlins"/>
    <s v="MIA"/>
    <s v="Bryan De La Cruz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409"/>
    <x v="0"/>
    <s v="National League"/>
    <s v="New York Mets"/>
    <s v="NYM"/>
    <s v="Nick Plummer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410"/>
    <x v="0"/>
    <s v="National League"/>
    <s v="Philadelphia Phillies"/>
    <s v="PHI"/>
    <s v="Simon Muzziotti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411"/>
    <x v="0"/>
    <s v="National League"/>
    <s v="Pittsburgh Pirates"/>
    <s v="PIT"/>
    <s v="Jack Suwinski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401"/>
    <x v="1"/>
    <s v="American League"/>
    <s v="Toronto Blue Jays"/>
    <s v="TOR"/>
    <s v="George Springer"/>
    <x v="6"/>
    <x v="4"/>
    <n v="0.26400000000000001"/>
    <n v="22"/>
    <n v="4"/>
    <n v="50"/>
    <n v="59"/>
    <n v="78"/>
    <n v="299"/>
    <n v="7.3578595317725759E-2"/>
    <n v="1.3377926421404682E-2"/>
    <n v="0.16722408026755853"/>
    <n v="0.19732441471571907"/>
    <n v="0.48148148148148145"/>
    <n v="79"/>
    <n v="166"/>
    <n v="42"/>
    <n v="79"/>
    <n v="37"/>
    <n v="1"/>
    <n v="1"/>
    <n v="1"/>
    <n v="0.28599999999999998"/>
    <n v="0.35199999999999998"/>
    <n v="0.55500000000000005"/>
    <n v="0.90700000000000003"/>
  </r>
  <r>
    <s v="109"/>
    <x v="402"/>
    <x v="1"/>
    <s v="National League"/>
    <s v="Arizona Diamondbacks"/>
    <s v="ARI"/>
    <s v="Tim Locastro"/>
    <x v="9"/>
    <x v="4"/>
    <n v="0.17799999999999999"/>
    <n v="1"/>
    <n v="5"/>
    <n v="5"/>
    <n v="11"/>
    <n v="55"/>
    <n v="118"/>
    <n v="8.4745762711864406E-3"/>
    <n v="4.2372881355932202E-2"/>
    <n v="4.2372881355932202E-2"/>
    <n v="9.3220338983050849E-2"/>
    <n v="0.33950617283950618"/>
    <n v="21"/>
    <n v="26"/>
    <n v="3"/>
    <n v="26"/>
    <n v="6"/>
    <n v="0"/>
    <n v="1"/>
    <n v="3"/>
    <n v="0.22"/>
    <n v="0.27100000000000002"/>
    <n v="0.22"/>
    <n v="0.49099999999999999"/>
  </r>
  <r>
    <s v="147"/>
    <x v="402"/>
    <x v="1"/>
    <s v="American League"/>
    <s v="New York Yankees"/>
    <s v="NYY"/>
    <s v="Tim Locastro"/>
    <x v="9"/>
    <x v="4"/>
    <n v="0.19"/>
    <n v="1"/>
    <n v="0"/>
    <n v="2"/>
    <n v="4"/>
    <n v="9"/>
    <n v="21"/>
    <n v="4.7619047619047616E-2"/>
    <n v="0"/>
    <n v="9.5238095238095233E-2"/>
    <n v="0.19047619047619047"/>
    <n v="5.5555555555555552E-2"/>
    <n v="4"/>
    <n v="9"/>
    <n v="3"/>
    <n v="7"/>
    <n v="1"/>
    <n v="0"/>
    <n v="2"/>
    <n v="0"/>
    <n v="0.214"/>
    <n v="0.217"/>
    <n v="0.42899999999999999"/>
    <n v="0.64600000000000002"/>
  </r>
  <r>
    <s v="112"/>
    <x v="403"/>
    <x v="1"/>
    <s v="National League"/>
    <s v="Chicago Cubs"/>
    <s v="CHC"/>
    <s v="Michael Hermosillo"/>
    <x v="11"/>
    <x v="4"/>
    <n v="0.19400000000000001"/>
    <n v="3"/>
    <n v="0"/>
    <n v="7"/>
    <n v="5"/>
    <n v="16"/>
    <n v="36"/>
    <n v="8.3333333333333329E-2"/>
    <n v="0"/>
    <n v="0.19444444444444445"/>
    <n v="0.1388888888888889"/>
    <n v="9.8765432098765427E-2"/>
    <n v="7"/>
    <n v="18"/>
    <n v="5"/>
    <n v="12"/>
    <n v="1"/>
    <n v="0"/>
    <n v="1"/>
    <n v="0"/>
    <n v="0.19"/>
    <n v="0.23699999999999999"/>
    <n v="0.5"/>
    <n v="0.73699999999999999"/>
  </r>
  <r>
    <s v="140"/>
    <x v="404"/>
    <x v="1"/>
    <s v="American League"/>
    <s v="Texas Rangers"/>
    <s v="TEX"/>
    <s v="Eli White"/>
    <x v="11"/>
    <x v="4"/>
    <n v="0.17699999999999999"/>
    <n v="6"/>
    <n v="4"/>
    <n v="15"/>
    <n v="26"/>
    <n v="64"/>
    <n v="198"/>
    <n v="3.0303030303030304E-2"/>
    <n v="2.0202020202020204E-2"/>
    <n v="7.575757575757576E-2"/>
    <n v="0.13131313131313133"/>
    <n v="0.39506172839506171"/>
    <n v="35"/>
    <n v="61"/>
    <n v="13"/>
    <n v="66"/>
    <n v="18"/>
    <n v="0"/>
    <n v="1"/>
    <n v="3"/>
    <n v="0.23"/>
    <n v="0.25900000000000001"/>
    <n v="0.308"/>
    <n v="0.56699999999999995"/>
  </r>
  <r>
    <s v="112"/>
    <x v="406"/>
    <x v="1"/>
    <s v="National League"/>
    <s v="Chicago Cubs"/>
    <s v="CHC"/>
    <s v="Greg Deichmann"/>
    <x v="12"/>
    <x v="4"/>
    <n v="0.13300000000000001"/>
    <n v="0"/>
    <n v="0"/>
    <n v="1"/>
    <n v="0"/>
    <n v="14"/>
    <n v="30"/>
    <n v="0"/>
    <n v="0"/>
    <n v="3.3333333333333333E-2"/>
    <n v="0"/>
    <n v="8.6419753086419748E-2"/>
    <n v="4"/>
    <n v="4"/>
    <n v="0"/>
    <n v="14"/>
    <n v="1"/>
    <n v="0"/>
    <n v="1"/>
    <n v="0"/>
    <n v="0.25"/>
    <n v="0.161"/>
    <n v="0.13300000000000001"/>
    <n v="0.29499999999999998"/>
  </r>
  <r>
    <s v="146"/>
    <x v="408"/>
    <x v="1"/>
    <s v="National League"/>
    <s v="Miami Marlins"/>
    <s v="MIA"/>
    <s v="Bryan De La Cruz"/>
    <x v="13"/>
    <x v="4"/>
    <n v="0.29599999999999999"/>
    <n v="5"/>
    <n v="1"/>
    <n v="19"/>
    <n v="17"/>
    <n v="58"/>
    <n v="199"/>
    <n v="2.5125628140703519E-2"/>
    <n v="5.0251256281407036E-3"/>
    <n v="9.5477386934673364E-2"/>
    <n v="8.5427135678391955E-2"/>
    <n v="0.35802469135802467"/>
    <n v="59"/>
    <n v="85"/>
    <n v="14"/>
    <n v="53"/>
    <n v="18"/>
    <n v="1"/>
    <n v="1"/>
    <n v="1"/>
    <n v="0.38"/>
    <n v="0.35599999999999998"/>
    <n v="0.42699999999999999"/>
    <n v="0.78300000000000003"/>
  </r>
  <r>
    <s v="117"/>
    <x v="401"/>
    <x v="2"/>
    <s v="American League"/>
    <s v="Houston Astros"/>
    <s v="HOU"/>
    <s v="George Springer"/>
    <x v="7"/>
    <x v="4"/>
    <n v="0.26500000000000001"/>
    <n v="14"/>
    <n v="1"/>
    <n v="32"/>
    <n v="37"/>
    <n v="51"/>
    <n v="189"/>
    <n v="7.407407407407407E-2"/>
    <n v="5.2910052910052907E-3"/>
    <n v="0.1693121693121693"/>
    <n v="0.19576719576719576"/>
    <n v="0.85"/>
    <n v="50"/>
    <n v="102"/>
    <n v="22"/>
    <n v="38"/>
    <n v="24"/>
    <n v="0"/>
    <n v="1"/>
    <n v="2"/>
    <n v="0.25900000000000001"/>
    <n v="0.35899999999999999"/>
    <n v="0.54"/>
    <n v="0.89900000000000002"/>
  </r>
  <r>
    <s v="109"/>
    <x v="402"/>
    <x v="2"/>
    <s v="National League"/>
    <s v="Arizona Diamondbacks"/>
    <s v="ARI"/>
    <s v="Tim Locastro"/>
    <x v="10"/>
    <x v="4"/>
    <n v="0.28999999999999998"/>
    <n v="2"/>
    <n v="4"/>
    <n v="7"/>
    <n v="15"/>
    <n v="33"/>
    <n v="69"/>
    <n v="2.8985507246376812E-2"/>
    <n v="5.7971014492753624E-2"/>
    <n v="0.10144927536231885"/>
    <n v="0.21739130434782608"/>
    <n v="0.55000000000000004"/>
    <n v="20"/>
    <n v="32"/>
    <n v="7"/>
    <n v="14"/>
    <n v="8"/>
    <n v="0"/>
    <n v="1"/>
    <n v="0"/>
    <n v="0.34"/>
    <n v="0.39500000000000002"/>
    <n v="0.46400000000000002"/>
    <n v="0.85899999999999999"/>
  </r>
  <r>
    <s v="108"/>
    <x v="403"/>
    <x v="2"/>
    <s v="American League"/>
    <s v="Los Angeles Angels"/>
    <s v="LAA"/>
    <s v="Michael Hermosillo"/>
    <x v="12"/>
    <x v="4"/>
    <n v="0.25"/>
    <n v="0"/>
    <n v="1"/>
    <n v="2"/>
    <n v="0"/>
    <n v="7"/>
    <n v="8"/>
    <n v="0"/>
    <n v="0.125"/>
    <n v="0.25"/>
    <n v="0"/>
    <n v="0.11666666666666667"/>
    <n v="2"/>
    <n v="2"/>
    <n v="0"/>
    <n v="1"/>
    <n v="1"/>
    <n v="0"/>
    <n v="1"/>
    <n v="0"/>
    <n v="0.25"/>
    <n v="0.3"/>
    <n v="0.25"/>
    <n v="0.55000000000000004"/>
  </r>
  <r>
    <s v="140"/>
    <x v="404"/>
    <x v="2"/>
    <s v="American League"/>
    <s v="Texas Rangers"/>
    <s v="TEX"/>
    <s v="Eli White"/>
    <x v="12"/>
    <x v="4"/>
    <n v="0.188"/>
    <n v="0"/>
    <n v="1"/>
    <n v="3"/>
    <n v="5"/>
    <n v="19"/>
    <n v="48"/>
    <n v="0"/>
    <n v="2.0833333333333332E-2"/>
    <n v="6.25E-2"/>
    <n v="0.10416666666666667"/>
    <n v="0.31666666666666665"/>
    <n v="9"/>
    <n v="11"/>
    <n v="2"/>
    <n v="16"/>
    <n v="3"/>
    <n v="0"/>
    <n v="1"/>
    <n v="1"/>
    <n v="0.27300000000000002"/>
    <n v="0.23100000000000001"/>
    <n v="0.22900000000000001"/>
    <n v="0.46"/>
  </r>
  <r>
    <s v="117"/>
    <x v="401"/>
    <x v="3"/>
    <s v="American League"/>
    <s v="Houston Astros"/>
    <s v="HOU"/>
    <s v="George Springer"/>
    <x v="8"/>
    <x v="4"/>
    <n v="0.29199999999999998"/>
    <n v="39"/>
    <n v="6"/>
    <n v="96"/>
    <n v="96"/>
    <n v="122"/>
    <n v="479"/>
    <n v="8.1419624217118999E-2"/>
    <n v="1.2526096033402923E-2"/>
    <n v="0.20041753653444677"/>
    <n v="0.20041753653444677"/>
    <n v="0.75308641975308643"/>
    <n v="140"/>
    <n v="283"/>
    <n v="62"/>
    <n v="113"/>
    <n v="67"/>
    <n v="1"/>
    <n v="1"/>
    <n v="2"/>
    <n v="0.30499999999999999"/>
    <n v="0.38300000000000001"/>
    <n v="0.59099999999999997"/>
    <n v="0.97399999999999998"/>
  </r>
  <r>
    <s v="109"/>
    <x v="402"/>
    <x v="3"/>
    <s v="National League"/>
    <s v="Arizona Diamondbacks"/>
    <s v="ARI"/>
    <s v="Tim Locastro"/>
    <x v="11"/>
    <x v="4"/>
    <n v="0.25"/>
    <n v="1"/>
    <n v="17"/>
    <n v="17"/>
    <n v="38"/>
    <n v="91"/>
    <n v="212"/>
    <n v="4.7169811320754715E-3"/>
    <n v="8.0188679245283015E-2"/>
    <n v="8.0188679245283015E-2"/>
    <n v="0.17924528301886791"/>
    <n v="0.56172839506172845"/>
    <n v="53"/>
    <n v="72"/>
    <n v="15"/>
    <n v="44"/>
    <n v="14"/>
    <n v="0"/>
    <n v="1"/>
    <n v="0"/>
    <n v="0.31"/>
    <n v="0.35699999999999998"/>
    <n v="0.34"/>
    <n v="0.69699999999999995"/>
  </r>
  <r>
    <s v="108"/>
    <x v="403"/>
    <x v="3"/>
    <s v="American League"/>
    <s v="Los Angeles Angels"/>
    <s v="LAA"/>
    <s v="Michael Hermosillo"/>
    <x v="13"/>
    <x v="4"/>
    <n v="0.13900000000000001"/>
    <n v="0"/>
    <n v="2"/>
    <n v="3"/>
    <n v="7"/>
    <n v="18"/>
    <n v="36"/>
    <n v="0"/>
    <n v="5.5555555555555552E-2"/>
    <n v="8.3333333333333329E-2"/>
    <n v="0.19444444444444445"/>
    <n v="0.1111111111111111"/>
    <n v="5"/>
    <n v="8"/>
    <n v="2"/>
    <n v="19"/>
    <n v="5"/>
    <n v="0"/>
    <n v="1"/>
    <n v="0"/>
    <n v="0.27800000000000002"/>
    <n v="0.30399999999999999"/>
    <n v="0.222"/>
    <n v="0.52700000000000002"/>
  </r>
  <r>
    <s v="117"/>
    <x v="401"/>
    <x v="4"/>
    <s v="American League"/>
    <s v="Houston Astros"/>
    <s v="HOU"/>
    <s v="George Springer"/>
    <x v="9"/>
    <x v="4"/>
    <n v="0.26500000000000001"/>
    <n v="22"/>
    <n v="6"/>
    <n v="71"/>
    <n v="102"/>
    <n v="140"/>
    <n v="544"/>
    <n v="4.0441176470588237E-2"/>
    <n v="1.1029411764705883E-2"/>
    <n v="0.13051470588235295"/>
    <n v="0.1875"/>
    <n v="0.86419753086419748"/>
    <n v="144"/>
    <n v="236"/>
    <n v="48"/>
    <n v="122"/>
    <n v="64"/>
    <n v="0"/>
    <n v="1"/>
    <n v="4"/>
    <n v="0.30299999999999999"/>
    <n v="0.34599999999999997"/>
    <n v="0.434"/>
    <n v="0.78"/>
  </r>
  <r>
    <s v="119"/>
    <x v="402"/>
    <x v="4"/>
    <s v="National League"/>
    <s v="Los Angeles Dodgers"/>
    <s v="LAD"/>
    <s v="Tim Locastro"/>
    <x v="12"/>
    <x v="4"/>
    <n v="0.182"/>
    <n v="0"/>
    <n v="4"/>
    <n v="0"/>
    <n v="6"/>
    <n v="18"/>
    <n v="11"/>
    <n v="0"/>
    <n v="0.36363636363636365"/>
    <n v="0"/>
    <n v="0.54545454545454541"/>
    <n v="0.1111111111111111"/>
    <n v="2"/>
    <n v="3"/>
    <n v="1"/>
    <n v="5"/>
    <n v="2"/>
    <n v="0"/>
    <n v="1"/>
    <n v="0"/>
    <n v="0.33300000000000002"/>
    <n v="0.35699999999999998"/>
    <n v="0.27300000000000002"/>
    <n v="0.63"/>
  </r>
  <r>
    <s v="108"/>
    <x v="403"/>
    <x v="4"/>
    <s v="American League"/>
    <s v="Los Angeles Angels"/>
    <s v="LAA"/>
    <s v="Michael Hermosillo"/>
    <x v="14"/>
    <x v="4"/>
    <n v="0.21099999999999999"/>
    <n v="1"/>
    <n v="0"/>
    <n v="1"/>
    <n v="7"/>
    <n v="31"/>
    <n v="57"/>
    <n v="1.7543859649122806E-2"/>
    <n v="0"/>
    <n v="1.7543859649122806E-2"/>
    <n v="0.12280701754385964"/>
    <n v="0.19135802469135801"/>
    <n v="12"/>
    <n v="19"/>
    <n v="5"/>
    <n v="17"/>
    <n v="3"/>
    <n v="0"/>
    <n v="1"/>
    <n v="1"/>
    <n v="0.28199999999999997"/>
    <n v="0.27400000000000002"/>
    <n v="0.33300000000000002"/>
    <n v="0.60799999999999998"/>
  </r>
  <r>
    <s v="117"/>
    <x v="401"/>
    <x v="5"/>
    <s v="American League"/>
    <s v="Houston Astros"/>
    <s v="HOU"/>
    <s v="George Springer"/>
    <x v="10"/>
    <x v="4"/>
    <n v="0.28299999999999997"/>
    <n v="34"/>
    <n v="5"/>
    <n v="85"/>
    <n v="112"/>
    <n v="140"/>
    <n v="548"/>
    <n v="6.2043795620437957E-2"/>
    <n v="9.1240875912408752E-3"/>
    <n v="0.1551094890510949"/>
    <n v="0.20437956204379562"/>
    <n v="0.86419753086419748"/>
    <n v="155"/>
    <n v="286"/>
    <n v="63"/>
    <n v="111"/>
    <n v="64"/>
    <n v="1"/>
    <n v="1"/>
    <n v="7"/>
    <n v="0.29699999999999999"/>
    <n v="0.36699999999999999"/>
    <n v="0.52200000000000002"/>
    <n v="0.88900000000000001"/>
  </r>
  <r>
    <s v="119"/>
    <x v="402"/>
    <x v="5"/>
    <s v="National League"/>
    <s v="Los Angeles Dodgers"/>
    <s v="LAD"/>
    <s v="Tim Locastro"/>
    <x v="13"/>
    <x v="4"/>
    <n v="0"/>
    <n v="0"/>
    <n v="1"/>
    <n v="0"/>
    <n v="0"/>
    <n v="3"/>
    <n v="1"/>
    <n v="0"/>
    <n v="1"/>
    <n v="0"/>
    <n v="0"/>
    <n v="1.8518518518518517E-2"/>
    <n v="0"/>
    <n v="0"/>
    <n v="0"/>
    <n v="0"/>
    <n v="0"/>
    <n v="0"/>
    <n v="1"/>
    <n v="0"/>
    <n v="0"/>
    <n v="0"/>
    <n v="0"/>
    <n v="0"/>
  </r>
  <r>
    <s v="117"/>
    <x v="401"/>
    <x v="6"/>
    <s v="American League"/>
    <s v="Houston Astros"/>
    <s v="HOU"/>
    <s v="George Springer"/>
    <x v="11"/>
    <x v="4"/>
    <n v="0.26100000000000001"/>
    <n v="29"/>
    <n v="9"/>
    <n v="82"/>
    <n v="116"/>
    <n v="162"/>
    <n v="644"/>
    <n v="4.503105590062112E-2"/>
    <n v="1.3975155279503106E-2"/>
    <n v="0.12732919254658384"/>
    <n v="0.18012422360248448"/>
    <n v="1"/>
    <n v="168"/>
    <n v="294"/>
    <n v="63"/>
    <n v="178"/>
    <n v="88"/>
    <n v="2"/>
    <n v="1"/>
    <n v="10"/>
    <n v="0.317"/>
    <n v="0.35899999999999999"/>
    <n v="0.45700000000000002"/>
    <n v="0.81499999999999995"/>
  </r>
  <r>
    <s v="115"/>
    <x v="412"/>
    <x v="0"/>
    <s v="National League"/>
    <s v="Colorado Rockies"/>
    <s v="COL"/>
    <s v="Charlie Blackmon"/>
    <x v="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413"/>
    <x v="0"/>
    <s v="American League"/>
    <s v="Texas Rangers"/>
    <s v="TEX"/>
    <s v="Kole Calhoun"/>
    <x v="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414"/>
    <x v="0"/>
    <s v="National League"/>
    <s v="Washington Nationals"/>
    <s v="WSH"/>
    <s v="Yadiel Hernandez"/>
    <x v="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415"/>
    <x v="0"/>
    <s v="National League"/>
    <s v="Atlanta Braves"/>
    <s v="ATL"/>
    <s v="Adam Duvall"/>
    <x v="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416"/>
    <x v="0"/>
    <s v="National League"/>
    <s v="Chicago Cubs"/>
    <s v="CHC"/>
    <s v="Jason Heyward"/>
    <x v="5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417"/>
    <x v="0"/>
    <s v="American League"/>
    <s v="Seattle Mariners"/>
    <s v="SEA"/>
    <s v="Mitch Haniger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418"/>
    <x v="0"/>
    <s v="National League"/>
    <s v="San Diego Padres"/>
    <s v="SD"/>
    <s v="Wil Myers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419"/>
    <x v="0"/>
    <s v="American League"/>
    <s v="Oakland Athletics"/>
    <s v="OAK"/>
    <s v="Stephen Piscotty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420"/>
    <x v="0"/>
    <s v="National League"/>
    <s v="San Francisco Giants"/>
    <s v="SF"/>
    <s v="Mike Yastrzemski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421"/>
    <x v="0"/>
    <s v="National League"/>
    <s v="Miami Marlins"/>
    <s v="MIA"/>
    <s v="Garrett Cooper"/>
    <x v="6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422"/>
    <x v="0"/>
    <s v="National League"/>
    <s v="Miami Marlins"/>
    <s v="MIA"/>
    <s v="Avisail Garcia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423"/>
    <x v="0"/>
    <s v="National League"/>
    <s v="Chicago Cubs"/>
    <s v="CHC"/>
    <s v="Rafael Ortega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424"/>
    <x v="0"/>
    <s v="National League"/>
    <s v="Philadelphia Phillies"/>
    <s v="PHI"/>
    <s v="Nick Castellanos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425"/>
    <x v="0"/>
    <s v="National League"/>
    <s v="Milwaukee Brewers"/>
    <s v="MIL"/>
    <s v="Hunter Renfroe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426"/>
    <x v="0"/>
    <s v="National League"/>
    <s v="Miami Marlins"/>
    <s v="MIA"/>
    <s v="Jorge Soler"/>
    <x v="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427"/>
    <x v="0"/>
    <s v="National League"/>
    <s v="Philadelphia Phillies"/>
    <s v="PHI"/>
    <s v="Bryce Harper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428"/>
    <x v="0"/>
    <s v="American League"/>
    <s v="New York Yankees"/>
    <s v="NYY"/>
    <s v="Aaron Judge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429"/>
    <x v="0"/>
    <s v="American League"/>
    <s v="Minnesota Twins"/>
    <s v="MIN"/>
    <s v="Max Kepler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430"/>
    <x v="0"/>
    <s v="National League"/>
    <s v="Los Angeles Dodgers"/>
    <s v="LAD"/>
    <s v="Mookie Betts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431"/>
    <x v="0"/>
    <s v="American League"/>
    <s v="Toronto Blue Jays"/>
    <s v="TOR"/>
    <s v="Teoscar Hernandez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432"/>
    <x v="0"/>
    <s v="American League"/>
    <s v="Oakland Athletics"/>
    <s v="OAK"/>
    <s v="Seth Brown"/>
    <x v="8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433"/>
    <x v="0"/>
    <s v="American League"/>
    <s v="New York Yankees"/>
    <s v="NYY"/>
    <s v="Joey Gallo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434"/>
    <x v="0"/>
    <s v="American League"/>
    <s v="Baltimore Orioles"/>
    <s v="BAL"/>
    <s v="DJ Stewart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435"/>
    <x v="0"/>
    <s v="American League"/>
    <s v="Los Angeles Angels"/>
    <s v="LAA"/>
    <s v="Taylor Ward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436"/>
    <x v="0"/>
    <s v="American League"/>
    <s v="Texas Rangers"/>
    <s v="TEX"/>
    <s v="Zach Reks"/>
    <x v="9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437"/>
    <x v="0"/>
    <s v="National League"/>
    <s v="Cincinnati Reds"/>
    <s v="CIN"/>
    <s v="Aristides Aquino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438"/>
    <x v="0"/>
    <s v="American League"/>
    <s v="Tampa Bay Rays"/>
    <s v="TB"/>
    <s v="Manuel Margot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439"/>
    <x v="0"/>
    <s v="American League"/>
    <s v="Baltimore Orioles"/>
    <s v="BAL"/>
    <s v="Anthony Santander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440"/>
    <x v="0"/>
    <s v="National League"/>
    <s v="Atlanta Braves"/>
    <s v="ATL"/>
    <s v="Travis Demeritte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441"/>
    <x v="0"/>
    <s v="National League"/>
    <s v="San Francisco Giants"/>
    <s v="SF"/>
    <s v="Jaylin Davis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442"/>
    <x v="0"/>
    <s v="American League"/>
    <s v="Tampa Bay Rays"/>
    <s v="TB"/>
    <s v="Randy Arozarena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443"/>
    <x v="0"/>
    <s v="National League"/>
    <s v="Arizona Diamondbacks"/>
    <s v="ARI"/>
    <s v="Josh Rojas"/>
    <x v="10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444"/>
    <x v="0"/>
    <s v="American League"/>
    <s v="Cleveland Guardians"/>
    <s v="CLE"/>
    <s v="Franmil Reyes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445"/>
    <x v="0"/>
    <s v="American League"/>
    <s v="Baltimore Orioles"/>
    <s v="BAL"/>
    <s v="Jorge Mateo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446"/>
    <x v="0"/>
    <s v="American League"/>
    <s v="Toronto Blue Jays"/>
    <s v="TOR"/>
    <s v="Josh Palacios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447"/>
    <x v="0"/>
    <s v="National League"/>
    <s v="Los Angeles Dodgers"/>
    <s v="LAD"/>
    <s v="Zach McKinstry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448"/>
    <x v="0"/>
    <s v="National League"/>
    <s v="Arizona Diamondbacks"/>
    <s v="ARI"/>
    <s v="Pavin Smith"/>
    <x v="11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449"/>
    <x v="0"/>
    <s v="American League"/>
    <s v="Chicago White Sox"/>
    <s v="CWS"/>
    <s v="Micker Adolfo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450"/>
    <x v="0"/>
    <s v="American League"/>
    <s v="Houston Astros"/>
    <s v="HOU"/>
    <s v="Kyle Tucker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451"/>
    <x v="0"/>
    <s v="American League"/>
    <s v="Kansas City Royals"/>
    <s v="KC"/>
    <s v="Kyle Isbel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452"/>
    <x v="0"/>
    <s v="American League"/>
    <s v="Baltimore Orioles"/>
    <s v="BAL"/>
    <s v="Yusniel Diaz"/>
    <x v="12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453"/>
    <x v="0"/>
    <s v="American League"/>
    <s v="Cleveland Guardians"/>
    <s v="CLE"/>
    <s v="Josh Naylor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454"/>
    <x v="0"/>
    <s v="National League"/>
    <s v="Atlanta Braves"/>
    <s v="ATL"/>
    <s v="Ronald Acuna Jr.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455"/>
    <x v="0"/>
    <s v="National League"/>
    <s v="Miami Marlins"/>
    <s v="MIA"/>
    <s v="Jesus Sanchez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456"/>
    <x v="0"/>
    <s v="National League"/>
    <s v="St. Louis Cardinals"/>
    <s v="STL"/>
    <s v="Lars Nootbaar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0"/>
    <x v="457"/>
    <x v="0"/>
    <s v="American League"/>
    <s v="Baltimore Orioles"/>
    <s v="BAL"/>
    <s v="Tyler Nevin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458"/>
    <x v="0"/>
    <s v="National League"/>
    <s v="Miami Marlins"/>
    <s v="MIA"/>
    <s v="Jerar Encarnacion"/>
    <x v="13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459"/>
    <x v="0"/>
    <s v="National League"/>
    <s v="Philadelphia Phillies"/>
    <s v="PHI"/>
    <s v="Jhailyn Ortiz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460"/>
    <x v="0"/>
    <s v="National League"/>
    <s v="Washington Nationals"/>
    <s v="WSH"/>
    <s v="Juan Soto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461"/>
    <x v="0"/>
    <s v="National League"/>
    <s v="New York Mets"/>
    <s v="NYM"/>
    <s v="Khalil Lee"/>
    <x v="14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462"/>
    <x v="0"/>
    <s v="American League"/>
    <s v="Cleveland Guardians"/>
    <s v="CLE"/>
    <s v="George Valera"/>
    <x v="1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463"/>
    <x v="0"/>
    <s v="American League"/>
    <s v="Seattle Mariners"/>
    <s v="SEA"/>
    <s v="Julio Rodriguez"/>
    <x v="1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464"/>
    <x v="0"/>
    <s v="American League"/>
    <s v="Seattle Mariners"/>
    <s v="SEA"/>
    <s v="Alberto Rodriguez"/>
    <x v="17"/>
    <x v="4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412"/>
    <x v="1"/>
    <s v="National League"/>
    <s v="Colorado Rockies"/>
    <s v="COL"/>
    <s v="Charlie Blackmon"/>
    <x v="3"/>
    <x v="4"/>
    <n v="0.27"/>
    <n v="13"/>
    <n v="3"/>
    <n v="78"/>
    <n v="76"/>
    <n v="150"/>
    <n v="514"/>
    <n v="2.5291828793774319E-2"/>
    <n v="5.8365758754863814E-3"/>
    <n v="0.1517509727626459"/>
    <n v="0.14785992217898833"/>
    <n v="0.92592592592592593"/>
    <n v="139"/>
    <n v="211"/>
    <n v="42"/>
    <n v="91"/>
    <n v="54"/>
    <n v="1"/>
    <n v="1"/>
    <n v="0"/>
    <n v="0.30499999999999999"/>
    <n v="0.35099999999999998"/>
    <n v="0.41099999999999998"/>
    <n v="0.76100000000000001"/>
  </r>
  <r>
    <s v="109"/>
    <x v="413"/>
    <x v="1"/>
    <s v="National League"/>
    <s v="Arizona Diamondbacks"/>
    <s v="ARI"/>
    <s v="Kole Calhoun"/>
    <x v="4"/>
    <x v="4"/>
    <n v="0.23499999999999999"/>
    <n v="5"/>
    <n v="1"/>
    <n v="17"/>
    <n v="17"/>
    <n v="51"/>
    <n v="166"/>
    <n v="3.0120481927710843E-2"/>
    <n v="6.024096385542169E-3"/>
    <n v="0.10240963855421686"/>
    <n v="0.10240963855421686"/>
    <n v="0.31481481481481483"/>
    <n v="39"/>
    <n v="62"/>
    <n v="13"/>
    <n v="41"/>
    <n v="15"/>
    <n v="0"/>
    <n v="1"/>
    <n v="0"/>
    <n v="0.28100000000000003"/>
    <n v="0.29699999999999999"/>
    <n v="0.373"/>
    <n v="0.67"/>
  </r>
  <r>
    <s v="120"/>
    <x v="414"/>
    <x v="1"/>
    <s v="National League"/>
    <s v="Washington Nationals"/>
    <s v="WSH"/>
    <s v="Yadiel Hernandez"/>
    <x v="4"/>
    <x v="4"/>
    <n v="0.27300000000000002"/>
    <n v="9"/>
    <n v="3"/>
    <n v="32"/>
    <n v="33"/>
    <n v="112"/>
    <n v="264"/>
    <n v="3.4090909090909088E-2"/>
    <n v="1.1363636363636364E-2"/>
    <n v="0.12121212121212122"/>
    <n v="0.125"/>
    <n v="0.69135802469135799"/>
    <n v="72"/>
    <n v="109"/>
    <n v="18"/>
    <n v="59"/>
    <n v="22"/>
    <n v="1"/>
    <n v="1"/>
    <n v="0"/>
    <n v="0.318"/>
    <n v="0.32900000000000001"/>
    <n v="0.41299999999999998"/>
    <n v="0.74199999999999999"/>
  </r>
  <r>
    <s v="144"/>
    <x v="415"/>
    <x v="1"/>
    <s v="National League"/>
    <s v="Atlanta Braves"/>
    <s v="ATL"/>
    <s v="Adam Duvall"/>
    <x v="5"/>
    <x v="4"/>
    <n v="0.22600000000000001"/>
    <n v="16"/>
    <n v="0"/>
    <n v="45"/>
    <n v="26"/>
    <n v="55"/>
    <n v="199"/>
    <n v="8.0402010050251257E-2"/>
    <n v="0"/>
    <n v="0.22613065326633167"/>
    <n v="0.1306532663316583"/>
    <n v="0.33950617283950618"/>
    <n v="45"/>
    <n v="102"/>
    <n v="24"/>
    <n v="69"/>
    <n v="14"/>
    <n v="1"/>
    <n v="2"/>
    <n v="0"/>
    <n v="0.254"/>
    <n v="0.28699999999999998"/>
    <n v="0.51300000000000001"/>
    <n v="0.8"/>
  </r>
  <r>
    <s v="146"/>
    <x v="415"/>
    <x v="1"/>
    <s v="National League"/>
    <s v="Miami Marlins"/>
    <s v="MIA"/>
    <s v="Adam Duvall"/>
    <x v="5"/>
    <x v="4"/>
    <n v="0.22900000000000001"/>
    <n v="22"/>
    <n v="5"/>
    <n v="68"/>
    <n v="41"/>
    <n v="91"/>
    <n v="314"/>
    <n v="7.0063694267515922E-2"/>
    <n v="1.5923566878980892E-2"/>
    <n v="0.21656050955414013"/>
    <n v="0.13057324840764331"/>
    <n v="0.56172839506172845"/>
    <n v="72"/>
    <n v="150"/>
    <n v="33"/>
    <n v="105"/>
    <n v="21"/>
    <n v="0"/>
    <n v="1"/>
    <n v="0"/>
    <n v="0.26300000000000001"/>
    <n v="0.27700000000000002"/>
    <n v="0.47799999999999998"/>
    <n v="0.755"/>
  </r>
  <r>
    <s v="112"/>
    <x v="416"/>
    <x v="1"/>
    <s v="National League"/>
    <s v="Chicago Cubs"/>
    <s v="CHC"/>
    <s v="Jason Heyward"/>
    <x v="6"/>
    <x v="4"/>
    <n v="0.214"/>
    <n v="8"/>
    <n v="5"/>
    <n v="30"/>
    <n v="35"/>
    <n v="104"/>
    <n v="323"/>
    <n v="2.4767801857585141E-2"/>
    <n v="1.5479876160990712E-2"/>
    <n v="9.2879256965944276E-2"/>
    <n v="0.10835913312693499"/>
    <n v="0.64197530864197527"/>
    <n v="69"/>
    <n v="112"/>
    <n v="25"/>
    <n v="68"/>
    <n v="27"/>
    <n v="1"/>
    <n v="1"/>
    <n v="1"/>
    <n v="0.247"/>
    <n v="0.28000000000000003"/>
    <n v="0.34699999999999998"/>
    <n v="0.627"/>
  </r>
  <r>
    <s v="136"/>
    <x v="417"/>
    <x v="1"/>
    <s v="American League"/>
    <s v="Seattle Mariners"/>
    <s v="SEA"/>
    <s v="Mitch Haniger"/>
    <x v="7"/>
    <x v="4"/>
    <n v="0.253"/>
    <n v="39"/>
    <n v="1"/>
    <n v="100"/>
    <n v="110"/>
    <n v="157"/>
    <n v="620"/>
    <n v="6.2903225806451607E-2"/>
    <n v="1.6129032258064516E-3"/>
    <n v="0.16129032258064516"/>
    <n v="0.17741935483870969"/>
    <n v="0.96913580246913578"/>
    <n v="157"/>
    <n v="301"/>
    <n v="64"/>
    <n v="169"/>
    <n v="54"/>
    <n v="2"/>
    <n v="1"/>
    <n v="0"/>
    <n v="0.28100000000000003"/>
    <n v="0.318"/>
    <n v="0.48499999999999999"/>
    <n v="0.80400000000000005"/>
  </r>
  <r>
    <s v="135"/>
    <x v="418"/>
    <x v="1"/>
    <s v="National League"/>
    <s v="San Diego Padres"/>
    <s v="SD"/>
    <s v="Wil Myers"/>
    <x v="7"/>
    <x v="4"/>
    <n v="0.25600000000000001"/>
    <n v="17"/>
    <n v="8"/>
    <n v="63"/>
    <n v="56"/>
    <n v="146"/>
    <n v="442"/>
    <n v="3.8461538461538464E-2"/>
    <n v="1.8099547511312219E-2"/>
    <n v="0.1425339366515837"/>
    <n v="0.12669683257918551"/>
    <n v="0.90123456790123457"/>
    <n v="113"/>
    <n v="192"/>
    <n v="43"/>
    <n v="141"/>
    <n v="54"/>
    <n v="2"/>
    <n v="1"/>
    <n v="5"/>
    <n v="0.33300000000000002"/>
    <n v="0.33400000000000002"/>
    <n v="0.434"/>
    <n v="0.76800000000000002"/>
  </r>
  <r>
    <s v="133"/>
    <x v="419"/>
    <x v="1"/>
    <s v="American League"/>
    <s v="Oakland Athletics"/>
    <s v="OAK"/>
    <s v="Stephen Piscotty"/>
    <x v="7"/>
    <x v="4"/>
    <n v="0.22"/>
    <n v="5"/>
    <n v="1"/>
    <n v="16"/>
    <n v="14"/>
    <n v="72"/>
    <n v="173"/>
    <n v="2.8901734104046242E-2"/>
    <n v="5.7803468208092483E-3"/>
    <n v="9.2485549132947972E-2"/>
    <n v="8.0924855491329481E-2"/>
    <n v="0.44444444444444442"/>
    <n v="38"/>
    <n v="61"/>
    <n v="13"/>
    <n v="48"/>
    <n v="13"/>
    <n v="0"/>
    <n v="1"/>
    <n v="0"/>
    <n v="0.27500000000000002"/>
    <n v="0.28199999999999997"/>
    <n v="0.35299999999999998"/>
    <n v="0.63500000000000001"/>
  </r>
  <r>
    <s v="137"/>
    <x v="420"/>
    <x v="1"/>
    <s v="National League"/>
    <s v="San Francisco Giants"/>
    <s v="SF"/>
    <s v="Mike Yastrzemski"/>
    <x v="7"/>
    <x v="4"/>
    <n v="0.224"/>
    <n v="25"/>
    <n v="4"/>
    <n v="71"/>
    <n v="75"/>
    <n v="139"/>
    <n v="468"/>
    <n v="5.3418803418803416E-2"/>
    <n v="8.5470085470085479E-3"/>
    <n v="0.1517094017094017"/>
    <n v="0.16025641025641027"/>
    <n v="0.85802469135802473"/>
    <n v="105"/>
    <n v="214"/>
    <n v="56"/>
    <n v="131"/>
    <n v="51"/>
    <n v="4"/>
    <n v="1"/>
    <n v="0"/>
    <n v="0.254"/>
    <n v="0.311"/>
    <n v="0.45700000000000002"/>
    <n v="0.76800000000000002"/>
  </r>
  <r>
    <s v="146"/>
    <x v="421"/>
    <x v="1"/>
    <s v="National League"/>
    <s v="Miami Marlins"/>
    <s v="MIA"/>
    <s v="Garrett Cooper"/>
    <x v="7"/>
    <x v="4"/>
    <n v="0.28399999999999997"/>
    <n v="9"/>
    <n v="1"/>
    <n v="33"/>
    <n v="30"/>
    <n v="71"/>
    <n v="215"/>
    <n v="4.1860465116279069E-2"/>
    <n v="4.6511627906976744E-3"/>
    <n v="0.15348837209302327"/>
    <n v="0.13953488372093023"/>
    <n v="0.43827160493827161"/>
    <n v="61"/>
    <n v="100"/>
    <n v="20"/>
    <n v="68"/>
    <n v="30"/>
    <n v="0"/>
    <n v="1"/>
    <n v="1"/>
    <n v="0.374"/>
    <n v="0.38"/>
    <n v="0.46500000000000002"/>
    <n v="0.84499999999999997"/>
  </r>
  <r>
    <s v="158"/>
    <x v="422"/>
    <x v="1"/>
    <s v="National League"/>
    <s v="Milwaukee Brewers"/>
    <s v="MIL"/>
    <s v="Avisail Garcia"/>
    <x v="8"/>
    <x v="4"/>
    <n v="0.26200000000000001"/>
    <n v="29"/>
    <n v="8"/>
    <n v="86"/>
    <n v="68"/>
    <n v="135"/>
    <n v="461"/>
    <n v="6.2906724511930592E-2"/>
    <n v="1.735357917570499E-2"/>
    <n v="0.18655097613882862"/>
    <n v="0.1475054229934924"/>
    <n v="0.83333333333333337"/>
    <n v="121"/>
    <n v="226"/>
    <n v="47"/>
    <n v="121"/>
    <n v="38"/>
    <n v="5"/>
    <n v="1"/>
    <n v="4"/>
    <n v="0.29099999999999998"/>
    <n v="0.33"/>
    <n v="0.49"/>
    <n v="0.82"/>
  </r>
  <r>
    <s v="112"/>
    <x v="423"/>
    <x v="1"/>
    <s v="National League"/>
    <s v="Chicago Cubs"/>
    <s v="CHC"/>
    <s v="Rafael Ortega"/>
    <x v="8"/>
    <x v="4"/>
    <n v="0.29099999999999998"/>
    <n v="11"/>
    <n v="12"/>
    <n v="33"/>
    <n v="44"/>
    <n v="103"/>
    <n v="296"/>
    <n v="3.7162162162162164E-2"/>
    <n v="4.0540540540540543E-2"/>
    <n v="0.11148648648648649"/>
    <n v="0.14864864864864866"/>
    <n v="0.63580246913580252"/>
    <n v="86"/>
    <n v="137"/>
    <n v="27"/>
    <n v="70"/>
    <n v="30"/>
    <n v="1"/>
    <n v="1"/>
    <n v="6"/>
    <n v="0.34899999999999998"/>
    <n v="0.36"/>
    <n v="0.46300000000000002"/>
    <n v="0.82299999999999995"/>
  </r>
  <r>
    <s v="113"/>
    <x v="424"/>
    <x v="1"/>
    <s v="National League"/>
    <s v="Cincinnati Reds"/>
    <s v="CIN"/>
    <s v="Nick Castellanos"/>
    <x v="8"/>
    <x v="4"/>
    <n v="0.309"/>
    <n v="34"/>
    <n v="3"/>
    <n v="100"/>
    <n v="95"/>
    <n v="138"/>
    <n v="531"/>
    <n v="6.4030131826741998E-2"/>
    <n v="5.6497175141242938E-3"/>
    <n v="0.18832391713747645"/>
    <n v="0.17890772128060264"/>
    <n v="0.85185185185185186"/>
    <n v="164"/>
    <n v="306"/>
    <n v="73"/>
    <n v="121"/>
    <n v="41"/>
    <n v="5"/>
    <n v="1"/>
    <n v="1"/>
    <n v="0.34"/>
    <n v="0.36199999999999999"/>
    <n v="0.57599999999999996"/>
    <n v="0.93899999999999995"/>
  </r>
  <r>
    <s v="111"/>
    <x v="425"/>
    <x v="1"/>
    <s v="American League"/>
    <s v="Boston Red Sox"/>
    <s v="BOS"/>
    <s v="Hunter Renfroe"/>
    <x v="8"/>
    <x v="4"/>
    <n v="0.25900000000000001"/>
    <n v="31"/>
    <n v="1"/>
    <n v="96"/>
    <n v="89"/>
    <n v="144"/>
    <n v="521"/>
    <n v="5.9500959692898273E-2"/>
    <n v="1.9193857965451055E-3"/>
    <n v="0.18426103646833014"/>
    <n v="0.17082533589251439"/>
    <n v="0.88888888888888884"/>
    <n v="135"/>
    <n v="261"/>
    <n v="64"/>
    <n v="130"/>
    <n v="44"/>
    <n v="0"/>
    <n v="1"/>
    <n v="2"/>
    <n v="0.28399999999999997"/>
    <n v="0.315"/>
    <n v="0.501"/>
    <n v="0.81599999999999995"/>
  </r>
  <r>
    <s v="118"/>
    <x v="426"/>
    <x v="1"/>
    <s v="American League"/>
    <s v="Kansas City Royals"/>
    <s v="KC"/>
    <s v="Jorge Soler"/>
    <x v="8"/>
    <x v="4"/>
    <n v="0.192"/>
    <n v="13"/>
    <n v="0"/>
    <n v="37"/>
    <n v="38"/>
    <n v="94"/>
    <n v="308"/>
    <n v="4.2207792207792208E-2"/>
    <n v="0"/>
    <n v="0.12012987012987013"/>
    <n v="0.12337662337662338"/>
    <n v="0.58024691358024694"/>
    <n v="59"/>
    <n v="114"/>
    <n v="29"/>
    <n v="97"/>
    <n v="38"/>
    <n v="0"/>
    <n v="1"/>
    <n v="0"/>
    <n v="0.22900000000000001"/>
    <n v="0.28799999999999998"/>
    <n v="0.37"/>
    <n v="0.65800000000000003"/>
  </r>
  <r>
    <s v="144"/>
    <x v="426"/>
    <x v="1"/>
    <s v="National League"/>
    <s v="Atlanta Braves"/>
    <s v="ATL"/>
    <s v="Jorge Soler"/>
    <x v="8"/>
    <x v="4"/>
    <n v="0.26900000000000002"/>
    <n v="14"/>
    <n v="0"/>
    <n v="33"/>
    <n v="36"/>
    <n v="55"/>
    <n v="208"/>
    <n v="6.7307692307692304E-2"/>
    <n v="0"/>
    <n v="0.15865384615384615"/>
    <n v="0.17307692307692307"/>
    <n v="0.33950617283950618"/>
    <n v="56"/>
    <n v="109"/>
    <n v="25"/>
    <n v="45"/>
    <n v="29"/>
    <n v="0"/>
    <n v="2"/>
    <n v="0"/>
    <n v="0.27800000000000002"/>
    <n v="0.35799999999999998"/>
    <n v="0.52400000000000002"/>
    <n v="0.88200000000000001"/>
  </r>
  <r>
    <s v="143"/>
    <x v="427"/>
    <x v="1"/>
    <s v="National League"/>
    <s v="Philadelphia Phillies"/>
    <s v="PHI"/>
    <s v="Bryce Harper"/>
    <x v="9"/>
    <x v="4"/>
    <n v="0.309"/>
    <n v="35"/>
    <n v="13"/>
    <n v="84"/>
    <n v="101"/>
    <n v="141"/>
    <n v="488"/>
    <n v="7.1721311475409832E-2"/>
    <n v="2.663934426229508E-2"/>
    <n v="0.1721311475409836"/>
    <n v="0.20696721311475411"/>
    <n v="0.87037037037037035"/>
    <n v="151"/>
    <n v="300"/>
    <n v="78"/>
    <n v="134"/>
    <n v="100"/>
    <n v="14"/>
    <n v="1"/>
    <n v="3"/>
    <n v="0.35899999999999999"/>
    <n v="0.42899999999999999"/>
    <n v="0.61499999999999999"/>
    <n v="1.044"/>
  </r>
  <r>
    <s v="147"/>
    <x v="428"/>
    <x v="1"/>
    <s v="American League"/>
    <s v="New York Yankees"/>
    <s v="NYY"/>
    <s v="Aaron Judge"/>
    <x v="9"/>
    <x v="4"/>
    <n v="0.28699999999999998"/>
    <n v="39"/>
    <n v="6"/>
    <n v="98"/>
    <n v="89"/>
    <n v="148"/>
    <n v="550"/>
    <n v="7.0909090909090908E-2"/>
    <n v="1.090909090909091E-2"/>
    <n v="0.17818181818181819"/>
    <n v="0.16181818181818181"/>
    <n v="0.9135802469135802"/>
    <n v="158"/>
    <n v="299"/>
    <n v="63"/>
    <n v="158"/>
    <n v="75"/>
    <n v="2"/>
    <n v="1"/>
    <n v="1"/>
    <n v="0.33200000000000002"/>
    <n v="0.373"/>
    <n v="0.54400000000000004"/>
    <n v="0.91600000000000004"/>
  </r>
  <r>
    <s v="142"/>
    <x v="429"/>
    <x v="1"/>
    <s v="American League"/>
    <s v="Minnesota Twins"/>
    <s v="MIN"/>
    <s v="Max Kepler"/>
    <x v="9"/>
    <x v="4"/>
    <n v="0.21099999999999999"/>
    <n v="19"/>
    <n v="10"/>
    <n v="54"/>
    <n v="61"/>
    <n v="121"/>
    <n v="426"/>
    <n v="4.4600938967136149E-2"/>
    <n v="2.3474178403755867E-2"/>
    <n v="0.12676056338028169"/>
    <n v="0.14319248826291081"/>
    <n v="0.74691358024691357"/>
    <n v="90"/>
    <n v="176"/>
    <n v="44"/>
    <n v="96"/>
    <n v="54"/>
    <n v="3"/>
    <n v="1"/>
    <n v="0"/>
    <n v="0.22500000000000001"/>
    <n v="0.30599999999999999"/>
    <n v="0.41299999999999998"/>
    <n v="0.71899999999999997"/>
  </r>
  <r>
    <s v="119"/>
    <x v="430"/>
    <x v="1"/>
    <s v="National League"/>
    <s v="Los Angeles Dodgers"/>
    <s v="LAD"/>
    <s v="Mookie Betts"/>
    <x v="9"/>
    <x v="4"/>
    <n v="0.26400000000000001"/>
    <n v="23"/>
    <n v="10"/>
    <n v="58"/>
    <n v="93"/>
    <n v="122"/>
    <n v="466"/>
    <n v="4.9356223175965663E-2"/>
    <n v="2.1459227467811159E-2"/>
    <n v="0.12446351931330472"/>
    <n v="0.19957081545064378"/>
    <n v="0.75308641975308643"/>
    <n v="123"/>
    <n v="227"/>
    <n v="55"/>
    <n v="86"/>
    <n v="68"/>
    <n v="2"/>
    <n v="1"/>
    <n v="5"/>
    <n v="0.27600000000000002"/>
    <n v="0.36699999999999999"/>
    <n v="0.48699999999999999"/>
    <n v="0.85399999999999998"/>
  </r>
  <r>
    <s v="141"/>
    <x v="431"/>
    <x v="1"/>
    <s v="American League"/>
    <s v="Toronto Blue Jays"/>
    <s v="TOR"/>
    <s v="Teoscar Hernandez"/>
    <x v="9"/>
    <x v="4"/>
    <n v="0.29599999999999999"/>
    <n v="32"/>
    <n v="12"/>
    <n v="116"/>
    <n v="92"/>
    <n v="143"/>
    <n v="550"/>
    <n v="5.8181818181818182E-2"/>
    <n v="2.181818181818182E-2"/>
    <n v="0.21090909090909091"/>
    <n v="0.16727272727272727"/>
    <n v="0.88271604938271608"/>
    <n v="163"/>
    <n v="288"/>
    <n v="61"/>
    <n v="148"/>
    <n v="36"/>
    <n v="1"/>
    <n v="1"/>
    <n v="4"/>
    <n v="0.35199999999999998"/>
    <n v="0.34599999999999997"/>
    <n v="0.52400000000000002"/>
    <n v="0.87"/>
  </r>
  <r>
    <s v="133"/>
    <x v="432"/>
    <x v="1"/>
    <s v="American League"/>
    <s v="Oakland Athletics"/>
    <s v="OAK"/>
    <s v="Seth Brown"/>
    <x v="9"/>
    <x v="4"/>
    <n v="0.214"/>
    <n v="20"/>
    <n v="4"/>
    <n v="48"/>
    <n v="43"/>
    <n v="111"/>
    <n v="281"/>
    <n v="7.1174377224199295E-2"/>
    <n v="1.4234875444839857E-2"/>
    <n v="0.1708185053380783"/>
    <n v="0.15302491103202848"/>
    <n v="0.68518518518518523"/>
    <n v="60"/>
    <n v="135"/>
    <n v="34"/>
    <n v="89"/>
    <n v="23"/>
    <n v="2"/>
    <n v="1"/>
    <n v="1"/>
    <n v="0.23"/>
    <n v="0.27400000000000002"/>
    <n v="0.48"/>
    <n v="0.754"/>
  </r>
  <r>
    <s v="147"/>
    <x v="433"/>
    <x v="1"/>
    <s v="American League"/>
    <s v="New York Yankees"/>
    <s v="NYY"/>
    <s v="Joey Gallo"/>
    <x v="10"/>
    <x v="4"/>
    <n v="0.16"/>
    <n v="13"/>
    <n v="0"/>
    <n v="22"/>
    <n v="33"/>
    <n v="58"/>
    <n v="188"/>
    <n v="6.9148936170212769E-2"/>
    <n v="0"/>
    <n v="0.11702127659574468"/>
    <n v="0.17553191489361702"/>
    <n v="0.35802469135802467"/>
    <n v="30"/>
    <n v="76"/>
    <n v="20"/>
    <n v="88"/>
    <n v="37"/>
    <n v="1"/>
    <n v="2"/>
    <n v="0"/>
    <n v="0.193"/>
    <n v="0.30299999999999999"/>
    <n v="0.40400000000000003"/>
    <n v="0.70699999999999996"/>
  </r>
  <r>
    <s v="140"/>
    <x v="433"/>
    <x v="1"/>
    <s v="American League"/>
    <s v="Texas Rangers"/>
    <s v="TEX"/>
    <s v="Joey Gallo"/>
    <x v="10"/>
    <x v="4"/>
    <n v="0.223"/>
    <n v="25"/>
    <n v="6"/>
    <n v="55"/>
    <n v="57"/>
    <n v="95"/>
    <n v="310"/>
    <n v="8.0645161290322578E-2"/>
    <n v="1.935483870967742E-2"/>
    <n v="0.17741935483870969"/>
    <n v="0.18387096774193548"/>
    <n v="0.5864197530864198"/>
    <n v="69"/>
    <n v="152"/>
    <n v="32"/>
    <n v="125"/>
    <n v="74"/>
    <n v="4"/>
    <n v="1"/>
    <n v="0"/>
    <n v="0.27500000000000002"/>
    <n v="0.379"/>
    <n v="0.49"/>
    <n v="0.86899999999999999"/>
  </r>
  <r>
    <s v="110"/>
    <x v="434"/>
    <x v="1"/>
    <s v="American League"/>
    <s v="Baltimore Orioles"/>
    <s v="BAL"/>
    <s v="DJ Stewart"/>
    <x v="10"/>
    <x v="4"/>
    <n v="0.20399999999999999"/>
    <n v="12"/>
    <n v="0"/>
    <n v="33"/>
    <n v="39"/>
    <n v="100"/>
    <n v="270"/>
    <n v="4.4444444444444446E-2"/>
    <n v="0"/>
    <n v="0.12222222222222222"/>
    <n v="0.14444444444444443"/>
    <n v="0.61728395061728392"/>
    <n v="55"/>
    <n v="101"/>
    <n v="22"/>
    <n v="89"/>
    <n v="44"/>
    <n v="1"/>
    <n v="1"/>
    <n v="0"/>
    <n v="0.254"/>
    <n v="0.32400000000000001"/>
    <n v="0.374"/>
    <n v="0.69799999999999995"/>
  </r>
  <r>
    <s v="108"/>
    <x v="435"/>
    <x v="1"/>
    <s v="American League"/>
    <s v="Los Angeles Angels"/>
    <s v="LAA"/>
    <s v="Taylor Ward"/>
    <x v="10"/>
    <x v="4"/>
    <n v="0.25"/>
    <n v="8"/>
    <n v="1"/>
    <n v="33"/>
    <n v="33"/>
    <n v="65"/>
    <n v="208"/>
    <n v="3.8461538461538464E-2"/>
    <n v="4.807692307692308E-3"/>
    <n v="0.15865384615384615"/>
    <n v="0.15865384615384615"/>
    <n v="0.40123456790123457"/>
    <n v="52"/>
    <n v="91"/>
    <n v="23"/>
    <n v="55"/>
    <n v="20"/>
    <n v="0"/>
    <n v="1"/>
    <n v="1"/>
    <n v="0.30099999999999999"/>
    <n v="0.33200000000000002"/>
    <n v="0.438"/>
    <n v="0.76900000000000002"/>
  </r>
  <r>
    <s v="119"/>
    <x v="436"/>
    <x v="1"/>
    <s v="National League"/>
    <s v="Los Angeles Dodgers"/>
    <s v="LAD"/>
    <s v="Zach Reks"/>
    <x v="10"/>
    <x v="4"/>
    <n v="0"/>
    <n v="0"/>
    <n v="0"/>
    <n v="0"/>
    <n v="2"/>
    <n v="6"/>
    <n v="10"/>
    <n v="0"/>
    <n v="0"/>
    <n v="0"/>
    <n v="0.2"/>
    <n v="3.7037037037037035E-2"/>
    <n v="0"/>
    <n v="0"/>
    <n v="0"/>
    <n v="7"/>
    <n v="0"/>
    <n v="0"/>
    <n v="1"/>
    <n v="0"/>
    <n v="0"/>
    <n v="0"/>
    <n v="0"/>
    <n v="0"/>
  </r>
  <r>
    <s v="113"/>
    <x v="437"/>
    <x v="1"/>
    <s v="National League"/>
    <s v="Cincinnati Reds"/>
    <s v="CIN"/>
    <s v="Aristides Aquino"/>
    <x v="11"/>
    <x v="4"/>
    <n v="0.19"/>
    <n v="10"/>
    <n v="2"/>
    <n v="23"/>
    <n v="25"/>
    <n v="84"/>
    <n v="174"/>
    <n v="5.7471264367816091E-2"/>
    <n v="1.1494252873563218E-2"/>
    <n v="0.13218390804597702"/>
    <n v="0.14367816091954022"/>
    <n v="0.51851851851851849"/>
    <n v="33"/>
    <n v="71"/>
    <n v="17"/>
    <n v="75"/>
    <n v="27"/>
    <n v="2"/>
    <n v="1"/>
    <n v="2"/>
    <n v="0.253"/>
    <n v="0.29899999999999999"/>
    <n v="0.40799999999999997"/>
    <n v="0.70699999999999996"/>
  </r>
  <r>
    <s v="139"/>
    <x v="438"/>
    <x v="1"/>
    <s v="American League"/>
    <s v="Tampa Bay Rays"/>
    <s v="TB"/>
    <s v="Manuel Margot"/>
    <x v="11"/>
    <x v="4"/>
    <n v="0.254"/>
    <n v="10"/>
    <n v="13"/>
    <n v="57"/>
    <n v="55"/>
    <n v="125"/>
    <n v="421"/>
    <n v="2.3752969121140142E-2"/>
    <n v="3.0878859857482184E-2"/>
    <n v="0.13539192399049882"/>
    <n v="0.13064133016627077"/>
    <n v="0.77160493827160492"/>
    <n v="107"/>
    <n v="161"/>
    <n v="31"/>
    <n v="70"/>
    <n v="37"/>
    <n v="2"/>
    <n v="1"/>
    <n v="8"/>
    <n v="0.28100000000000003"/>
    <n v="0.313"/>
    <n v="0.38200000000000001"/>
    <n v="0.69599999999999995"/>
  </r>
  <r>
    <s v="110"/>
    <x v="439"/>
    <x v="1"/>
    <s v="American League"/>
    <s v="Baltimore Orioles"/>
    <s v="BAL"/>
    <s v="Anthony Santander"/>
    <x v="11"/>
    <x v="4"/>
    <n v="0.24099999999999999"/>
    <n v="18"/>
    <n v="1"/>
    <n v="50"/>
    <n v="54"/>
    <n v="110"/>
    <n v="406"/>
    <n v="4.4334975369458129E-2"/>
    <n v="2.4630541871921183E-3"/>
    <n v="0.12315270935960591"/>
    <n v="0.13300492610837439"/>
    <n v="0.67901234567901236"/>
    <n v="98"/>
    <n v="176"/>
    <n v="42"/>
    <n v="101"/>
    <n v="23"/>
    <n v="0"/>
    <n v="1"/>
    <n v="1"/>
    <n v="0.27500000000000002"/>
    <n v="0.28599999999999998"/>
    <n v="0.433"/>
    <n v="0.72"/>
  </r>
  <r>
    <s v="137"/>
    <x v="441"/>
    <x v="1"/>
    <s v="National League"/>
    <s v="San Francisco Giants"/>
    <s v="SF"/>
    <s v="Jaylin Davis"/>
    <x v="11"/>
    <x v="4"/>
    <n v="0.111"/>
    <n v="0"/>
    <n v="0"/>
    <n v="0"/>
    <n v="1"/>
    <n v="5"/>
    <n v="9"/>
    <n v="0"/>
    <n v="0"/>
    <n v="0"/>
    <n v="0.1111111111111111"/>
    <n v="3.0864197530864196E-2"/>
    <n v="1"/>
    <n v="2"/>
    <n v="1"/>
    <n v="1"/>
    <n v="0"/>
    <n v="0"/>
    <n v="1"/>
    <n v="0"/>
    <n v="0.125"/>
    <n v="0.111"/>
    <n v="0.222"/>
    <n v="0.33300000000000002"/>
  </r>
  <r>
    <s v="139"/>
    <x v="442"/>
    <x v="1"/>
    <s v="American League"/>
    <s v="Tampa Bay Rays"/>
    <s v="TB"/>
    <s v="Randy Arozarena"/>
    <x v="11"/>
    <x v="4"/>
    <n v="0.27400000000000002"/>
    <n v="20"/>
    <n v="20"/>
    <n v="69"/>
    <n v="94"/>
    <n v="141"/>
    <n v="529"/>
    <n v="3.780718336483932E-2"/>
    <n v="3.780718336483932E-2"/>
    <n v="0.13043478260869565"/>
    <n v="0.17769376181474481"/>
    <n v="0.87037037037037035"/>
    <n v="145"/>
    <n v="243"/>
    <n v="55"/>
    <n v="170"/>
    <n v="56"/>
    <n v="4"/>
    <n v="1"/>
    <n v="10"/>
    <n v="0.36299999999999999"/>
    <n v="0.35599999999999998"/>
    <n v="0.45900000000000002"/>
    <n v="0.81499999999999995"/>
  </r>
  <r>
    <s v="109"/>
    <x v="443"/>
    <x v="1"/>
    <s v="National League"/>
    <s v="Arizona Diamondbacks"/>
    <s v="ARI"/>
    <s v="Josh Rojas"/>
    <x v="11"/>
    <x v="4"/>
    <n v="0.26400000000000001"/>
    <n v="11"/>
    <n v="9"/>
    <n v="44"/>
    <n v="69"/>
    <n v="139"/>
    <n v="484"/>
    <n v="2.2727272727272728E-2"/>
    <n v="1.859504132231405E-2"/>
    <n v="9.0909090909090912E-2"/>
    <n v="0.14256198347107438"/>
    <n v="0.85802469135802473"/>
    <n v="128"/>
    <n v="199"/>
    <n v="46"/>
    <n v="137"/>
    <n v="58"/>
    <n v="1"/>
    <n v="1"/>
    <n v="4"/>
    <n v="0.34499999999999997"/>
    <n v="0.34100000000000003"/>
    <n v="0.41099999999999998"/>
    <n v="0.752"/>
  </r>
  <r>
    <s v="114"/>
    <x v="444"/>
    <x v="1"/>
    <s v="American League"/>
    <s v="Cleveland Guardians"/>
    <s v="CLE"/>
    <s v="Franmil Reyes"/>
    <x v="12"/>
    <x v="4"/>
    <n v="0.254"/>
    <n v="30"/>
    <n v="4"/>
    <n v="85"/>
    <n v="57"/>
    <n v="115"/>
    <n v="418"/>
    <n v="7.1770334928229665E-2"/>
    <n v="9.5693779904306216E-3"/>
    <n v="0.20334928229665072"/>
    <n v="0.13636363636363635"/>
    <n v="0.70987654320987659"/>
    <n v="106"/>
    <n v="218"/>
    <n v="50"/>
    <n v="149"/>
    <n v="43"/>
    <n v="3"/>
    <n v="1"/>
    <n v="1"/>
    <n v="0.314"/>
    <n v="0.32400000000000001"/>
    <n v="0.52200000000000002"/>
    <n v="0.84599999999999997"/>
  </r>
  <r>
    <s v="135"/>
    <x v="445"/>
    <x v="1"/>
    <s v="National League"/>
    <s v="San Diego Padres"/>
    <s v="SD"/>
    <s v="Jorge Mateo"/>
    <x v="12"/>
    <x v="4"/>
    <n v="0.20699999999999999"/>
    <n v="2"/>
    <n v="5"/>
    <n v="6"/>
    <n v="10"/>
    <n v="57"/>
    <n v="87"/>
    <n v="2.2988505747126436E-2"/>
    <n v="5.7471264367816091E-2"/>
    <n v="6.8965517241379309E-2"/>
    <n v="0.11494252873563218"/>
    <n v="0.35185185185185186"/>
    <n v="18"/>
    <n v="28"/>
    <n v="6"/>
    <n v="27"/>
    <n v="2"/>
    <n v="0"/>
    <n v="1"/>
    <n v="0"/>
    <n v="0.27600000000000002"/>
    <n v="0.25"/>
    <n v="0.32200000000000001"/>
    <n v="0.57199999999999995"/>
  </r>
  <r>
    <s v="110"/>
    <x v="445"/>
    <x v="1"/>
    <s v="American League"/>
    <s v="Baltimore Orioles"/>
    <s v="BAL"/>
    <s v="Jorge Mateo"/>
    <x v="12"/>
    <x v="4"/>
    <n v="0.28000000000000003"/>
    <n v="2"/>
    <n v="5"/>
    <n v="8"/>
    <n v="9"/>
    <n v="32"/>
    <n v="107"/>
    <n v="1.8691588785046728E-2"/>
    <n v="4.6728971962616821E-2"/>
    <n v="7.476635514018691E-2"/>
    <n v="8.4112149532710276E-2"/>
    <n v="0.19753086419753085"/>
    <n v="30"/>
    <n v="45"/>
    <n v="10"/>
    <n v="28"/>
    <n v="7"/>
    <n v="0"/>
    <n v="2"/>
    <n v="3"/>
    <n v="0.35899999999999999"/>
    <n v="0.32800000000000001"/>
    <n v="0.42099999999999999"/>
    <n v="0.748"/>
  </r>
  <r>
    <s v="141"/>
    <x v="446"/>
    <x v="1"/>
    <s v="American League"/>
    <s v="Toronto Blue Jays"/>
    <s v="TOR"/>
    <s v="Josh Palacios"/>
    <x v="12"/>
    <x v="4"/>
    <n v="0.2"/>
    <n v="0"/>
    <n v="0"/>
    <n v="4"/>
    <n v="7"/>
    <n v="13"/>
    <n v="35"/>
    <n v="0"/>
    <n v="0"/>
    <n v="0.11428571428571428"/>
    <n v="0.2"/>
    <n v="8.0246913580246909E-2"/>
    <n v="7"/>
    <n v="7"/>
    <n v="0"/>
    <n v="11"/>
    <n v="3"/>
    <n v="0"/>
    <n v="1"/>
    <n v="0"/>
    <n v="0.28000000000000003"/>
    <n v="0.29299999999999998"/>
    <n v="0.2"/>
    <n v="0.49299999999999999"/>
  </r>
  <r>
    <s v="119"/>
    <x v="447"/>
    <x v="1"/>
    <s v="National League"/>
    <s v="Los Angeles Dodgers"/>
    <s v="LAD"/>
    <s v="Zach McKinstry"/>
    <x v="12"/>
    <x v="4"/>
    <n v="0.215"/>
    <n v="7"/>
    <n v="1"/>
    <n v="29"/>
    <n v="19"/>
    <n v="60"/>
    <n v="158"/>
    <n v="4.4303797468354431E-2"/>
    <n v="6.3291139240506328E-3"/>
    <n v="0.18354430379746836"/>
    <n v="0.12025316455696203"/>
    <n v="0.37037037037037035"/>
    <n v="34"/>
    <n v="64"/>
    <n v="16"/>
    <n v="50"/>
    <n v="10"/>
    <n v="1"/>
    <n v="1"/>
    <n v="1"/>
    <n v="0.26200000000000001"/>
    <n v="0.26300000000000001"/>
    <n v="0.40500000000000003"/>
    <n v="0.66800000000000004"/>
  </r>
  <r>
    <s v="109"/>
    <x v="448"/>
    <x v="1"/>
    <s v="National League"/>
    <s v="Arizona Diamondbacks"/>
    <s v="ARI"/>
    <s v="Pavin Smith"/>
    <x v="12"/>
    <x v="4"/>
    <n v="0.26700000000000002"/>
    <n v="11"/>
    <n v="1"/>
    <n v="49"/>
    <n v="68"/>
    <n v="145"/>
    <n v="498"/>
    <n v="2.2088353413654619E-2"/>
    <n v="2.008032128514056E-3"/>
    <n v="9.8393574297188757E-2"/>
    <n v="0.13654618473895583"/>
    <n v="0.89506172839506171"/>
    <n v="133"/>
    <n v="201"/>
    <n v="42"/>
    <n v="106"/>
    <n v="42"/>
    <n v="1"/>
    <n v="1"/>
    <n v="0"/>
    <n v="0.31900000000000001"/>
    <n v="0.32800000000000001"/>
    <n v="0.40400000000000003"/>
    <n v="0.73199999999999998"/>
  </r>
  <r>
    <s v="117"/>
    <x v="450"/>
    <x v="1"/>
    <s v="American League"/>
    <s v="Houston Astros"/>
    <s v="HOU"/>
    <s v="Kyle Tucker"/>
    <x v="13"/>
    <x v="4"/>
    <n v="0.29399999999999998"/>
    <n v="30"/>
    <n v="14"/>
    <n v="92"/>
    <n v="83"/>
    <n v="140"/>
    <n v="506"/>
    <n v="5.9288537549407112E-2"/>
    <n v="2.766798418972332E-2"/>
    <n v="0.18181818181818182"/>
    <n v="0.16403162055335968"/>
    <n v="0.86419753086419748"/>
    <n v="149"/>
    <n v="282"/>
    <n v="70"/>
    <n v="90"/>
    <n v="53"/>
    <n v="5"/>
    <n v="1"/>
    <n v="2"/>
    <n v="0.30399999999999999"/>
    <n v="0.35899999999999999"/>
    <n v="0.55700000000000005"/>
    <n v="0.91700000000000004"/>
  </r>
  <r>
    <s v="118"/>
    <x v="451"/>
    <x v="1"/>
    <s v="American League"/>
    <s v="Kansas City Royals"/>
    <s v="KC"/>
    <s v="Kyle Isbel"/>
    <x v="13"/>
    <x v="4"/>
    <n v="0.27600000000000002"/>
    <n v="1"/>
    <n v="2"/>
    <n v="7"/>
    <n v="16"/>
    <n v="28"/>
    <n v="76"/>
    <n v="1.3157894736842105E-2"/>
    <n v="2.6315789473684209E-2"/>
    <n v="9.2105263157894732E-2"/>
    <n v="0.21052631578947367"/>
    <n v="0.1728395061728395"/>
    <n v="21"/>
    <n v="33"/>
    <n v="8"/>
    <n v="23"/>
    <n v="7"/>
    <n v="0"/>
    <n v="1"/>
    <n v="0"/>
    <n v="0.38500000000000001"/>
    <n v="0.33700000000000002"/>
    <n v="0.434"/>
    <n v="0.77200000000000002"/>
  </r>
  <r>
    <s v="114"/>
    <x v="453"/>
    <x v="1"/>
    <s v="American League"/>
    <s v="Cleveland Guardians"/>
    <s v="CLE"/>
    <s v="Josh Naylor"/>
    <x v="14"/>
    <x v="4"/>
    <n v="0.253"/>
    <n v="7"/>
    <n v="1"/>
    <n v="21"/>
    <n v="28"/>
    <n v="69"/>
    <n v="233"/>
    <n v="3.0042918454935622E-2"/>
    <n v="4.2918454935622317E-3"/>
    <n v="9.012875536480687E-2"/>
    <n v="0.12017167381974249"/>
    <n v="0.42592592592592593"/>
    <n v="59"/>
    <n v="93"/>
    <n v="20"/>
    <n v="45"/>
    <n v="14"/>
    <n v="1"/>
    <n v="1"/>
    <n v="0"/>
    <n v="0.28699999999999998"/>
    <n v="0.30099999999999999"/>
    <n v="0.39900000000000002"/>
    <n v="0.7"/>
  </r>
  <r>
    <s v="144"/>
    <x v="454"/>
    <x v="1"/>
    <s v="National League"/>
    <s v="Atlanta Braves"/>
    <s v="ATL"/>
    <s v="Ronald Acuna Jr."/>
    <x v="14"/>
    <x v="4"/>
    <n v="0.28299999999999997"/>
    <n v="24"/>
    <n v="17"/>
    <n v="52"/>
    <n v="72"/>
    <n v="82"/>
    <n v="297"/>
    <n v="8.0808080808080815E-2"/>
    <n v="5.7239057239057242E-2"/>
    <n v="0.17508417508417509"/>
    <n v="0.24242424242424243"/>
    <n v="0.50617283950617287"/>
    <n v="84"/>
    <n v="177"/>
    <n v="44"/>
    <n v="85"/>
    <n v="49"/>
    <n v="2"/>
    <n v="1"/>
    <n v="6"/>
    <n v="0.311"/>
    <n v="0.39400000000000002"/>
    <n v="0.59599999999999997"/>
    <n v="0.99"/>
  </r>
  <r>
    <s v="146"/>
    <x v="455"/>
    <x v="1"/>
    <s v="National League"/>
    <s v="Miami Marlins"/>
    <s v="MIA"/>
    <s v="Jesus Sanchez"/>
    <x v="14"/>
    <x v="4"/>
    <n v="0.251"/>
    <n v="14"/>
    <n v="0"/>
    <n v="36"/>
    <n v="27"/>
    <n v="64"/>
    <n v="227"/>
    <n v="6.1674008810572688E-2"/>
    <n v="0"/>
    <n v="0.15859030837004406"/>
    <n v="0.11894273127753303"/>
    <n v="0.39506172839506171"/>
    <n v="57"/>
    <n v="111"/>
    <n v="24"/>
    <n v="78"/>
    <n v="20"/>
    <n v="3"/>
    <n v="1"/>
    <n v="1"/>
    <n v="0.316"/>
    <n v="0.31900000000000001"/>
    <n v="0.48899999999999999"/>
    <n v="0.80800000000000005"/>
  </r>
  <r>
    <s v="138"/>
    <x v="456"/>
    <x v="1"/>
    <s v="National League"/>
    <s v="St. Louis Cardinals"/>
    <s v="STL"/>
    <s v="Lars Nootbaar"/>
    <x v="14"/>
    <x v="4"/>
    <n v="0.23899999999999999"/>
    <n v="5"/>
    <n v="2"/>
    <n v="15"/>
    <n v="15"/>
    <n v="58"/>
    <n v="109"/>
    <n v="4.5871559633027525E-2"/>
    <n v="1.834862385321101E-2"/>
    <n v="0.13761467889908258"/>
    <n v="0.13761467889908258"/>
    <n v="0.35802469135802467"/>
    <n v="26"/>
    <n v="46"/>
    <n v="9"/>
    <n v="28"/>
    <n v="13"/>
    <n v="1"/>
    <n v="1"/>
    <n v="1"/>
    <n v="0.27300000000000002"/>
    <n v="0.317"/>
    <n v="0.42199999999999999"/>
    <n v="0.73899999999999999"/>
  </r>
  <r>
    <s v="110"/>
    <x v="457"/>
    <x v="1"/>
    <s v="American League"/>
    <s v="Baltimore Orioles"/>
    <s v="BAL"/>
    <s v="Tyler Nevin"/>
    <x v="14"/>
    <x v="4"/>
    <n v="0.28599999999999998"/>
    <n v="1"/>
    <n v="0"/>
    <n v="3"/>
    <n v="3"/>
    <n v="6"/>
    <n v="14"/>
    <n v="7.1428571428571425E-2"/>
    <n v="0"/>
    <n v="0.21428571428571427"/>
    <n v="0.21428571428571427"/>
    <n v="3.7037037037037035E-2"/>
    <n v="4"/>
    <n v="9"/>
    <n v="3"/>
    <n v="5"/>
    <n v="4"/>
    <n v="0"/>
    <n v="1"/>
    <n v="0"/>
    <n v="0.375"/>
    <n v="0.44400000000000001"/>
    <n v="0.64300000000000002"/>
    <n v="1.087"/>
  </r>
  <r>
    <s v="120"/>
    <x v="460"/>
    <x v="1"/>
    <s v="National League"/>
    <s v="Washington Nationals"/>
    <s v="WSH"/>
    <s v="Juan Soto"/>
    <x v="16"/>
    <x v="4"/>
    <n v="0.313"/>
    <n v="29"/>
    <n v="9"/>
    <n v="95"/>
    <n v="111"/>
    <n v="151"/>
    <n v="502"/>
    <n v="5.7768924302788842E-2"/>
    <n v="1.7928286852589643E-2"/>
    <n v="0.18924302788844621"/>
    <n v="0.22111553784860558"/>
    <n v="0.9320987654320988"/>
    <n v="157"/>
    <n v="268"/>
    <n v="51"/>
    <n v="93"/>
    <n v="145"/>
    <n v="23"/>
    <n v="1"/>
    <n v="7"/>
    <n v="0.33200000000000002"/>
    <n v="0.46500000000000002"/>
    <n v="0.53400000000000003"/>
    <n v="0.999"/>
  </r>
  <r>
    <s v="121"/>
    <x v="461"/>
    <x v="1"/>
    <s v="National League"/>
    <s v="New York Mets"/>
    <s v="NYM"/>
    <s v="Khalil Lee"/>
    <x v="16"/>
    <x v="4"/>
    <n v="5.6000000000000001E-2"/>
    <n v="0"/>
    <n v="0"/>
    <n v="1"/>
    <n v="2"/>
    <n v="11"/>
    <n v="18"/>
    <n v="0"/>
    <n v="0"/>
    <n v="5.5555555555555552E-2"/>
    <n v="0.1111111111111111"/>
    <n v="6.7901234567901231E-2"/>
    <n v="1"/>
    <n v="2"/>
    <n v="1"/>
    <n v="13"/>
    <n v="0"/>
    <n v="0"/>
    <n v="1"/>
    <n v="0"/>
    <n v="0.2"/>
    <n v="5.6000000000000001E-2"/>
    <n v="0.111"/>
    <n v="0.16700000000000001"/>
  </r>
  <r>
    <s v="115"/>
    <x v="412"/>
    <x v="2"/>
    <s v="National League"/>
    <s v="Colorado Rockies"/>
    <s v="COL"/>
    <s v="Charlie Blackmon"/>
    <x v="4"/>
    <x v="4"/>
    <n v="0.30299999999999999"/>
    <n v="6"/>
    <n v="2"/>
    <n v="42"/>
    <n v="31"/>
    <n v="59"/>
    <n v="221"/>
    <n v="2.7149321266968326E-2"/>
    <n v="9.0497737556561094E-3"/>
    <n v="0.19004524886877827"/>
    <n v="0.14027149321266968"/>
    <n v="0.98333333333333328"/>
    <n v="67"/>
    <n v="99"/>
    <n v="19"/>
    <n v="44"/>
    <n v="19"/>
    <n v="4"/>
    <n v="1"/>
    <n v="1"/>
    <n v="0.34699999999999998"/>
    <n v="0.35599999999999998"/>
    <n v="0.44800000000000001"/>
    <n v="0.80400000000000005"/>
  </r>
  <r>
    <s v="109"/>
    <x v="413"/>
    <x v="2"/>
    <s v="National League"/>
    <s v="Arizona Diamondbacks"/>
    <s v="ARI"/>
    <s v="Kole Calhoun"/>
    <x v="5"/>
    <x v="4"/>
    <n v="0.22600000000000001"/>
    <n v="16"/>
    <n v="1"/>
    <n v="40"/>
    <n v="35"/>
    <n v="54"/>
    <n v="190"/>
    <n v="8.4210526315789472E-2"/>
    <n v="5.263157894736842E-3"/>
    <n v="0.21052631578947367"/>
    <n v="0.18421052631578946"/>
    <n v="0.9"/>
    <n v="43"/>
    <n v="100"/>
    <n v="25"/>
    <n v="50"/>
    <n v="28"/>
    <n v="0"/>
    <n v="1"/>
    <n v="1"/>
    <n v="0.21099999999999999"/>
    <n v="0.33800000000000002"/>
    <n v="0.52600000000000002"/>
    <n v="0.86399999999999999"/>
  </r>
  <r>
    <s v="120"/>
    <x v="414"/>
    <x v="2"/>
    <s v="National League"/>
    <s v="Washington Nationals"/>
    <s v="WSH"/>
    <s v="Yadiel Hernandez"/>
    <x v="5"/>
    <x v="4"/>
    <n v="0.192"/>
    <n v="1"/>
    <n v="0"/>
    <n v="6"/>
    <n v="3"/>
    <n v="12"/>
    <n v="26"/>
    <n v="3.8461538461538464E-2"/>
    <n v="0"/>
    <n v="0.23076923076923078"/>
    <n v="0.11538461538461539"/>
    <n v="0.2"/>
    <n v="5"/>
    <n v="11"/>
    <n v="4"/>
    <n v="12"/>
    <n v="1"/>
    <n v="0"/>
    <n v="1"/>
    <n v="0"/>
    <n v="0.28599999999999998"/>
    <n v="0.214"/>
    <n v="0.42299999999999999"/>
    <n v="0.63700000000000001"/>
  </r>
  <r>
    <s v="144"/>
    <x v="415"/>
    <x v="2"/>
    <s v="National League"/>
    <s v="Atlanta Braves"/>
    <s v="ATL"/>
    <s v="Adam Duvall"/>
    <x v="6"/>
    <x v="4"/>
    <n v="0.23699999999999999"/>
    <n v="16"/>
    <n v="0"/>
    <n v="33"/>
    <n v="34"/>
    <n v="57"/>
    <n v="190"/>
    <n v="8.4210526315789472E-2"/>
    <n v="0"/>
    <n v="0.1736842105263158"/>
    <n v="0.17894736842105263"/>
    <n v="0.95"/>
    <n v="45"/>
    <n v="101"/>
    <n v="24"/>
    <n v="54"/>
    <n v="15"/>
    <n v="0"/>
    <n v="1"/>
    <n v="0"/>
    <n v="0.24"/>
    <n v="0.30099999999999999"/>
    <n v="0.53200000000000003"/>
    <n v="0.83299999999999996"/>
  </r>
  <r>
    <s v="112"/>
    <x v="416"/>
    <x v="2"/>
    <s v="National League"/>
    <s v="Chicago Cubs"/>
    <s v="CHC"/>
    <s v="Jason Heyward"/>
    <x v="7"/>
    <x v="4"/>
    <n v="0.26500000000000001"/>
    <n v="6"/>
    <n v="2"/>
    <n v="22"/>
    <n v="20"/>
    <n v="50"/>
    <n v="147"/>
    <n v="4.0816326530612242E-2"/>
    <n v="1.3605442176870748E-2"/>
    <n v="0.14965986394557823"/>
    <n v="0.1360544217687075"/>
    <n v="0.83333333333333337"/>
    <n v="39"/>
    <n v="67"/>
    <n v="14"/>
    <n v="37"/>
    <n v="30"/>
    <n v="1"/>
    <n v="1"/>
    <n v="0"/>
    <n v="0.311"/>
    <n v="0.39200000000000002"/>
    <n v="0.45600000000000002"/>
    <n v="0.84799999999999998"/>
  </r>
  <r>
    <s v="135"/>
    <x v="418"/>
    <x v="2"/>
    <s v="National League"/>
    <s v="San Diego Padres"/>
    <s v="SD"/>
    <s v="Wil Myers"/>
    <x v="8"/>
    <x v="4"/>
    <n v="0.28799999999999998"/>
    <n v="15"/>
    <n v="2"/>
    <n v="40"/>
    <n v="34"/>
    <n v="55"/>
    <n v="198"/>
    <n v="7.575757575757576E-2"/>
    <n v="1.0101010101010102E-2"/>
    <n v="0.20202020202020202"/>
    <n v="0.17171717171717171"/>
    <n v="0.91666666666666663"/>
    <n v="57"/>
    <n v="120"/>
    <n v="31"/>
    <n v="56"/>
    <n v="18"/>
    <n v="0"/>
    <n v="1"/>
    <n v="1"/>
    <n v="0.33100000000000002"/>
    <n v="0.35299999999999998"/>
    <n v="0.60599999999999998"/>
    <n v="0.95899999999999996"/>
  </r>
  <r>
    <s v="133"/>
    <x v="419"/>
    <x v="2"/>
    <s v="American League"/>
    <s v="Oakland Athletics"/>
    <s v="OAK"/>
    <s v="Stephen Piscotty"/>
    <x v="8"/>
    <x v="4"/>
    <n v="0.22600000000000001"/>
    <n v="5"/>
    <n v="4"/>
    <n v="29"/>
    <n v="17"/>
    <n v="45"/>
    <n v="159"/>
    <n v="3.1446540880503145E-2"/>
    <n v="2.5157232704402517E-2"/>
    <n v="0.18238993710691823"/>
    <n v="0.1069182389937107"/>
    <n v="0.75"/>
    <n v="36"/>
    <n v="57"/>
    <n v="11"/>
    <n v="53"/>
    <n v="9"/>
    <n v="0"/>
    <n v="1"/>
    <n v="0"/>
    <n v="0.30399999999999999"/>
    <n v="0.27100000000000002"/>
    <n v="0.35799999999999998"/>
    <n v="0.629"/>
  </r>
  <r>
    <s v="137"/>
    <x v="420"/>
    <x v="2"/>
    <s v="National League"/>
    <s v="San Francisco Giants"/>
    <s v="SF"/>
    <s v="Mike Yastrzemski"/>
    <x v="8"/>
    <x v="4"/>
    <n v="0.29699999999999999"/>
    <n v="10"/>
    <n v="2"/>
    <n v="35"/>
    <n v="39"/>
    <n v="54"/>
    <n v="192"/>
    <n v="5.2083333333333336E-2"/>
    <n v="1.0416666666666666E-2"/>
    <n v="0.18229166666666666"/>
    <n v="0.203125"/>
    <n v="0.9"/>
    <n v="57"/>
    <n v="109"/>
    <n v="28"/>
    <n v="55"/>
    <n v="30"/>
    <n v="2"/>
    <n v="1"/>
    <n v="1"/>
    <n v="0.37"/>
    <n v="0.4"/>
    <n v="0.56799999999999995"/>
    <n v="0.96799999999999997"/>
  </r>
  <r>
    <s v="146"/>
    <x v="421"/>
    <x v="2"/>
    <s v="National League"/>
    <s v="Miami Marlins"/>
    <s v="MIA"/>
    <s v="Garrett Cooper"/>
    <x v="8"/>
    <x v="4"/>
    <n v="0.28299999999999997"/>
    <n v="6"/>
    <n v="0"/>
    <n v="20"/>
    <n v="20"/>
    <n v="34"/>
    <n v="120"/>
    <n v="0.05"/>
    <n v="0"/>
    <n v="0.16666666666666666"/>
    <n v="0.16666666666666666"/>
    <n v="0.56666666666666665"/>
    <n v="34"/>
    <n v="60"/>
    <n v="14"/>
    <n v="31"/>
    <n v="11"/>
    <n v="0"/>
    <n v="1"/>
    <n v="0"/>
    <n v="0.33700000000000002"/>
    <n v="0.35299999999999998"/>
    <n v="0.5"/>
    <n v="0.85299999999999998"/>
  </r>
  <r>
    <s v="158"/>
    <x v="422"/>
    <x v="2"/>
    <s v="National League"/>
    <s v="Milwaukee Brewers"/>
    <s v="MIL"/>
    <s v="Avisail Garcia"/>
    <x v="9"/>
    <x v="4"/>
    <n v="0.23799999999999999"/>
    <n v="2"/>
    <n v="1"/>
    <n v="15"/>
    <n v="20"/>
    <n v="53"/>
    <n v="181"/>
    <n v="1.1049723756906077E-2"/>
    <n v="5.5248618784530384E-3"/>
    <n v="8.2872928176795577E-2"/>
    <n v="0.11049723756906077"/>
    <n v="0.8833333333333333"/>
    <n v="43"/>
    <n v="59"/>
    <n v="12"/>
    <n v="49"/>
    <n v="20"/>
    <n v="2"/>
    <n v="1"/>
    <n v="3"/>
    <n v="0.315"/>
    <n v="0.33300000000000002"/>
    <n v="0.32600000000000001"/>
    <n v="0.65900000000000003"/>
  </r>
  <r>
    <s v="113"/>
    <x v="424"/>
    <x v="2"/>
    <s v="National League"/>
    <s v="Cincinnati Reds"/>
    <s v="CIN"/>
    <s v="Nick Castellanos"/>
    <x v="9"/>
    <x v="4"/>
    <n v="0.22500000000000001"/>
    <n v="14"/>
    <n v="0"/>
    <n v="34"/>
    <n v="37"/>
    <n v="60"/>
    <n v="218"/>
    <n v="6.4220183486238536E-2"/>
    <n v="0"/>
    <n v="0.15596330275229359"/>
    <n v="0.16972477064220184"/>
    <n v="1"/>
    <n v="49"/>
    <n v="106"/>
    <n v="27"/>
    <n v="69"/>
    <n v="19"/>
    <n v="1"/>
    <n v="1"/>
    <n v="2"/>
    <n v="0.25700000000000001"/>
    <n v="0.29799999999999999"/>
    <n v="0.48599999999999999"/>
    <n v="0.78400000000000003"/>
  </r>
  <r>
    <s v="139"/>
    <x v="425"/>
    <x v="2"/>
    <s v="American League"/>
    <s v="Tampa Bay Rays"/>
    <s v="TB"/>
    <s v="Hunter Renfroe"/>
    <x v="9"/>
    <x v="4"/>
    <n v="0.156"/>
    <n v="8"/>
    <n v="2"/>
    <n v="22"/>
    <n v="18"/>
    <n v="42"/>
    <n v="122"/>
    <n v="6.5573770491803282E-2"/>
    <n v="1.6393442622950821E-2"/>
    <n v="0.18032786885245902"/>
    <n v="0.14754098360655737"/>
    <n v="0.7"/>
    <n v="19"/>
    <n v="48"/>
    <n v="13"/>
    <n v="37"/>
    <n v="14"/>
    <n v="0"/>
    <n v="1"/>
    <n v="0"/>
    <n v="0.14099999999999999"/>
    <n v="0.252"/>
    <n v="0.39300000000000002"/>
    <n v="0.64500000000000002"/>
  </r>
  <r>
    <s v="118"/>
    <x v="426"/>
    <x v="2"/>
    <s v="American League"/>
    <s v="Kansas City Royals"/>
    <s v="KC"/>
    <s v="Jorge Soler"/>
    <x v="9"/>
    <x v="4"/>
    <n v="0.22800000000000001"/>
    <n v="8"/>
    <n v="0"/>
    <n v="24"/>
    <n v="17"/>
    <n v="43"/>
    <n v="149"/>
    <n v="5.3691275167785234E-2"/>
    <n v="0"/>
    <n v="0.16107382550335569"/>
    <n v="0.11409395973154363"/>
    <n v="0.71666666666666667"/>
    <n v="34"/>
    <n v="66"/>
    <n v="16"/>
    <n v="60"/>
    <n v="19"/>
    <n v="0"/>
    <n v="1"/>
    <n v="0"/>
    <n v="0.317"/>
    <n v="0.32600000000000001"/>
    <n v="0.443"/>
    <n v="0.76900000000000002"/>
  </r>
  <r>
    <s v="143"/>
    <x v="427"/>
    <x v="2"/>
    <s v="National League"/>
    <s v="Philadelphia Phillies"/>
    <s v="PHI"/>
    <s v="Bryce Harper"/>
    <x v="10"/>
    <x v="4"/>
    <n v="0.26800000000000002"/>
    <n v="13"/>
    <n v="8"/>
    <n v="33"/>
    <n v="41"/>
    <n v="58"/>
    <n v="190"/>
    <n v="6.8421052631578952E-2"/>
    <n v="4.2105263157894736E-2"/>
    <n v="0.1736842105263158"/>
    <n v="0.21578947368421053"/>
    <n v="0.96666666666666667"/>
    <n v="51"/>
    <n v="103"/>
    <n v="24"/>
    <n v="43"/>
    <n v="49"/>
    <n v="8"/>
    <n v="1"/>
    <n v="2"/>
    <n v="0.27900000000000003"/>
    <n v="0.42"/>
    <n v="0.54200000000000004"/>
    <n v="0.96199999999999997"/>
  </r>
  <r>
    <s v="147"/>
    <x v="428"/>
    <x v="2"/>
    <s v="American League"/>
    <s v="New York Yankees"/>
    <s v="NYY"/>
    <s v="Aaron Judge"/>
    <x v="10"/>
    <x v="4"/>
    <n v="0.25700000000000001"/>
    <n v="9"/>
    <n v="0"/>
    <n v="22"/>
    <n v="23"/>
    <n v="28"/>
    <n v="101"/>
    <n v="8.9108910891089105E-2"/>
    <n v="0"/>
    <n v="0.21782178217821782"/>
    <n v="0.22772277227722773"/>
    <n v="0.46666666666666667"/>
    <n v="26"/>
    <n v="56"/>
    <n v="12"/>
    <n v="32"/>
    <n v="10"/>
    <n v="0"/>
    <n v="1"/>
    <n v="1"/>
    <n v="0.28299999999999997"/>
    <n v="0.33600000000000002"/>
    <n v="0.55400000000000005"/>
    <n v="0.89100000000000001"/>
  </r>
  <r>
    <s v="142"/>
    <x v="429"/>
    <x v="2"/>
    <s v="American League"/>
    <s v="Minnesota Twins"/>
    <s v="MIN"/>
    <s v="Max Kepler"/>
    <x v="10"/>
    <x v="4"/>
    <n v="0.22800000000000001"/>
    <n v="9"/>
    <n v="3"/>
    <n v="23"/>
    <n v="27"/>
    <n v="48"/>
    <n v="171"/>
    <n v="5.2631578947368418E-2"/>
    <n v="1.7543859649122806E-2"/>
    <n v="0.13450292397660818"/>
    <n v="0.15789473684210525"/>
    <n v="0.8"/>
    <n v="39"/>
    <n v="75"/>
    <n v="18"/>
    <n v="36"/>
    <n v="22"/>
    <n v="0"/>
    <n v="1"/>
    <n v="0"/>
    <n v="0.23599999999999999"/>
    <n v="0.32100000000000001"/>
    <n v="0.439"/>
    <n v="0.76"/>
  </r>
  <r>
    <s v="119"/>
    <x v="430"/>
    <x v="2"/>
    <s v="National League"/>
    <s v="Los Angeles Dodgers"/>
    <s v="LAD"/>
    <s v="Mookie Betts"/>
    <x v="10"/>
    <x v="4"/>
    <n v="0.29199999999999998"/>
    <n v="16"/>
    <n v="10"/>
    <n v="39"/>
    <n v="47"/>
    <n v="55"/>
    <n v="219"/>
    <n v="7.3059360730593603E-2"/>
    <n v="4.5662100456621002E-2"/>
    <n v="0.17808219178082191"/>
    <n v="0.21461187214611871"/>
    <n v="0.91666666666666663"/>
    <n v="64"/>
    <n v="123"/>
    <n v="26"/>
    <n v="38"/>
    <n v="24"/>
    <n v="1"/>
    <n v="1"/>
    <n v="2"/>
    <n v="0.28899999999999998"/>
    <n v="0.36599999999999999"/>
    <n v="0.56200000000000006"/>
    <n v="0.92700000000000005"/>
  </r>
  <r>
    <s v="141"/>
    <x v="431"/>
    <x v="2"/>
    <s v="American League"/>
    <s v="Toronto Blue Jays"/>
    <s v="TOR"/>
    <s v="Teoscar Hernandez"/>
    <x v="10"/>
    <x v="4"/>
    <n v="0.28899999999999998"/>
    <n v="16"/>
    <n v="6"/>
    <n v="34"/>
    <n v="33"/>
    <n v="50"/>
    <n v="190"/>
    <n v="8.4210526315789472E-2"/>
    <n v="3.1578947368421054E-2"/>
    <n v="0.17894736842105263"/>
    <n v="0.1736842105263158"/>
    <n v="0.83333333333333337"/>
    <n v="55"/>
    <n v="110"/>
    <n v="23"/>
    <n v="63"/>
    <n v="14"/>
    <n v="0"/>
    <n v="1"/>
    <n v="1"/>
    <n v="0.34799999999999998"/>
    <n v="0.34"/>
    <n v="0.57899999999999996"/>
    <n v="0.91900000000000004"/>
  </r>
  <r>
    <s v="133"/>
    <x v="432"/>
    <x v="2"/>
    <s v="American League"/>
    <s v="Oakland Athletics"/>
    <s v="OAK"/>
    <s v="Seth Brown"/>
    <x v="10"/>
    <x v="4"/>
    <n v="0"/>
    <n v="0"/>
    <n v="0"/>
    <n v="0"/>
    <n v="0"/>
    <n v="7"/>
    <n v="5"/>
    <n v="0"/>
    <n v="0"/>
    <n v="0"/>
    <n v="0"/>
    <n v="0.11666666666666667"/>
    <n v="0"/>
    <n v="0"/>
    <n v="0"/>
    <n v="2"/>
    <n v="0"/>
    <n v="0"/>
    <n v="1"/>
    <n v="0"/>
    <n v="0"/>
    <n v="0"/>
    <n v="0"/>
    <n v="0"/>
  </r>
  <r>
    <s v="140"/>
    <x v="433"/>
    <x v="2"/>
    <s v="American League"/>
    <s v="Texas Rangers"/>
    <s v="TEX"/>
    <s v="Joey Gallo"/>
    <x v="11"/>
    <x v="4"/>
    <n v="0.18099999999999999"/>
    <n v="10"/>
    <n v="2"/>
    <n v="26"/>
    <n v="23"/>
    <n v="57"/>
    <n v="193"/>
    <n v="5.181347150259067E-2"/>
    <n v="1.0362694300518135E-2"/>
    <n v="0.13471502590673576"/>
    <n v="0.11917098445595854"/>
    <n v="0.95"/>
    <n v="35"/>
    <n v="73"/>
    <n v="18"/>
    <n v="79"/>
    <n v="29"/>
    <n v="2"/>
    <n v="1"/>
    <n v="0"/>
    <n v="0.24"/>
    <n v="0.30099999999999999"/>
    <n v="0.378"/>
    <n v="0.67900000000000005"/>
  </r>
  <r>
    <s v="110"/>
    <x v="434"/>
    <x v="2"/>
    <s v="American League"/>
    <s v="Baltimore Orioles"/>
    <s v="BAL"/>
    <s v="DJ Stewart"/>
    <x v="11"/>
    <x v="4"/>
    <n v="0.193"/>
    <n v="7"/>
    <n v="0"/>
    <n v="15"/>
    <n v="13"/>
    <n v="31"/>
    <n v="88"/>
    <n v="7.9545454545454544E-2"/>
    <n v="0"/>
    <n v="0.17045454545454544"/>
    <n v="0.14772727272727273"/>
    <n v="0.51666666666666672"/>
    <n v="17"/>
    <n v="40"/>
    <n v="9"/>
    <n v="38"/>
    <n v="20"/>
    <n v="0"/>
    <n v="1"/>
    <n v="0"/>
    <n v="0.23300000000000001"/>
    <n v="0.35499999999999998"/>
    <n v="0.45500000000000002"/>
    <n v="0.80900000000000005"/>
  </r>
  <r>
    <s v="108"/>
    <x v="435"/>
    <x v="2"/>
    <s v="American League"/>
    <s v="Los Angeles Angels"/>
    <s v="LAA"/>
    <s v="Taylor Ward"/>
    <x v="11"/>
    <x v="4"/>
    <n v="0.27700000000000002"/>
    <n v="0"/>
    <n v="2"/>
    <n v="5"/>
    <n v="16"/>
    <n v="34"/>
    <n v="94"/>
    <n v="0"/>
    <n v="2.1276595744680851E-2"/>
    <n v="5.3191489361702128E-2"/>
    <n v="0.1702127659574468"/>
    <n v="0.56666666666666665"/>
    <n v="26"/>
    <n v="36"/>
    <n v="8"/>
    <n v="28"/>
    <n v="8"/>
    <n v="0"/>
    <n v="1"/>
    <n v="0"/>
    <n v="0.39400000000000002"/>
    <n v="0.33300000000000002"/>
    <n v="0.38300000000000001"/>
    <n v="0.71599999999999997"/>
  </r>
  <r>
    <s v="113"/>
    <x v="437"/>
    <x v="2"/>
    <s v="National League"/>
    <s v="Cincinnati Reds"/>
    <s v="CIN"/>
    <s v="Aristides Aquino"/>
    <x v="12"/>
    <x v="4"/>
    <n v="0.17"/>
    <n v="2"/>
    <n v="1"/>
    <n v="8"/>
    <n v="7"/>
    <n v="23"/>
    <n v="47"/>
    <n v="4.2553191489361701E-2"/>
    <n v="2.1276595744680851E-2"/>
    <n v="0.1702127659574468"/>
    <n v="0.14893617021276595"/>
    <n v="0.38333333333333336"/>
    <n v="8"/>
    <n v="15"/>
    <n v="3"/>
    <n v="18"/>
    <n v="6"/>
    <n v="0"/>
    <n v="1"/>
    <n v="0"/>
    <n v="0.222"/>
    <n v="0.30399999999999999"/>
    <n v="0.31900000000000001"/>
    <n v="0.623"/>
  </r>
  <r>
    <s v="139"/>
    <x v="438"/>
    <x v="2"/>
    <s v="American League"/>
    <s v="Tampa Bay Rays"/>
    <s v="TB"/>
    <s v="Manuel Margot"/>
    <x v="12"/>
    <x v="4"/>
    <n v="0.26900000000000002"/>
    <n v="1"/>
    <n v="12"/>
    <n v="11"/>
    <n v="19"/>
    <n v="47"/>
    <n v="145"/>
    <n v="6.8965517241379309E-3"/>
    <n v="8.2758620689655171E-2"/>
    <n v="7.586206896551724E-2"/>
    <n v="0.1310344827586207"/>
    <n v="0.78333333333333333"/>
    <n v="39"/>
    <n v="51"/>
    <n v="10"/>
    <n v="25"/>
    <n v="13"/>
    <n v="0"/>
    <n v="1"/>
    <n v="4"/>
    <n v="0.317"/>
    <n v="0.32700000000000001"/>
    <n v="0.35199999999999998"/>
    <n v="0.67900000000000005"/>
  </r>
  <r>
    <s v="110"/>
    <x v="439"/>
    <x v="2"/>
    <s v="American League"/>
    <s v="Baltimore Orioles"/>
    <s v="BAL"/>
    <s v="Anthony Santander"/>
    <x v="12"/>
    <x v="4"/>
    <n v="0.26100000000000001"/>
    <n v="11"/>
    <n v="0"/>
    <n v="32"/>
    <n v="24"/>
    <n v="37"/>
    <n v="153"/>
    <n v="7.1895424836601302E-2"/>
    <n v="0"/>
    <n v="0.20915032679738563"/>
    <n v="0.15686274509803921"/>
    <n v="0.6166666666666667"/>
    <n v="40"/>
    <n v="88"/>
    <n v="25"/>
    <n v="25"/>
    <n v="10"/>
    <n v="3"/>
    <n v="1"/>
    <n v="1"/>
    <n v="0.248"/>
    <n v="0.315"/>
    <n v="0.57499999999999996"/>
    <n v="0.89"/>
  </r>
  <r>
    <s v="116"/>
    <x v="440"/>
    <x v="2"/>
    <s v="American League"/>
    <s v="Detroit Tigers"/>
    <s v="DET"/>
    <s v="Travis Demeritte"/>
    <x v="12"/>
    <x v="4"/>
    <n v="0.17199999999999999"/>
    <n v="0"/>
    <n v="0"/>
    <n v="4"/>
    <n v="5"/>
    <n v="18"/>
    <n v="29"/>
    <n v="0"/>
    <n v="0"/>
    <n v="0.13793103448275862"/>
    <n v="0.17241379310344829"/>
    <n v="0.3"/>
    <n v="5"/>
    <n v="6"/>
    <n v="1"/>
    <n v="14"/>
    <n v="3"/>
    <n v="0"/>
    <n v="1"/>
    <n v="0"/>
    <n v="0.33300000000000002"/>
    <n v="0.27300000000000002"/>
    <n v="0.20699999999999999"/>
    <n v="0.48"/>
  </r>
  <r>
    <s v="137"/>
    <x v="441"/>
    <x v="2"/>
    <s v="National League"/>
    <s v="San Francisco Giants"/>
    <s v="SF"/>
    <s v="Jaylin Davis"/>
    <x v="12"/>
    <x v="4"/>
    <n v="0.16700000000000001"/>
    <n v="1"/>
    <n v="0"/>
    <n v="1"/>
    <n v="2"/>
    <n v="4"/>
    <n v="12"/>
    <n v="8.3333333333333329E-2"/>
    <n v="0"/>
    <n v="8.3333333333333329E-2"/>
    <n v="0.16666666666666666"/>
    <n v="6.6666666666666666E-2"/>
    <n v="2"/>
    <n v="5"/>
    <n v="1"/>
    <n v="6"/>
    <n v="0"/>
    <n v="0"/>
    <n v="1"/>
    <n v="0"/>
    <n v="0.2"/>
    <n v="0.16700000000000001"/>
    <n v="0.41699999999999998"/>
    <n v="0.58299999999999996"/>
  </r>
  <r>
    <s v="139"/>
    <x v="442"/>
    <x v="2"/>
    <s v="American League"/>
    <s v="Tampa Bay Rays"/>
    <s v="TB"/>
    <s v="Randy Arozarena"/>
    <x v="12"/>
    <x v="4"/>
    <n v="0.28100000000000003"/>
    <n v="7"/>
    <n v="4"/>
    <n v="11"/>
    <n v="15"/>
    <n v="23"/>
    <n v="64"/>
    <n v="0.109375"/>
    <n v="6.25E-2"/>
    <n v="0.171875"/>
    <n v="0.234375"/>
    <n v="0.38333333333333336"/>
    <n v="18"/>
    <n v="41"/>
    <n v="9"/>
    <n v="22"/>
    <n v="6"/>
    <n v="0"/>
    <n v="1"/>
    <n v="0"/>
    <n v="0.30599999999999999"/>
    <n v="0.38200000000000001"/>
    <n v="0.64100000000000001"/>
    <n v="1.022"/>
  </r>
  <r>
    <s v="109"/>
    <x v="443"/>
    <x v="2"/>
    <s v="National League"/>
    <s v="Arizona Diamondbacks"/>
    <s v="ARI"/>
    <s v="Josh Rojas"/>
    <x v="12"/>
    <x v="4"/>
    <n v="0.18"/>
    <n v="0"/>
    <n v="1"/>
    <n v="2"/>
    <n v="9"/>
    <n v="17"/>
    <n v="61"/>
    <n v="0"/>
    <n v="1.6393442622950821E-2"/>
    <n v="3.2786885245901641E-2"/>
    <n v="0.14754098360655737"/>
    <n v="0.28333333333333333"/>
    <n v="11"/>
    <n v="11"/>
    <n v="0"/>
    <n v="16"/>
    <n v="7"/>
    <n v="0"/>
    <n v="1"/>
    <n v="1"/>
    <n v="0.23400000000000001"/>
    <n v="0.25700000000000001"/>
    <n v="0.18"/>
    <n v="0.437"/>
  </r>
  <r>
    <s v="114"/>
    <x v="444"/>
    <x v="2"/>
    <s v="American League"/>
    <s v="Cleveland Guardians"/>
    <s v="CLE"/>
    <s v="Franmil Reyes"/>
    <x v="13"/>
    <x v="4"/>
    <n v="0.27500000000000002"/>
    <n v="9"/>
    <n v="0"/>
    <n v="34"/>
    <n v="27"/>
    <n v="59"/>
    <n v="211"/>
    <n v="4.2654028436018961E-2"/>
    <n v="0"/>
    <n v="0.16113744075829384"/>
    <n v="0.12796208530805686"/>
    <n v="0.98333333333333328"/>
    <n v="58"/>
    <n v="95"/>
    <n v="19"/>
    <n v="69"/>
    <n v="24"/>
    <n v="0"/>
    <n v="1"/>
    <n v="0"/>
    <n v="0.35499999999999998"/>
    <n v="0.34399999999999997"/>
    <n v="0.45"/>
    <n v="0.79500000000000004"/>
  </r>
  <r>
    <s v="135"/>
    <x v="445"/>
    <x v="2"/>
    <s v="National League"/>
    <s v="San Diego Padres"/>
    <s v="SD"/>
    <s v="Jorge Mateo"/>
    <x v="13"/>
    <x v="4"/>
    <n v="0.154"/>
    <n v="0"/>
    <n v="1"/>
    <n v="2"/>
    <n v="4"/>
    <n v="22"/>
    <n v="26"/>
    <n v="0"/>
    <n v="3.8461538461538464E-2"/>
    <n v="7.6923076923076927E-2"/>
    <n v="0.15384615384615385"/>
    <n v="0.36666666666666664"/>
    <n v="4"/>
    <n v="7"/>
    <n v="3"/>
    <n v="11"/>
    <n v="1"/>
    <n v="0"/>
    <n v="1"/>
    <n v="0"/>
    <n v="0.26700000000000002"/>
    <n v="0.185"/>
    <n v="0.26900000000000002"/>
    <n v="0.45400000000000001"/>
  </r>
  <r>
    <s v="119"/>
    <x v="447"/>
    <x v="2"/>
    <s v="National League"/>
    <s v="Los Angeles Dodgers"/>
    <s v="LAD"/>
    <s v="Zach McKinstry"/>
    <x v="13"/>
    <x v="4"/>
    <n v="0.28599999999999998"/>
    <n v="0"/>
    <n v="0"/>
    <n v="0"/>
    <n v="1"/>
    <n v="4"/>
    <n v="7"/>
    <n v="0"/>
    <n v="0"/>
    <n v="0"/>
    <n v="0.14285714285714285"/>
    <n v="6.6666666666666666E-2"/>
    <n v="2"/>
    <n v="3"/>
    <n v="1"/>
    <n v="3"/>
    <n v="0"/>
    <n v="0"/>
    <n v="1"/>
    <n v="0"/>
    <n v="0.5"/>
    <n v="0.28599999999999998"/>
    <n v="0.42899999999999999"/>
    <n v="0.71399999999999997"/>
  </r>
  <r>
    <s v="109"/>
    <x v="448"/>
    <x v="2"/>
    <s v="National League"/>
    <s v="Arizona Diamondbacks"/>
    <s v="ARI"/>
    <s v="Pavin Smith"/>
    <x v="13"/>
    <x v="4"/>
    <n v="0.27"/>
    <n v="1"/>
    <n v="1"/>
    <n v="4"/>
    <n v="7"/>
    <n v="12"/>
    <n v="37"/>
    <n v="2.7027027027027029E-2"/>
    <n v="2.7027027027027029E-2"/>
    <n v="0.10810810810810811"/>
    <n v="0.1891891891891892"/>
    <n v="0.2"/>
    <n v="10"/>
    <n v="15"/>
    <n v="2"/>
    <n v="8"/>
    <n v="5"/>
    <n v="0"/>
    <n v="1"/>
    <n v="0"/>
    <n v="0.3"/>
    <n v="0.34100000000000003"/>
    <n v="0.40500000000000003"/>
    <n v="0.746"/>
  </r>
  <r>
    <s v="117"/>
    <x v="450"/>
    <x v="2"/>
    <s v="American League"/>
    <s v="Houston Astros"/>
    <s v="HOU"/>
    <s v="Kyle Tucker"/>
    <x v="14"/>
    <x v="4"/>
    <n v="0.26800000000000002"/>
    <n v="9"/>
    <n v="8"/>
    <n v="42"/>
    <n v="33"/>
    <n v="58"/>
    <n v="209"/>
    <n v="4.3062200956937802E-2"/>
    <n v="3.8277511961722487E-2"/>
    <n v="0.20095693779904306"/>
    <n v="0.15789473684210525"/>
    <n v="0.96666666666666667"/>
    <n v="56"/>
    <n v="107"/>
    <n v="27"/>
    <n v="46"/>
    <n v="18"/>
    <n v="2"/>
    <n v="1"/>
    <n v="1"/>
    <n v="0.30299999999999999"/>
    <n v="0.32500000000000001"/>
    <n v="0.51200000000000001"/>
    <n v="0.83699999999999997"/>
  </r>
  <r>
    <s v="114"/>
    <x v="453"/>
    <x v="2"/>
    <s v="American League"/>
    <s v="Cleveland Guardians"/>
    <s v="CLE"/>
    <s v="Josh Naylor"/>
    <x v="16"/>
    <x v="4"/>
    <n v="0.23"/>
    <n v="0"/>
    <n v="0"/>
    <n v="2"/>
    <n v="9"/>
    <n v="22"/>
    <n v="61"/>
    <n v="0"/>
    <n v="0"/>
    <n v="3.2786885245901641E-2"/>
    <n v="0.14754098360655737"/>
    <n v="0.36666666666666664"/>
    <n v="14"/>
    <n v="17"/>
    <n v="3"/>
    <n v="8"/>
    <n v="4"/>
    <n v="0"/>
    <n v="2"/>
    <n v="0"/>
    <n v="0.26400000000000001"/>
    <n v="0.27700000000000002"/>
    <n v="0.27900000000000003"/>
    <n v="0.55600000000000005"/>
  </r>
  <r>
    <s v="135"/>
    <x v="453"/>
    <x v="2"/>
    <s v="National League"/>
    <s v="San Diego Padres"/>
    <s v="SD"/>
    <s v="Josh Naylor"/>
    <x v="16"/>
    <x v="4"/>
    <n v="0.27800000000000002"/>
    <n v="1"/>
    <n v="1"/>
    <n v="4"/>
    <n v="4"/>
    <n v="18"/>
    <n v="36"/>
    <n v="2.7777777777777776E-2"/>
    <n v="2.7777777777777776E-2"/>
    <n v="0.1111111111111111"/>
    <n v="0.1111111111111111"/>
    <n v="0.3"/>
    <n v="10"/>
    <n v="15"/>
    <n v="2"/>
    <n v="4"/>
    <n v="1"/>
    <n v="0"/>
    <n v="1"/>
    <n v="0"/>
    <n v="0.28999999999999998"/>
    <n v="0.316"/>
    <n v="0.41699999999999998"/>
    <n v="0.73199999999999998"/>
  </r>
  <r>
    <s v="144"/>
    <x v="454"/>
    <x v="2"/>
    <s v="National League"/>
    <s v="Atlanta Braves"/>
    <s v="ATL"/>
    <s v="Ronald Acuna Jr."/>
    <x v="16"/>
    <x v="4"/>
    <n v="0.25"/>
    <n v="14"/>
    <n v="8"/>
    <n v="29"/>
    <n v="46"/>
    <n v="46"/>
    <n v="160"/>
    <n v="8.7499999999999994E-2"/>
    <n v="0.05"/>
    <n v="0.18124999999999999"/>
    <n v="0.28749999999999998"/>
    <n v="0.76666666666666672"/>
    <n v="40"/>
    <n v="93"/>
    <n v="25"/>
    <n v="60"/>
    <n v="38"/>
    <n v="2"/>
    <n v="1"/>
    <n v="1"/>
    <n v="0.30199999999999999"/>
    <n v="0.40600000000000003"/>
    <n v="0.58099999999999996"/>
    <n v="0.98699999999999999"/>
  </r>
  <r>
    <s v="146"/>
    <x v="455"/>
    <x v="2"/>
    <s v="National League"/>
    <s v="Miami Marlins"/>
    <s v="MIA"/>
    <s v="Jesus Sanchez"/>
    <x v="16"/>
    <x v="4"/>
    <n v="0.04"/>
    <n v="0"/>
    <n v="0"/>
    <n v="2"/>
    <n v="1"/>
    <n v="10"/>
    <n v="25"/>
    <n v="0"/>
    <n v="0"/>
    <n v="0.08"/>
    <n v="0.04"/>
    <n v="0.16666666666666666"/>
    <n v="1"/>
    <n v="2"/>
    <n v="1"/>
    <n v="11"/>
    <n v="4"/>
    <n v="0"/>
    <n v="1"/>
    <n v="0"/>
    <n v="7.0999999999999994E-2"/>
    <n v="0.17199999999999999"/>
    <n v="0.08"/>
    <n v="0.252"/>
  </r>
  <r>
    <s v="120"/>
    <x v="460"/>
    <x v="2"/>
    <s v="National League"/>
    <s v="Washington Nationals"/>
    <s v="WSH"/>
    <s v="Juan Soto"/>
    <x v="17"/>
    <x v="4"/>
    <n v="0.35099999999999998"/>
    <n v="13"/>
    <n v="6"/>
    <n v="37"/>
    <n v="39"/>
    <n v="47"/>
    <n v="154"/>
    <n v="8.4415584415584416E-2"/>
    <n v="3.896103896103896E-2"/>
    <n v="0.24025974025974026"/>
    <n v="0.25324675324675322"/>
    <n v="0.78333333333333333"/>
    <n v="54"/>
    <n v="107"/>
    <n v="27"/>
    <n v="28"/>
    <n v="41"/>
    <n v="12"/>
    <n v="1"/>
    <n v="2"/>
    <n v="0.36299999999999999"/>
    <n v="0.49"/>
    <n v="0.69499999999999995"/>
    <n v="1.1850000000000001"/>
  </r>
  <r>
    <s v="115"/>
    <x v="412"/>
    <x v="3"/>
    <s v="National League"/>
    <s v="Colorado Rockies"/>
    <s v="COL"/>
    <s v="Charlie Blackmon"/>
    <x v="5"/>
    <x v="4"/>
    <n v="0.314"/>
    <n v="32"/>
    <n v="2"/>
    <n v="86"/>
    <n v="112"/>
    <n v="140"/>
    <n v="580"/>
    <n v="5.5172413793103448E-2"/>
    <n v="3.4482758620689655E-3"/>
    <n v="0.14827586206896551"/>
    <n v="0.19310344827586207"/>
    <n v="0.86419753086419748"/>
    <n v="182"/>
    <n v="334"/>
    <n v="81"/>
    <n v="104"/>
    <n v="40"/>
    <n v="1"/>
    <n v="1"/>
    <n v="5"/>
    <n v="0.33400000000000002"/>
    <n v="0.36399999999999999"/>
    <n v="0.57599999999999996"/>
    <n v="0.94"/>
  </r>
  <r>
    <s v="108"/>
    <x v="413"/>
    <x v="3"/>
    <s v="American League"/>
    <s v="Los Angeles Angels"/>
    <s v="LAA"/>
    <s v="Kole Calhoun"/>
    <x v="6"/>
    <x v="4"/>
    <n v="0.23200000000000001"/>
    <n v="33"/>
    <n v="4"/>
    <n v="74"/>
    <n v="92"/>
    <n v="152"/>
    <n v="552"/>
    <n v="5.9782608695652176E-2"/>
    <n v="7.246376811594203E-3"/>
    <n v="0.13405797101449277"/>
    <n v="0.16666666666666666"/>
    <n v="0.93827160493827155"/>
    <n v="128"/>
    <n v="258"/>
    <n v="63"/>
    <n v="162"/>
    <n v="70"/>
    <n v="7"/>
    <n v="1"/>
    <n v="1"/>
    <n v="0.26500000000000001"/>
    <n v="0.32500000000000001"/>
    <n v="0.46700000000000003"/>
    <n v="0.79200000000000004"/>
  </r>
  <r>
    <s v="144"/>
    <x v="415"/>
    <x v="3"/>
    <s v="National League"/>
    <s v="Atlanta Braves"/>
    <s v="ATL"/>
    <s v="Adam Duvall"/>
    <x v="7"/>
    <x v="4"/>
    <n v="0.26700000000000002"/>
    <n v="10"/>
    <n v="0"/>
    <n v="19"/>
    <n v="17"/>
    <n v="41"/>
    <n v="120"/>
    <n v="8.3333333333333329E-2"/>
    <n v="0"/>
    <n v="0.15833333333333333"/>
    <n v="0.14166666666666666"/>
    <n v="0.25308641975308643"/>
    <n v="32"/>
    <n v="68"/>
    <n v="15"/>
    <n v="39"/>
    <n v="7"/>
    <n v="0"/>
    <n v="1"/>
    <n v="0"/>
    <n v="0.30599999999999999"/>
    <n v="0.315"/>
    <n v="0.56699999999999995"/>
    <n v="0.88200000000000001"/>
  </r>
  <r>
    <s v="112"/>
    <x v="416"/>
    <x v="3"/>
    <s v="National League"/>
    <s v="Chicago Cubs"/>
    <s v="CHC"/>
    <s v="Jason Heyward"/>
    <x v="8"/>
    <x v="4"/>
    <n v="0.251"/>
    <n v="21"/>
    <n v="8"/>
    <n v="62"/>
    <n v="78"/>
    <n v="147"/>
    <n v="513"/>
    <n v="4.0935672514619881E-2"/>
    <n v="1.5594541910331383E-2"/>
    <n v="0.12085769980506822"/>
    <n v="0.15204678362573099"/>
    <n v="0.90740740740740744"/>
    <n v="129"/>
    <n v="220"/>
    <n v="45"/>
    <n v="110"/>
    <n v="68"/>
    <n v="5"/>
    <n v="1"/>
    <n v="3"/>
    <n v="0.28100000000000003"/>
    <n v="0.34300000000000003"/>
    <n v="0.42899999999999999"/>
    <n v="0.77200000000000002"/>
  </r>
  <r>
    <s v="136"/>
    <x v="417"/>
    <x v="3"/>
    <s v="American League"/>
    <s v="Seattle Mariners"/>
    <s v="SEA"/>
    <s v="Mitch Haniger"/>
    <x v="9"/>
    <x v="4"/>
    <n v="0.22"/>
    <n v="15"/>
    <n v="4"/>
    <n v="32"/>
    <n v="46"/>
    <n v="63"/>
    <n v="246"/>
    <n v="6.097560975609756E-2"/>
    <n v="1.6260162601626018E-2"/>
    <n v="0.13008130081300814"/>
    <n v="0.18699186991869918"/>
    <n v="0.3888888888888889"/>
    <n v="54"/>
    <n v="114"/>
    <n v="29"/>
    <n v="81"/>
    <n v="30"/>
    <n v="1"/>
    <n v="1"/>
    <n v="0"/>
    <n v="0.25700000000000001"/>
    <n v="0.314"/>
    <n v="0.46300000000000002"/>
    <n v="0.77800000000000002"/>
  </r>
  <r>
    <s v="135"/>
    <x v="418"/>
    <x v="3"/>
    <s v="National League"/>
    <s v="San Diego Padres"/>
    <s v="SD"/>
    <s v="Wil Myers"/>
    <x v="9"/>
    <x v="4"/>
    <n v="0.23899999999999999"/>
    <n v="18"/>
    <n v="16"/>
    <n v="53"/>
    <n v="58"/>
    <n v="155"/>
    <n v="435"/>
    <n v="4.1379310344827586E-2"/>
    <n v="3.6781609195402298E-2"/>
    <n v="0.12183908045977011"/>
    <n v="0.13333333333333333"/>
    <n v="0.95679012345679015"/>
    <n v="104"/>
    <n v="182"/>
    <n v="41"/>
    <n v="168"/>
    <n v="51"/>
    <n v="0"/>
    <n v="1"/>
    <n v="7"/>
    <n v="0.34399999999999997"/>
    <n v="0.32100000000000001"/>
    <n v="0.41799999999999998"/>
    <n v="0.73899999999999999"/>
  </r>
  <r>
    <s v="133"/>
    <x v="419"/>
    <x v="3"/>
    <s v="American League"/>
    <s v="Oakland Athletics"/>
    <s v="OAK"/>
    <s v="Stephen Piscotty"/>
    <x v="9"/>
    <x v="4"/>
    <n v="0.249"/>
    <n v="13"/>
    <n v="2"/>
    <n v="44"/>
    <n v="46"/>
    <n v="93"/>
    <n v="357"/>
    <n v="3.6414565826330535E-2"/>
    <n v="5.6022408963585435E-3"/>
    <n v="0.12324929971988796"/>
    <n v="0.12885154061624648"/>
    <n v="0.57407407407407407"/>
    <n v="89"/>
    <n v="147"/>
    <n v="31"/>
    <n v="84"/>
    <n v="29"/>
    <n v="0"/>
    <n v="1"/>
    <n v="0"/>
    <n v="0.28899999999999998"/>
    <n v="0.309"/>
    <n v="0.41199999999999998"/>
    <n v="0.72"/>
  </r>
  <r>
    <s v="137"/>
    <x v="420"/>
    <x v="3"/>
    <s v="National League"/>
    <s v="San Francisco Giants"/>
    <s v="SF"/>
    <s v="Mike Yastrzemski"/>
    <x v="9"/>
    <x v="4"/>
    <n v="0.27200000000000002"/>
    <n v="21"/>
    <n v="2"/>
    <n v="55"/>
    <n v="64"/>
    <n v="107"/>
    <n v="371"/>
    <n v="5.6603773584905662E-2"/>
    <n v="5.3908355795148251E-3"/>
    <n v="0.14824797843665768"/>
    <n v="0.1725067385444744"/>
    <n v="0.66049382716049387"/>
    <n v="101"/>
    <n v="192"/>
    <n v="46"/>
    <n v="107"/>
    <n v="32"/>
    <n v="1"/>
    <n v="1"/>
    <n v="4"/>
    <n v="0.32500000000000001"/>
    <n v="0.33400000000000002"/>
    <n v="0.51800000000000002"/>
    <n v="0.85199999999999998"/>
  </r>
  <r>
    <s v="146"/>
    <x v="421"/>
    <x v="3"/>
    <s v="National League"/>
    <s v="Miami Marlins"/>
    <s v="MIA"/>
    <s v="Garrett Cooper"/>
    <x v="9"/>
    <x v="4"/>
    <n v="0.28100000000000003"/>
    <n v="15"/>
    <n v="0"/>
    <n v="50"/>
    <n v="52"/>
    <n v="107"/>
    <n v="381"/>
    <n v="3.937007874015748E-2"/>
    <n v="0"/>
    <n v="0.13123359580052493"/>
    <n v="0.13648293963254593"/>
    <n v="0.66049382716049387"/>
    <n v="107"/>
    <n v="170"/>
    <n v="32"/>
    <n v="110"/>
    <n v="33"/>
    <n v="0"/>
    <n v="1"/>
    <n v="0"/>
    <n v="0.35699999999999998"/>
    <n v="0.34399999999999997"/>
    <n v="0.44600000000000001"/>
    <n v="0.79100000000000004"/>
  </r>
  <r>
    <s v="139"/>
    <x v="422"/>
    <x v="3"/>
    <s v="American League"/>
    <s v="Tampa Bay Rays"/>
    <s v="TB"/>
    <s v="Avisail Garcia"/>
    <x v="10"/>
    <x v="4"/>
    <n v="0.28199999999999997"/>
    <n v="20"/>
    <n v="10"/>
    <n v="72"/>
    <n v="61"/>
    <n v="125"/>
    <n v="489"/>
    <n v="4.0899795501022497E-2"/>
    <n v="2.0449897750511249E-2"/>
    <n v="0.14723926380368099"/>
    <n v="0.12474437627811862"/>
    <n v="0.77160493827160492"/>
    <n v="138"/>
    <n v="227"/>
    <n v="47"/>
    <n v="125"/>
    <n v="31"/>
    <n v="2"/>
    <n v="1"/>
    <n v="4"/>
    <n v="0.34"/>
    <n v="0.33200000000000002"/>
    <n v="0.46400000000000002"/>
    <n v="0.79600000000000004"/>
  </r>
  <r>
    <s v="144"/>
    <x v="423"/>
    <x v="3"/>
    <s v="National League"/>
    <s v="Atlanta Braves"/>
    <s v="ATL"/>
    <s v="Rafael Ortega"/>
    <x v="10"/>
    <x v="4"/>
    <n v="0.20499999999999999"/>
    <n v="2"/>
    <n v="3"/>
    <n v="10"/>
    <n v="7"/>
    <n v="34"/>
    <n v="88"/>
    <n v="2.2727272727272728E-2"/>
    <n v="3.4090909090909088E-2"/>
    <n v="0.11363636363636363"/>
    <n v="7.9545454545454544E-2"/>
    <n v="0.20987654320987653"/>
    <n v="18"/>
    <n v="27"/>
    <n v="5"/>
    <n v="22"/>
    <n v="8"/>
    <n v="0"/>
    <n v="1"/>
    <n v="0"/>
    <n v="0.25"/>
    <n v="0.27100000000000002"/>
    <n v="0.307"/>
    <n v="0.57799999999999996"/>
  </r>
  <r>
    <s v="116"/>
    <x v="424"/>
    <x v="3"/>
    <s v="American League"/>
    <s v="Detroit Tigers"/>
    <s v="DET"/>
    <s v="Nick Castellanos"/>
    <x v="10"/>
    <x v="4"/>
    <n v="0.27300000000000002"/>
    <n v="11"/>
    <n v="2"/>
    <n v="37"/>
    <n v="57"/>
    <n v="100"/>
    <n v="403"/>
    <n v="2.729528535980149E-2"/>
    <n v="4.9627791563275434E-3"/>
    <n v="9.1811414392059559E-2"/>
    <n v="0.14143920595533499"/>
    <n v="0.61728395061728392"/>
    <n v="110"/>
    <n v="186"/>
    <n v="51"/>
    <n v="96"/>
    <n v="31"/>
    <n v="1"/>
    <n v="1"/>
    <n v="1"/>
    <n v="0.33200000000000002"/>
    <n v="0.32800000000000001"/>
    <n v="0.46200000000000002"/>
    <n v="0.79"/>
  </r>
  <r>
    <s v="112"/>
    <x v="424"/>
    <x v="3"/>
    <s v="National League"/>
    <s v="Chicago Cubs"/>
    <s v="CHC"/>
    <s v="Nick Castellanos"/>
    <x v="10"/>
    <x v="4"/>
    <n v="0.32100000000000001"/>
    <n v="16"/>
    <n v="0"/>
    <n v="36"/>
    <n v="43"/>
    <n v="51"/>
    <n v="212"/>
    <n v="7.5471698113207544E-2"/>
    <n v="0"/>
    <n v="0.16981132075471697"/>
    <n v="0.20283018867924529"/>
    <n v="0.31481481481481483"/>
    <n v="68"/>
    <n v="137"/>
    <n v="37"/>
    <n v="47"/>
    <n v="10"/>
    <n v="0"/>
    <n v="2"/>
    <n v="1"/>
    <n v="0.34699999999999998"/>
    <n v="0.35599999999999998"/>
    <n v="0.64600000000000002"/>
    <n v="1.002"/>
  </r>
  <r>
    <s v="135"/>
    <x v="425"/>
    <x v="3"/>
    <s v="National League"/>
    <s v="San Diego Padres"/>
    <s v="SD"/>
    <s v="Hunter Renfroe"/>
    <x v="10"/>
    <x v="4"/>
    <n v="0.216"/>
    <n v="33"/>
    <n v="5"/>
    <n v="64"/>
    <n v="64"/>
    <n v="140"/>
    <n v="440"/>
    <n v="7.4999999999999997E-2"/>
    <n v="1.1363636363636364E-2"/>
    <n v="0.14545454545454545"/>
    <n v="0.14545454545454545"/>
    <n v="0.86419753086419748"/>
    <n v="95"/>
    <n v="215"/>
    <n v="53"/>
    <n v="154"/>
    <n v="46"/>
    <n v="1"/>
    <n v="1"/>
    <n v="0"/>
    <n v="0.23899999999999999"/>
    <n v="0.28899999999999998"/>
    <n v="0.48899999999999999"/>
    <n v="0.77800000000000002"/>
  </r>
  <r>
    <s v="118"/>
    <x v="426"/>
    <x v="3"/>
    <s v="American League"/>
    <s v="Kansas City Royals"/>
    <s v="KC"/>
    <s v="Jorge Soler"/>
    <x v="10"/>
    <x v="4"/>
    <n v="0.26500000000000001"/>
    <n v="48"/>
    <n v="3"/>
    <n v="117"/>
    <n v="95"/>
    <n v="162"/>
    <n v="589"/>
    <n v="8.1494057724957561E-2"/>
    <n v="5.0933786078098476E-3"/>
    <n v="0.19864176570458403"/>
    <n v="0.16129032258064516"/>
    <n v="1"/>
    <n v="156"/>
    <n v="335"/>
    <n v="82"/>
    <n v="178"/>
    <n v="73"/>
    <n v="3"/>
    <n v="1"/>
    <n v="1"/>
    <n v="0.29399999999999998"/>
    <n v="0.35399999999999998"/>
    <n v="0.56899999999999995"/>
    <n v="0.92200000000000004"/>
  </r>
  <r>
    <s v="143"/>
    <x v="427"/>
    <x v="3"/>
    <s v="National League"/>
    <s v="Philadelphia Phillies"/>
    <s v="PHI"/>
    <s v="Bryce Harper"/>
    <x v="11"/>
    <x v="4"/>
    <n v="0.26"/>
    <n v="35"/>
    <n v="15"/>
    <n v="114"/>
    <n v="98"/>
    <n v="157"/>
    <n v="573"/>
    <n v="6.1082024432809773E-2"/>
    <n v="2.6178010471204188E-2"/>
    <n v="0.19895287958115182"/>
    <n v="0.17102966841186737"/>
    <n v="0.96913580246913578"/>
    <n v="149"/>
    <n v="292"/>
    <n v="72"/>
    <n v="178"/>
    <n v="99"/>
    <n v="11"/>
    <n v="1"/>
    <n v="3"/>
    <n v="0.313"/>
    <n v="0.372"/>
    <n v="0.51"/>
    <n v="0.88200000000000001"/>
  </r>
  <r>
    <s v="147"/>
    <x v="428"/>
    <x v="3"/>
    <s v="American League"/>
    <s v="New York Yankees"/>
    <s v="NYY"/>
    <s v="Aaron Judge"/>
    <x v="11"/>
    <x v="4"/>
    <n v="0.27200000000000002"/>
    <n v="27"/>
    <n v="3"/>
    <n v="55"/>
    <n v="75"/>
    <n v="102"/>
    <n v="378"/>
    <n v="7.1428571428571425E-2"/>
    <n v="7.9365079365079361E-3"/>
    <n v="0.14550264550264549"/>
    <n v="0.1984126984126984"/>
    <n v="0.62962962962962965"/>
    <n v="103"/>
    <n v="204"/>
    <n v="46"/>
    <n v="141"/>
    <n v="64"/>
    <n v="4"/>
    <n v="1"/>
    <n v="2"/>
    <n v="0.36"/>
    <n v="0.38100000000000001"/>
    <n v="0.54"/>
    <n v="0.92100000000000004"/>
  </r>
  <r>
    <s v="142"/>
    <x v="429"/>
    <x v="3"/>
    <s v="American League"/>
    <s v="Minnesota Twins"/>
    <s v="MIN"/>
    <s v="Max Kepler"/>
    <x v="11"/>
    <x v="4"/>
    <n v="0.252"/>
    <n v="36"/>
    <n v="1"/>
    <n v="90"/>
    <n v="98"/>
    <n v="134"/>
    <n v="524"/>
    <n v="6.8702290076335881E-2"/>
    <n v="1.9083969465648854E-3"/>
    <n v="0.1717557251908397"/>
    <n v="0.18702290076335878"/>
    <n v="0.8271604938271605"/>
    <n v="132"/>
    <n v="272"/>
    <n v="68"/>
    <n v="99"/>
    <n v="60"/>
    <n v="0"/>
    <n v="1"/>
    <n v="5"/>
    <n v="0.24399999999999999"/>
    <n v="0.33600000000000002"/>
    <n v="0.51900000000000002"/>
    <n v="0.85499999999999998"/>
  </r>
  <r>
    <s v="111"/>
    <x v="430"/>
    <x v="3"/>
    <s v="American League"/>
    <s v="Boston Red Sox"/>
    <s v="BOS"/>
    <s v="Mookie Betts"/>
    <x v="11"/>
    <x v="4"/>
    <n v="0.29499999999999998"/>
    <n v="29"/>
    <n v="16"/>
    <n v="80"/>
    <n v="135"/>
    <n v="150"/>
    <n v="597"/>
    <n v="4.8576214405360134E-2"/>
    <n v="2.6800670016750419E-2"/>
    <n v="0.13400335008375208"/>
    <n v="0.22613065326633167"/>
    <n v="0.92592592592592593"/>
    <n v="176"/>
    <n v="313"/>
    <n v="74"/>
    <n v="101"/>
    <n v="97"/>
    <n v="6"/>
    <n v="1"/>
    <n v="3"/>
    <n v="0.309"/>
    <n v="0.39100000000000001"/>
    <n v="0.52400000000000002"/>
    <n v="0.91500000000000004"/>
  </r>
  <r>
    <s v="141"/>
    <x v="431"/>
    <x v="3"/>
    <s v="American League"/>
    <s v="Toronto Blue Jays"/>
    <s v="TOR"/>
    <s v="Teoscar Hernandez"/>
    <x v="11"/>
    <x v="4"/>
    <n v="0.23"/>
    <n v="26"/>
    <n v="6"/>
    <n v="65"/>
    <n v="58"/>
    <n v="125"/>
    <n v="417"/>
    <n v="6.235011990407674E-2"/>
    <n v="1.4388489208633094E-2"/>
    <n v="0.15587529976019185"/>
    <n v="0.13908872901678657"/>
    <n v="0.77160493827160492"/>
    <n v="96"/>
    <n v="197"/>
    <n v="47"/>
    <n v="153"/>
    <n v="45"/>
    <n v="1"/>
    <n v="1"/>
    <n v="3"/>
    <n v="0.29299999999999998"/>
    <n v="0.30599999999999999"/>
    <n v="0.47199999999999998"/>
    <n v="0.77800000000000002"/>
  </r>
  <r>
    <s v="133"/>
    <x v="432"/>
    <x v="3"/>
    <s v="American League"/>
    <s v="Oakland Athletics"/>
    <s v="OAK"/>
    <s v="Seth Brown"/>
    <x v="11"/>
    <x v="4"/>
    <n v="0.29299999999999998"/>
    <n v="0"/>
    <n v="1"/>
    <n v="13"/>
    <n v="11"/>
    <n v="26"/>
    <n v="75"/>
    <n v="0"/>
    <n v="1.3333333333333334E-2"/>
    <n v="0.17333333333333334"/>
    <n v="0.14666666666666667"/>
    <n v="0.16049382716049382"/>
    <n v="22"/>
    <n v="34"/>
    <n v="10"/>
    <n v="23"/>
    <n v="7"/>
    <n v="0"/>
    <n v="1"/>
    <n v="0"/>
    <n v="0.42299999999999999"/>
    <n v="0.36099999999999999"/>
    <n v="0.45300000000000001"/>
    <n v="0.81499999999999995"/>
  </r>
  <r>
    <s v="140"/>
    <x v="433"/>
    <x v="3"/>
    <s v="American League"/>
    <s v="Texas Rangers"/>
    <s v="TEX"/>
    <s v="Joey Gallo"/>
    <x v="12"/>
    <x v="4"/>
    <n v="0.253"/>
    <n v="22"/>
    <n v="4"/>
    <n v="49"/>
    <n v="54"/>
    <n v="70"/>
    <n v="241"/>
    <n v="9.1286307053941904E-2"/>
    <n v="1.6597510373443983E-2"/>
    <n v="0.2033195020746888"/>
    <n v="0.22406639004149378"/>
    <n v="0.43209876543209874"/>
    <n v="61"/>
    <n v="144"/>
    <n v="38"/>
    <n v="114"/>
    <n v="52"/>
    <n v="4"/>
    <n v="1"/>
    <n v="2"/>
    <n v="0.36799999999999999"/>
    <n v="0.38900000000000001"/>
    <n v="0.59799999999999998"/>
    <n v="0.98599999999999999"/>
  </r>
  <r>
    <s v="110"/>
    <x v="434"/>
    <x v="3"/>
    <s v="American League"/>
    <s v="Baltimore Orioles"/>
    <s v="BAL"/>
    <s v="DJ Stewart"/>
    <x v="12"/>
    <x v="4"/>
    <n v="0.23799999999999999"/>
    <n v="4"/>
    <n v="1"/>
    <n v="15"/>
    <n v="15"/>
    <n v="44"/>
    <n v="126"/>
    <n v="3.1746031746031744E-2"/>
    <n v="7.9365079365079361E-3"/>
    <n v="0.11904761904761904"/>
    <n v="0.11904761904761904"/>
    <n v="0.27160493827160492"/>
    <n v="30"/>
    <n v="48"/>
    <n v="10"/>
    <n v="26"/>
    <n v="14"/>
    <n v="1"/>
    <n v="1"/>
    <n v="2"/>
    <n v="0.26800000000000002"/>
    <n v="0.317"/>
    <n v="0.38100000000000001"/>
    <n v="0.69799999999999995"/>
  </r>
  <r>
    <s v="108"/>
    <x v="435"/>
    <x v="3"/>
    <s v="American League"/>
    <s v="Los Angeles Angels"/>
    <s v="LAA"/>
    <s v="Taylor Ward"/>
    <x v="12"/>
    <x v="4"/>
    <n v="0.19"/>
    <n v="1"/>
    <n v="0"/>
    <n v="2"/>
    <n v="4"/>
    <n v="20"/>
    <n v="42"/>
    <n v="2.3809523809523808E-2"/>
    <n v="0"/>
    <n v="4.7619047619047616E-2"/>
    <n v="9.5238095238095233E-2"/>
    <n v="0.12345679012345678"/>
    <n v="8"/>
    <n v="14"/>
    <n v="4"/>
    <n v="23"/>
    <n v="6"/>
    <n v="0"/>
    <n v="1"/>
    <n v="0"/>
    <n v="0.38900000000000001"/>
    <n v="0.29199999999999998"/>
    <n v="0.33300000000000002"/>
    <n v="0.625"/>
  </r>
  <r>
    <s v="113"/>
    <x v="437"/>
    <x v="3"/>
    <s v="National League"/>
    <s v="Cincinnati Reds"/>
    <s v="CIN"/>
    <s v="Aristides Aquino"/>
    <x v="13"/>
    <x v="4"/>
    <n v="0.25900000000000001"/>
    <n v="19"/>
    <n v="7"/>
    <n v="47"/>
    <n v="31"/>
    <n v="56"/>
    <n v="205"/>
    <n v="9.2682926829268292E-2"/>
    <n v="3.4146341463414637E-2"/>
    <n v="0.22926829268292684"/>
    <n v="0.15121951219512195"/>
    <n v="0.34567901234567899"/>
    <n v="53"/>
    <n v="118"/>
    <n v="27"/>
    <n v="60"/>
    <n v="16"/>
    <n v="2"/>
    <n v="1"/>
    <n v="0"/>
    <n v="0.26600000000000001"/>
    <n v="0.316"/>
    <n v="0.57599999999999996"/>
    <n v="0.89100000000000001"/>
  </r>
  <r>
    <s v="135"/>
    <x v="438"/>
    <x v="3"/>
    <s v="National League"/>
    <s v="San Diego Padres"/>
    <s v="SD"/>
    <s v="Manuel Margot"/>
    <x v="13"/>
    <x v="4"/>
    <n v="0.23400000000000001"/>
    <n v="12"/>
    <n v="20"/>
    <n v="37"/>
    <n v="59"/>
    <n v="151"/>
    <n v="398"/>
    <n v="3.015075376884422E-2"/>
    <n v="5.0251256281407038E-2"/>
    <n v="9.2964824120603015E-2"/>
    <n v="0.14824120603015076"/>
    <n v="0.9320987654320988"/>
    <n v="93"/>
    <n v="154"/>
    <n v="34"/>
    <n v="88"/>
    <n v="38"/>
    <n v="1"/>
    <n v="1"/>
    <n v="4"/>
    <n v="0.27200000000000002"/>
    <n v="0.30399999999999999"/>
    <n v="0.38700000000000001"/>
    <n v="0.69099999999999995"/>
  </r>
  <r>
    <s v="110"/>
    <x v="439"/>
    <x v="3"/>
    <s v="American League"/>
    <s v="Baltimore Orioles"/>
    <s v="BAL"/>
    <s v="Anthony Santander"/>
    <x v="13"/>
    <x v="4"/>
    <n v="0.26100000000000001"/>
    <n v="20"/>
    <n v="1"/>
    <n v="59"/>
    <n v="46"/>
    <n v="93"/>
    <n v="380"/>
    <n v="5.2631578947368418E-2"/>
    <n v="2.631578947368421E-3"/>
    <n v="0.15526315789473685"/>
    <n v="0.12105263157894737"/>
    <n v="0.57407407407407407"/>
    <n v="99"/>
    <n v="181"/>
    <n v="41"/>
    <n v="86"/>
    <n v="19"/>
    <n v="0"/>
    <n v="1"/>
    <n v="2"/>
    <n v="0.28499999999999998"/>
    <n v="0.29699999999999999"/>
    <n v="0.47599999999999998"/>
    <n v="0.77300000000000002"/>
  </r>
  <r>
    <s v="116"/>
    <x v="440"/>
    <x v="3"/>
    <s v="American League"/>
    <s v="Detroit Tigers"/>
    <s v="DET"/>
    <s v="Travis Demeritte"/>
    <x v="13"/>
    <x v="4"/>
    <n v="0.22500000000000001"/>
    <n v="3"/>
    <n v="3"/>
    <n v="10"/>
    <n v="24"/>
    <n v="48"/>
    <n v="169"/>
    <n v="1.7751479289940829E-2"/>
    <n v="1.7751479289940829E-2"/>
    <n v="5.9171597633136092E-2"/>
    <n v="0.14201183431952663"/>
    <n v="0.29629629629629628"/>
    <n v="38"/>
    <n v="58"/>
    <n v="12"/>
    <n v="63"/>
    <n v="14"/>
    <n v="0"/>
    <n v="1"/>
    <n v="0"/>
    <n v="0.33700000000000002"/>
    <n v="0.28599999999999998"/>
    <n v="0.34300000000000003"/>
    <n v="0.63"/>
  </r>
  <r>
    <s v="137"/>
    <x v="441"/>
    <x v="3"/>
    <s v="National League"/>
    <s v="San Francisco Giants"/>
    <s v="SF"/>
    <s v="Jaylin Davis"/>
    <x v="13"/>
    <x v="4"/>
    <n v="0.16700000000000001"/>
    <n v="1"/>
    <n v="1"/>
    <n v="3"/>
    <n v="2"/>
    <n v="17"/>
    <n v="42"/>
    <n v="2.3809523809523808E-2"/>
    <n v="2.3809523809523808E-2"/>
    <n v="7.1428571428571425E-2"/>
    <n v="4.7619047619047616E-2"/>
    <n v="0.10493827160493827"/>
    <n v="7"/>
    <n v="10"/>
    <n v="1"/>
    <n v="11"/>
    <n v="3"/>
    <n v="0"/>
    <n v="1"/>
    <n v="2"/>
    <n v="0.2"/>
    <n v="0.255"/>
    <n v="0.23799999999999999"/>
    <n v="0.49299999999999999"/>
  </r>
  <r>
    <s v="138"/>
    <x v="442"/>
    <x v="3"/>
    <s v="National League"/>
    <s v="St. Louis Cardinals"/>
    <s v="STL"/>
    <s v="Randy Arozarena"/>
    <x v="13"/>
    <x v="4"/>
    <n v="0.3"/>
    <n v="1"/>
    <n v="2"/>
    <n v="2"/>
    <n v="4"/>
    <n v="19"/>
    <n v="20"/>
    <n v="0.05"/>
    <n v="0.1"/>
    <n v="0.1"/>
    <n v="0.2"/>
    <n v="0.11728395061728394"/>
    <n v="6"/>
    <n v="10"/>
    <n v="2"/>
    <n v="4"/>
    <n v="2"/>
    <n v="0"/>
    <n v="1"/>
    <n v="1"/>
    <n v="0.33300000000000002"/>
    <n v="0.39100000000000001"/>
    <n v="0.5"/>
    <n v="0.89100000000000001"/>
  </r>
  <r>
    <s v="109"/>
    <x v="443"/>
    <x v="3"/>
    <s v="National League"/>
    <s v="Arizona Diamondbacks"/>
    <s v="ARI"/>
    <s v="Josh Rojas"/>
    <x v="13"/>
    <x v="4"/>
    <n v="0.217"/>
    <n v="2"/>
    <n v="4"/>
    <n v="16"/>
    <n v="17"/>
    <n v="41"/>
    <n v="138"/>
    <n v="1.4492753623188406E-2"/>
    <n v="2.8985507246376812E-2"/>
    <n v="0.11594202898550725"/>
    <n v="0.12318840579710146"/>
    <n v="0.25308641975308643"/>
    <n v="30"/>
    <n v="43"/>
    <n v="9"/>
    <n v="41"/>
    <n v="18"/>
    <n v="0"/>
    <n v="1"/>
    <n v="2"/>
    <n v="0.29499999999999998"/>
    <n v="0.312"/>
    <n v="0.312"/>
    <n v="0.624"/>
  </r>
  <r>
    <s v="114"/>
    <x v="444"/>
    <x v="3"/>
    <s v="American League"/>
    <s v="Cleveland Guardians"/>
    <s v="CLE"/>
    <s v="Franmil Reyes"/>
    <x v="14"/>
    <x v="4"/>
    <n v="0.23699999999999999"/>
    <n v="10"/>
    <n v="0"/>
    <n v="35"/>
    <n v="26"/>
    <n v="51"/>
    <n v="173"/>
    <n v="5.7803468208092484E-2"/>
    <n v="0"/>
    <n v="0.20231213872832371"/>
    <n v="0.15028901734104047"/>
    <n v="0.31481481481481483"/>
    <n v="41"/>
    <n v="81"/>
    <n v="20"/>
    <n v="63"/>
    <n v="18"/>
    <n v="0"/>
    <n v="2"/>
    <n v="0"/>
    <n v="0.30099999999999999"/>
    <n v="0.30399999999999999"/>
    <n v="0.46800000000000003"/>
    <n v="0.77200000000000002"/>
  </r>
  <r>
    <s v="135"/>
    <x v="444"/>
    <x v="3"/>
    <s v="National League"/>
    <s v="San Diego Padres"/>
    <s v="SD"/>
    <s v="Franmil Reyes"/>
    <x v="14"/>
    <x v="4"/>
    <n v="0.255"/>
    <n v="27"/>
    <n v="0"/>
    <n v="46"/>
    <n v="43"/>
    <n v="99"/>
    <n v="321"/>
    <n v="8.4112149532710276E-2"/>
    <n v="0"/>
    <n v="0.14330218068535824"/>
    <n v="0.13395638629283488"/>
    <n v="0.61111111111111116"/>
    <n v="82"/>
    <n v="172"/>
    <n v="36"/>
    <n v="93"/>
    <n v="29"/>
    <n v="1"/>
    <n v="1"/>
    <n v="0"/>
    <n v="0.26800000000000002"/>
    <n v="0.314"/>
    <n v="0.53600000000000003"/>
    <n v="0.84899999999999998"/>
  </r>
  <r>
    <s v="117"/>
    <x v="450"/>
    <x v="3"/>
    <s v="American League"/>
    <s v="Houston Astros"/>
    <s v="HOU"/>
    <s v="Kyle Tucker"/>
    <x v="16"/>
    <x v="4"/>
    <n v="0.26900000000000002"/>
    <n v="4"/>
    <n v="5"/>
    <n v="11"/>
    <n v="15"/>
    <n v="22"/>
    <n v="67"/>
    <n v="5.9701492537313432E-2"/>
    <n v="7.4626865671641784E-2"/>
    <n v="0.16417910447761194"/>
    <n v="0.22388059701492538"/>
    <n v="0.13580246913580246"/>
    <n v="18"/>
    <n v="36"/>
    <n v="10"/>
    <n v="20"/>
    <n v="4"/>
    <n v="1"/>
    <n v="1"/>
    <n v="0"/>
    <n v="0.32600000000000001"/>
    <n v="0.31900000000000001"/>
    <n v="0.53700000000000003"/>
    <n v="0.85699999999999998"/>
  </r>
  <r>
    <s v="135"/>
    <x v="453"/>
    <x v="3"/>
    <s v="National League"/>
    <s v="San Diego Padres"/>
    <s v="SD"/>
    <s v="Josh Naylor"/>
    <x v="17"/>
    <x v="4"/>
    <n v="0.249"/>
    <n v="8"/>
    <n v="1"/>
    <n v="32"/>
    <n v="29"/>
    <n v="94"/>
    <n v="253"/>
    <n v="3.1620553359683792E-2"/>
    <n v="3.952569169960474E-3"/>
    <n v="0.12648221343873517"/>
    <n v="0.11462450592885376"/>
    <n v="0.58024691358024694"/>
    <n v="63"/>
    <n v="102"/>
    <n v="23"/>
    <n v="64"/>
    <n v="25"/>
    <n v="1"/>
    <n v="1"/>
    <n v="1"/>
    <n v="0.30199999999999999"/>
    <n v="0.315"/>
    <n v="0.40300000000000002"/>
    <n v="0.71899999999999997"/>
  </r>
  <r>
    <s v="144"/>
    <x v="454"/>
    <x v="3"/>
    <s v="National League"/>
    <s v="Atlanta Braves"/>
    <s v="ATL"/>
    <s v="Ronald Acuna Jr."/>
    <x v="17"/>
    <x v="4"/>
    <n v="0.28000000000000003"/>
    <n v="41"/>
    <n v="37"/>
    <n v="101"/>
    <n v="127"/>
    <n v="156"/>
    <n v="626"/>
    <n v="6.5495207667731634E-2"/>
    <n v="5.9105431309904151E-2"/>
    <n v="0.16134185303514376"/>
    <n v="0.20287539936102236"/>
    <n v="0.96296296296296291"/>
    <n v="175"/>
    <n v="324"/>
    <n v="65"/>
    <n v="188"/>
    <n v="76"/>
    <n v="4"/>
    <n v="1"/>
    <n v="9"/>
    <n v="0.33700000000000002"/>
    <n v="0.36499999999999999"/>
    <n v="0.51800000000000002"/>
    <n v="0.88300000000000001"/>
  </r>
  <r>
    <s v="120"/>
    <x v="460"/>
    <x v="3"/>
    <s v="National League"/>
    <s v="Washington Nationals"/>
    <s v="WSH"/>
    <s v="Juan Soto"/>
    <x v="18"/>
    <x v="4"/>
    <n v="0.28199999999999997"/>
    <n v="34"/>
    <n v="12"/>
    <n v="110"/>
    <n v="110"/>
    <n v="150"/>
    <n v="542"/>
    <n v="6.273062730627306E-2"/>
    <n v="2.2140221402214021E-2"/>
    <n v="0.2029520295202952"/>
    <n v="0.2029520295202952"/>
    <n v="0.92592592592592593"/>
    <n v="153"/>
    <n v="297"/>
    <n v="71"/>
    <n v="132"/>
    <n v="108"/>
    <n v="3"/>
    <n v="1"/>
    <n v="1"/>
    <n v="0.312"/>
    <n v="0.40100000000000002"/>
    <n v="0.54800000000000004"/>
    <n v="0.94899999999999995"/>
  </r>
  <r>
    <s v="115"/>
    <x v="412"/>
    <x v="4"/>
    <s v="National League"/>
    <s v="Colorado Rockies"/>
    <s v="COL"/>
    <s v="Charlie Blackmon"/>
    <x v="6"/>
    <x v="4"/>
    <n v="0.29099999999999998"/>
    <n v="29"/>
    <n v="12"/>
    <n v="70"/>
    <n v="119"/>
    <n v="156"/>
    <n v="626"/>
    <n v="4.6325878594249199E-2"/>
    <n v="1.9169329073482427E-2"/>
    <n v="0.11182108626198083"/>
    <n v="0.19009584664536741"/>
    <n v="0.96296296296296291"/>
    <n v="182"/>
    <n v="314"/>
    <n v="67"/>
    <n v="134"/>
    <n v="59"/>
    <n v="2"/>
    <n v="1"/>
    <n v="4"/>
    <n v="0.32900000000000001"/>
    <n v="0.35799999999999998"/>
    <n v="0.502"/>
    <n v="0.86"/>
  </r>
  <r>
    <s v="108"/>
    <x v="413"/>
    <x v="4"/>
    <s v="American League"/>
    <s v="Los Angeles Angels"/>
    <s v="LAA"/>
    <s v="Kole Calhoun"/>
    <x v="7"/>
    <x v="4"/>
    <n v="0.20799999999999999"/>
    <n v="19"/>
    <n v="6"/>
    <n v="57"/>
    <n v="71"/>
    <n v="137"/>
    <n v="491"/>
    <n v="3.8696537678207736E-2"/>
    <n v="1.2219959266802444E-2"/>
    <n v="0.11608961303462322"/>
    <n v="0.14460285132382891"/>
    <n v="0.84567901234567899"/>
    <n v="102"/>
    <n v="181"/>
    <n v="39"/>
    <n v="133"/>
    <n v="53"/>
    <n v="2"/>
    <n v="1"/>
    <n v="2"/>
    <n v="0.24099999999999999"/>
    <n v="0.28299999999999997"/>
    <n v="0.36899999999999999"/>
    <n v="0.65200000000000002"/>
  </r>
  <r>
    <s v="144"/>
    <x v="415"/>
    <x v="4"/>
    <s v="National League"/>
    <s v="Atlanta Braves"/>
    <s v="ATL"/>
    <s v="Adam Duvall"/>
    <x v="8"/>
    <x v="4"/>
    <n v="0.13200000000000001"/>
    <n v="0"/>
    <n v="0"/>
    <n v="0"/>
    <n v="8"/>
    <n v="33"/>
    <n v="53"/>
    <n v="0"/>
    <n v="0"/>
    <n v="0"/>
    <n v="0.15094339622641509"/>
    <n v="0.20370370370370369"/>
    <n v="7"/>
    <n v="8"/>
    <n v="1"/>
    <n v="17"/>
    <n v="3"/>
    <n v="0"/>
    <n v="2"/>
    <n v="0"/>
    <n v="0.19400000000000001"/>
    <n v="0.193"/>
    <n v="0.151"/>
    <n v="0.34399999999999997"/>
  </r>
  <r>
    <s v="113"/>
    <x v="415"/>
    <x v="4"/>
    <s v="National League"/>
    <s v="Cincinnati Reds"/>
    <s v="CIN"/>
    <s v="Adam Duvall"/>
    <x v="8"/>
    <x v="4"/>
    <n v="0.20499999999999999"/>
    <n v="15"/>
    <n v="2"/>
    <n v="61"/>
    <n v="40"/>
    <n v="105"/>
    <n v="331"/>
    <n v="4.5317220543806644E-2"/>
    <n v="6.0422960725075529E-3"/>
    <n v="0.18429003021148035"/>
    <n v="0.12084592145015106"/>
    <n v="0.64814814814814814"/>
    <n v="68"/>
    <n v="132"/>
    <n v="34"/>
    <n v="100"/>
    <n v="34"/>
    <n v="3"/>
    <n v="1"/>
    <n v="2"/>
    <n v="0.24399999999999999"/>
    <n v="0.28599999999999998"/>
    <n v="0.39900000000000002"/>
    <n v="0.68500000000000005"/>
  </r>
  <r>
    <s v="112"/>
    <x v="416"/>
    <x v="4"/>
    <s v="National League"/>
    <s v="Chicago Cubs"/>
    <s v="CHC"/>
    <s v="Jason Heyward"/>
    <x v="9"/>
    <x v="4"/>
    <n v="0.27"/>
    <n v="8"/>
    <n v="1"/>
    <n v="57"/>
    <n v="67"/>
    <n v="127"/>
    <n v="440"/>
    <n v="1.8181818181818181E-2"/>
    <n v="2.2727272727272726E-3"/>
    <n v="0.12954545454545455"/>
    <n v="0.15227272727272728"/>
    <n v="0.78395061728395066"/>
    <n v="119"/>
    <n v="174"/>
    <n v="35"/>
    <n v="60"/>
    <n v="42"/>
    <n v="1"/>
    <n v="1"/>
    <n v="1"/>
    <n v="0.29699999999999999"/>
    <n v="0.33500000000000002"/>
    <n v="0.39500000000000002"/>
    <n v="0.73099999999999998"/>
  </r>
  <r>
    <s v="136"/>
    <x v="417"/>
    <x v="4"/>
    <s v="American League"/>
    <s v="Seattle Mariners"/>
    <s v="SEA"/>
    <s v="Mitch Haniger"/>
    <x v="10"/>
    <x v="4"/>
    <n v="0.28499999999999998"/>
    <n v="26"/>
    <n v="8"/>
    <n v="93"/>
    <n v="90"/>
    <n v="157"/>
    <n v="596"/>
    <n v="4.3624161073825503E-2"/>
    <n v="1.3422818791946308E-2"/>
    <n v="0.15604026845637584"/>
    <n v="0.15100671140939598"/>
    <n v="0.96913580246913578"/>
    <n v="170"/>
    <n v="294"/>
    <n v="68"/>
    <n v="148"/>
    <n v="70"/>
    <n v="4"/>
    <n v="1"/>
    <n v="2"/>
    <n v="0.33600000000000002"/>
    <n v="0.36599999999999999"/>
    <n v="0.49299999999999999"/>
    <n v="0.85899999999999999"/>
  </r>
  <r>
    <s v="135"/>
    <x v="418"/>
    <x v="4"/>
    <s v="National League"/>
    <s v="San Diego Padres"/>
    <s v="SD"/>
    <s v="Wil Myers"/>
    <x v="10"/>
    <x v="4"/>
    <n v="0.253"/>
    <n v="11"/>
    <n v="13"/>
    <n v="39"/>
    <n v="39"/>
    <n v="83"/>
    <n v="312"/>
    <n v="3.5256410256410256E-2"/>
    <n v="4.1666666666666664E-2"/>
    <n v="0.125"/>
    <n v="0.125"/>
    <n v="0.51234567901234573"/>
    <n v="79"/>
    <n v="139"/>
    <n v="37"/>
    <n v="94"/>
    <n v="30"/>
    <n v="1"/>
    <n v="1"/>
    <n v="1"/>
    <n v="0.32700000000000001"/>
    <n v="0.318"/>
    <n v="0.44600000000000001"/>
    <n v="0.76300000000000001"/>
  </r>
  <r>
    <s v="133"/>
    <x v="419"/>
    <x v="4"/>
    <s v="American League"/>
    <s v="Oakland Athletics"/>
    <s v="OAK"/>
    <s v="Stephen Piscotty"/>
    <x v="10"/>
    <x v="4"/>
    <n v="0.26700000000000002"/>
    <n v="27"/>
    <n v="2"/>
    <n v="88"/>
    <n v="78"/>
    <n v="151"/>
    <n v="546"/>
    <n v="4.9450549450549448E-2"/>
    <n v="3.663003663003663E-3"/>
    <n v="0.16117216117216118"/>
    <n v="0.14285714285714285"/>
    <n v="0.9320987654320988"/>
    <n v="146"/>
    <n v="268"/>
    <n v="68"/>
    <n v="114"/>
    <n v="42"/>
    <n v="0"/>
    <n v="1"/>
    <n v="0"/>
    <n v="0.28999999999999998"/>
    <n v="0.33100000000000002"/>
    <n v="0.49099999999999999"/>
    <n v="0.82099999999999995"/>
  </r>
  <r>
    <s v="146"/>
    <x v="421"/>
    <x v="4"/>
    <s v="National League"/>
    <s v="Miami Marlins"/>
    <s v="MIA"/>
    <s v="Garrett Cooper"/>
    <x v="10"/>
    <x v="4"/>
    <n v="0.21199999999999999"/>
    <n v="0"/>
    <n v="0"/>
    <n v="2"/>
    <n v="2"/>
    <n v="14"/>
    <n v="33"/>
    <n v="0"/>
    <n v="0"/>
    <n v="6.0606060606060608E-2"/>
    <n v="6.0606060606060608E-2"/>
    <n v="8.6419753086419748E-2"/>
    <n v="7"/>
    <n v="8"/>
    <n v="1"/>
    <n v="12"/>
    <n v="4"/>
    <n v="0"/>
    <n v="1"/>
    <n v="0"/>
    <n v="0.33300000000000002"/>
    <n v="0.316"/>
    <n v="0.24199999999999999"/>
    <n v="0.55800000000000005"/>
  </r>
  <r>
    <s v="145"/>
    <x v="422"/>
    <x v="4"/>
    <s v="American League"/>
    <s v="Chicago White Sox"/>
    <s v="CWS"/>
    <s v="Avisail Garcia"/>
    <x v="11"/>
    <x v="4"/>
    <n v="0.23599999999999999"/>
    <n v="19"/>
    <n v="3"/>
    <n v="49"/>
    <n v="47"/>
    <n v="93"/>
    <n v="356"/>
    <n v="5.3370786516853931E-2"/>
    <n v="8.4269662921348312E-3"/>
    <n v="0.13764044943820225"/>
    <n v="0.13202247191011235"/>
    <n v="0.57407407407407407"/>
    <n v="84"/>
    <n v="156"/>
    <n v="32"/>
    <n v="102"/>
    <n v="20"/>
    <n v="2"/>
    <n v="1"/>
    <n v="1"/>
    <n v="0.27100000000000002"/>
    <n v="0.28100000000000003"/>
    <n v="0.438"/>
    <n v="0.71899999999999997"/>
  </r>
  <r>
    <s v="146"/>
    <x v="423"/>
    <x v="4"/>
    <s v="National League"/>
    <s v="Miami Marlins"/>
    <s v="MIA"/>
    <s v="Rafael Ortega"/>
    <x v="11"/>
    <x v="4"/>
    <n v="0.23300000000000001"/>
    <n v="0"/>
    <n v="5"/>
    <n v="7"/>
    <n v="10"/>
    <n v="41"/>
    <n v="133"/>
    <n v="0"/>
    <n v="3.7593984962406013E-2"/>
    <n v="5.2631578947368418E-2"/>
    <n v="7.5187969924812026E-2"/>
    <n v="0.25308641975308643"/>
    <n v="31"/>
    <n v="36"/>
    <n v="4"/>
    <n v="23"/>
    <n v="10"/>
    <n v="0"/>
    <n v="1"/>
    <n v="2"/>
    <n v="0.28199999999999997"/>
    <n v="0.28699999999999998"/>
    <n v="0.27100000000000002"/>
    <n v="0.55700000000000005"/>
  </r>
  <r>
    <s v="116"/>
    <x v="424"/>
    <x v="4"/>
    <s v="American League"/>
    <s v="Detroit Tigers"/>
    <s v="DET"/>
    <s v="Nick Castellanos"/>
    <x v="11"/>
    <x v="4"/>
    <n v="0.29799999999999999"/>
    <n v="23"/>
    <n v="2"/>
    <n v="89"/>
    <n v="88"/>
    <n v="157"/>
    <n v="620"/>
    <n v="3.7096774193548385E-2"/>
    <n v="3.2258064516129032E-3"/>
    <n v="0.1435483870967742"/>
    <n v="0.14193548387096774"/>
    <n v="0.96913580246913578"/>
    <n v="185"/>
    <n v="310"/>
    <n v="74"/>
    <n v="151"/>
    <n v="49"/>
    <n v="5"/>
    <n v="1"/>
    <n v="1"/>
    <n v="0.36099999999999999"/>
    <n v="0.35399999999999998"/>
    <n v="0.5"/>
    <n v="0.85399999999999998"/>
  </r>
  <r>
    <s v="135"/>
    <x v="425"/>
    <x v="4"/>
    <s v="National League"/>
    <s v="San Diego Padres"/>
    <s v="SD"/>
    <s v="Hunter Renfroe"/>
    <x v="11"/>
    <x v="4"/>
    <n v="0.248"/>
    <n v="26"/>
    <n v="2"/>
    <n v="68"/>
    <n v="53"/>
    <n v="117"/>
    <n v="403"/>
    <n v="6.4516129032258063E-2"/>
    <n v="4.9627791563275434E-3"/>
    <n v="0.16873449131513649"/>
    <n v="0.13151364764267989"/>
    <n v="0.72222222222222221"/>
    <n v="100"/>
    <n v="203"/>
    <n v="50"/>
    <n v="109"/>
    <n v="30"/>
    <n v="2"/>
    <n v="1"/>
    <n v="1"/>
    <n v="0.27100000000000002"/>
    <n v="0.30199999999999999"/>
    <n v="0.504"/>
    <n v="0.80500000000000005"/>
  </r>
  <r>
    <s v="118"/>
    <x v="426"/>
    <x v="4"/>
    <s v="American League"/>
    <s v="Kansas City Royals"/>
    <s v="KC"/>
    <s v="Jorge Soler"/>
    <x v="11"/>
    <x v="4"/>
    <n v="0.26500000000000001"/>
    <n v="9"/>
    <n v="3"/>
    <n v="28"/>
    <n v="27"/>
    <n v="61"/>
    <n v="223"/>
    <n v="4.0358744394618833E-2"/>
    <n v="1.3452914798206279E-2"/>
    <n v="0.12556053811659193"/>
    <n v="0.1210762331838565"/>
    <n v="0.37654320987654322"/>
    <n v="59"/>
    <n v="104"/>
    <n v="27"/>
    <n v="69"/>
    <n v="28"/>
    <n v="0"/>
    <n v="1"/>
    <n v="1"/>
    <n v="0.34"/>
    <n v="0.35399999999999998"/>
    <n v="0.46600000000000003"/>
    <n v="0.82"/>
  </r>
  <r>
    <s v="120"/>
    <x v="427"/>
    <x v="4"/>
    <s v="National League"/>
    <s v="Washington Nationals"/>
    <s v="WSH"/>
    <s v="Bryce Harper"/>
    <x v="12"/>
    <x v="4"/>
    <n v="0.249"/>
    <n v="34"/>
    <n v="13"/>
    <n v="100"/>
    <n v="103"/>
    <n v="159"/>
    <n v="550"/>
    <n v="6.1818181818181821E-2"/>
    <n v="2.3636363636363636E-2"/>
    <n v="0.18181818181818182"/>
    <n v="0.18727272727272729"/>
    <n v="0.98148148148148151"/>
    <n v="137"/>
    <n v="273"/>
    <n v="68"/>
    <n v="169"/>
    <n v="130"/>
    <n v="16"/>
    <n v="1"/>
    <n v="3"/>
    <n v="0.28899999999999998"/>
    <n v="0.39300000000000002"/>
    <n v="0.496"/>
    <n v="0.88900000000000001"/>
  </r>
  <r>
    <s v="147"/>
    <x v="428"/>
    <x v="4"/>
    <s v="American League"/>
    <s v="New York Yankees"/>
    <s v="NYY"/>
    <s v="Aaron Judge"/>
    <x v="12"/>
    <x v="4"/>
    <n v="0.27800000000000002"/>
    <n v="27"/>
    <n v="6"/>
    <n v="67"/>
    <n v="77"/>
    <n v="112"/>
    <n v="413"/>
    <n v="6.5375302663438259E-2"/>
    <n v="1.4527845036319613E-2"/>
    <n v="0.16222760290556901"/>
    <n v="0.1864406779661017"/>
    <n v="0.69135802469135799"/>
    <n v="115"/>
    <n v="218"/>
    <n v="49"/>
    <n v="152"/>
    <n v="76"/>
    <n v="3"/>
    <n v="1"/>
    <n v="3"/>
    <n v="0.36799999999999999"/>
    <n v="0.39200000000000002"/>
    <n v="0.52800000000000002"/>
    <n v="0.91900000000000004"/>
  </r>
  <r>
    <s v="142"/>
    <x v="429"/>
    <x v="4"/>
    <s v="American League"/>
    <s v="Minnesota Twins"/>
    <s v="MIN"/>
    <s v="Max Kepler"/>
    <x v="12"/>
    <x v="4"/>
    <n v="0.224"/>
    <n v="20"/>
    <n v="4"/>
    <n v="58"/>
    <n v="80"/>
    <n v="156"/>
    <n v="532"/>
    <n v="3.7593984962406013E-2"/>
    <n v="7.5187969924812026E-3"/>
    <n v="0.10902255639097744"/>
    <n v="0.15037593984962405"/>
    <n v="0.96296296296296291"/>
    <n v="119"/>
    <n v="217"/>
    <n v="54"/>
    <n v="96"/>
    <n v="71"/>
    <n v="2"/>
    <n v="1"/>
    <n v="5"/>
    <n v="0.23599999999999999"/>
    <n v="0.31900000000000001"/>
    <n v="0.40799999999999997"/>
    <n v="0.72699999999999998"/>
  </r>
  <r>
    <s v="111"/>
    <x v="430"/>
    <x v="4"/>
    <s v="American League"/>
    <s v="Boston Red Sox"/>
    <s v="BOS"/>
    <s v="Mookie Betts"/>
    <x v="12"/>
    <x v="4"/>
    <n v="0.34599999999999997"/>
    <n v="32"/>
    <n v="30"/>
    <n v="80"/>
    <n v="129"/>
    <n v="136"/>
    <n v="520"/>
    <n v="6.1538461538461542E-2"/>
    <n v="5.7692307692307696E-2"/>
    <n v="0.15384615384615385"/>
    <n v="0.24807692307692308"/>
    <n v="0.83950617283950613"/>
    <n v="180"/>
    <n v="333"/>
    <n v="84"/>
    <n v="91"/>
    <n v="81"/>
    <n v="8"/>
    <n v="1"/>
    <n v="6"/>
    <n v="0.36799999999999999"/>
    <n v="0.438"/>
    <n v="0.64"/>
    <n v="1.0780000000000001"/>
  </r>
  <r>
    <s v="141"/>
    <x v="431"/>
    <x v="4"/>
    <s v="American League"/>
    <s v="Toronto Blue Jays"/>
    <s v="TOR"/>
    <s v="Teoscar Hernandez"/>
    <x v="12"/>
    <x v="4"/>
    <n v="0.23899999999999999"/>
    <n v="22"/>
    <n v="5"/>
    <n v="57"/>
    <n v="67"/>
    <n v="134"/>
    <n v="476"/>
    <n v="4.6218487394957986E-2"/>
    <n v="1.050420168067227E-2"/>
    <n v="0.11974789915966387"/>
    <n v="0.1407563025210084"/>
    <n v="0.8271604938271605"/>
    <n v="114"/>
    <n v="223"/>
    <n v="58"/>
    <n v="163"/>
    <n v="41"/>
    <n v="0"/>
    <n v="1"/>
    <n v="5"/>
    <n v="0.313"/>
    <n v="0.30199999999999999"/>
    <n v="0.46800000000000003"/>
    <n v="0.77100000000000002"/>
  </r>
  <r>
    <s v="140"/>
    <x v="433"/>
    <x v="4"/>
    <s v="American League"/>
    <s v="Texas Rangers"/>
    <s v="TEX"/>
    <s v="Joey Gallo"/>
    <x v="13"/>
    <x v="4"/>
    <n v="0.20599999999999999"/>
    <n v="40"/>
    <n v="3"/>
    <n v="92"/>
    <n v="82"/>
    <n v="148"/>
    <n v="500"/>
    <n v="0.08"/>
    <n v="6.0000000000000001E-3"/>
    <n v="0.184"/>
    <n v="0.16400000000000001"/>
    <n v="0.9135802469135802"/>
    <n v="103"/>
    <n v="249"/>
    <n v="65"/>
    <n v="207"/>
    <n v="74"/>
    <n v="4"/>
    <n v="1"/>
    <n v="4"/>
    <n v="0.249"/>
    <n v="0.312"/>
    <n v="0.498"/>
    <n v="0.81"/>
  </r>
  <r>
    <s v="110"/>
    <x v="434"/>
    <x v="4"/>
    <s v="American League"/>
    <s v="Baltimore Orioles"/>
    <s v="BAL"/>
    <s v="DJ Stewart"/>
    <x v="13"/>
    <x v="4"/>
    <n v="0.25"/>
    <n v="3"/>
    <n v="2"/>
    <n v="10"/>
    <n v="8"/>
    <n v="17"/>
    <n v="40"/>
    <n v="7.4999999999999997E-2"/>
    <n v="0.05"/>
    <n v="0.25"/>
    <n v="0.2"/>
    <n v="0.10493827160493827"/>
    <n v="10"/>
    <n v="22"/>
    <n v="6"/>
    <n v="12"/>
    <n v="4"/>
    <n v="0"/>
    <n v="1"/>
    <n v="1"/>
    <n v="0.26900000000000002"/>
    <n v="0.34"/>
    <n v="0.55000000000000004"/>
    <n v="0.89"/>
  </r>
  <r>
    <s v="108"/>
    <x v="435"/>
    <x v="4"/>
    <s v="American League"/>
    <s v="Los Angeles Angels"/>
    <s v="LAA"/>
    <s v="Taylor Ward"/>
    <x v="13"/>
    <x v="4"/>
    <n v="0.17799999999999999"/>
    <n v="6"/>
    <n v="2"/>
    <n v="15"/>
    <n v="14"/>
    <n v="40"/>
    <n v="135"/>
    <n v="4.4444444444444446E-2"/>
    <n v="1.4814814814814815E-2"/>
    <n v="0.1111111111111111"/>
    <n v="0.1037037037037037"/>
    <n v="0.24691358024691357"/>
    <n v="24"/>
    <n v="45"/>
    <n v="9"/>
    <n v="45"/>
    <n v="9"/>
    <n v="0"/>
    <n v="1"/>
    <n v="0"/>
    <n v="0.214"/>
    <n v="0.245"/>
    <n v="0.33300000000000002"/>
    <n v="0.57799999999999996"/>
  </r>
  <r>
    <s v="113"/>
    <x v="437"/>
    <x v="4"/>
    <s v="National League"/>
    <s v="Cincinnati Reds"/>
    <s v="CIN"/>
    <s v="Aristides Aquino"/>
    <x v="14"/>
    <x v="4"/>
    <n v="0"/>
    <n v="0"/>
    <n v="0"/>
    <n v="0"/>
    <n v="0"/>
    <n v="1"/>
    <n v="1"/>
    <n v="0"/>
    <n v="0"/>
    <n v="0"/>
    <n v="0"/>
    <n v="6.1728395061728392E-3"/>
    <n v="0"/>
    <n v="0"/>
    <n v="0"/>
    <n v="1"/>
    <n v="0"/>
    <n v="0"/>
    <n v="1"/>
    <n v="0"/>
    <s v=".---"/>
    <n v="0"/>
    <n v="0"/>
    <n v="0"/>
  </r>
  <r>
    <s v="135"/>
    <x v="438"/>
    <x v="4"/>
    <s v="National League"/>
    <s v="San Diego Padres"/>
    <s v="SD"/>
    <s v="Manuel Margot"/>
    <x v="14"/>
    <x v="4"/>
    <n v="0.245"/>
    <n v="8"/>
    <n v="11"/>
    <n v="51"/>
    <n v="50"/>
    <n v="141"/>
    <n v="477"/>
    <n v="1.6771488469601678E-2"/>
    <n v="2.3060796645702306E-2"/>
    <n v="0.1069182389937107"/>
    <n v="0.10482180293501048"/>
    <n v="0.87037037037037035"/>
    <n v="117"/>
    <n v="183"/>
    <n v="42"/>
    <n v="88"/>
    <n v="32"/>
    <n v="4"/>
    <n v="1"/>
    <n v="10"/>
    <n v="0.28100000000000003"/>
    <n v="0.29199999999999998"/>
    <n v="0.38400000000000001"/>
    <n v="0.67500000000000004"/>
  </r>
  <r>
    <s v="110"/>
    <x v="439"/>
    <x v="4"/>
    <s v="American League"/>
    <s v="Baltimore Orioles"/>
    <s v="BAL"/>
    <s v="Anthony Santander"/>
    <x v="14"/>
    <x v="4"/>
    <n v="0.19800000000000001"/>
    <n v="1"/>
    <n v="1"/>
    <n v="6"/>
    <n v="8"/>
    <n v="33"/>
    <n v="101"/>
    <n v="9.9009900990099011E-3"/>
    <n v="9.9009900990099011E-3"/>
    <n v="5.9405940594059403E-2"/>
    <n v="7.9207920792079209E-2"/>
    <n v="0.20370370370370369"/>
    <n v="20"/>
    <n v="30"/>
    <n v="7"/>
    <n v="21"/>
    <n v="6"/>
    <n v="0"/>
    <n v="1"/>
    <n v="0"/>
    <n v="0.24099999999999999"/>
    <n v="0.25"/>
    <n v="0.29699999999999999"/>
    <n v="0.54700000000000004"/>
  </r>
  <r>
    <s v="135"/>
    <x v="444"/>
    <x v="4"/>
    <s v="National League"/>
    <s v="San Diego Padres"/>
    <s v="SD"/>
    <s v="Franmil Reyes"/>
    <x v="16"/>
    <x v="4"/>
    <n v="0.28000000000000003"/>
    <n v="16"/>
    <n v="0"/>
    <n v="31"/>
    <n v="36"/>
    <n v="87"/>
    <n v="261"/>
    <n v="6.1302681992337162E-2"/>
    <n v="0"/>
    <n v="0.11877394636015326"/>
    <n v="0.13793103448275862"/>
    <n v="0.53703703703703709"/>
    <n v="73"/>
    <n v="130"/>
    <n v="25"/>
    <n v="80"/>
    <n v="24"/>
    <n v="0"/>
    <n v="1"/>
    <n v="0"/>
    <n v="0.34499999999999997"/>
    <n v="0.34"/>
    <n v="0.498"/>
    <n v="0.83799999999999997"/>
  </r>
  <r>
    <s v="117"/>
    <x v="450"/>
    <x v="4"/>
    <s v="American League"/>
    <s v="Houston Astros"/>
    <s v="HOU"/>
    <s v="Kyle Tucker"/>
    <x v="17"/>
    <x v="4"/>
    <n v="0.14099999999999999"/>
    <n v="0"/>
    <n v="1"/>
    <n v="4"/>
    <n v="10"/>
    <n v="28"/>
    <n v="64"/>
    <n v="0"/>
    <n v="1.5625E-2"/>
    <n v="6.25E-2"/>
    <n v="0.15625"/>
    <n v="0.1728395061728395"/>
    <n v="9"/>
    <n v="13"/>
    <n v="3"/>
    <n v="13"/>
    <n v="6"/>
    <n v="0"/>
    <n v="1"/>
    <n v="1"/>
    <n v="0.17599999999999999"/>
    <n v="0.23599999999999999"/>
    <n v="0.20300000000000001"/>
    <n v="0.439"/>
  </r>
  <r>
    <s v="144"/>
    <x v="454"/>
    <x v="4"/>
    <s v="National League"/>
    <s v="Atlanta Braves"/>
    <s v="ATL"/>
    <s v="Ronald Acuna Jr."/>
    <x v="18"/>
    <x v="4"/>
    <n v="0.29299999999999998"/>
    <n v="26"/>
    <n v="16"/>
    <n v="64"/>
    <n v="78"/>
    <n v="111"/>
    <n v="433"/>
    <n v="6.0046189376443418E-2"/>
    <n v="3.695150115473441E-2"/>
    <n v="0.14780600461893764"/>
    <n v="0.18013856812933027"/>
    <n v="0.68518518518518523"/>
    <n v="127"/>
    <n v="239"/>
    <n v="56"/>
    <n v="123"/>
    <n v="45"/>
    <n v="2"/>
    <n v="1"/>
    <n v="5"/>
    <n v="0.35199999999999998"/>
    <n v="0.36599999999999999"/>
    <n v="0.55200000000000005"/>
    <n v="0.91700000000000004"/>
  </r>
  <r>
    <s v="120"/>
    <x v="460"/>
    <x v="4"/>
    <s v="National League"/>
    <s v="Washington Nationals"/>
    <s v="WSH"/>
    <s v="Juan Soto"/>
    <x v="20"/>
    <x v="4"/>
    <n v="0.29199999999999998"/>
    <n v="22"/>
    <n v="5"/>
    <n v="70"/>
    <n v="77"/>
    <n v="116"/>
    <n v="414"/>
    <n v="5.3140096618357488E-2"/>
    <n v="1.2077294685990338E-2"/>
    <n v="0.16908212560386474"/>
    <n v="0.1859903381642512"/>
    <n v="0.71604938271604934"/>
    <n v="121"/>
    <n v="214"/>
    <n v="48"/>
    <n v="99"/>
    <n v="79"/>
    <n v="10"/>
    <n v="1"/>
    <n v="2"/>
    <n v="0.33800000000000002"/>
    <n v="0.40600000000000003"/>
    <n v="0.51700000000000002"/>
    <n v="0.92300000000000004"/>
  </r>
  <r>
    <s v="115"/>
    <x v="412"/>
    <x v="5"/>
    <s v="National League"/>
    <s v="Colorado Rockies"/>
    <s v="COL"/>
    <s v="Charlie Blackmon"/>
    <x v="7"/>
    <x v="4"/>
    <n v="0.33100000000000002"/>
    <n v="37"/>
    <n v="14"/>
    <n v="104"/>
    <n v="137"/>
    <n v="159"/>
    <n v="644"/>
    <n v="5.745341614906832E-2"/>
    <n v="2.1739130434782608E-2"/>
    <n v="0.16149068322981366"/>
    <n v="0.2127329192546584"/>
    <n v="0.98148148148148151"/>
    <n v="213"/>
    <n v="387"/>
    <n v="86"/>
    <n v="135"/>
    <n v="65"/>
    <n v="9"/>
    <n v="1"/>
    <n v="10"/>
    <n v="0.371"/>
    <n v="0.39900000000000002"/>
    <n v="0.60099999999999998"/>
    <n v="1"/>
  </r>
  <r>
    <s v="108"/>
    <x v="413"/>
    <x v="5"/>
    <s v="American League"/>
    <s v="Los Angeles Angels"/>
    <s v="LAA"/>
    <s v="Kole Calhoun"/>
    <x v="8"/>
    <x v="4"/>
    <n v="0.24399999999999999"/>
    <n v="19"/>
    <n v="5"/>
    <n v="71"/>
    <n v="77"/>
    <n v="155"/>
    <n v="569"/>
    <n v="3.3391915641476276E-2"/>
    <n v="8.7873462214411256E-3"/>
    <n v="0.12478031634446397"/>
    <n v="0.13532513181019332"/>
    <n v="0.95679012345679015"/>
    <n v="139"/>
    <n v="223"/>
    <n v="44"/>
    <n v="134"/>
    <n v="71"/>
    <n v="4"/>
    <n v="1"/>
    <n v="1"/>
    <n v="0.28399999999999997"/>
    <n v="0.33300000000000002"/>
    <n v="0.39200000000000002"/>
    <n v="0.72499999999999998"/>
  </r>
  <r>
    <s v="113"/>
    <x v="415"/>
    <x v="5"/>
    <s v="National League"/>
    <s v="Cincinnati Reds"/>
    <s v="CIN"/>
    <s v="Adam Duvall"/>
    <x v="9"/>
    <x v="4"/>
    <n v="0.249"/>
    <n v="31"/>
    <n v="5"/>
    <n v="99"/>
    <n v="78"/>
    <n v="157"/>
    <n v="587"/>
    <n v="5.2810902896081771E-2"/>
    <n v="8.5178875638841564E-3"/>
    <n v="0.1686541737649063"/>
    <n v="0.13287904599659284"/>
    <n v="0.96913580246913578"/>
    <n v="146"/>
    <n v="282"/>
    <n v="71"/>
    <n v="170"/>
    <n v="39"/>
    <n v="1"/>
    <n v="1"/>
    <n v="3"/>
    <n v="0.28999999999999998"/>
    <n v="0.30099999999999999"/>
    <n v="0.48"/>
    <n v="0.78200000000000003"/>
  </r>
  <r>
    <s v="112"/>
    <x v="416"/>
    <x v="5"/>
    <s v="National League"/>
    <s v="Chicago Cubs"/>
    <s v="CHC"/>
    <s v="Jason Heyward"/>
    <x v="10"/>
    <x v="4"/>
    <n v="0.25900000000000001"/>
    <n v="11"/>
    <n v="4"/>
    <n v="59"/>
    <n v="59"/>
    <n v="126"/>
    <n v="432"/>
    <n v="2.5462962962962962E-2"/>
    <n v="9.2592592592592587E-3"/>
    <n v="0.13657407407407407"/>
    <n v="0.13657407407407407"/>
    <n v="0.77777777777777779"/>
    <n v="112"/>
    <n v="168"/>
    <n v="30"/>
    <n v="67"/>
    <n v="41"/>
    <n v="1"/>
    <n v="1"/>
    <n v="4"/>
    <n v="0.28399999999999997"/>
    <n v="0.32600000000000001"/>
    <n v="0.38900000000000001"/>
    <n v="0.71499999999999997"/>
  </r>
  <r>
    <s v="136"/>
    <x v="417"/>
    <x v="5"/>
    <s v="American League"/>
    <s v="Seattle Mariners"/>
    <s v="SEA"/>
    <s v="Mitch Haniger"/>
    <x v="11"/>
    <x v="4"/>
    <n v="0.28199999999999997"/>
    <n v="16"/>
    <n v="5"/>
    <n v="47"/>
    <n v="58"/>
    <n v="96"/>
    <n v="369"/>
    <n v="4.3360433604336043E-2"/>
    <n v="1.3550135501355014E-2"/>
    <n v="0.12737127371273713"/>
    <n v="0.15718157181571815"/>
    <n v="0.59259259259259256"/>
    <n v="104"/>
    <n v="181"/>
    <n v="43"/>
    <n v="93"/>
    <n v="31"/>
    <n v="0"/>
    <n v="1"/>
    <n v="4"/>
    <n v="0.33800000000000002"/>
    <n v="0.35199999999999998"/>
    <n v="0.49099999999999999"/>
    <n v="0.84299999999999997"/>
  </r>
  <r>
    <s v="135"/>
    <x v="418"/>
    <x v="5"/>
    <s v="National League"/>
    <s v="San Diego Padres"/>
    <s v="SD"/>
    <s v="Wil Myers"/>
    <x v="11"/>
    <x v="4"/>
    <n v="0.24299999999999999"/>
    <n v="30"/>
    <n v="20"/>
    <n v="74"/>
    <n v="80"/>
    <n v="155"/>
    <n v="567"/>
    <n v="5.2910052910052907E-2"/>
    <n v="3.5273368606701938E-2"/>
    <n v="0.13051146384479717"/>
    <n v="0.14109347442680775"/>
    <n v="0.95679012345679015"/>
    <n v="138"/>
    <n v="263"/>
    <n v="62"/>
    <n v="180"/>
    <n v="70"/>
    <n v="3"/>
    <n v="1"/>
    <n v="6"/>
    <n v="0.29699999999999999"/>
    <n v="0.32800000000000001"/>
    <n v="0.46400000000000002"/>
    <n v="0.79200000000000004"/>
  </r>
  <r>
    <s v="138"/>
    <x v="419"/>
    <x v="5"/>
    <s v="National League"/>
    <s v="St. Louis Cardinals"/>
    <s v="STL"/>
    <s v="Stephen Piscotty"/>
    <x v="11"/>
    <x v="4"/>
    <n v="0.23499999999999999"/>
    <n v="9"/>
    <n v="3"/>
    <n v="39"/>
    <n v="40"/>
    <n v="107"/>
    <n v="341"/>
    <n v="2.6392961876832845E-2"/>
    <n v="8.7976539589442824E-3"/>
    <n v="0.11436950146627566"/>
    <n v="0.11730205278592376"/>
    <n v="0.66049382716049387"/>
    <n v="80"/>
    <n v="125"/>
    <n v="26"/>
    <n v="87"/>
    <n v="52"/>
    <n v="2"/>
    <n v="1"/>
    <n v="6"/>
    <n v="0.28599999999999998"/>
    <n v="0.34200000000000003"/>
    <n v="0.36699999999999999"/>
    <n v="0.70799999999999996"/>
  </r>
  <r>
    <s v="147"/>
    <x v="421"/>
    <x v="5"/>
    <s v="American League"/>
    <s v="New York Yankees"/>
    <s v="NYY"/>
    <s v="Garrett Cooper"/>
    <x v="11"/>
    <x v="4"/>
    <n v="0.32600000000000001"/>
    <n v="0"/>
    <n v="0"/>
    <n v="6"/>
    <n v="3"/>
    <n v="13"/>
    <n v="43"/>
    <n v="0"/>
    <n v="0"/>
    <n v="0.13953488372093023"/>
    <n v="6.9767441860465115E-2"/>
    <n v="8.0246913580246909E-2"/>
    <n v="14"/>
    <n v="21"/>
    <n v="6"/>
    <n v="12"/>
    <n v="1"/>
    <n v="0"/>
    <n v="1"/>
    <n v="0"/>
    <n v="0.438"/>
    <n v="0.33300000000000002"/>
    <n v="0.48799999999999999"/>
    <n v="0.82199999999999995"/>
  </r>
  <r>
    <s v="145"/>
    <x v="422"/>
    <x v="5"/>
    <s v="American League"/>
    <s v="Chicago White Sox"/>
    <s v="CWS"/>
    <s v="Avisail Garcia"/>
    <x v="12"/>
    <x v="4"/>
    <n v="0.33"/>
    <n v="18"/>
    <n v="5"/>
    <n v="80"/>
    <n v="75"/>
    <n v="136"/>
    <n v="518"/>
    <n v="3.4749034749034749E-2"/>
    <n v="9.6525096525096523E-3"/>
    <n v="0.15444015444015444"/>
    <n v="0.14478764478764478"/>
    <n v="0.83950617283950613"/>
    <n v="171"/>
    <n v="262"/>
    <n v="50"/>
    <n v="111"/>
    <n v="33"/>
    <n v="5"/>
    <n v="1"/>
    <n v="3"/>
    <n v="0.39200000000000002"/>
    <n v="0.38"/>
    <n v="0.50600000000000001"/>
    <n v="0.88500000000000001"/>
  </r>
  <r>
    <s v="116"/>
    <x v="424"/>
    <x v="5"/>
    <s v="American League"/>
    <s v="Detroit Tigers"/>
    <s v="DET"/>
    <s v="Nick Castellanos"/>
    <x v="12"/>
    <x v="4"/>
    <n v="0.27200000000000002"/>
    <n v="26"/>
    <n v="4"/>
    <n v="101"/>
    <n v="73"/>
    <n v="157"/>
    <n v="614"/>
    <n v="4.2345276872964167E-2"/>
    <n v="6.5146579804560263E-3"/>
    <n v="0.16449511400651465"/>
    <n v="0.11889250814332247"/>
    <n v="0.96913580246913578"/>
    <n v="167"/>
    <n v="301"/>
    <n v="72"/>
    <n v="142"/>
    <n v="41"/>
    <n v="0"/>
    <n v="1"/>
    <n v="5"/>
    <n v="0.313"/>
    <n v="0.32"/>
    <n v="0.49"/>
    <n v="0.81100000000000005"/>
  </r>
  <r>
    <s v="135"/>
    <x v="425"/>
    <x v="5"/>
    <s v="National League"/>
    <s v="San Diego Padres"/>
    <s v="SD"/>
    <s v="Hunter Renfroe"/>
    <x v="12"/>
    <x v="4"/>
    <n v="0.23100000000000001"/>
    <n v="26"/>
    <n v="3"/>
    <n v="58"/>
    <n v="51"/>
    <n v="122"/>
    <n v="445"/>
    <n v="5.8426966292134834E-2"/>
    <n v="6.7415730337078653E-3"/>
    <n v="0.1303370786516854"/>
    <n v="0.1146067415730337"/>
    <n v="0.75308641975308643"/>
    <n v="103"/>
    <n v="208"/>
    <n v="52"/>
    <n v="140"/>
    <n v="27"/>
    <n v="1"/>
    <n v="1"/>
    <n v="0"/>
    <n v="0.27500000000000002"/>
    <n v="0.28399999999999997"/>
    <n v="0.46700000000000003"/>
    <n v="0.751"/>
  </r>
  <r>
    <s v="118"/>
    <x v="426"/>
    <x v="5"/>
    <s v="American League"/>
    <s v="Kansas City Royals"/>
    <s v="KC"/>
    <s v="Jorge Soler"/>
    <x v="12"/>
    <x v="4"/>
    <n v="0.14399999999999999"/>
    <n v="2"/>
    <n v="0"/>
    <n v="6"/>
    <n v="7"/>
    <n v="35"/>
    <n v="97"/>
    <n v="2.0618556701030927E-2"/>
    <n v="0"/>
    <n v="6.1855670103092786E-2"/>
    <n v="7.2164948453608241E-2"/>
    <n v="0.21604938271604937"/>
    <n v="14"/>
    <n v="25"/>
    <n v="7"/>
    <n v="36"/>
    <n v="12"/>
    <n v="1"/>
    <n v="1"/>
    <n v="0"/>
    <n v="0.20300000000000001"/>
    <n v="0.245"/>
    <n v="0.25800000000000001"/>
    <n v="0.503"/>
  </r>
  <r>
    <s v="120"/>
    <x v="427"/>
    <x v="5"/>
    <s v="National League"/>
    <s v="Washington Nationals"/>
    <s v="WSH"/>
    <s v="Bryce Harper"/>
    <x v="13"/>
    <x v="4"/>
    <n v="0.31900000000000001"/>
    <n v="29"/>
    <n v="4"/>
    <n v="87"/>
    <n v="95"/>
    <n v="111"/>
    <n v="420"/>
    <n v="6.9047619047619052E-2"/>
    <n v="9.5238095238095247E-3"/>
    <n v="0.20714285714285716"/>
    <n v="0.22619047619047619"/>
    <n v="0.68518518518518523"/>
    <n v="134"/>
    <n v="250"/>
    <n v="57"/>
    <n v="99"/>
    <n v="68"/>
    <n v="11"/>
    <n v="1"/>
    <n v="2"/>
    <n v="0.35599999999999998"/>
    <n v="0.41299999999999998"/>
    <n v="0.59499999999999997"/>
    <n v="1.008"/>
  </r>
  <r>
    <s v="147"/>
    <x v="428"/>
    <x v="5"/>
    <s v="American League"/>
    <s v="New York Yankees"/>
    <s v="NYY"/>
    <s v="Aaron Judge"/>
    <x v="13"/>
    <x v="4"/>
    <n v="0.28399999999999997"/>
    <n v="52"/>
    <n v="9"/>
    <n v="114"/>
    <n v="128"/>
    <n v="155"/>
    <n v="542"/>
    <n v="9.5940959409594101E-2"/>
    <n v="1.6605166051660517E-2"/>
    <n v="0.21033210332103322"/>
    <n v="0.23616236162361623"/>
    <n v="0.95679012345679015"/>
    <n v="154"/>
    <n v="340"/>
    <n v="79"/>
    <n v="208"/>
    <n v="127"/>
    <n v="11"/>
    <n v="1"/>
    <n v="4"/>
    <n v="0.35699999999999998"/>
    <n v="0.42199999999999999"/>
    <n v="0.627"/>
    <n v="1.0489999999999999"/>
  </r>
  <r>
    <s v="142"/>
    <x v="429"/>
    <x v="5"/>
    <s v="American League"/>
    <s v="Minnesota Twins"/>
    <s v="MIN"/>
    <s v="Max Kepler"/>
    <x v="13"/>
    <x v="4"/>
    <n v="0.24299999999999999"/>
    <n v="19"/>
    <n v="6"/>
    <n v="69"/>
    <n v="67"/>
    <n v="147"/>
    <n v="511"/>
    <n v="3.7181996086105673E-2"/>
    <n v="1.1741682974559686E-2"/>
    <n v="0.13502935420743639"/>
    <n v="0.13111545988258316"/>
    <n v="0.90740740740740744"/>
    <n v="124"/>
    <n v="217"/>
    <n v="53"/>
    <n v="114"/>
    <n v="47"/>
    <n v="2"/>
    <n v="1"/>
    <n v="1"/>
    <n v="0.27600000000000002"/>
    <n v="0.312"/>
    <n v="0.42499999999999999"/>
    <n v="0.73699999999999999"/>
  </r>
  <r>
    <s v="111"/>
    <x v="430"/>
    <x v="5"/>
    <s v="American League"/>
    <s v="Boston Red Sox"/>
    <s v="BOS"/>
    <s v="Mookie Betts"/>
    <x v="13"/>
    <x v="4"/>
    <n v="0.26400000000000001"/>
    <n v="24"/>
    <n v="26"/>
    <n v="102"/>
    <n v="101"/>
    <n v="153"/>
    <n v="628"/>
    <n v="3.8216560509554139E-2"/>
    <n v="4.1401273885350316E-2"/>
    <n v="0.16242038216560509"/>
    <n v="0.160828025477707"/>
    <n v="0.94444444444444442"/>
    <n v="166"/>
    <n v="288"/>
    <n v="72"/>
    <n v="79"/>
    <n v="77"/>
    <n v="9"/>
    <n v="1"/>
    <n v="3"/>
    <n v="0.26800000000000002"/>
    <n v="0.34399999999999997"/>
    <n v="0.45900000000000002"/>
    <n v="0.80300000000000005"/>
  </r>
  <r>
    <s v="141"/>
    <x v="431"/>
    <x v="5"/>
    <s v="American League"/>
    <s v="Toronto Blue Jays"/>
    <s v="TOR"/>
    <s v="Teoscar Hernandez"/>
    <x v="13"/>
    <x v="4"/>
    <n v="0.26100000000000001"/>
    <n v="8"/>
    <n v="0"/>
    <n v="20"/>
    <n v="16"/>
    <n v="26"/>
    <n v="88"/>
    <n v="9.0909090909090912E-2"/>
    <n v="0"/>
    <n v="0.22727272727272727"/>
    <n v="0.18181818181818182"/>
    <n v="0.16049382716049382"/>
    <n v="23"/>
    <n v="53"/>
    <n v="14"/>
    <n v="36"/>
    <n v="6"/>
    <n v="0"/>
    <n v="2"/>
    <n v="1"/>
    <n v="0.33300000000000002"/>
    <n v="0.30499999999999999"/>
    <n v="0.60199999999999998"/>
    <n v="0.90800000000000003"/>
  </r>
  <r>
    <s v="117"/>
    <x v="431"/>
    <x v="5"/>
    <s v="American League"/>
    <s v="Houston Astros"/>
    <s v="HOU"/>
    <s v="Teoscar Hernandez"/>
    <x v="13"/>
    <x v="4"/>
    <s v=".---"/>
    <n v="0"/>
    <n v="0"/>
    <n v="0"/>
    <n v="0"/>
    <n v="1"/>
    <n v="0"/>
    <s v=""/>
    <s v=""/>
    <s v=""/>
    <s v=""/>
    <n v="6.1728395061728392E-3"/>
    <n v="0"/>
    <n v="0"/>
    <n v="0"/>
    <n v="0"/>
    <n v="0"/>
    <n v="0"/>
    <n v="1"/>
    <n v="0"/>
    <s v=".---"/>
    <s v=".---"/>
    <s v=".---"/>
    <n v="0"/>
  </r>
  <r>
    <s v="140"/>
    <x v="433"/>
    <x v="5"/>
    <s v="American League"/>
    <s v="Texas Rangers"/>
    <s v="TEX"/>
    <s v="Joey Gallo"/>
    <x v="14"/>
    <x v="4"/>
    <n v="0.20899999999999999"/>
    <n v="41"/>
    <n v="7"/>
    <n v="80"/>
    <n v="85"/>
    <n v="145"/>
    <n v="449"/>
    <n v="9.1314031180400893E-2"/>
    <n v="1.5590200445434299E-2"/>
    <n v="0.17817371937639198"/>
    <n v="0.18930957683741648"/>
    <n v="0.89506172839506171"/>
    <n v="94"/>
    <n v="241"/>
    <n v="62"/>
    <n v="196"/>
    <n v="75"/>
    <n v="1"/>
    <n v="1"/>
    <n v="2"/>
    <n v="0.25"/>
    <n v="0.33300000000000002"/>
    <n v="0.53700000000000003"/>
    <n v="0.86899999999999999"/>
  </r>
  <r>
    <s v="135"/>
    <x v="438"/>
    <x v="5"/>
    <s v="National League"/>
    <s v="San Diego Padres"/>
    <s v="SD"/>
    <s v="Manuel Margot"/>
    <x v="16"/>
    <x v="4"/>
    <n v="0.26300000000000001"/>
    <n v="13"/>
    <n v="17"/>
    <n v="39"/>
    <n v="53"/>
    <n v="126"/>
    <n v="487"/>
    <n v="2.6694045174537988E-2"/>
    <n v="3.4907597535934289E-2"/>
    <n v="8.0082135523613956E-2"/>
    <n v="0.10882956878850103"/>
    <n v="0.77777777777777779"/>
    <n v="128"/>
    <n v="199"/>
    <n v="38"/>
    <n v="106"/>
    <n v="35"/>
    <n v="0"/>
    <n v="1"/>
    <n v="7"/>
    <n v="0.309"/>
    <n v="0.313"/>
    <n v="0.40899999999999997"/>
    <n v="0.72099999999999997"/>
  </r>
  <r>
    <s v="110"/>
    <x v="439"/>
    <x v="5"/>
    <s v="American League"/>
    <s v="Baltimore Orioles"/>
    <s v="BAL"/>
    <s v="Anthony Santander"/>
    <x v="16"/>
    <x v="4"/>
    <n v="0.26700000000000002"/>
    <n v="0"/>
    <n v="0"/>
    <n v="2"/>
    <n v="1"/>
    <n v="13"/>
    <n v="30"/>
    <n v="0"/>
    <n v="0"/>
    <n v="6.6666666666666666E-2"/>
    <n v="3.3333333333333333E-2"/>
    <n v="8.0246913580246909E-2"/>
    <n v="8"/>
    <n v="11"/>
    <n v="3"/>
    <n v="8"/>
    <n v="0"/>
    <n v="0"/>
    <n v="1"/>
    <n v="0"/>
    <n v="0.34799999999999998"/>
    <n v="0.25800000000000001"/>
    <n v="0.36699999999999999"/>
    <n v="0.625"/>
  </r>
  <r>
    <s v="115"/>
    <x v="412"/>
    <x v="6"/>
    <s v="National League"/>
    <s v="Colorado Rockies"/>
    <s v="COL"/>
    <s v="Charlie Blackmon"/>
    <x v="8"/>
    <x v="4"/>
    <n v="0.32400000000000001"/>
    <n v="29"/>
    <n v="17"/>
    <n v="82"/>
    <n v="111"/>
    <n v="143"/>
    <n v="578"/>
    <n v="5.0173010380622836E-2"/>
    <n v="2.9411764705882353E-2"/>
    <n v="0.14186851211072665"/>
    <n v="0.19204152249134948"/>
    <n v="0.88271604938271608"/>
    <n v="187"/>
    <n v="319"/>
    <n v="69"/>
    <n v="102"/>
    <n v="43"/>
    <n v="4"/>
    <n v="1"/>
    <n v="9"/>
    <n v="0.35"/>
    <n v="0.38100000000000001"/>
    <n v="0.55200000000000005"/>
    <n v="0.93300000000000005"/>
  </r>
  <r>
    <s v="108"/>
    <x v="413"/>
    <x v="6"/>
    <s v="American League"/>
    <s v="Los Angeles Angels"/>
    <s v="LAA"/>
    <s v="Kole Calhoun"/>
    <x v="9"/>
    <x v="4"/>
    <n v="0.27100000000000002"/>
    <n v="18"/>
    <n v="2"/>
    <n v="75"/>
    <n v="91"/>
    <n v="157"/>
    <n v="594"/>
    <n v="3.0303030303030304E-2"/>
    <n v="3.3670033670033669E-3"/>
    <n v="0.12626262626262627"/>
    <n v="0.1531986531986532"/>
    <n v="0.96913580246913578"/>
    <n v="161"/>
    <n v="260"/>
    <n v="58"/>
    <n v="118"/>
    <n v="67"/>
    <n v="0"/>
    <n v="1"/>
    <n v="3"/>
    <n v="0.309"/>
    <n v="0.34799999999999998"/>
    <n v="0.438"/>
    <n v="0.78600000000000003"/>
  </r>
  <r>
    <s v="113"/>
    <x v="415"/>
    <x v="6"/>
    <s v="National League"/>
    <s v="Cincinnati Reds"/>
    <s v="CIN"/>
    <s v="Adam Duvall"/>
    <x v="10"/>
    <x v="4"/>
    <n v="0.24099999999999999"/>
    <n v="33"/>
    <n v="6"/>
    <n v="103"/>
    <n v="85"/>
    <n v="150"/>
    <n v="552"/>
    <n v="5.9782608695652176E-2"/>
    <n v="1.0869565217391304E-2"/>
    <n v="0.18659420289855072"/>
    <n v="0.1539855072463768"/>
    <n v="0.92592592592592593"/>
    <n v="133"/>
    <n v="275"/>
    <n v="70"/>
    <n v="164"/>
    <n v="41"/>
    <n v="1"/>
    <n v="1"/>
    <n v="5"/>
    <n v="0.27500000000000002"/>
    <n v="0.29699999999999999"/>
    <n v="0.498"/>
    <n v="0.79500000000000004"/>
  </r>
  <r>
    <s v="112"/>
    <x v="416"/>
    <x v="6"/>
    <s v="National League"/>
    <s v="Chicago Cubs"/>
    <s v="CHC"/>
    <s v="Jason Heyward"/>
    <x v="11"/>
    <x v="4"/>
    <n v="0.23"/>
    <n v="7"/>
    <n v="11"/>
    <n v="49"/>
    <n v="61"/>
    <n v="142"/>
    <n v="530"/>
    <n v="1.3207547169811321E-2"/>
    <n v="2.0754716981132074E-2"/>
    <n v="9.2452830188679239E-2"/>
    <n v="0.11509433962264151"/>
    <n v="0.87654320987654322"/>
    <n v="122"/>
    <n v="172"/>
    <n v="35"/>
    <n v="93"/>
    <n v="54"/>
    <n v="0"/>
    <n v="1"/>
    <n v="4"/>
    <n v="0.26600000000000001"/>
    <n v="0.30599999999999999"/>
    <n v="0.32500000000000001"/>
    <n v="0.63100000000000001"/>
  </r>
  <r>
    <s v="109"/>
    <x v="417"/>
    <x v="6"/>
    <s v="National League"/>
    <s v="Arizona Diamondbacks"/>
    <s v="ARI"/>
    <s v="Mitch Haniger"/>
    <x v="12"/>
    <x v="4"/>
    <n v="0.22900000000000001"/>
    <n v="5"/>
    <n v="0"/>
    <n v="17"/>
    <n v="9"/>
    <n v="34"/>
    <n v="109"/>
    <n v="4.5871559633027525E-2"/>
    <n v="0"/>
    <n v="0.15596330275229359"/>
    <n v="8.2568807339449546E-2"/>
    <n v="0.20987654320987653"/>
    <n v="25"/>
    <n v="44"/>
    <n v="8"/>
    <n v="27"/>
    <n v="12"/>
    <n v="2"/>
    <n v="1"/>
    <n v="0"/>
    <n v="0.25600000000000001"/>
    <n v="0.309"/>
    <n v="0.40400000000000003"/>
    <n v="0.71299999999999997"/>
  </r>
  <r>
    <s v="135"/>
    <x v="418"/>
    <x v="6"/>
    <s v="National League"/>
    <s v="San Diego Padres"/>
    <s v="SD"/>
    <s v="Wil Myers"/>
    <x v="12"/>
    <x v="4"/>
    <n v="0.25900000000000001"/>
    <n v="28"/>
    <n v="28"/>
    <n v="94"/>
    <n v="99"/>
    <n v="157"/>
    <n v="599"/>
    <n v="4.6744574290484141E-2"/>
    <n v="4.6744574290484141E-2"/>
    <n v="0.15692821368948248"/>
    <n v="0.1652754590984975"/>
    <n v="0.96913580246913578"/>
    <n v="155"/>
    <n v="276"/>
    <n v="61"/>
    <n v="160"/>
    <n v="68"/>
    <n v="1"/>
    <n v="1"/>
    <n v="6"/>
    <n v="0.30499999999999999"/>
    <n v="0.33600000000000002"/>
    <n v="0.46100000000000002"/>
    <n v="0.79700000000000004"/>
  </r>
  <r>
    <s v="138"/>
    <x v="419"/>
    <x v="6"/>
    <s v="National League"/>
    <s v="St. Louis Cardinals"/>
    <s v="STL"/>
    <s v="Stephen Piscotty"/>
    <x v="12"/>
    <x v="4"/>
    <n v="0.27300000000000002"/>
    <n v="22"/>
    <n v="7"/>
    <n v="85"/>
    <n v="86"/>
    <n v="153"/>
    <n v="582"/>
    <n v="3.7800687285223365E-2"/>
    <n v="1.2027491408934709E-2"/>
    <n v="0.14604810996563575"/>
    <n v="0.14776632302405499"/>
    <n v="0.94444444444444442"/>
    <n v="159"/>
    <n v="266"/>
    <n v="60"/>
    <n v="133"/>
    <n v="51"/>
    <n v="0"/>
    <n v="1"/>
    <n v="5"/>
    <n v="0.31900000000000001"/>
    <n v="0.34300000000000003"/>
    <n v="0.45700000000000002"/>
    <n v="0.8"/>
  </r>
  <r>
    <s v="145"/>
    <x v="422"/>
    <x v="6"/>
    <s v="American League"/>
    <s v="Chicago White Sox"/>
    <s v="CWS"/>
    <s v="Avisail Garcia"/>
    <x v="13"/>
    <x v="4"/>
    <n v="0.245"/>
    <n v="12"/>
    <n v="4"/>
    <n v="51"/>
    <n v="59"/>
    <n v="120"/>
    <n v="413"/>
    <n v="2.9055690072639227E-2"/>
    <n v="9.6852300242130755E-3"/>
    <n v="0.12348668280871671"/>
    <n v="0.14285714285714285"/>
    <n v="0.7407407407407407"/>
    <n v="101"/>
    <n v="159"/>
    <n v="32"/>
    <n v="115"/>
    <n v="34"/>
    <n v="0"/>
    <n v="1"/>
    <n v="4"/>
    <n v="0.309"/>
    <n v="0.307"/>
    <n v="0.38500000000000001"/>
    <n v="0.69199999999999995"/>
  </r>
  <r>
    <s v="108"/>
    <x v="423"/>
    <x v="6"/>
    <s v="American League"/>
    <s v="Los Angeles Angels"/>
    <s v="LAA"/>
    <s v="Rafael Ortega"/>
    <x v="13"/>
    <x v="4"/>
    <n v="0.23200000000000001"/>
    <n v="1"/>
    <n v="8"/>
    <n v="16"/>
    <n v="24"/>
    <n v="66"/>
    <n v="185"/>
    <n v="5.4054054054054057E-3"/>
    <n v="4.3243243243243246E-2"/>
    <n v="8.6486486486486491E-2"/>
    <n v="0.12972972972972974"/>
    <n v="0.40740740740740738"/>
    <n v="43"/>
    <n v="54"/>
    <n v="9"/>
    <n v="23"/>
    <n v="13"/>
    <n v="0"/>
    <n v="1"/>
    <n v="3"/>
    <n v="0.26100000000000001"/>
    <n v="0.28299999999999997"/>
    <n v="0.29199999999999998"/>
    <n v="0.57499999999999996"/>
  </r>
  <r>
    <s v="116"/>
    <x v="424"/>
    <x v="6"/>
    <s v="American League"/>
    <s v="Detroit Tigers"/>
    <s v="DET"/>
    <s v="Nick Castellanos"/>
    <x v="13"/>
    <x v="4"/>
    <n v="0.28499999999999998"/>
    <n v="18"/>
    <n v="1"/>
    <n v="58"/>
    <n v="54"/>
    <n v="110"/>
    <n v="411"/>
    <n v="4.3795620437956206E-2"/>
    <n v="2.4330900243309003E-3"/>
    <n v="0.14111922141119221"/>
    <n v="0.13138686131386862"/>
    <n v="0.67901234567901236"/>
    <n v="117"/>
    <n v="204"/>
    <n v="47"/>
    <n v="111"/>
    <n v="28"/>
    <n v="1"/>
    <n v="1"/>
    <n v="1"/>
    <n v="0.34499999999999997"/>
    <n v="0.33100000000000002"/>
    <n v="0.496"/>
    <n v="0.82699999999999996"/>
  </r>
  <r>
    <s v="135"/>
    <x v="425"/>
    <x v="6"/>
    <s v="National League"/>
    <s v="San Diego Padres"/>
    <s v="SD"/>
    <s v="Hunter Renfroe"/>
    <x v="13"/>
    <x v="4"/>
    <n v="0.371"/>
    <n v="4"/>
    <n v="0"/>
    <n v="14"/>
    <n v="8"/>
    <n v="11"/>
    <n v="35"/>
    <n v="0.11428571428571428"/>
    <n v="0"/>
    <n v="0.4"/>
    <n v="0.22857142857142856"/>
    <n v="6.7901234567901231E-2"/>
    <n v="13"/>
    <n v="28"/>
    <n v="7"/>
    <n v="5"/>
    <n v="1"/>
    <n v="1"/>
    <n v="1"/>
    <n v="0"/>
    <n v="0.34599999999999997"/>
    <n v="0.38900000000000001"/>
    <n v="0.8"/>
    <n v="1.1890000000000001"/>
  </r>
  <r>
    <s v="112"/>
    <x v="426"/>
    <x v="6"/>
    <s v="National League"/>
    <s v="Chicago Cubs"/>
    <s v="CHC"/>
    <s v="Jorge Soler"/>
    <x v="13"/>
    <x v="4"/>
    <n v="0.23799999999999999"/>
    <n v="12"/>
    <n v="0"/>
    <n v="31"/>
    <n v="37"/>
    <n v="86"/>
    <n v="227"/>
    <n v="5.2863436123348019E-2"/>
    <n v="0"/>
    <n v="0.13656387665198239"/>
    <n v="0.16299559471365638"/>
    <n v="0.53086419753086422"/>
    <n v="54"/>
    <n v="99"/>
    <n v="21"/>
    <n v="66"/>
    <n v="31"/>
    <n v="0"/>
    <n v="1"/>
    <n v="0"/>
    <n v="0.27600000000000002"/>
    <n v="0.33300000000000002"/>
    <n v="0.436"/>
    <n v="0.76900000000000002"/>
  </r>
  <r>
    <s v="120"/>
    <x v="427"/>
    <x v="6"/>
    <s v="National League"/>
    <s v="Washington Nationals"/>
    <s v="WSH"/>
    <s v="Bryce Harper"/>
    <x v="14"/>
    <x v="4"/>
    <n v="0.24299999999999999"/>
    <n v="24"/>
    <n v="21"/>
    <n v="86"/>
    <n v="84"/>
    <n v="147"/>
    <n v="506"/>
    <n v="4.7430830039525688E-2"/>
    <n v="4.1501976284584984E-2"/>
    <n v="0.16996047430830039"/>
    <n v="0.16600790513833993"/>
    <n v="0.90740740740740744"/>
    <n v="123"/>
    <n v="223"/>
    <n v="50"/>
    <n v="117"/>
    <n v="108"/>
    <n v="20"/>
    <n v="1"/>
    <n v="10"/>
    <n v="0.26400000000000001"/>
    <n v="0.373"/>
    <n v="0.441"/>
    <n v="0.81399999999999995"/>
  </r>
  <r>
    <s v="147"/>
    <x v="428"/>
    <x v="6"/>
    <s v="American League"/>
    <s v="New York Yankees"/>
    <s v="NYY"/>
    <s v="Aaron Judge"/>
    <x v="14"/>
    <x v="4"/>
    <n v="0.17899999999999999"/>
    <n v="4"/>
    <n v="0"/>
    <n v="10"/>
    <n v="10"/>
    <n v="27"/>
    <n v="84"/>
    <n v="4.7619047619047616E-2"/>
    <n v="0"/>
    <n v="0.11904761904761904"/>
    <n v="0.11904761904761904"/>
    <n v="0.16666666666666666"/>
    <n v="15"/>
    <n v="29"/>
    <n v="6"/>
    <n v="42"/>
    <n v="9"/>
    <n v="0"/>
    <n v="1"/>
    <n v="1"/>
    <n v="0.28199999999999997"/>
    <n v="0.26300000000000001"/>
    <n v="0.34499999999999997"/>
    <n v="0.60799999999999998"/>
  </r>
  <r>
    <s v="142"/>
    <x v="429"/>
    <x v="6"/>
    <s v="American League"/>
    <s v="Minnesota Twins"/>
    <s v="MIN"/>
    <s v="Max Kepler"/>
    <x v="14"/>
    <x v="4"/>
    <n v="0.23499999999999999"/>
    <n v="17"/>
    <n v="6"/>
    <n v="63"/>
    <n v="52"/>
    <n v="113"/>
    <n v="396"/>
    <n v="4.2929292929292928E-2"/>
    <n v="1.5151515151515152E-2"/>
    <n v="0.15909090909090909"/>
    <n v="0.13131313131313133"/>
    <n v="0.69753086419753085"/>
    <n v="93"/>
    <n v="168"/>
    <n v="39"/>
    <n v="93"/>
    <n v="42"/>
    <n v="3"/>
    <n v="1"/>
    <n v="2"/>
    <n v="0.26100000000000001"/>
    <n v="0.309"/>
    <n v="0.42399999999999999"/>
    <n v="0.73399999999999999"/>
  </r>
  <r>
    <s v="111"/>
    <x v="430"/>
    <x v="6"/>
    <s v="American League"/>
    <s v="Boston Red Sox"/>
    <s v="BOS"/>
    <s v="Mookie Betts"/>
    <x v="14"/>
    <x v="4"/>
    <n v="0.318"/>
    <n v="31"/>
    <n v="26"/>
    <n v="113"/>
    <n v="122"/>
    <n v="158"/>
    <n v="672"/>
    <n v="4.6130952380952384E-2"/>
    <n v="3.8690476190476192E-2"/>
    <n v="0.16815476190476192"/>
    <n v="0.18154761904761904"/>
    <n v="0.97530864197530864"/>
    <n v="214"/>
    <n v="359"/>
    <n v="78"/>
    <n v="80"/>
    <n v="49"/>
    <n v="1"/>
    <n v="1"/>
    <n v="4"/>
    <n v="0.32200000000000001"/>
    <n v="0.36299999999999999"/>
    <n v="0.53400000000000003"/>
    <n v="0.89700000000000002"/>
  </r>
  <r>
    <s v="117"/>
    <x v="431"/>
    <x v="6"/>
    <s v="American League"/>
    <s v="Houston Astros"/>
    <s v="HOU"/>
    <s v="Teoscar Hernandez"/>
    <x v="14"/>
    <x v="4"/>
    <n v="0.23"/>
    <n v="4"/>
    <n v="0"/>
    <n v="11"/>
    <n v="15"/>
    <n v="41"/>
    <n v="100"/>
    <n v="0.04"/>
    <n v="0"/>
    <n v="0.11"/>
    <n v="0.15"/>
    <n v="0.25308641975308643"/>
    <n v="23"/>
    <n v="42"/>
    <n v="11"/>
    <n v="28"/>
    <n v="11"/>
    <n v="1"/>
    <n v="1"/>
    <n v="2"/>
    <n v="0.27500000000000002"/>
    <n v="0.30399999999999999"/>
    <n v="0.42"/>
    <n v="0.72399999999999998"/>
  </r>
  <r>
    <s v="140"/>
    <x v="433"/>
    <x v="6"/>
    <s v="American League"/>
    <s v="Texas Rangers"/>
    <s v="TEX"/>
    <s v="Joey Gallo"/>
    <x v="16"/>
    <x v="4"/>
    <n v="0.04"/>
    <n v="1"/>
    <n v="1"/>
    <n v="1"/>
    <n v="2"/>
    <n v="17"/>
    <n v="25"/>
    <n v="0.04"/>
    <n v="0.04"/>
    <n v="0.04"/>
    <n v="0.08"/>
    <n v="0.10493827160493827"/>
    <n v="1"/>
    <n v="4"/>
    <n v="1"/>
    <n v="19"/>
    <n v="5"/>
    <n v="0"/>
    <n v="1"/>
    <n v="0"/>
    <n v="0"/>
    <n v="0.2"/>
    <n v="0.16"/>
    <n v="0.36"/>
  </r>
  <r>
    <s v="135"/>
    <x v="438"/>
    <x v="6"/>
    <s v="National League"/>
    <s v="San Diego Padres"/>
    <s v="SD"/>
    <s v="Manuel Margot"/>
    <x v="17"/>
    <x v="4"/>
    <n v="0.24299999999999999"/>
    <n v="0"/>
    <n v="2"/>
    <n v="3"/>
    <n v="4"/>
    <n v="10"/>
    <n v="37"/>
    <n v="0"/>
    <n v="5.4054054054054057E-2"/>
    <n v="8.1081081081081086E-2"/>
    <n v="0.10810810810810811"/>
    <n v="6.1728395061728392E-2"/>
    <n v="9"/>
    <n v="15"/>
    <n v="5"/>
    <n v="7"/>
    <n v="0"/>
    <n v="0"/>
    <n v="1"/>
    <n v="0"/>
    <n v="0.3"/>
    <n v="0.24299999999999999"/>
    <n v="0.40500000000000003"/>
    <n v="0.64900000000000002"/>
  </r>
  <r>
    <s v="137"/>
    <x v="465"/>
    <x v="0"/>
    <s v="National League"/>
    <s v="San Francisco Giants"/>
    <s v="SF"/>
    <s v="Brandon Crawford"/>
    <x v="2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466"/>
    <x v="0"/>
    <s v="American League"/>
    <s v="Oakland Athletics"/>
    <s v="OAK"/>
    <s v="Elvis Andrus"/>
    <x v="4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467"/>
    <x v="0"/>
    <s v="National League"/>
    <s v="Miami Marlins"/>
    <s v="MIA"/>
    <s v="Miguel Rojas"/>
    <x v="4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468"/>
    <x v="0"/>
    <s v="National League"/>
    <s v="Philadelphia Phillies"/>
    <s v="PHI"/>
    <s v="Didi Gregorius"/>
    <x v="5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469"/>
    <x v="0"/>
    <s v="National League"/>
    <s v="Colorado Rockies"/>
    <s v="COL"/>
    <s v="Jose Iglesias"/>
    <x v="5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2"/>
    <x v="470"/>
    <x v="0"/>
    <s v="National League"/>
    <s v="Chicago Cubs"/>
    <s v="CHC"/>
    <s v="Andrelton Simmons"/>
    <x v="5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471"/>
    <x v="0"/>
    <s v="National League"/>
    <s v="Arizona Diamondbacks"/>
    <s v="ARI"/>
    <s v="Nick Ahmed"/>
    <x v="5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472"/>
    <x v="0"/>
    <s v="National League"/>
    <s v="Cincinnati Reds"/>
    <s v="CIN"/>
    <s v="Kyle Farmer"/>
    <x v="6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473"/>
    <x v="0"/>
    <s v="American League"/>
    <s v="Houston Astros"/>
    <s v="HOU"/>
    <s v="Niko Goodrum"/>
    <x v="7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474"/>
    <x v="0"/>
    <s v="American League"/>
    <s v="Boston Red Sox"/>
    <s v="BOS"/>
    <s v="Xander Bogaerts"/>
    <x v="8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475"/>
    <x v="0"/>
    <s v="American League"/>
    <s v="Detroit Tigers"/>
    <s v="DET"/>
    <s v="Javier Baez"/>
    <x v="8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476"/>
    <x v="0"/>
    <s v="American League"/>
    <s v="Boston Red Sox"/>
    <s v="BOS"/>
    <s v="Trevor Story"/>
    <x v="8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477"/>
    <x v="0"/>
    <s v="National League"/>
    <s v="New York Mets"/>
    <s v="NYM"/>
    <s v="Francisco Lindor"/>
    <x v="9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478"/>
    <x v="0"/>
    <s v="National League"/>
    <s v="Los Angeles Dodgers"/>
    <s v="LAD"/>
    <s v="Trea Turner"/>
    <x v="9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479"/>
    <x v="0"/>
    <s v="National League"/>
    <s v="Atlanta Braves"/>
    <s v="ATL"/>
    <s v="Dansby Swanson"/>
    <x v="9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480"/>
    <x v="0"/>
    <s v="National League"/>
    <s v="Pittsburgh Pirates"/>
    <s v="PIT"/>
    <s v="Kevin Newman"/>
    <x v="9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481"/>
    <x v="0"/>
    <s v="American League"/>
    <s v="Chicago White Sox"/>
    <s v="CWS"/>
    <s v="Tim Anderson"/>
    <x v="9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482"/>
    <x v="0"/>
    <s v="National League"/>
    <s v="St. Louis Cardinals"/>
    <s v="STL"/>
    <s v="Paul DeJong"/>
    <x v="9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483"/>
    <x v="0"/>
    <s v="American League"/>
    <s v="Chicago White Sox"/>
    <s v="CWS"/>
    <s v="Danny Mendick"/>
    <x v="9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4"/>
    <x v="484"/>
    <x v="0"/>
    <s v="National League"/>
    <s v="Atlanta Braves"/>
    <s v="ATL"/>
    <s v="Orlando Arcia"/>
    <x v="10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485"/>
    <x v="0"/>
    <s v="American League"/>
    <s v="Texas Rangers"/>
    <s v="TEX"/>
    <s v="Corey Seager"/>
    <x v="10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486"/>
    <x v="0"/>
    <s v="American League"/>
    <s v="Minnesota Twins"/>
    <s v="MIN"/>
    <s v="Carlos Correa"/>
    <x v="10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487"/>
    <x v="0"/>
    <s v="American League"/>
    <s v="Los Angeles Angels"/>
    <s v="LAA"/>
    <s v="Andrew Velazquez"/>
    <x v="10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6"/>
    <x v="488"/>
    <x v="0"/>
    <s v="American League"/>
    <s v="Seattle Mariners"/>
    <s v="SEA"/>
    <s v="J.P. Crawford"/>
    <x v="10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489"/>
    <x v="0"/>
    <s v="American League"/>
    <s v="Los Angeles Angels"/>
    <s v="LAA"/>
    <s v="Tyler Wade"/>
    <x v="10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490"/>
    <x v="0"/>
    <s v="National League"/>
    <s v="San Francisco Giants"/>
    <s v="SF"/>
    <s v="Mauricio Dubon"/>
    <x v="10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491"/>
    <x v="0"/>
    <s v="American League"/>
    <s v="New York Yankees"/>
    <s v="NYY"/>
    <s v="Isiah Kiner-Falefa"/>
    <x v="10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492"/>
    <x v="0"/>
    <s v="American League"/>
    <s v="Kansas City Royals"/>
    <s v="KC"/>
    <s v="Nicky Lopez"/>
    <x v="10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493"/>
    <x v="0"/>
    <s v="American League"/>
    <s v="Kansas City Royals"/>
    <s v="KC"/>
    <s v="Adalberto Mondesi"/>
    <x v="11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494"/>
    <x v="0"/>
    <s v="American League"/>
    <s v="Minnesota Twins"/>
    <s v="MIN"/>
    <s v="Nick Gordon"/>
    <x v="11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8"/>
    <x v="495"/>
    <x v="0"/>
    <s v="National League"/>
    <s v="St. Louis Cardinals"/>
    <s v="STL"/>
    <s v="Edmundo Sosa"/>
    <x v="11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496"/>
    <x v="0"/>
    <s v="American League"/>
    <s v="Cleveland Guardians"/>
    <s v="CLE"/>
    <s v="Amed Rosario"/>
    <x v="11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497"/>
    <x v="0"/>
    <s v="National League"/>
    <s v="Milwaukee Brewers"/>
    <s v="MIL"/>
    <s v="Willy Adames"/>
    <x v="11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498"/>
    <x v="0"/>
    <s v="National League"/>
    <s v="San Francisco Giants"/>
    <s v="SF"/>
    <s v="Thairo Estrada"/>
    <x v="11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6"/>
    <x v="499"/>
    <x v="0"/>
    <s v="American League"/>
    <s v="Detroit Tigers"/>
    <s v="DET"/>
    <s v="Zack Short"/>
    <x v="11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500"/>
    <x v="0"/>
    <s v="National League"/>
    <s v="San Diego Padres"/>
    <s v="SD"/>
    <s v="Ha-Seong Kim"/>
    <x v="11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501"/>
    <x v="0"/>
    <s v="American League"/>
    <s v="New York Yankees"/>
    <s v="NYY"/>
    <s v="Gleyber Torres"/>
    <x v="12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08"/>
    <x v="502"/>
    <x v="0"/>
    <s v="American League"/>
    <s v="Los Angeles Angels"/>
    <s v="LAA"/>
    <s v="Luis Rengifo"/>
    <x v="12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503"/>
    <x v="0"/>
    <s v="National League"/>
    <s v="Pittsburgh Pirates"/>
    <s v="PIT"/>
    <s v="Cole Tucker"/>
    <x v="12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5"/>
    <x v="504"/>
    <x v="0"/>
    <s v="American League"/>
    <s v="Chicago White Sox"/>
    <s v="CWS"/>
    <s v="Romy Gonzalez"/>
    <x v="12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505"/>
    <x v="0"/>
    <s v="American League"/>
    <s v="Tampa Bay Rays"/>
    <s v="TB"/>
    <s v="Taylor Walls"/>
    <x v="12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506"/>
    <x v="0"/>
    <s v="American League"/>
    <s v="Oakland Athletics"/>
    <s v="OAK"/>
    <s v="Kevin Smith"/>
    <x v="12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58"/>
    <x v="507"/>
    <x v="0"/>
    <s v="National League"/>
    <s v="Milwaukee Brewers"/>
    <s v="MIL"/>
    <s v="Luis Urias"/>
    <x v="13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7"/>
    <x v="508"/>
    <x v="0"/>
    <s v="American League"/>
    <s v="Houston Astros"/>
    <s v="HOU"/>
    <s v="Jeremy Pena"/>
    <x v="13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509"/>
    <x v="0"/>
    <s v="National League"/>
    <s v="Washington Nationals"/>
    <s v="WSH"/>
    <s v="Lucius Fox"/>
    <x v="13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510"/>
    <x v="0"/>
    <s v="American League"/>
    <s v="Toronto Blue Jays"/>
    <s v="TOR"/>
    <s v="Bo Bichette"/>
    <x v="13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0"/>
    <x v="511"/>
    <x v="0"/>
    <s v="American League"/>
    <s v="Texas Rangers"/>
    <s v="TEX"/>
    <s v="Yonny Hernandez"/>
    <x v="14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5"/>
    <x v="512"/>
    <x v="0"/>
    <s v="National League"/>
    <s v="San Diego Padres"/>
    <s v="SD"/>
    <s v="Fernando Tatis Jr."/>
    <x v="14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513"/>
    <x v="0"/>
    <s v="American League"/>
    <s v="New York Yankees"/>
    <s v="NYY"/>
    <s v="Oswaldo Cabrera"/>
    <x v="14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514"/>
    <x v="0"/>
    <s v="National League"/>
    <s v="Pittsburgh Pirates"/>
    <s v="PIT"/>
    <s v="Oneil Cruz"/>
    <x v="14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515"/>
    <x v="0"/>
    <s v="American League"/>
    <s v="Cleveland Guardians"/>
    <s v="CLE"/>
    <s v="Andres Gimenez"/>
    <x v="14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1"/>
    <x v="516"/>
    <x v="0"/>
    <s v="American League"/>
    <s v="Boston Red Sox"/>
    <s v="BOS"/>
    <s v="Jeter Downs"/>
    <x v="14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3"/>
    <x v="517"/>
    <x v="0"/>
    <s v="American League"/>
    <s v="Oakland Athletics"/>
    <s v="OAK"/>
    <s v="Nick Allen"/>
    <x v="14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518"/>
    <x v="0"/>
    <s v="National League"/>
    <s v="Los Angeles Dodgers"/>
    <s v="LAD"/>
    <s v="Jacob Amaya"/>
    <x v="14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3"/>
    <x v="519"/>
    <x v="0"/>
    <s v="National League"/>
    <s v="Cincinnati Reds"/>
    <s v="CIN"/>
    <s v="Jose Barrero"/>
    <x v="14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2"/>
    <x v="520"/>
    <x v="0"/>
    <s v="American League"/>
    <s v="Minnesota Twins"/>
    <s v="MIN"/>
    <s v="Royce Lewis"/>
    <x v="16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521"/>
    <x v="0"/>
    <s v="National League"/>
    <s v="Washington Nationals"/>
    <s v="WSH"/>
    <s v="Yasel Antuna"/>
    <x v="16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522"/>
    <x v="0"/>
    <s v="American League"/>
    <s v="Cleveland Guardians"/>
    <s v="CLE"/>
    <s v="Tyler Freeman"/>
    <x v="16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523"/>
    <x v="0"/>
    <s v="American League"/>
    <s v="Cleveland Guardians"/>
    <s v="CLE"/>
    <s v="Gabriel Arias"/>
    <x v="16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8"/>
    <x v="524"/>
    <x v="0"/>
    <s v="American League"/>
    <s v="Kansas City Royals"/>
    <s v="KC"/>
    <s v="Maikel Garcia"/>
    <x v="16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09"/>
    <x v="525"/>
    <x v="0"/>
    <s v="National League"/>
    <s v="Arizona Diamondbacks"/>
    <s v="ARI"/>
    <s v="Geraldo Perdomo"/>
    <x v="16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6"/>
    <x v="526"/>
    <x v="0"/>
    <s v="National League"/>
    <s v="Miami Marlins"/>
    <s v="MIA"/>
    <s v="Jose Devers"/>
    <x v="16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20"/>
    <x v="527"/>
    <x v="0"/>
    <s v="National League"/>
    <s v="Washington Nationals"/>
    <s v="WSH"/>
    <s v="Luis Garcia"/>
    <x v="17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7"/>
    <x v="528"/>
    <x v="0"/>
    <s v="American League"/>
    <s v="New York Yankees"/>
    <s v="NYY"/>
    <s v="Oswald Peraza"/>
    <x v="17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9"/>
    <x v="529"/>
    <x v="0"/>
    <s v="American League"/>
    <s v="Tampa Bay Rays"/>
    <s v="TB"/>
    <s v="Wander Franco"/>
    <x v="17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530"/>
    <x v="0"/>
    <s v="American League"/>
    <s v="Cleveland Guardians"/>
    <s v="CLE"/>
    <s v="Brayan Rocchio"/>
    <x v="17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4"/>
    <x v="531"/>
    <x v="0"/>
    <s v="American League"/>
    <s v="Cleveland Guardians"/>
    <s v="CLE"/>
    <s v="Jose Tena"/>
    <x v="17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3"/>
    <x v="532"/>
    <x v="0"/>
    <s v="National League"/>
    <s v="Philadelphia Phillies"/>
    <s v="PHI"/>
    <s v="Luis Garcia"/>
    <x v="17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9"/>
    <x v="533"/>
    <x v="0"/>
    <s v="National League"/>
    <s v="Los Angeles Dodgers"/>
    <s v="LAD"/>
    <s v="Eddys Leonard"/>
    <x v="17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4"/>
    <x v="534"/>
    <x v="0"/>
    <s v="National League"/>
    <s v="Pittsburgh Pirates"/>
    <s v="PIT"/>
    <s v="Liover Peguero"/>
    <x v="17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21"/>
    <x v="535"/>
    <x v="0"/>
    <s v="National League"/>
    <s v="New York Mets"/>
    <s v="NYM"/>
    <s v="Ronny Mauricio"/>
    <x v="18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41"/>
    <x v="536"/>
    <x v="0"/>
    <s v="American League"/>
    <s v="Toronto Blue Jays"/>
    <s v="TOR"/>
    <s v="Leo Jimenez"/>
    <x v="18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15"/>
    <x v="537"/>
    <x v="0"/>
    <s v="National League"/>
    <s v="Colorado Rockies"/>
    <s v="COL"/>
    <s v="Ezequiel Tovar"/>
    <x v="18"/>
    <x v="6"/>
    <m/>
    <m/>
    <m/>
    <m/>
    <m/>
    <m/>
    <m/>
    <s v=""/>
    <s v=""/>
    <s v=""/>
    <s v=""/>
    <s v=""/>
    <m/>
    <m/>
    <m/>
    <m/>
    <m/>
    <m/>
    <m/>
    <m/>
    <m/>
    <m/>
    <m/>
    <m/>
  </r>
  <r>
    <s v="137"/>
    <x v="465"/>
    <x v="1"/>
    <s v="National League"/>
    <s v="San Francisco Giants"/>
    <s v="SF"/>
    <s v="Brandon Crawford"/>
    <x v="3"/>
    <x v="6"/>
    <n v="0.29799999999999999"/>
    <n v="24"/>
    <n v="11"/>
    <n v="90"/>
    <n v="79"/>
    <n v="138"/>
    <n v="483"/>
    <n v="4.9689440993788817E-2"/>
    <n v="2.2774327122153208E-2"/>
    <n v="0.18633540372670807"/>
    <n v="0.16356107660455488"/>
    <n v="0.85185185185185186"/>
    <n v="144"/>
    <n v="252"/>
    <n v="57"/>
    <n v="105"/>
    <n v="56"/>
    <n v="6"/>
    <n v="1"/>
    <n v="3"/>
    <n v="0.33400000000000002"/>
    <n v="0.373"/>
    <n v="0.52200000000000002"/>
    <n v="0.89500000000000002"/>
  </r>
  <r>
    <s v="133"/>
    <x v="466"/>
    <x v="1"/>
    <s v="American League"/>
    <s v="Oakland Athletics"/>
    <s v="OAK"/>
    <s v="Elvis Andrus"/>
    <x v="5"/>
    <x v="6"/>
    <n v="0.24299999999999999"/>
    <n v="3"/>
    <n v="12"/>
    <n v="37"/>
    <n v="60"/>
    <n v="146"/>
    <n v="497"/>
    <n v="6.0362173038229373E-3"/>
    <n v="2.4144869215291749E-2"/>
    <n v="7.4446680080482899E-2"/>
    <n v="0.12072434607645875"/>
    <n v="0.90123456790123457"/>
    <n v="121"/>
    <n v="159"/>
    <n v="30"/>
    <n v="81"/>
    <n v="31"/>
    <n v="2"/>
    <n v="1"/>
    <n v="2"/>
    <n v="0.28299999999999997"/>
    <n v="0.29399999999999998"/>
    <n v="0.32"/>
    <n v="0.61399999999999999"/>
  </r>
  <r>
    <s v="146"/>
    <x v="467"/>
    <x v="1"/>
    <s v="National League"/>
    <s v="Miami Marlins"/>
    <s v="MIA"/>
    <s v="Miguel Rojas"/>
    <x v="5"/>
    <x v="6"/>
    <n v="0.26500000000000001"/>
    <n v="9"/>
    <n v="13"/>
    <n v="48"/>
    <n v="66"/>
    <n v="132"/>
    <n v="495"/>
    <n v="1.8181818181818181E-2"/>
    <n v="2.6262626262626262E-2"/>
    <n v="9.696969696969697E-2"/>
    <n v="0.13333333333333333"/>
    <n v="0.81481481481481477"/>
    <n v="131"/>
    <n v="194"/>
    <n v="42"/>
    <n v="74"/>
    <n v="37"/>
    <n v="0"/>
    <n v="1"/>
    <n v="3"/>
    <n v="0.29499999999999998"/>
    <n v="0.32200000000000001"/>
    <n v="0.39200000000000002"/>
    <n v="0.71299999999999997"/>
  </r>
  <r>
    <s v="143"/>
    <x v="468"/>
    <x v="1"/>
    <s v="National League"/>
    <s v="Philadelphia Phillies"/>
    <s v="PHI"/>
    <s v="Didi Gregorius"/>
    <x v="6"/>
    <x v="6"/>
    <n v="0.20899999999999999"/>
    <n v="13"/>
    <n v="3"/>
    <n v="54"/>
    <n v="35"/>
    <n v="103"/>
    <n v="368"/>
    <n v="3.5326086956521736E-2"/>
    <n v="8.152173913043478E-3"/>
    <n v="0.14673913043478262"/>
    <n v="9.5108695652173919E-2"/>
    <n v="0.63580246913580252"/>
    <n v="77"/>
    <n v="136"/>
    <n v="31"/>
    <n v="67"/>
    <n v="25"/>
    <n v="1"/>
    <n v="1"/>
    <n v="0"/>
    <n v="0.217"/>
    <n v="0.27"/>
    <n v="0.37"/>
    <n v="0.63900000000000001"/>
  </r>
  <r>
    <s v="108"/>
    <x v="469"/>
    <x v="1"/>
    <s v="American League"/>
    <s v="Los Angeles Angels"/>
    <s v="LAA"/>
    <s v="Jose Iglesias"/>
    <x v="6"/>
    <x v="6"/>
    <n v="0.25900000000000001"/>
    <n v="8"/>
    <n v="5"/>
    <n v="41"/>
    <n v="57"/>
    <n v="114"/>
    <n v="424"/>
    <n v="1.8867924528301886E-2"/>
    <n v="1.179245283018868E-2"/>
    <n v="9.6698113207547176E-2"/>
    <n v="0.13443396226415094"/>
    <n v="0.70370370370370372"/>
    <n v="110"/>
    <n v="159"/>
    <n v="32"/>
    <n v="66"/>
    <n v="18"/>
    <n v="0"/>
    <n v="1"/>
    <n v="2"/>
    <n v="0.29099999999999998"/>
    <n v="0.29499999999999998"/>
    <n v="0.375"/>
    <n v="0.67"/>
  </r>
  <r>
    <s v="111"/>
    <x v="469"/>
    <x v="1"/>
    <s v="American League"/>
    <s v="Boston Red Sox"/>
    <s v="BOS"/>
    <s v="Jose Iglesias"/>
    <x v="6"/>
    <x v="6"/>
    <n v="0.35599999999999998"/>
    <n v="1"/>
    <n v="0"/>
    <n v="7"/>
    <n v="8"/>
    <n v="23"/>
    <n v="59"/>
    <n v="1.6949152542372881E-2"/>
    <n v="0"/>
    <n v="0.11864406779661017"/>
    <n v="0.13559322033898305"/>
    <n v="0.1419753086419753"/>
    <n v="21"/>
    <n v="30"/>
    <n v="6"/>
    <n v="9"/>
    <n v="3"/>
    <n v="0"/>
    <n v="2"/>
    <n v="0"/>
    <n v="0.40799999999999997"/>
    <n v="0.40600000000000003"/>
    <n v="0.50800000000000001"/>
    <n v="0.91500000000000004"/>
  </r>
  <r>
    <s v="142"/>
    <x v="470"/>
    <x v="1"/>
    <s v="American League"/>
    <s v="Minnesota Twins"/>
    <s v="MIN"/>
    <s v="Andrelton Simmons"/>
    <x v="6"/>
    <x v="6"/>
    <n v="0.223"/>
    <n v="3"/>
    <n v="1"/>
    <n v="31"/>
    <n v="37"/>
    <n v="131"/>
    <n v="412"/>
    <n v="7.2815533980582527E-3"/>
    <n v="2.4271844660194173E-3"/>
    <n v="7.5242718446601936E-2"/>
    <n v="8.9805825242718448E-2"/>
    <n v="0.80864197530864201"/>
    <n v="92"/>
    <n v="113"/>
    <n v="15"/>
    <n v="62"/>
    <n v="32"/>
    <n v="0"/>
    <n v="1"/>
    <n v="0"/>
    <n v="0.25600000000000001"/>
    <n v="0.28299999999999997"/>
    <n v="0.27400000000000002"/>
    <n v="0.55800000000000005"/>
  </r>
  <r>
    <s v="109"/>
    <x v="471"/>
    <x v="1"/>
    <s v="National League"/>
    <s v="Arizona Diamondbacks"/>
    <s v="ARI"/>
    <s v="Nick Ahmed"/>
    <x v="6"/>
    <x v="6"/>
    <n v="0.221"/>
    <n v="5"/>
    <n v="7"/>
    <n v="38"/>
    <n v="46"/>
    <n v="129"/>
    <n v="434"/>
    <n v="1.1520737327188941E-2"/>
    <n v="1.6129032258064516E-2"/>
    <n v="8.755760368663594E-2"/>
    <n v="0.10599078341013825"/>
    <n v="0.79629629629629628"/>
    <n v="96"/>
    <n v="147"/>
    <n v="38"/>
    <n v="104"/>
    <n v="34"/>
    <n v="3"/>
    <n v="1"/>
    <n v="2"/>
    <n v="0.27900000000000003"/>
    <n v="0.28000000000000003"/>
    <n v="0.33900000000000002"/>
    <n v="0.61899999999999999"/>
  </r>
  <r>
    <s v="113"/>
    <x v="472"/>
    <x v="1"/>
    <s v="National League"/>
    <s v="Cincinnati Reds"/>
    <s v="CIN"/>
    <s v="Kyle Farmer"/>
    <x v="7"/>
    <x v="6"/>
    <n v="0.26300000000000001"/>
    <n v="16"/>
    <n v="2"/>
    <n v="63"/>
    <n v="60"/>
    <n v="147"/>
    <n v="483"/>
    <n v="3.3126293995859216E-2"/>
    <n v="4.140786749482402E-3"/>
    <n v="0.13043478260869565"/>
    <n v="0.12422360248447205"/>
    <n v="0.90740740740740744"/>
    <n v="127"/>
    <n v="201"/>
    <n v="40"/>
    <n v="97"/>
    <n v="22"/>
    <n v="1"/>
    <n v="1"/>
    <n v="3"/>
    <n v="0.29599999999999999"/>
    <n v="0.316"/>
    <n v="0.41599999999999998"/>
    <n v="0.73199999999999998"/>
  </r>
  <r>
    <s v="116"/>
    <x v="473"/>
    <x v="1"/>
    <s v="American League"/>
    <s v="Detroit Tigers"/>
    <s v="DET"/>
    <s v="Niko Goodrum"/>
    <x v="8"/>
    <x v="6"/>
    <n v="0.214"/>
    <n v="9"/>
    <n v="14"/>
    <n v="33"/>
    <n v="39"/>
    <n v="90"/>
    <n v="290"/>
    <n v="3.1034482758620689E-2"/>
    <n v="4.8275862068965517E-2"/>
    <n v="0.11379310344827587"/>
    <n v="0.13448275862068965"/>
    <n v="0.55555555555555558"/>
    <n v="62"/>
    <n v="104"/>
    <n v="22"/>
    <n v="107"/>
    <n v="29"/>
    <n v="0"/>
    <n v="1"/>
    <n v="5"/>
    <n v="0.30099999999999999"/>
    <n v="0.29199999999999998"/>
    <n v="0.35899999999999999"/>
    <n v="0.65100000000000002"/>
  </r>
  <r>
    <s v="111"/>
    <x v="474"/>
    <x v="1"/>
    <s v="American League"/>
    <s v="Boston Red Sox"/>
    <s v="BOS"/>
    <s v="Xander Bogaerts"/>
    <x v="9"/>
    <x v="6"/>
    <n v="0.29499999999999998"/>
    <n v="23"/>
    <n v="5"/>
    <n v="79"/>
    <n v="90"/>
    <n v="144"/>
    <n v="529"/>
    <n v="4.3478260869565216E-2"/>
    <n v="9.4517958412098299E-3"/>
    <n v="0.14933837429111532"/>
    <n v="0.17013232514177692"/>
    <n v="0.88888888888888884"/>
    <n v="156"/>
    <n v="261"/>
    <n v="58"/>
    <n v="113"/>
    <n v="62"/>
    <n v="2"/>
    <n v="1"/>
    <n v="1"/>
    <n v="0.33300000000000002"/>
    <n v="0.37"/>
    <n v="0.49299999999999999"/>
    <n v="0.86299999999999999"/>
  </r>
  <r>
    <s v="112"/>
    <x v="475"/>
    <x v="1"/>
    <s v="National League"/>
    <s v="Chicago Cubs"/>
    <s v="CHC"/>
    <s v="Javier Baez"/>
    <x v="9"/>
    <x v="6"/>
    <n v="0.248"/>
    <n v="22"/>
    <n v="13"/>
    <n v="65"/>
    <n v="48"/>
    <n v="91"/>
    <n v="335"/>
    <n v="6.5671641791044774E-2"/>
    <n v="3.880597014925373E-2"/>
    <n v="0.19402985074626866"/>
    <n v="0.14328358208955225"/>
    <n v="0.56172839506172845"/>
    <n v="83"/>
    <n v="162"/>
    <n v="33"/>
    <n v="131"/>
    <n v="15"/>
    <n v="1"/>
    <n v="1"/>
    <n v="3"/>
    <n v="0.33"/>
    <n v="0.29199999999999998"/>
    <n v="0.48399999999999999"/>
    <n v="0.77500000000000002"/>
  </r>
  <r>
    <s v="121"/>
    <x v="475"/>
    <x v="1"/>
    <s v="National League"/>
    <s v="New York Mets"/>
    <s v="NYM"/>
    <s v="Javier Baez"/>
    <x v="9"/>
    <x v="6"/>
    <n v="0.29899999999999999"/>
    <n v="9"/>
    <n v="5"/>
    <n v="22"/>
    <n v="32"/>
    <n v="47"/>
    <n v="167"/>
    <n v="5.3892215568862277E-2"/>
    <n v="2.9940119760479042E-2"/>
    <n v="0.1317365269461078"/>
    <n v="0.19161676646706588"/>
    <n v="0.29012345679012347"/>
    <n v="50"/>
    <n v="86"/>
    <n v="18"/>
    <n v="53"/>
    <n v="13"/>
    <n v="1"/>
    <n v="2"/>
    <n v="2"/>
    <n v="0.39"/>
    <n v="0.371"/>
    <n v="0.51500000000000001"/>
    <n v="0.88600000000000001"/>
  </r>
  <r>
    <s v="115"/>
    <x v="476"/>
    <x v="1"/>
    <s v="National League"/>
    <s v="Colorado Rockies"/>
    <s v="COL"/>
    <s v="Trevor Story"/>
    <x v="9"/>
    <x v="6"/>
    <n v="0.251"/>
    <n v="24"/>
    <n v="20"/>
    <n v="75"/>
    <n v="88"/>
    <n v="142"/>
    <n v="526"/>
    <n v="4.5627376425855515E-2"/>
    <n v="3.8022813688212927E-2"/>
    <n v="0.14258555133079848"/>
    <n v="0.16730038022813687"/>
    <n v="0.87654320987654322"/>
    <n v="132"/>
    <n v="248"/>
    <n v="63"/>
    <n v="139"/>
    <n v="53"/>
    <n v="2"/>
    <n v="1"/>
    <n v="6"/>
    <n v="0.29299999999999998"/>
    <n v="0.32900000000000001"/>
    <n v="0.47099999999999997"/>
    <n v="0.80100000000000005"/>
  </r>
  <r>
    <s v="121"/>
    <x v="477"/>
    <x v="1"/>
    <s v="National League"/>
    <s v="New York Mets"/>
    <s v="NYM"/>
    <s v="Francisco Lindor"/>
    <x v="10"/>
    <x v="6"/>
    <n v="0.23"/>
    <n v="20"/>
    <n v="10"/>
    <n v="63"/>
    <n v="73"/>
    <n v="125"/>
    <n v="452"/>
    <n v="4.4247787610619468E-2"/>
    <n v="2.2123893805309734E-2"/>
    <n v="0.13938053097345132"/>
    <n v="0.16150442477876106"/>
    <n v="0.77160493827160492"/>
    <n v="104"/>
    <n v="186"/>
    <n v="39"/>
    <n v="96"/>
    <n v="58"/>
    <n v="4"/>
    <n v="1"/>
    <n v="4"/>
    <n v="0.248"/>
    <n v="0.32200000000000001"/>
    <n v="0.41199999999999998"/>
    <n v="0.73399999999999999"/>
  </r>
  <r>
    <s v="120"/>
    <x v="478"/>
    <x v="1"/>
    <s v="National League"/>
    <s v="Washington Nationals"/>
    <s v="WSH"/>
    <s v="Trea Turner"/>
    <x v="10"/>
    <x v="6"/>
    <n v="0.32200000000000001"/>
    <n v="18"/>
    <n v="21"/>
    <n v="49"/>
    <n v="66"/>
    <n v="96"/>
    <n v="388"/>
    <n v="4.6391752577319589E-2"/>
    <n v="5.4123711340206188E-2"/>
    <n v="0.12628865979381443"/>
    <n v="0.17010309278350516"/>
    <n v="0.59259259259259256"/>
    <n v="125"/>
    <n v="202"/>
    <n v="38"/>
    <n v="77"/>
    <n v="26"/>
    <n v="0"/>
    <n v="1"/>
    <n v="3"/>
    <n v="0.36299999999999999"/>
    <n v="0.36899999999999999"/>
    <n v="0.52100000000000002"/>
    <n v="0.89"/>
  </r>
  <r>
    <s v="119"/>
    <x v="478"/>
    <x v="1"/>
    <s v="National League"/>
    <s v="Los Angeles Dodgers"/>
    <s v="LAD"/>
    <s v="Trea Turner"/>
    <x v="10"/>
    <x v="6"/>
    <n v="0.33800000000000002"/>
    <n v="10"/>
    <n v="11"/>
    <n v="28"/>
    <n v="41"/>
    <n v="52"/>
    <n v="207"/>
    <n v="4.8309178743961352E-2"/>
    <n v="5.3140096618357488E-2"/>
    <n v="0.13526570048309178"/>
    <n v="0.19806763285024154"/>
    <n v="0.32098765432098764"/>
    <n v="70"/>
    <n v="117"/>
    <n v="27"/>
    <n v="33"/>
    <n v="15"/>
    <n v="2"/>
    <n v="2"/>
    <n v="2"/>
    <n v="0.36099999999999999"/>
    <n v="0.38500000000000001"/>
    <n v="0.56499999999999995"/>
    <n v="0.95"/>
  </r>
  <r>
    <s v="144"/>
    <x v="479"/>
    <x v="1"/>
    <s v="National League"/>
    <s v="Atlanta Braves"/>
    <s v="ATL"/>
    <s v="Dansby Swanson"/>
    <x v="10"/>
    <x v="6"/>
    <n v="0.248"/>
    <n v="27"/>
    <n v="9"/>
    <n v="88"/>
    <n v="78"/>
    <n v="160"/>
    <n v="588"/>
    <n v="4.5918367346938778E-2"/>
    <n v="1.5306122448979591E-2"/>
    <n v="0.14965986394557823"/>
    <n v="0.1326530612244898"/>
    <n v="0.98765432098765427"/>
    <n v="146"/>
    <n v="264"/>
    <n v="62"/>
    <n v="167"/>
    <n v="52"/>
    <n v="4"/>
    <n v="1"/>
    <n v="3"/>
    <n v="0.29699999999999999"/>
    <n v="0.311"/>
    <n v="0.44900000000000001"/>
    <n v="0.76"/>
  </r>
  <r>
    <s v="134"/>
    <x v="480"/>
    <x v="1"/>
    <s v="National League"/>
    <s v="Pittsburgh Pirates"/>
    <s v="PIT"/>
    <s v="Kevin Newman"/>
    <x v="10"/>
    <x v="6"/>
    <n v="0.22600000000000001"/>
    <n v="5"/>
    <n v="6"/>
    <n v="39"/>
    <n v="50"/>
    <n v="148"/>
    <n v="517"/>
    <n v="9.6711798839458421E-3"/>
    <n v="1.160541586073501E-2"/>
    <n v="7.5435203094777567E-2"/>
    <n v="9.6711798839458407E-2"/>
    <n v="0.9135802469135802"/>
    <n v="117"/>
    <n v="160"/>
    <n v="30"/>
    <n v="41"/>
    <n v="27"/>
    <n v="3"/>
    <n v="1"/>
    <n v="1"/>
    <n v="0.23599999999999999"/>
    <n v="0.26500000000000001"/>
    <n v="0.309"/>
    <n v="0.57399999999999995"/>
  </r>
  <r>
    <s v="145"/>
    <x v="481"/>
    <x v="1"/>
    <s v="American League"/>
    <s v="Chicago White Sox"/>
    <s v="CWS"/>
    <s v="Tim Anderson"/>
    <x v="10"/>
    <x v="6"/>
    <n v="0.309"/>
    <n v="17"/>
    <n v="18"/>
    <n v="61"/>
    <n v="94"/>
    <n v="123"/>
    <n v="527"/>
    <n v="3.2258064516129031E-2"/>
    <n v="3.4155597722960153E-2"/>
    <n v="0.1157495256166983"/>
    <n v="0.17836812144212524"/>
    <n v="0.7592592592592593"/>
    <n v="163"/>
    <n v="247"/>
    <n v="48"/>
    <n v="119"/>
    <n v="22"/>
    <n v="1"/>
    <n v="1"/>
    <n v="7"/>
    <n v="0.372"/>
    <n v="0.33800000000000002"/>
    <n v="0.46899999999999997"/>
    <n v="0.80600000000000005"/>
  </r>
  <r>
    <s v="138"/>
    <x v="482"/>
    <x v="1"/>
    <s v="National League"/>
    <s v="St. Louis Cardinals"/>
    <s v="STL"/>
    <s v="Paul DeJong"/>
    <x v="10"/>
    <x v="6"/>
    <n v="0.19700000000000001"/>
    <n v="19"/>
    <n v="4"/>
    <n v="45"/>
    <n v="44"/>
    <n v="113"/>
    <n v="356"/>
    <n v="5.3370786516853931E-2"/>
    <n v="1.1235955056179775E-2"/>
    <n v="0.12640449438202248"/>
    <n v="0.12359550561797752"/>
    <n v="0.69753086419753085"/>
    <n v="70"/>
    <n v="139"/>
    <n v="30"/>
    <n v="103"/>
    <n v="35"/>
    <n v="0"/>
    <n v="1"/>
    <n v="1"/>
    <n v="0.216"/>
    <n v="0.28399999999999997"/>
    <n v="0.39"/>
    <n v="0.67400000000000004"/>
  </r>
  <r>
    <s v="145"/>
    <x v="483"/>
    <x v="1"/>
    <s v="American League"/>
    <s v="Chicago White Sox"/>
    <s v="CWS"/>
    <s v="Danny Mendick"/>
    <x v="10"/>
    <x v="6"/>
    <n v="0.22"/>
    <n v="2"/>
    <n v="0"/>
    <n v="20"/>
    <n v="14"/>
    <n v="71"/>
    <n v="164"/>
    <n v="1.2195121951219513E-2"/>
    <n v="0"/>
    <n v="0.12195121951219512"/>
    <n v="8.5365853658536592E-2"/>
    <n v="0.43827160493827161"/>
    <n v="36"/>
    <n v="47"/>
    <n v="7"/>
    <n v="42"/>
    <n v="18"/>
    <n v="0"/>
    <n v="1"/>
    <n v="1"/>
    <n v="0.28100000000000003"/>
    <n v="0.30299999999999999"/>
    <n v="0.28699999999999998"/>
    <n v="0.58899999999999997"/>
  </r>
  <r>
    <s v="158"/>
    <x v="484"/>
    <x v="1"/>
    <s v="National League"/>
    <s v="Milwaukee Brewers"/>
    <s v="MIL"/>
    <s v="Orlando Arcia"/>
    <x v="11"/>
    <x v="6"/>
    <n v="9.0999999999999998E-2"/>
    <n v="0"/>
    <n v="0"/>
    <n v="1"/>
    <n v="0"/>
    <n v="4"/>
    <n v="11"/>
    <n v="0"/>
    <n v="0"/>
    <n v="9.0909090909090912E-2"/>
    <n v="0"/>
    <n v="2.4691358024691357E-2"/>
    <n v="1"/>
    <n v="1"/>
    <n v="0"/>
    <n v="3"/>
    <n v="0"/>
    <n v="0"/>
    <n v="1"/>
    <n v="0"/>
    <n v="0.125"/>
    <n v="9.0999999999999998E-2"/>
    <n v="9.0999999999999998E-2"/>
    <n v="0.182"/>
  </r>
  <r>
    <s v="144"/>
    <x v="484"/>
    <x v="1"/>
    <s v="National League"/>
    <s v="Atlanta Braves"/>
    <s v="ATL"/>
    <s v="Orlando Arcia"/>
    <x v="11"/>
    <x v="6"/>
    <n v="0.214"/>
    <n v="2"/>
    <n v="1"/>
    <n v="13"/>
    <n v="9"/>
    <n v="32"/>
    <n v="70"/>
    <n v="2.8571428571428571E-2"/>
    <n v="1.4285714285714285E-2"/>
    <n v="0.18571428571428572"/>
    <n v="0.12857142857142856"/>
    <n v="0.19753086419753085"/>
    <n v="15"/>
    <n v="24"/>
    <n v="5"/>
    <n v="16"/>
    <n v="7"/>
    <n v="1"/>
    <n v="2"/>
    <n v="0"/>
    <n v="0.245"/>
    <n v="0.28199999999999997"/>
    <n v="0.34300000000000003"/>
    <n v="0.625"/>
  </r>
  <r>
    <s v="119"/>
    <x v="485"/>
    <x v="1"/>
    <s v="National League"/>
    <s v="Los Angeles Dodgers"/>
    <s v="LAD"/>
    <s v="Corey Seager"/>
    <x v="11"/>
    <x v="6"/>
    <n v="0.30599999999999999"/>
    <n v="16"/>
    <n v="1"/>
    <n v="57"/>
    <n v="54"/>
    <n v="95"/>
    <n v="353"/>
    <n v="4.5325779036827198E-2"/>
    <n v="2.8328611898016999E-3"/>
    <n v="0.16147308781869688"/>
    <n v="0.15297450424929179"/>
    <n v="0.5864197530864198"/>
    <n v="108"/>
    <n v="184"/>
    <n v="41"/>
    <n v="66"/>
    <n v="48"/>
    <n v="2"/>
    <n v="1"/>
    <n v="1"/>
    <n v="0.33600000000000002"/>
    <n v="0.39400000000000002"/>
    <n v="0.52100000000000002"/>
    <n v="0.91500000000000004"/>
  </r>
  <r>
    <s v="117"/>
    <x v="486"/>
    <x v="1"/>
    <s v="American League"/>
    <s v="Houston Astros"/>
    <s v="HOU"/>
    <s v="Carlos Correa"/>
    <x v="11"/>
    <x v="6"/>
    <n v="0.27900000000000003"/>
    <n v="26"/>
    <n v="0"/>
    <n v="92"/>
    <n v="104"/>
    <n v="148"/>
    <n v="555"/>
    <n v="4.6846846846846847E-2"/>
    <n v="0"/>
    <n v="0.16576576576576577"/>
    <n v="0.18738738738738739"/>
    <n v="0.9135802469135802"/>
    <n v="155"/>
    <n v="269"/>
    <n v="61"/>
    <n v="116"/>
    <n v="75"/>
    <n v="2"/>
    <n v="1"/>
    <n v="0"/>
    <n v="0.308"/>
    <n v="0.36599999999999999"/>
    <n v="0.48499999999999999"/>
    <n v="0.85"/>
  </r>
  <r>
    <s v="147"/>
    <x v="487"/>
    <x v="1"/>
    <s v="American League"/>
    <s v="New York Yankees"/>
    <s v="NYY"/>
    <s v="Andrew Velazquez"/>
    <x v="11"/>
    <x v="6"/>
    <n v="0.224"/>
    <n v="1"/>
    <n v="4"/>
    <n v="6"/>
    <n v="11"/>
    <n v="28"/>
    <n v="67"/>
    <n v="1.4925373134328358E-2"/>
    <n v="5.9701492537313432E-2"/>
    <n v="8.9552238805970144E-2"/>
    <n v="0.16417910447761194"/>
    <n v="0.1728395061728395"/>
    <n v="15"/>
    <n v="24"/>
    <n v="6"/>
    <n v="23"/>
    <n v="1"/>
    <n v="0"/>
    <n v="1"/>
    <n v="1"/>
    <n v="0.32600000000000001"/>
    <n v="0.23499999999999999"/>
    <n v="0.35799999999999998"/>
    <n v="0.59399999999999997"/>
  </r>
  <r>
    <s v="136"/>
    <x v="488"/>
    <x v="1"/>
    <s v="American League"/>
    <s v="Seattle Mariners"/>
    <s v="SEA"/>
    <s v="J.P. Crawford"/>
    <x v="11"/>
    <x v="6"/>
    <n v="0.27300000000000002"/>
    <n v="9"/>
    <n v="3"/>
    <n v="54"/>
    <n v="89"/>
    <n v="160"/>
    <n v="619"/>
    <n v="1.4539579967689823E-2"/>
    <n v="4.8465266558966073E-3"/>
    <n v="8.723747980613894E-2"/>
    <n v="0.14378029079159935"/>
    <n v="0.98765432098765427"/>
    <n v="169"/>
    <n v="233"/>
    <n v="46"/>
    <n v="114"/>
    <n v="58"/>
    <n v="1"/>
    <n v="1"/>
    <n v="6"/>
    <n v="0.32"/>
    <n v="0.33800000000000002"/>
    <n v="0.376"/>
    <n v="0.71499999999999997"/>
  </r>
  <r>
    <s v="147"/>
    <x v="489"/>
    <x v="1"/>
    <s v="American League"/>
    <s v="New York Yankees"/>
    <s v="NYY"/>
    <s v="Tyler Wade"/>
    <x v="11"/>
    <x v="6"/>
    <n v="0.26800000000000002"/>
    <n v="0"/>
    <n v="17"/>
    <n v="5"/>
    <n v="31"/>
    <n v="103"/>
    <n v="127"/>
    <n v="0"/>
    <n v="0.13385826771653545"/>
    <n v="3.937007874015748E-2"/>
    <n v="0.24409448818897639"/>
    <n v="0.63580246913580252"/>
    <n v="34"/>
    <n v="41"/>
    <n v="6"/>
    <n v="37"/>
    <n v="16"/>
    <n v="1"/>
    <n v="1"/>
    <n v="6"/>
    <n v="0.378"/>
    <n v="0.35399999999999998"/>
    <n v="0.32300000000000001"/>
    <n v="0.67700000000000005"/>
  </r>
  <r>
    <s v="137"/>
    <x v="490"/>
    <x v="1"/>
    <s v="National League"/>
    <s v="San Francisco Giants"/>
    <s v="SF"/>
    <s v="Mauricio Dubon"/>
    <x v="11"/>
    <x v="6"/>
    <n v="0.24"/>
    <n v="5"/>
    <n v="2"/>
    <n v="22"/>
    <n v="20"/>
    <n v="74"/>
    <n v="175"/>
    <n v="2.8571428571428571E-2"/>
    <n v="1.1428571428571429E-2"/>
    <n v="0.12571428571428572"/>
    <n v="0.11428571428571428"/>
    <n v="0.4567901234567901"/>
    <n v="42"/>
    <n v="66"/>
    <n v="14"/>
    <n v="41"/>
    <n v="9"/>
    <n v="2"/>
    <n v="1"/>
    <n v="1"/>
    <n v="0.28199999999999997"/>
    <n v="0.27800000000000002"/>
    <n v="0.377"/>
    <n v="0.65500000000000003"/>
  </r>
  <r>
    <s v="140"/>
    <x v="491"/>
    <x v="1"/>
    <s v="American League"/>
    <s v="Texas Rangers"/>
    <s v="TEX"/>
    <s v="Isiah Kiner-Falefa"/>
    <x v="11"/>
    <x v="6"/>
    <n v="0.27100000000000002"/>
    <n v="8"/>
    <n v="20"/>
    <n v="53"/>
    <n v="74"/>
    <n v="158"/>
    <n v="635"/>
    <n v="1.2598425196850394E-2"/>
    <n v="3.1496062992125984E-2"/>
    <n v="8.3464566929133857E-2"/>
    <n v="0.11653543307086614"/>
    <n v="0.97530864197530864"/>
    <n v="172"/>
    <n v="227"/>
    <n v="36"/>
    <n v="90"/>
    <n v="28"/>
    <n v="2"/>
    <n v="1"/>
    <n v="5"/>
    <n v="0.30399999999999999"/>
    <n v="0.312"/>
    <n v="0.35699999999999998"/>
    <n v="0.67"/>
  </r>
  <r>
    <s v="118"/>
    <x v="492"/>
    <x v="1"/>
    <s v="American League"/>
    <s v="Kansas City Royals"/>
    <s v="KC"/>
    <s v="Nicky Lopez"/>
    <x v="11"/>
    <x v="6"/>
    <n v="0.3"/>
    <n v="2"/>
    <n v="22"/>
    <n v="43"/>
    <n v="78"/>
    <n v="151"/>
    <n v="497"/>
    <n v="4.0241448692152921E-3"/>
    <n v="4.4265593561368208E-2"/>
    <n v="8.651911468812877E-2"/>
    <n v="0.15694164989939638"/>
    <n v="0.9320987654320988"/>
    <n v="149"/>
    <n v="188"/>
    <n v="29"/>
    <n v="74"/>
    <n v="49"/>
    <n v="0"/>
    <n v="1"/>
    <n v="1"/>
    <n v="0.34699999999999998"/>
    <n v="0.36499999999999999"/>
    <n v="0.378"/>
    <n v="0.74399999999999999"/>
  </r>
  <r>
    <s v="118"/>
    <x v="493"/>
    <x v="1"/>
    <s v="American League"/>
    <s v="Kansas City Royals"/>
    <s v="KC"/>
    <s v="Adalberto Mondesi"/>
    <x v="12"/>
    <x v="6"/>
    <n v="0.23"/>
    <n v="6"/>
    <n v="15"/>
    <n v="17"/>
    <n v="19"/>
    <n v="35"/>
    <n v="126"/>
    <n v="4.7619047619047616E-2"/>
    <n v="0.11904761904761904"/>
    <n v="0.13492063492063491"/>
    <n v="0.15079365079365079"/>
    <n v="0.21604938271604937"/>
    <n v="29"/>
    <n v="57"/>
    <n v="15"/>
    <n v="43"/>
    <n v="6"/>
    <n v="0"/>
    <n v="1"/>
    <n v="1"/>
    <n v="0.29899999999999999"/>
    <n v="0.27100000000000002"/>
    <n v="0.45200000000000001"/>
    <n v="0.72299999999999998"/>
  </r>
  <r>
    <s v="142"/>
    <x v="494"/>
    <x v="1"/>
    <s v="American League"/>
    <s v="Minnesota Twins"/>
    <s v="MIN"/>
    <s v="Nick Gordon"/>
    <x v="12"/>
    <x v="6"/>
    <n v="0.24"/>
    <n v="4"/>
    <n v="10"/>
    <n v="23"/>
    <n v="19"/>
    <n v="73"/>
    <n v="200"/>
    <n v="0.02"/>
    <n v="0.05"/>
    <n v="0.115"/>
    <n v="9.5000000000000001E-2"/>
    <n v="0.45061728395061729"/>
    <n v="48"/>
    <n v="71"/>
    <n v="14"/>
    <n v="55"/>
    <n v="12"/>
    <n v="0"/>
    <n v="1"/>
    <n v="1"/>
    <n v="0.31"/>
    <n v="0.29199999999999998"/>
    <n v="0.35499999999999998"/>
    <n v="0.64700000000000002"/>
  </r>
  <r>
    <s v="138"/>
    <x v="495"/>
    <x v="1"/>
    <s v="National League"/>
    <s v="St. Louis Cardinals"/>
    <s v="STL"/>
    <s v="Edmundo Sosa"/>
    <x v="12"/>
    <x v="6"/>
    <n v="0.27100000000000002"/>
    <n v="6"/>
    <n v="4"/>
    <n v="27"/>
    <n v="39"/>
    <n v="113"/>
    <n v="288"/>
    <n v="2.0833333333333332E-2"/>
    <n v="1.3888888888888888E-2"/>
    <n v="9.375E-2"/>
    <n v="0.13541666666666666"/>
    <n v="0.69753086419753085"/>
    <n v="78"/>
    <n v="112"/>
    <n v="18"/>
    <n v="63"/>
    <n v="17"/>
    <n v="2"/>
    <n v="1"/>
    <n v="4"/>
    <n v="0.32600000000000001"/>
    <n v="0.34599999999999997"/>
    <n v="0.38900000000000001"/>
    <n v="0.73499999999999999"/>
  </r>
  <r>
    <s v="114"/>
    <x v="496"/>
    <x v="1"/>
    <s v="American League"/>
    <s v="Cleveland Guardians"/>
    <s v="CLE"/>
    <s v="Amed Rosario"/>
    <x v="12"/>
    <x v="6"/>
    <n v="0.28199999999999997"/>
    <n v="11"/>
    <n v="13"/>
    <n v="57"/>
    <n v="77"/>
    <n v="141"/>
    <n v="550"/>
    <n v="0.02"/>
    <n v="2.3636363636363636E-2"/>
    <n v="0.10363636363636364"/>
    <n v="0.14000000000000001"/>
    <n v="0.87037037037037035"/>
    <n v="155"/>
    <n v="225"/>
    <n v="42"/>
    <n v="120"/>
    <n v="31"/>
    <n v="0"/>
    <n v="1"/>
    <n v="0"/>
    <n v="0.34"/>
    <n v="0.32100000000000001"/>
    <n v="0.40899999999999997"/>
    <n v="0.73099999999999998"/>
  </r>
  <r>
    <s v="139"/>
    <x v="497"/>
    <x v="1"/>
    <s v="American League"/>
    <s v="Tampa Bay Rays"/>
    <s v="TB"/>
    <s v="Willy Adames"/>
    <x v="12"/>
    <x v="6"/>
    <n v="0.19700000000000001"/>
    <n v="5"/>
    <n v="1"/>
    <n v="15"/>
    <n v="16"/>
    <n v="41"/>
    <n v="132"/>
    <n v="3.787878787878788E-2"/>
    <n v="7.575757575757576E-3"/>
    <n v="0.11363636363636363"/>
    <n v="0.12121212121212122"/>
    <n v="0.25308641975308643"/>
    <n v="26"/>
    <n v="49"/>
    <n v="12"/>
    <n v="51"/>
    <n v="10"/>
    <n v="0"/>
    <n v="1"/>
    <n v="2"/>
    <n v="0.27600000000000002"/>
    <n v="0.254"/>
    <n v="0.371"/>
    <n v="0.625"/>
  </r>
  <r>
    <s v="158"/>
    <x v="497"/>
    <x v="1"/>
    <s v="National League"/>
    <s v="Milwaukee Brewers"/>
    <s v="MIL"/>
    <s v="Willy Adames"/>
    <x v="12"/>
    <x v="6"/>
    <n v="0.28499999999999998"/>
    <n v="20"/>
    <n v="4"/>
    <n v="58"/>
    <n v="61"/>
    <n v="99"/>
    <n v="365"/>
    <n v="5.4794520547945202E-2"/>
    <n v="1.0958904109589041E-2"/>
    <n v="0.15890410958904111"/>
    <n v="0.16712328767123288"/>
    <n v="0.61111111111111116"/>
    <n v="104"/>
    <n v="190"/>
    <n v="46"/>
    <n v="105"/>
    <n v="47"/>
    <n v="1"/>
    <n v="2"/>
    <n v="2"/>
    <n v="0.34899999999999998"/>
    <n v="0.36599999999999999"/>
    <n v="0.52100000000000002"/>
    <n v="0.88600000000000001"/>
  </r>
  <r>
    <s v="137"/>
    <x v="498"/>
    <x v="1"/>
    <s v="National League"/>
    <s v="San Francisco Giants"/>
    <s v="SF"/>
    <s v="Thairo Estrada"/>
    <x v="12"/>
    <x v="6"/>
    <n v="0.27300000000000002"/>
    <n v="7"/>
    <n v="1"/>
    <n v="22"/>
    <n v="19"/>
    <n v="52"/>
    <n v="121"/>
    <n v="5.7851239669421489E-2"/>
    <n v="8.2644628099173556E-3"/>
    <n v="0.18181818181818182"/>
    <n v="0.15702479338842976"/>
    <n v="0.32098765432098764"/>
    <n v="33"/>
    <n v="58"/>
    <n v="11"/>
    <n v="23"/>
    <n v="9"/>
    <n v="1"/>
    <n v="1"/>
    <n v="0"/>
    <n v="0.28599999999999998"/>
    <n v="0.33300000000000002"/>
    <n v="0.47899999999999998"/>
    <n v="0.81299999999999994"/>
  </r>
  <r>
    <s v="116"/>
    <x v="499"/>
    <x v="1"/>
    <s v="American League"/>
    <s v="Detroit Tigers"/>
    <s v="DET"/>
    <s v="Zack Short"/>
    <x v="12"/>
    <x v="6"/>
    <n v="0.14099999999999999"/>
    <n v="6"/>
    <n v="2"/>
    <n v="20"/>
    <n v="21"/>
    <n v="61"/>
    <n v="156"/>
    <n v="3.8461538461538464E-2"/>
    <n v="1.282051282051282E-2"/>
    <n v="0.12820512820512819"/>
    <n v="0.13461538461538461"/>
    <n v="0.37654320987654322"/>
    <n v="22"/>
    <n v="44"/>
    <n v="10"/>
    <n v="59"/>
    <n v="22"/>
    <n v="1"/>
    <n v="1"/>
    <n v="0"/>
    <n v="0.16500000000000001"/>
    <n v="0.23899999999999999"/>
    <n v="0.28199999999999997"/>
    <n v="0.52100000000000002"/>
  </r>
  <r>
    <s v="135"/>
    <x v="500"/>
    <x v="1"/>
    <s v="National League"/>
    <s v="San Diego Padres"/>
    <s v="SD"/>
    <s v="Ha-Seong Kim"/>
    <x v="12"/>
    <x v="6"/>
    <n v="0.20200000000000001"/>
    <n v="8"/>
    <n v="6"/>
    <n v="34"/>
    <n v="27"/>
    <n v="117"/>
    <n v="267"/>
    <n v="2.9962546816479401E-2"/>
    <n v="2.247191011235955E-2"/>
    <n v="0.12734082397003746"/>
    <n v="0.10112359550561797"/>
    <n v="0.72222222222222221"/>
    <n v="54"/>
    <n v="94"/>
    <n v="22"/>
    <n v="71"/>
    <n v="22"/>
    <n v="1"/>
    <n v="1"/>
    <n v="1"/>
    <n v="0.24099999999999999"/>
    <n v="0.27"/>
    <n v="0.35199999999999998"/>
    <n v="0.622"/>
  </r>
  <r>
    <s v="147"/>
    <x v="501"/>
    <x v="1"/>
    <s v="American League"/>
    <s v="New York Yankees"/>
    <s v="NYY"/>
    <s v="Gleyber Torres"/>
    <x v="13"/>
    <x v="6"/>
    <n v="0.25900000000000001"/>
    <n v="9"/>
    <n v="14"/>
    <n v="51"/>
    <n v="50"/>
    <n v="127"/>
    <n v="459"/>
    <n v="1.9607843137254902E-2"/>
    <n v="3.0501089324618737E-2"/>
    <n v="0.1111111111111111"/>
    <n v="0.10893246187363835"/>
    <n v="0.78395061728395066"/>
    <n v="119"/>
    <n v="168"/>
    <n v="31"/>
    <n v="104"/>
    <n v="50"/>
    <n v="1"/>
    <n v="1"/>
    <n v="6"/>
    <n v="0.314"/>
    <n v="0.33100000000000002"/>
    <n v="0.36599999999999999"/>
    <n v="0.69699999999999995"/>
  </r>
  <r>
    <s v="108"/>
    <x v="502"/>
    <x v="1"/>
    <s v="American League"/>
    <s v="Los Angeles Angels"/>
    <s v="LAA"/>
    <s v="Luis Rengifo"/>
    <x v="13"/>
    <x v="6"/>
    <n v="0.20100000000000001"/>
    <n v="6"/>
    <n v="1"/>
    <n v="18"/>
    <n v="22"/>
    <n v="54"/>
    <n v="174"/>
    <n v="3.4482758620689655E-2"/>
    <n v="5.7471264367816091E-3"/>
    <n v="0.10344827586206896"/>
    <n v="0.12643678160919541"/>
    <n v="0.33333333333333331"/>
    <n v="35"/>
    <n v="54"/>
    <n v="7"/>
    <n v="38"/>
    <n v="9"/>
    <n v="0"/>
    <n v="1"/>
    <n v="0"/>
    <n v="0.22"/>
    <n v="0.246"/>
    <n v="0.31"/>
    <n v="0.55600000000000005"/>
  </r>
  <r>
    <s v="134"/>
    <x v="503"/>
    <x v="1"/>
    <s v="National League"/>
    <s v="Pittsburgh Pirates"/>
    <s v="PIT"/>
    <s v="Cole Tucker"/>
    <x v="13"/>
    <x v="6"/>
    <n v="0.222"/>
    <n v="2"/>
    <n v="2"/>
    <n v="12"/>
    <n v="15"/>
    <n v="43"/>
    <n v="117"/>
    <n v="1.7094017094017096E-2"/>
    <n v="1.7094017094017096E-2"/>
    <n v="0.10256410256410256"/>
    <n v="0.12820512820512819"/>
    <n v="0.26543209876543211"/>
    <n v="26"/>
    <n v="40"/>
    <n v="8"/>
    <n v="33"/>
    <n v="13"/>
    <n v="0"/>
    <n v="1"/>
    <n v="2"/>
    <n v="0.28899999999999998"/>
    <n v="0.29799999999999999"/>
    <n v="0.34200000000000003"/>
    <n v="0.64"/>
  </r>
  <r>
    <s v="145"/>
    <x v="504"/>
    <x v="1"/>
    <s v="American League"/>
    <s v="Chicago White Sox"/>
    <s v="CWS"/>
    <s v="Romy Gonzalez"/>
    <x v="13"/>
    <x v="6"/>
    <n v="0.25"/>
    <n v="0"/>
    <n v="0"/>
    <n v="2"/>
    <n v="4"/>
    <n v="10"/>
    <n v="32"/>
    <n v="0"/>
    <n v="0"/>
    <n v="6.25E-2"/>
    <n v="0.125"/>
    <n v="6.1728395061728392E-2"/>
    <n v="8"/>
    <n v="11"/>
    <n v="3"/>
    <n v="11"/>
    <n v="1"/>
    <n v="0"/>
    <n v="1"/>
    <n v="0"/>
    <n v="0.38100000000000001"/>
    <n v="0.27300000000000002"/>
    <n v="0.34399999999999997"/>
    <n v="0.61599999999999999"/>
  </r>
  <r>
    <s v="139"/>
    <x v="505"/>
    <x v="1"/>
    <s v="American League"/>
    <s v="Tampa Bay Rays"/>
    <s v="TB"/>
    <s v="Taylor Walls"/>
    <x v="13"/>
    <x v="6"/>
    <n v="0.21099999999999999"/>
    <n v="1"/>
    <n v="4"/>
    <n v="15"/>
    <n v="15"/>
    <n v="54"/>
    <n v="152"/>
    <n v="6.5789473684210523E-3"/>
    <n v="2.6315789473684209E-2"/>
    <n v="9.8684210526315791E-2"/>
    <n v="9.8684210526315791E-2"/>
    <n v="0.33333333333333331"/>
    <n v="32"/>
    <n v="45"/>
    <n v="11"/>
    <n v="49"/>
    <n v="23"/>
    <n v="0"/>
    <n v="1"/>
    <n v="2"/>
    <n v="0.30399999999999999"/>
    <n v="0.314"/>
    <n v="0.29599999999999999"/>
    <n v="0.61"/>
  </r>
  <r>
    <s v="141"/>
    <x v="506"/>
    <x v="1"/>
    <s v="American League"/>
    <s v="Toronto Blue Jays"/>
    <s v="TOR"/>
    <s v="Kevin Smith"/>
    <x v="13"/>
    <x v="6"/>
    <n v="9.4E-2"/>
    <n v="1"/>
    <n v="0"/>
    <n v="1"/>
    <n v="2"/>
    <n v="18"/>
    <n v="32"/>
    <n v="3.125E-2"/>
    <n v="0"/>
    <n v="3.125E-2"/>
    <n v="6.25E-2"/>
    <n v="0.1111111111111111"/>
    <n v="3"/>
    <n v="6"/>
    <n v="1"/>
    <n v="11"/>
    <n v="3"/>
    <n v="0"/>
    <n v="1"/>
    <n v="0"/>
    <n v="0.1"/>
    <n v="0.19400000000000001"/>
    <n v="0.188"/>
    <n v="0.38200000000000001"/>
  </r>
  <r>
    <s v="158"/>
    <x v="507"/>
    <x v="1"/>
    <s v="National League"/>
    <s v="Milwaukee Brewers"/>
    <s v="MIL"/>
    <s v="Luis Urias"/>
    <x v="14"/>
    <x v="6"/>
    <n v="0.249"/>
    <n v="23"/>
    <n v="5"/>
    <n v="75"/>
    <n v="77"/>
    <n v="150"/>
    <n v="490"/>
    <n v="4.6938775510204082E-2"/>
    <n v="1.020408163265306E-2"/>
    <n v="0.15306122448979592"/>
    <n v="0.15714285714285714"/>
    <n v="0.92592592592592593"/>
    <n v="122"/>
    <n v="218"/>
    <n v="49"/>
    <n v="116"/>
    <n v="63"/>
    <n v="3"/>
    <n v="1"/>
    <n v="1"/>
    <n v="0.28000000000000003"/>
    <n v="0.34499999999999997"/>
    <n v="0.44500000000000001"/>
    <n v="0.78900000000000003"/>
  </r>
  <r>
    <s v="141"/>
    <x v="510"/>
    <x v="1"/>
    <s v="American League"/>
    <s v="Toronto Blue Jays"/>
    <s v="TOR"/>
    <s v="Bo Bichette"/>
    <x v="14"/>
    <x v="6"/>
    <n v="0.29799999999999999"/>
    <n v="29"/>
    <n v="25"/>
    <n v="102"/>
    <n v="121"/>
    <n v="159"/>
    <n v="640"/>
    <n v="4.5312499999999999E-2"/>
    <n v="3.90625E-2"/>
    <n v="0.15937499999999999"/>
    <n v="0.18906249999999999"/>
    <n v="0.98148148148148151"/>
    <n v="191"/>
    <n v="310"/>
    <n v="60"/>
    <n v="137"/>
    <n v="40"/>
    <n v="0"/>
    <n v="1"/>
    <n v="1"/>
    <n v="0.33900000000000002"/>
    <n v="0.34300000000000003"/>
    <n v="0.48399999999999999"/>
    <n v="0.82799999999999996"/>
  </r>
  <r>
    <s v="140"/>
    <x v="511"/>
    <x v="1"/>
    <s v="American League"/>
    <s v="Texas Rangers"/>
    <s v="TEX"/>
    <s v="Yonny Hernandez"/>
    <x v="16"/>
    <x v="6"/>
    <n v="0.217"/>
    <n v="0"/>
    <n v="11"/>
    <n v="6"/>
    <n v="15"/>
    <n v="43"/>
    <n v="143"/>
    <n v="0"/>
    <n v="7.6923076923076927E-2"/>
    <n v="4.195804195804196E-2"/>
    <n v="0.1048951048951049"/>
    <n v="0.26543209876543211"/>
    <n v="31"/>
    <n v="36"/>
    <n v="5"/>
    <n v="32"/>
    <n v="17"/>
    <n v="0"/>
    <n v="1"/>
    <n v="2"/>
    <n v="0.27700000000000002"/>
    <n v="0.315"/>
    <n v="0.252"/>
    <n v="0.56699999999999995"/>
  </r>
  <r>
    <s v="135"/>
    <x v="512"/>
    <x v="1"/>
    <s v="National League"/>
    <s v="San Diego Padres"/>
    <s v="SD"/>
    <s v="Fernando Tatis Jr."/>
    <x v="16"/>
    <x v="6"/>
    <n v="0.28199999999999997"/>
    <n v="42"/>
    <n v="25"/>
    <n v="97"/>
    <n v="99"/>
    <n v="130"/>
    <n v="478"/>
    <n v="8.7866108786610872E-2"/>
    <n v="5.2301255230125521E-2"/>
    <n v="0.20292887029288703"/>
    <n v="0.20711297071129708"/>
    <n v="0.80246913580246915"/>
    <n v="135"/>
    <n v="292"/>
    <n v="73"/>
    <n v="153"/>
    <n v="62"/>
    <n v="6"/>
    <n v="1"/>
    <n v="4"/>
    <n v="0.32400000000000001"/>
    <n v="0.36399999999999999"/>
    <n v="0.61099999999999999"/>
    <n v="0.97499999999999998"/>
  </r>
  <r>
    <s v="134"/>
    <x v="514"/>
    <x v="1"/>
    <s v="National League"/>
    <s v="Pittsburgh Pirates"/>
    <s v="PIT"/>
    <s v="Oneil Cruz"/>
    <x v="16"/>
    <x v="6"/>
    <n v="0.33300000000000002"/>
    <n v="1"/>
    <n v="0"/>
    <n v="3"/>
    <n v="2"/>
    <n v="2"/>
    <n v="9"/>
    <n v="0.1111111111111111"/>
    <n v="0"/>
    <n v="0.33333333333333331"/>
    <n v="0.22222222222222221"/>
    <n v="1.2345679012345678E-2"/>
    <n v="3"/>
    <n v="6"/>
    <n v="1"/>
    <n v="4"/>
    <n v="0"/>
    <n v="0"/>
    <n v="1"/>
    <n v="0"/>
    <n v="0.5"/>
    <n v="0.33300000000000002"/>
    <n v="0.66700000000000004"/>
    <n v="1"/>
  </r>
  <r>
    <s v="114"/>
    <x v="515"/>
    <x v="1"/>
    <s v="American League"/>
    <s v="Cleveland Guardians"/>
    <s v="CLE"/>
    <s v="Andres Gimenez"/>
    <x v="16"/>
    <x v="6"/>
    <n v="0.218"/>
    <n v="5"/>
    <n v="11"/>
    <n v="16"/>
    <n v="23"/>
    <n v="68"/>
    <n v="188"/>
    <n v="2.6595744680851064E-2"/>
    <n v="5.8510638297872342E-2"/>
    <n v="8.5106382978723402E-2"/>
    <n v="0.12234042553191489"/>
    <n v="0.41975308641975306"/>
    <n v="41"/>
    <n v="66"/>
    <n v="15"/>
    <n v="54"/>
    <n v="11"/>
    <n v="0"/>
    <n v="1"/>
    <n v="0"/>
    <n v="0.27300000000000002"/>
    <n v="0.28199999999999997"/>
    <n v="0.35099999999999998"/>
    <n v="0.63300000000000001"/>
  </r>
  <r>
    <s v="113"/>
    <x v="519"/>
    <x v="1"/>
    <s v="National League"/>
    <s v="Cincinnati Reds"/>
    <s v="CIN"/>
    <s v="Jose Barrero"/>
    <x v="16"/>
    <x v="6"/>
    <n v="0.2"/>
    <n v="0"/>
    <n v="1"/>
    <n v="3"/>
    <n v="4"/>
    <n v="21"/>
    <n v="50"/>
    <n v="0"/>
    <n v="0.02"/>
    <n v="0.06"/>
    <n v="0.08"/>
    <n v="0.12962962962962962"/>
    <n v="10"/>
    <n v="16"/>
    <n v="5"/>
    <n v="17"/>
    <n v="3"/>
    <n v="0"/>
    <n v="1"/>
    <n v="0"/>
    <n v="0.30299999999999999"/>
    <n v="0.28599999999999998"/>
    <n v="0.32"/>
    <n v="0.60599999999999998"/>
  </r>
  <r>
    <s v="109"/>
    <x v="525"/>
    <x v="1"/>
    <s v="National League"/>
    <s v="Arizona Diamondbacks"/>
    <s v="ARI"/>
    <s v="Geraldo Perdomo"/>
    <x v="17"/>
    <x v="6"/>
    <n v="0.25800000000000001"/>
    <n v="0"/>
    <n v="0"/>
    <n v="1"/>
    <n v="5"/>
    <n v="11"/>
    <n v="31"/>
    <n v="0"/>
    <n v="0"/>
    <n v="3.2258064516129031E-2"/>
    <n v="0.16129032258064516"/>
    <n v="6.7901234567901231E-2"/>
    <n v="8"/>
    <n v="13"/>
    <n v="4"/>
    <n v="6"/>
    <n v="6"/>
    <n v="2"/>
    <n v="1"/>
    <n v="0"/>
    <n v="0.32"/>
    <n v="0.378"/>
    <n v="0.41899999999999998"/>
    <n v="0.79800000000000004"/>
  </r>
  <r>
    <s v="146"/>
    <x v="526"/>
    <x v="1"/>
    <s v="National League"/>
    <s v="Miami Marlins"/>
    <s v="MIA"/>
    <s v="Jose Devers"/>
    <x v="17"/>
    <x v="6"/>
    <n v="0.24399999999999999"/>
    <n v="0"/>
    <n v="0"/>
    <n v="5"/>
    <n v="7"/>
    <n v="21"/>
    <n v="41"/>
    <n v="0"/>
    <n v="0"/>
    <n v="0.12195121951219512"/>
    <n v="0.17073170731707318"/>
    <n v="0.12962962962962962"/>
    <n v="10"/>
    <n v="13"/>
    <n v="3"/>
    <n v="11"/>
    <n v="3"/>
    <n v="0"/>
    <n v="1"/>
    <n v="0"/>
    <n v="0.32300000000000001"/>
    <n v="0.30399999999999999"/>
    <n v="0.317"/>
    <n v="0.621"/>
  </r>
  <r>
    <s v="120"/>
    <x v="527"/>
    <x v="1"/>
    <s v="National League"/>
    <s v="Washington Nationals"/>
    <s v="WSH"/>
    <s v="Luis Garcia"/>
    <x v="18"/>
    <x v="6"/>
    <n v="0.24199999999999999"/>
    <n v="6"/>
    <n v="0"/>
    <n v="22"/>
    <n v="29"/>
    <n v="70"/>
    <n v="236"/>
    <n v="2.5423728813559324E-2"/>
    <n v="0"/>
    <n v="9.3220338983050849E-2"/>
    <n v="0.1228813559322034"/>
    <n v="0.43209876543209874"/>
    <n v="57"/>
    <n v="97"/>
    <n v="26"/>
    <n v="43"/>
    <n v="11"/>
    <n v="1"/>
    <n v="1"/>
    <n v="2"/>
    <n v="0.27300000000000002"/>
    <n v="0.27500000000000002"/>
    <n v="0.41099999999999998"/>
    <n v="0.68600000000000005"/>
  </r>
  <r>
    <s v="139"/>
    <x v="529"/>
    <x v="1"/>
    <s v="American League"/>
    <s v="Tampa Bay Rays"/>
    <s v="TB"/>
    <s v="Wander Franco"/>
    <x v="18"/>
    <x v="6"/>
    <n v="0.28799999999999998"/>
    <n v="7"/>
    <n v="2"/>
    <n v="39"/>
    <n v="53"/>
    <n v="70"/>
    <n v="281"/>
    <n v="2.491103202846975E-2"/>
    <n v="7.1174377224199285E-3"/>
    <n v="0.13879003558718861"/>
    <n v="0.18861209964412812"/>
    <n v="0.43209876543209874"/>
    <n v="81"/>
    <n v="130"/>
    <n v="30"/>
    <n v="37"/>
    <n v="24"/>
    <n v="0"/>
    <n v="1"/>
    <n v="1"/>
    <n v="0.311"/>
    <n v="0.34699999999999998"/>
    <n v="0.46300000000000002"/>
    <n v="0.81"/>
  </r>
  <r>
    <s v="137"/>
    <x v="465"/>
    <x v="2"/>
    <s v="National League"/>
    <s v="San Francisco Giants"/>
    <s v="SF"/>
    <s v="Brandon Crawford"/>
    <x v="4"/>
    <x v="6"/>
    <n v="0.25600000000000001"/>
    <n v="8"/>
    <n v="1"/>
    <n v="28"/>
    <n v="26"/>
    <n v="54"/>
    <n v="172"/>
    <n v="4.6511627906976744E-2"/>
    <n v="5.8139534883720929E-3"/>
    <n v="0.16279069767441862"/>
    <n v="0.15116279069767441"/>
    <n v="0.9"/>
    <n v="44"/>
    <n v="80"/>
    <n v="20"/>
    <n v="47"/>
    <n v="15"/>
    <n v="2"/>
    <n v="1"/>
    <n v="2"/>
    <n v="0.30299999999999999"/>
    <n v="0.32600000000000001"/>
    <n v="0.46500000000000002"/>
    <n v="0.79200000000000004"/>
  </r>
  <r>
    <s v="140"/>
    <x v="466"/>
    <x v="2"/>
    <s v="American League"/>
    <s v="Texas Rangers"/>
    <s v="TEX"/>
    <s v="Elvis Andrus"/>
    <x v="6"/>
    <x v="6"/>
    <n v="0.19400000000000001"/>
    <n v="3"/>
    <n v="3"/>
    <n v="7"/>
    <n v="11"/>
    <n v="29"/>
    <n v="103"/>
    <n v="2.9126213592233011E-2"/>
    <n v="2.9126213592233011E-2"/>
    <n v="6.7961165048543687E-2"/>
    <n v="0.10679611650485436"/>
    <n v="0.48333333333333334"/>
    <n v="20"/>
    <n v="34"/>
    <n v="8"/>
    <n v="15"/>
    <n v="8"/>
    <n v="0"/>
    <n v="1"/>
    <n v="1"/>
    <n v="0.2"/>
    <n v="0.252"/>
    <n v="0.33"/>
    <n v="0.58199999999999996"/>
  </r>
  <r>
    <s v="146"/>
    <x v="467"/>
    <x v="2"/>
    <s v="National League"/>
    <s v="Miami Marlins"/>
    <s v="MIA"/>
    <s v="Miguel Rojas"/>
    <x v="6"/>
    <x v="6"/>
    <n v="0.30399999999999999"/>
    <n v="4"/>
    <n v="5"/>
    <n v="20"/>
    <n v="20"/>
    <n v="40"/>
    <n v="125"/>
    <n v="3.2000000000000001E-2"/>
    <n v="0.04"/>
    <n v="0.16"/>
    <n v="0.16"/>
    <n v="0.66666666666666663"/>
    <n v="38"/>
    <n v="62"/>
    <n v="15"/>
    <n v="18"/>
    <n v="16"/>
    <n v="2"/>
    <n v="1"/>
    <n v="1"/>
    <n v="0.33"/>
    <n v="0.39200000000000002"/>
    <n v="0.496"/>
    <n v="0.88800000000000001"/>
  </r>
  <r>
    <s v="143"/>
    <x v="468"/>
    <x v="2"/>
    <s v="National League"/>
    <s v="Philadelphia Phillies"/>
    <s v="PHI"/>
    <s v="Didi Gregorius"/>
    <x v="7"/>
    <x v="6"/>
    <n v="0.28399999999999997"/>
    <n v="10"/>
    <n v="3"/>
    <n v="40"/>
    <n v="34"/>
    <n v="60"/>
    <n v="215"/>
    <n v="4.6511627906976744E-2"/>
    <n v="1.3953488372093023E-2"/>
    <n v="0.18604651162790697"/>
    <n v="0.15813953488372093"/>
    <n v="1"/>
    <n v="61"/>
    <n v="105"/>
    <n v="22"/>
    <n v="28"/>
    <n v="15"/>
    <n v="3"/>
    <n v="1"/>
    <n v="2"/>
    <n v="0.28499999999999998"/>
    <n v="0.33900000000000002"/>
    <n v="0.48799999999999999"/>
    <n v="0.82699999999999996"/>
  </r>
  <r>
    <s v="110"/>
    <x v="469"/>
    <x v="2"/>
    <s v="American League"/>
    <s v="Baltimore Orioles"/>
    <s v="BAL"/>
    <s v="Jose Iglesias"/>
    <x v="7"/>
    <x v="6"/>
    <n v="0.373"/>
    <n v="3"/>
    <n v="0"/>
    <n v="24"/>
    <n v="16"/>
    <n v="39"/>
    <n v="142"/>
    <n v="2.1126760563380281E-2"/>
    <n v="0"/>
    <n v="0.16901408450704225"/>
    <n v="0.11267605633802817"/>
    <n v="0.65"/>
    <n v="53"/>
    <n v="79"/>
    <n v="20"/>
    <n v="17"/>
    <n v="3"/>
    <n v="0"/>
    <n v="1"/>
    <n v="0"/>
    <n v="0.40699999999999997"/>
    <n v="0.4"/>
    <n v="0.55600000000000005"/>
    <n v="0.95599999999999996"/>
  </r>
  <r>
    <s v="108"/>
    <x v="470"/>
    <x v="2"/>
    <s v="American League"/>
    <s v="Los Angeles Angels"/>
    <s v="LAA"/>
    <s v="Andrelton Simmons"/>
    <x v="7"/>
    <x v="6"/>
    <n v="0.29699999999999999"/>
    <n v="0"/>
    <n v="2"/>
    <n v="10"/>
    <n v="19"/>
    <n v="30"/>
    <n v="118"/>
    <n v="0"/>
    <n v="1.6949152542372881E-2"/>
    <n v="8.4745762711864403E-2"/>
    <n v="0.16101694915254236"/>
    <n v="0.5"/>
    <n v="35"/>
    <n v="42"/>
    <n v="7"/>
    <n v="16"/>
    <n v="8"/>
    <n v="0"/>
    <n v="1"/>
    <n v="0"/>
    <n v="0.34300000000000003"/>
    <n v="0.34599999999999997"/>
    <n v="0.35599999999999998"/>
    <n v="0.70199999999999996"/>
  </r>
  <r>
    <s v="109"/>
    <x v="471"/>
    <x v="2"/>
    <s v="National League"/>
    <s v="Arizona Diamondbacks"/>
    <s v="ARI"/>
    <s v="Nick Ahmed"/>
    <x v="7"/>
    <x v="6"/>
    <n v="0.26600000000000001"/>
    <n v="5"/>
    <n v="4"/>
    <n v="29"/>
    <n v="29"/>
    <n v="57"/>
    <n v="199"/>
    <n v="2.5125628140703519E-2"/>
    <n v="2.0100502512562814E-2"/>
    <n v="0.14572864321608039"/>
    <n v="0.14572864321608039"/>
    <n v="0.95"/>
    <n v="53"/>
    <n v="80"/>
    <n v="16"/>
    <n v="46"/>
    <n v="18"/>
    <n v="0"/>
    <n v="1"/>
    <n v="0"/>
    <n v="0.32400000000000001"/>
    <n v="0.32700000000000001"/>
    <n v="0.40200000000000002"/>
    <n v="0.72899999999999998"/>
  </r>
  <r>
    <s v="113"/>
    <x v="472"/>
    <x v="2"/>
    <s v="National League"/>
    <s v="Cincinnati Reds"/>
    <s v="CIN"/>
    <s v="Kyle Farmer"/>
    <x v="8"/>
    <x v="6"/>
    <n v="0.26600000000000001"/>
    <n v="0"/>
    <n v="1"/>
    <n v="4"/>
    <n v="4"/>
    <n v="32"/>
    <n v="64"/>
    <n v="0"/>
    <n v="1.5625E-2"/>
    <n v="6.25E-2"/>
    <n v="6.25E-2"/>
    <n v="0.53333333333333333"/>
    <n v="17"/>
    <n v="20"/>
    <n v="3"/>
    <n v="13"/>
    <n v="5"/>
    <n v="0"/>
    <n v="1"/>
    <n v="0"/>
    <n v="0.33300000000000002"/>
    <n v="0.32900000000000001"/>
    <n v="0.313"/>
    <n v="0.64100000000000001"/>
  </r>
  <r>
    <s v="116"/>
    <x v="473"/>
    <x v="2"/>
    <s v="American League"/>
    <s v="Detroit Tigers"/>
    <s v="DET"/>
    <s v="Niko Goodrum"/>
    <x v="9"/>
    <x v="6"/>
    <n v="0.184"/>
    <n v="5"/>
    <n v="7"/>
    <n v="20"/>
    <n v="15"/>
    <n v="43"/>
    <n v="158"/>
    <n v="3.1645569620253167E-2"/>
    <n v="4.4303797468354431E-2"/>
    <n v="0.12658227848101267"/>
    <n v="9.49367088607595E-2"/>
    <n v="0.71666666666666667"/>
    <n v="29"/>
    <n v="53"/>
    <n v="13"/>
    <n v="69"/>
    <n v="18"/>
    <n v="0"/>
    <n v="1"/>
    <n v="1"/>
    <n v="0.27600000000000002"/>
    <n v="0.26300000000000001"/>
    <n v="0.33500000000000002"/>
    <n v="0.59799999999999998"/>
  </r>
  <r>
    <s v="111"/>
    <x v="474"/>
    <x v="2"/>
    <s v="American League"/>
    <s v="Boston Red Sox"/>
    <s v="BOS"/>
    <s v="Xander Bogaerts"/>
    <x v="10"/>
    <x v="6"/>
    <n v="0.3"/>
    <n v="11"/>
    <n v="8"/>
    <n v="28"/>
    <n v="36"/>
    <n v="56"/>
    <n v="203"/>
    <n v="5.4187192118226604E-2"/>
    <n v="3.9408866995073892E-2"/>
    <n v="0.13793103448275862"/>
    <n v="0.17733990147783252"/>
    <n v="0.93333333333333335"/>
    <n v="61"/>
    <n v="102"/>
    <n v="19"/>
    <n v="41"/>
    <n v="21"/>
    <n v="2"/>
    <n v="1"/>
    <n v="0"/>
    <n v="0.32900000000000001"/>
    <n v="0.36399999999999999"/>
    <n v="0.502"/>
    <n v="0.86699999999999999"/>
  </r>
  <r>
    <s v="112"/>
    <x v="475"/>
    <x v="2"/>
    <s v="National League"/>
    <s v="Chicago Cubs"/>
    <s v="CHC"/>
    <s v="Javier Baez"/>
    <x v="10"/>
    <x v="6"/>
    <n v="0.20300000000000001"/>
    <n v="8"/>
    <n v="3"/>
    <n v="24"/>
    <n v="27"/>
    <n v="59"/>
    <n v="222"/>
    <n v="3.6036036036036036E-2"/>
    <n v="1.3513513513513514E-2"/>
    <n v="0.10810810810810811"/>
    <n v="0.12162162162162163"/>
    <n v="0.98333333333333328"/>
    <n v="45"/>
    <n v="80"/>
    <n v="18"/>
    <n v="75"/>
    <n v="7"/>
    <n v="0"/>
    <n v="1"/>
    <n v="0"/>
    <n v="0.26200000000000001"/>
    <n v="0.23799999999999999"/>
    <n v="0.36"/>
    <n v="0.59899999999999998"/>
  </r>
  <r>
    <s v="115"/>
    <x v="476"/>
    <x v="2"/>
    <s v="National League"/>
    <s v="Colorado Rockies"/>
    <s v="COL"/>
    <s v="Trevor Story"/>
    <x v="10"/>
    <x v="6"/>
    <n v="0.28899999999999998"/>
    <n v="11"/>
    <n v="15"/>
    <n v="28"/>
    <n v="41"/>
    <n v="59"/>
    <n v="235"/>
    <n v="4.6808510638297871E-2"/>
    <n v="6.3829787234042548E-2"/>
    <n v="0.11914893617021277"/>
    <n v="0.17446808510638298"/>
    <n v="0.98333333333333328"/>
    <n v="68"/>
    <n v="122"/>
    <n v="28"/>
    <n v="63"/>
    <n v="24"/>
    <n v="1"/>
    <n v="1"/>
    <n v="3"/>
    <n v="0.35399999999999998"/>
    <n v="0.35499999999999998"/>
    <n v="0.51900000000000002"/>
    <n v="0.874"/>
  </r>
  <r>
    <s v="114"/>
    <x v="477"/>
    <x v="2"/>
    <s v="American League"/>
    <s v="Cleveland Guardians"/>
    <s v="CLE"/>
    <s v="Francisco Lindor"/>
    <x v="11"/>
    <x v="6"/>
    <n v="0.25800000000000001"/>
    <n v="8"/>
    <n v="6"/>
    <n v="27"/>
    <n v="30"/>
    <n v="60"/>
    <n v="236"/>
    <n v="3.3898305084745763E-2"/>
    <n v="2.5423728813559324E-2"/>
    <n v="0.11440677966101695"/>
    <n v="0.1271186440677966"/>
    <n v="1"/>
    <n v="61"/>
    <n v="98"/>
    <n v="21"/>
    <n v="41"/>
    <n v="24"/>
    <n v="2"/>
    <n v="1"/>
    <n v="2"/>
    <n v="0.28000000000000003"/>
    <n v="0.33500000000000002"/>
    <n v="0.41499999999999998"/>
    <n v="0.75"/>
  </r>
  <r>
    <s v="120"/>
    <x v="478"/>
    <x v="2"/>
    <s v="National League"/>
    <s v="Washington Nationals"/>
    <s v="WSH"/>
    <s v="Trea Turner"/>
    <x v="11"/>
    <x v="6"/>
    <n v="0.33500000000000002"/>
    <n v="12"/>
    <n v="12"/>
    <n v="41"/>
    <n v="46"/>
    <n v="59"/>
    <n v="233"/>
    <n v="5.1502145922746781E-2"/>
    <n v="5.1502145922746781E-2"/>
    <n v="0.17596566523605151"/>
    <n v="0.19742489270386265"/>
    <n v="0.98333333333333328"/>
    <n v="78"/>
    <n v="137"/>
    <n v="31"/>
    <n v="36"/>
    <n v="22"/>
    <n v="0"/>
    <n v="1"/>
    <n v="4"/>
    <n v="0.35299999999999998"/>
    <n v="0.39400000000000002"/>
    <n v="0.58799999999999997"/>
    <n v="0.98199999999999998"/>
  </r>
  <r>
    <s v="144"/>
    <x v="479"/>
    <x v="2"/>
    <s v="National League"/>
    <s v="Atlanta Braves"/>
    <s v="ATL"/>
    <s v="Dansby Swanson"/>
    <x v="11"/>
    <x v="6"/>
    <n v="0.27400000000000002"/>
    <n v="10"/>
    <n v="5"/>
    <n v="35"/>
    <n v="49"/>
    <n v="60"/>
    <n v="237"/>
    <n v="4.2194092827004218E-2"/>
    <n v="2.1097046413502109E-2"/>
    <n v="0.14767932489451477"/>
    <n v="0.20675105485232068"/>
    <n v="1"/>
    <n v="65"/>
    <n v="110"/>
    <n v="25"/>
    <n v="71"/>
    <n v="22"/>
    <n v="0"/>
    <n v="1"/>
    <n v="0"/>
    <n v="0.35"/>
    <n v="0.34499999999999997"/>
    <n v="0.46400000000000002"/>
    <n v="0.80900000000000005"/>
  </r>
  <r>
    <s v="134"/>
    <x v="480"/>
    <x v="2"/>
    <s v="National League"/>
    <s v="Pittsburgh Pirates"/>
    <s v="PIT"/>
    <s v="Kevin Newman"/>
    <x v="11"/>
    <x v="6"/>
    <n v="0.224"/>
    <n v="1"/>
    <n v="0"/>
    <n v="10"/>
    <n v="12"/>
    <n v="44"/>
    <n v="156"/>
    <n v="6.41025641025641E-3"/>
    <n v="0"/>
    <n v="6.4102564102564097E-2"/>
    <n v="7.6923076923076927E-2"/>
    <n v="0.73333333333333328"/>
    <n v="35"/>
    <n v="43"/>
    <n v="6"/>
    <n v="21"/>
    <n v="12"/>
    <n v="0"/>
    <n v="1"/>
    <n v="1"/>
    <n v="0.25"/>
    <n v="0.28100000000000003"/>
    <n v="0.27600000000000002"/>
    <n v="0.55600000000000005"/>
  </r>
  <r>
    <s v="145"/>
    <x v="481"/>
    <x v="2"/>
    <s v="American League"/>
    <s v="Chicago White Sox"/>
    <s v="CWS"/>
    <s v="Tim Anderson"/>
    <x v="11"/>
    <x v="6"/>
    <n v="0.32200000000000001"/>
    <n v="10"/>
    <n v="5"/>
    <n v="21"/>
    <n v="45"/>
    <n v="49"/>
    <n v="208"/>
    <n v="4.807692307692308E-2"/>
    <n v="2.403846153846154E-2"/>
    <n v="0.10096153846153846"/>
    <n v="0.21634615384615385"/>
    <n v="0.81666666666666665"/>
    <n v="67"/>
    <n v="110"/>
    <n v="22"/>
    <n v="50"/>
    <n v="10"/>
    <n v="0"/>
    <n v="1"/>
    <n v="2"/>
    <n v="0.38300000000000001"/>
    <n v="0.35699999999999998"/>
    <n v="0.52900000000000003"/>
    <n v="0.88600000000000001"/>
  </r>
  <r>
    <s v="138"/>
    <x v="482"/>
    <x v="2"/>
    <s v="National League"/>
    <s v="St. Louis Cardinals"/>
    <s v="STL"/>
    <s v="Paul DeJong"/>
    <x v="11"/>
    <x v="6"/>
    <n v="0.25"/>
    <n v="3"/>
    <n v="1"/>
    <n v="25"/>
    <n v="17"/>
    <n v="45"/>
    <n v="152"/>
    <n v="1.9736842105263157E-2"/>
    <n v="6.5789473684210523E-3"/>
    <n v="0.16447368421052633"/>
    <n v="0.1118421052631579"/>
    <n v="0.75"/>
    <n v="38"/>
    <n v="53"/>
    <n v="9"/>
    <n v="50"/>
    <n v="17"/>
    <n v="0"/>
    <n v="1"/>
    <n v="0"/>
    <n v="0.34"/>
    <n v="0.32200000000000001"/>
    <n v="0.34899999999999998"/>
    <n v="0.67100000000000004"/>
  </r>
  <r>
    <s v="145"/>
    <x v="483"/>
    <x v="2"/>
    <s v="American League"/>
    <s v="Chicago White Sox"/>
    <s v="CWS"/>
    <s v="Danny Mendick"/>
    <x v="11"/>
    <x v="6"/>
    <n v="0.24299999999999999"/>
    <n v="3"/>
    <n v="0"/>
    <n v="6"/>
    <n v="11"/>
    <n v="33"/>
    <n v="107"/>
    <n v="2.8037383177570093E-2"/>
    <n v="0"/>
    <n v="5.6074766355140186E-2"/>
    <n v="0.10280373831775701"/>
    <n v="0.55000000000000004"/>
    <n v="26"/>
    <n v="41"/>
    <n v="8"/>
    <n v="25"/>
    <n v="6"/>
    <n v="0"/>
    <n v="1"/>
    <n v="1"/>
    <n v="0.28799999999999998"/>
    <n v="0.28100000000000003"/>
    <n v="0.38300000000000001"/>
    <n v="0.66400000000000003"/>
  </r>
  <r>
    <s v="158"/>
    <x v="484"/>
    <x v="2"/>
    <s v="National League"/>
    <s v="Milwaukee Brewers"/>
    <s v="MIL"/>
    <s v="Orlando Arcia"/>
    <x v="12"/>
    <x v="6"/>
    <n v="0.26"/>
    <n v="5"/>
    <n v="2"/>
    <n v="20"/>
    <n v="22"/>
    <n v="59"/>
    <n v="173"/>
    <n v="2.8901734104046242E-2"/>
    <n v="1.1560693641618497E-2"/>
    <n v="0.11560693641618497"/>
    <n v="0.12716763005780346"/>
    <n v="0.98333333333333328"/>
    <n v="45"/>
    <n v="72"/>
    <n v="16"/>
    <n v="32"/>
    <n v="14"/>
    <n v="0"/>
    <n v="1"/>
    <n v="0"/>
    <n v="0.29199999999999998"/>
    <n v="0.317"/>
    <n v="0.41599999999999998"/>
    <n v="0.73399999999999999"/>
  </r>
  <r>
    <s v="119"/>
    <x v="485"/>
    <x v="2"/>
    <s v="National League"/>
    <s v="Los Angeles Dodgers"/>
    <s v="LAD"/>
    <s v="Corey Seager"/>
    <x v="12"/>
    <x v="6"/>
    <n v="0.307"/>
    <n v="15"/>
    <n v="1"/>
    <n v="41"/>
    <n v="38"/>
    <n v="52"/>
    <n v="212"/>
    <n v="7.0754716981132074E-2"/>
    <n v="4.7169811320754715E-3"/>
    <n v="0.19339622641509435"/>
    <n v="0.17924528301886791"/>
    <n v="0.8666666666666667"/>
    <n v="65"/>
    <n v="124"/>
    <n v="28"/>
    <n v="37"/>
    <n v="17"/>
    <n v="0"/>
    <n v="1"/>
    <n v="0"/>
    <n v="0.309"/>
    <n v="0.35799999999999998"/>
    <n v="0.58499999999999996"/>
    <n v="0.94299999999999995"/>
  </r>
  <r>
    <s v="117"/>
    <x v="486"/>
    <x v="2"/>
    <s v="American League"/>
    <s v="Houston Astros"/>
    <s v="HOU"/>
    <s v="Carlos Correa"/>
    <x v="12"/>
    <x v="6"/>
    <n v="0.26400000000000001"/>
    <n v="5"/>
    <n v="0"/>
    <n v="25"/>
    <n v="22"/>
    <n v="58"/>
    <n v="201"/>
    <n v="2.4875621890547265E-2"/>
    <n v="0"/>
    <n v="0.12437810945273632"/>
    <n v="0.10945273631840796"/>
    <n v="0.96666666666666667"/>
    <n v="53"/>
    <n v="77"/>
    <n v="14"/>
    <n v="49"/>
    <n v="16"/>
    <n v="2"/>
    <n v="1"/>
    <n v="0"/>
    <n v="0.32400000000000001"/>
    <n v="0.32600000000000001"/>
    <n v="0.38300000000000001"/>
    <n v="0.70899999999999996"/>
  </r>
  <r>
    <s v="110"/>
    <x v="487"/>
    <x v="2"/>
    <s v="American League"/>
    <s v="Baltimore Orioles"/>
    <s v="BAL"/>
    <s v="Andrew Velazquez"/>
    <x v="12"/>
    <x v="6"/>
    <n v="0.159"/>
    <n v="0"/>
    <n v="4"/>
    <n v="3"/>
    <n v="11"/>
    <n v="40"/>
    <n v="63"/>
    <n v="0"/>
    <n v="6.3492063492063489E-2"/>
    <n v="4.7619047619047616E-2"/>
    <n v="0.17460317460317459"/>
    <n v="0.66666666666666663"/>
    <n v="10"/>
    <n v="13"/>
    <n v="2"/>
    <n v="23"/>
    <n v="10"/>
    <n v="0"/>
    <n v="1"/>
    <n v="2"/>
    <n v="0.25"/>
    <n v="0.27400000000000002"/>
    <n v="0.20599999999999999"/>
    <n v="0.48"/>
  </r>
  <r>
    <s v="136"/>
    <x v="488"/>
    <x v="2"/>
    <s v="American League"/>
    <s v="Seattle Mariners"/>
    <s v="SEA"/>
    <s v="J.P. Crawford"/>
    <x v="12"/>
    <x v="6"/>
    <n v="0.255"/>
    <n v="2"/>
    <n v="6"/>
    <n v="24"/>
    <n v="33"/>
    <n v="53"/>
    <n v="204"/>
    <n v="9.8039215686274508E-3"/>
    <n v="2.9411764705882353E-2"/>
    <n v="0.11764705882352941"/>
    <n v="0.16176470588235295"/>
    <n v="0.8833333333333333"/>
    <n v="52"/>
    <n v="69"/>
    <n v="11"/>
    <n v="39"/>
    <n v="23"/>
    <n v="0"/>
    <n v="1"/>
    <n v="3"/>
    <n v="0.30299999999999999"/>
    <n v="0.33600000000000002"/>
    <n v="0.33800000000000002"/>
    <n v="0.67400000000000004"/>
  </r>
  <r>
    <s v="147"/>
    <x v="489"/>
    <x v="2"/>
    <s v="American League"/>
    <s v="New York Yankees"/>
    <s v="NYY"/>
    <s v="Tyler Wade"/>
    <x v="12"/>
    <x v="6"/>
    <n v="0.17"/>
    <n v="3"/>
    <n v="4"/>
    <n v="10"/>
    <n v="19"/>
    <n v="52"/>
    <n v="88"/>
    <n v="3.4090909090909088E-2"/>
    <n v="4.5454545454545456E-2"/>
    <n v="0.11363636363636363"/>
    <n v="0.21590909090909091"/>
    <n v="0.8666666666666667"/>
    <n v="15"/>
    <n v="27"/>
    <n v="6"/>
    <n v="22"/>
    <n v="12"/>
    <n v="0"/>
    <n v="1"/>
    <n v="1"/>
    <n v="0.188"/>
    <n v="0.28799999999999998"/>
    <n v="0.307"/>
    <n v="0.59499999999999997"/>
  </r>
  <r>
    <s v="137"/>
    <x v="490"/>
    <x v="2"/>
    <s v="National League"/>
    <s v="San Francisco Giants"/>
    <s v="SF"/>
    <s v="Mauricio Dubon"/>
    <x v="12"/>
    <x v="6"/>
    <n v="0.27400000000000002"/>
    <n v="4"/>
    <n v="2"/>
    <n v="19"/>
    <n v="21"/>
    <n v="54"/>
    <n v="157"/>
    <n v="2.5477707006369428E-2"/>
    <n v="1.2738853503184714E-2"/>
    <n v="0.12101910828025478"/>
    <n v="0.13375796178343949"/>
    <n v="0.9"/>
    <n v="43"/>
    <n v="61"/>
    <n v="9"/>
    <n v="36"/>
    <n v="15"/>
    <n v="0"/>
    <n v="1"/>
    <n v="3"/>
    <n v="0.32800000000000001"/>
    <n v="0.33700000000000002"/>
    <n v="0.38900000000000001"/>
    <n v="0.72599999999999998"/>
  </r>
  <r>
    <s v="140"/>
    <x v="491"/>
    <x v="2"/>
    <s v="American League"/>
    <s v="Texas Rangers"/>
    <s v="TEX"/>
    <s v="Isiah Kiner-Falefa"/>
    <x v="12"/>
    <x v="6"/>
    <n v="0.28000000000000003"/>
    <n v="3"/>
    <n v="8"/>
    <n v="10"/>
    <n v="28"/>
    <n v="58"/>
    <n v="211"/>
    <n v="1.4218009478672985E-2"/>
    <n v="3.7914691943127965E-2"/>
    <n v="4.7393364928909949E-2"/>
    <n v="0.13270142180094788"/>
    <n v="0.96666666666666667"/>
    <n v="59"/>
    <n v="78"/>
    <n v="10"/>
    <n v="32"/>
    <n v="14"/>
    <n v="0"/>
    <n v="1"/>
    <n v="5"/>
    <n v="0.316"/>
    <n v="0.32900000000000001"/>
    <n v="0.37"/>
    <n v="0.69899999999999995"/>
  </r>
  <r>
    <s v="118"/>
    <x v="492"/>
    <x v="2"/>
    <s v="American League"/>
    <s v="Kansas City Royals"/>
    <s v="KC"/>
    <s v="Nicky Lopez"/>
    <x v="12"/>
    <x v="6"/>
    <n v="0.20100000000000001"/>
    <n v="1"/>
    <n v="0"/>
    <n v="13"/>
    <n v="15"/>
    <n v="56"/>
    <n v="169"/>
    <n v="5.9171597633136093E-3"/>
    <n v="0"/>
    <n v="7.6923076923076927E-2"/>
    <n v="8.8757396449704137E-2"/>
    <n v="0.93333333333333335"/>
    <n v="34"/>
    <n v="45"/>
    <n v="9"/>
    <n v="41"/>
    <n v="18"/>
    <n v="0"/>
    <n v="1"/>
    <n v="5"/>
    <n v="0.26"/>
    <n v="0.28599999999999998"/>
    <n v="0.26600000000000001"/>
    <n v="0.55200000000000005"/>
  </r>
  <r>
    <s v="118"/>
    <x v="493"/>
    <x v="2"/>
    <s v="American League"/>
    <s v="Kansas City Royals"/>
    <s v="KC"/>
    <s v="Adalberto Mondesi"/>
    <x v="13"/>
    <x v="6"/>
    <n v="0.25600000000000001"/>
    <n v="6"/>
    <n v="24"/>
    <n v="22"/>
    <n v="33"/>
    <n v="59"/>
    <n v="219"/>
    <n v="2.7397260273972601E-2"/>
    <n v="0.1095890410958904"/>
    <n v="0.1004566210045662"/>
    <n v="0.15068493150684931"/>
    <n v="0.98333333333333328"/>
    <n v="56"/>
    <n v="91"/>
    <n v="20"/>
    <n v="70"/>
    <n v="11"/>
    <n v="0"/>
    <n v="1"/>
    <n v="8"/>
    <n v="0.35"/>
    <n v="0.29399999999999998"/>
    <n v="0.41599999999999998"/>
    <n v="0.71"/>
  </r>
  <r>
    <s v="121"/>
    <x v="496"/>
    <x v="2"/>
    <s v="National League"/>
    <s v="New York Mets"/>
    <s v="NYM"/>
    <s v="Amed Rosario"/>
    <x v="13"/>
    <x v="6"/>
    <n v="0.252"/>
    <n v="4"/>
    <n v="0"/>
    <n v="15"/>
    <n v="20"/>
    <n v="46"/>
    <n v="143"/>
    <n v="2.7972027972027972E-2"/>
    <n v="0"/>
    <n v="0.1048951048951049"/>
    <n v="0.13986013986013987"/>
    <n v="0.76666666666666672"/>
    <n v="36"/>
    <n v="53"/>
    <n v="8"/>
    <n v="34"/>
    <n v="4"/>
    <n v="0"/>
    <n v="1"/>
    <n v="1"/>
    <n v="0.30499999999999999"/>
    <n v="0.27200000000000002"/>
    <n v="0.371"/>
    <n v="0.64300000000000002"/>
  </r>
  <r>
    <s v="139"/>
    <x v="497"/>
    <x v="2"/>
    <s v="American League"/>
    <s v="Tampa Bay Rays"/>
    <s v="TB"/>
    <s v="Willy Adames"/>
    <x v="13"/>
    <x v="6"/>
    <n v="0.25900000000000001"/>
    <n v="8"/>
    <n v="2"/>
    <n v="23"/>
    <n v="29"/>
    <n v="54"/>
    <n v="185"/>
    <n v="4.3243243243243246E-2"/>
    <n v="1.0810810810810811E-2"/>
    <n v="0.12432432432432433"/>
    <n v="0.15675675675675677"/>
    <n v="0.9"/>
    <n v="48"/>
    <n v="89"/>
    <n v="24"/>
    <n v="74"/>
    <n v="20"/>
    <n v="0"/>
    <n v="1"/>
    <n v="1"/>
    <n v="0.38800000000000001"/>
    <n v="0.33200000000000002"/>
    <n v="0.48099999999999998"/>
    <n v="0.81299999999999994"/>
  </r>
  <r>
    <s v="147"/>
    <x v="498"/>
    <x v="2"/>
    <s v="American League"/>
    <s v="New York Yankees"/>
    <s v="NYY"/>
    <s v="Thairo Estrada"/>
    <x v="13"/>
    <x v="6"/>
    <n v="0.16700000000000001"/>
    <n v="1"/>
    <n v="1"/>
    <n v="3"/>
    <n v="8"/>
    <n v="26"/>
    <n v="48"/>
    <n v="2.0833333333333332E-2"/>
    <n v="2.0833333333333332E-2"/>
    <n v="6.25E-2"/>
    <n v="0.16666666666666666"/>
    <n v="0.43333333333333335"/>
    <n v="8"/>
    <n v="11"/>
    <n v="1"/>
    <n v="19"/>
    <n v="1"/>
    <n v="0"/>
    <n v="1"/>
    <n v="0"/>
    <n v="0.25"/>
    <n v="0.23100000000000001"/>
    <n v="0.22900000000000001"/>
    <n v="0.46"/>
  </r>
  <r>
    <s v="147"/>
    <x v="501"/>
    <x v="2"/>
    <s v="American League"/>
    <s v="New York Yankees"/>
    <s v="NYY"/>
    <s v="Gleyber Torres"/>
    <x v="14"/>
    <x v="6"/>
    <n v="0.24299999999999999"/>
    <n v="3"/>
    <n v="1"/>
    <n v="16"/>
    <n v="17"/>
    <n v="42"/>
    <n v="136"/>
    <n v="2.2058823529411766E-2"/>
    <n v="7.3529411764705881E-3"/>
    <n v="0.11764705882352941"/>
    <n v="0.125"/>
    <n v="0.7"/>
    <n v="33"/>
    <n v="50"/>
    <n v="11"/>
    <n v="28"/>
    <n v="22"/>
    <n v="0"/>
    <n v="1"/>
    <n v="0"/>
    <n v="0.28599999999999998"/>
    <n v="0.35599999999999998"/>
    <n v="0.36799999999999999"/>
    <n v="0.72399999999999998"/>
  </r>
  <r>
    <s v="108"/>
    <x v="502"/>
    <x v="2"/>
    <s v="American League"/>
    <s v="Los Angeles Angels"/>
    <s v="LAA"/>
    <s v="Luis Rengifo"/>
    <x v="14"/>
    <x v="6"/>
    <n v="0.156"/>
    <n v="1"/>
    <n v="3"/>
    <n v="3"/>
    <n v="12"/>
    <n v="33"/>
    <n v="90"/>
    <n v="1.1111111111111112E-2"/>
    <n v="3.3333333333333333E-2"/>
    <n v="3.3333333333333333E-2"/>
    <n v="0.13333333333333333"/>
    <n v="0.55000000000000004"/>
    <n v="14"/>
    <n v="18"/>
    <n v="2"/>
    <n v="26"/>
    <n v="14"/>
    <n v="0"/>
    <n v="1"/>
    <n v="1"/>
    <n v="0.20599999999999999"/>
    <n v="0.26900000000000002"/>
    <n v="0.2"/>
    <n v="0.46899999999999997"/>
  </r>
  <r>
    <s v="134"/>
    <x v="503"/>
    <x v="2"/>
    <s v="National League"/>
    <s v="Pittsburgh Pirates"/>
    <s v="PIT"/>
    <s v="Cole Tucker"/>
    <x v="14"/>
    <x v="6"/>
    <n v="0.22"/>
    <n v="1"/>
    <n v="1"/>
    <n v="8"/>
    <n v="17"/>
    <n v="37"/>
    <n v="109"/>
    <n v="9.1743119266055051E-3"/>
    <n v="9.1743119266055051E-3"/>
    <n v="7.3394495412844041E-2"/>
    <n v="0.15596330275229359"/>
    <n v="0.6166666666666667"/>
    <n v="24"/>
    <n v="30"/>
    <n v="4"/>
    <n v="31"/>
    <n v="5"/>
    <n v="0"/>
    <n v="1"/>
    <n v="0"/>
    <n v="0.29499999999999998"/>
    <n v="0.252"/>
    <n v="0.27500000000000002"/>
    <n v="0.52700000000000002"/>
  </r>
  <r>
    <s v="158"/>
    <x v="507"/>
    <x v="2"/>
    <s v="National League"/>
    <s v="Milwaukee Brewers"/>
    <s v="MIL"/>
    <s v="Luis Urias"/>
    <x v="16"/>
    <x v="6"/>
    <n v="0.23899999999999999"/>
    <n v="0"/>
    <n v="2"/>
    <n v="11"/>
    <n v="11"/>
    <n v="41"/>
    <n v="109"/>
    <n v="0"/>
    <n v="1.834862385321101E-2"/>
    <n v="0.10091743119266056"/>
    <n v="0.10091743119266056"/>
    <n v="0.68333333333333335"/>
    <n v="26"/>
    <n v="32"/>
    <n v="5"/>
    <n v="32"/>
    <n v="10"/>
    <n v="0"/>
    <n v="1"/>
    <n v="2"/>
    <n v="0.33800000000000002"/>
    <n v="0.308"/>
    <n v="0.29399999999999998"/>
    <n v="0.60199999999999998"/>
  </r>
  <r>
    <s v="141"/>
    <x v="510"/>
    <x v="2"/>
    <s v="American League"/>
    <s v="Toronto Blue Jays"/>
    <s v="TOR"/>
    <s v="Bo Bichette"/>
    <x v="16"/>
    <x v="6"/>
    <n v="0.30099999999999999"/>
    <n v="5"/>
    <n v="4"/>
    <n v="23"/>
    <n v="18"/>
    <n v="29"/>
    <n v="123"/>
    <n v="4.065040650406504E-2"/>
    <n v="3.2520325203252036E-2"/>
    <n v="0.18699186991869918"/>
    <n v="0.14634146341463414"/>
    <n v="0.48333333333333334"/>
    <n v="37"/>
    <n v="63"/>
    <n v="15"/>
    <n v="27"/>
    <n v="5"/>
    <n v="1"/>
    <n v="1"/>
    <n v="1"/>
    <n v="0.35199999999999998"/>
    <n v="0.32800000000000001"/>
    <n v="0.51200000000000001"/>
    <n v="0.84"/>
  </r>
  <r>
    <s v="135"/>
    <x v="512"/>
    <x v="2"/>
    <s v="National League"/>
    <s v="San Diego Padres"/>
    <s v="SD"/>
    <s v="Fernando Tatis Jr."/>
    <x v="17"/>
    <x v="6"/>
    <n v="0.27700000000000002"/>
    <n v="17"/>
    <n v="11"/>
    <n v="45"/>
    <n v="50"/>
    <n v="59"/>
    <n v="224"/>
    <n v="7.5892857142857137E-2"/>
    <n v="4.9107142857142856E-2"/>
    <n v="0.20089285714285715"/>
    <n v="0.22321428571428573"/>
    <n v="0.98333333333333328"/>
    <n v="62"/>
    <n v="128"/>
    <n v="30"/>
    <n v="61"/>
    <n v="27"/>
    <n v="1"/>
    <n v="1"/>
    <n v="3"/>
    <n v="0.30599999999999999"/>
    <n v="0.36599999999999999"/>
    <n v="0.57099999999999995"/>
    <n v="0.93700000000000006"/>
  </r>
  <r>
    <s v="121"/>
    <x v="515"/>
    <x v="2"/>
    <s v="National League"/>
    <s v="New York Mets"/>
    <s v="NYM"/>
    <s v="Andres Gimenez"/>
    <x v="17"/>
    <x v="6"/>
    <n v="0.26300000000000001"/>
    <n v="3"/>
    <n v="8"/>
    <n v="12"/>
    <n v="22"/>
    <n v="49"/>
    <n v="118"/>
    <n v="2.5423728813559324E-2"/>
    <n v="6.7796610169491525E-2"/>
    <n v="0.10169491525423729"/>
    <n v="0.1864406779661017"/>
    <n v="0.81666666666666665"/>
    <n v="31"/>
    <n v="47"/>
    <n v="8"/>
    <n v="28"/>
    <n v="7"/>
    <n v="0"/>
    <n v="1"/>
    <n v="1"/>
    <n v="0.318"/>
    <n v="0.33300000000000002"/>
    <n v="0.39800000000000002"/>
    <n v="0.73199999999999998"/>
  </r>
  <r>
    <s v="113"/>
    <x v="519"/>
    <x v="2"/>
    <s v="National League"/>
    <s v="Cincinnati Reds"/>
    <s v="CIN"/>
    <s v="Jose Barrero"/>
    <x v="17"/>
    <x v="6"/>
    <n v="0.19400000000000001"/>
    <n v="0"/>
    <n v="1"/>
    <n v="2"/>
    <n v="4"/>
    <n v="24"/>
    <n v="67"/>
    <n v="0"/>
    <n v="1.4925373134328358E-2"/>
    <n v="2.9850746268656716E-2"/>
    <n v="5.9701492537313432E-2"/>
    <n v="0.4"/>
    <n v="13"/>
    <n v="13"/>
    <n v="0"/>
    <n v="26"/>
    <n v="1"/>
    <n v="0"/>
    <n v="1"/>
    <n v="1"/>
    <n v="0.317"/>
    <n v="0.20599999999999999"/>
    <n v="0.19400000000000001"/>
    <n v="0.4"/>
  </r>
  <r>
    <s v="120"/>
    <x v="527"/>
    <x v="2"/>
    <s v="National League"/>
    <s v="Washington Nationals"/>
    <s v="WSH"/>
    <s v="Luis Garcia"/>
    <x v="20"/>
    <x v="6"/>
    <n v="0.27600000000000002"/>
    <n v="2"/>
    <n v="1"/>
    <n v="16"/>
    <n v="18"/>
    <n v="40"/>
    <n v="134"/>
    <n v="1.4925373134328358E-2"/>
    <n v="7.462686567164179E-3"/>
    <n v="0.11940298507462686"/>
    <n v="0.13432835820895522"/>
    <n v="0.66666666666666663"/>
    <n v="37"/>
    <n v="49"/>
    <n v="8"/>
    <n v="29"/>
    <n v="5"/>
    <n v="0"/>
    <n v="1"/>
    <n v="1"/>
    <n v="0.34"/>
    <n v="0.30199999999999999"/>
    <n v="0.36599999999999999"/>
    <n v="0.66800000000000004"/>
  </r>
  <r>
    <s v="137"/>
    <x v="465"/>
    <x v="3"/>
    <s v="National League"/>
    <s v="San Francisco Giants"/>
    <s v="SF"/>
    <s v="Brandon Crawford"/>
    <x v="5"/>
    <x v="6"/>
    <n v="0.22800000000000001"/>
    <n v="11"/>
    <n v="3"/>
    <n v="59"/>
    <n v="58"/>
    <n v="147"/>
    <n v="500"/>
    <n v="2.1999999999999999E-2"/>
    <n v="6.0000000000000001E-3"/>
    <n v="0.11799999999999999"/>
    <n v="0.11600000000000001"/>
    <n v="0.90740740740740744"/>
    <n v="114"/>
    <n v="175"/>
    <n v="37"/>
    <n v="117"/>
    <n v="53"/>
    <n v="5"/>
    <n v="1"/>
    <n v="2"/>
    <n v="0.27400000000000002"/>
    <n v="0.30399999999999999"/>
    <n v="0.35"/>
    <n v="0.65400000000000003"/>
  </r>
  <r>
    <s v="140"/>
    <x v="466"/>
    <x v="3"/>
    <s v="American League"/>
    <s v="Texas Rangers"/>
    <s v="TEX"/>
    <s v="Elvis Andrus"/>
    <x v="7"/>
    <x v="6"/>
    <n v="0.27500000000000002"/>
    <n v="12"/>
    <n v="31"/>
    <n v="72"/>
    <n v="81"/>
    <n v="147"/>
    <n v="600"/>
    <n v="0.02"/>
    <n v="5.1666666666666666E-2"/>
    <n v="0.12"/>
    <n v="0.13500000000000001"/>
    <n v="0.90740740740740744"/>
    <n v="165"/>
    <n v="236"/>
    <n v="43"/>
    <n v="96"/>
    <n v="34"/>
    <n v="1"/>
    <n v="1"/>
    <n v="8"/>
    <n v="0.30499999999999999"/>
    <n v="0.313"/>
    <n v="0.39300000000000002"/>
    <n v="0.70699999999999996"/>
  </r>
  <r>
    <s v="146"/>
    <x v="467"/>
    <x v="3"/>
    <s v="National League"/>
    <s v="Miami Marlins"/>
    <s v="MIA"/>
    <s v="Miguel Rojas"/>
    <x v="7"/>
    <x v="6"/>
    <n v="0.28399999999999997"/>
    <n v="5"/>
    <n v="9"/>
    <n v="46"/>
    <n v="52"/>
    <n v="132"/>
    <n v="483"/>
    <n v="1.0351966873706004E-2"/>
    <n v="1.8633540372670808E-2"/>
    <n v="9.5238095238095233E-2"/>
    <n v="0.10766045548654245"/>
    <n v="0.81481481481481477"/>
    <n v="137"/>
    <n v="183"/>
    <n v="35"/>
    <n v="62"/>
    <n v="32"/>
    <n v="2"/>
    <n v="1"/>
    <n v="5"/>
    <n v="0.314"/>
    <n v="0.33100000000000002"/>
    <n v="0.379"/>
    <n v="0.71"/>
  </r>
  <r>
    <s v="147"/>
    <x v="468"/>
    <x v="3"/>
    <s v="American League"/>
    <s v="New York Yankees"/>
    <s v="NYY"/>
    <s v="Didi Gregorius"/>
    <x v="8"/>
    <x v="6"/>
    <n v="0.23799999999999999"/>
    <n v="16"/>
    <n v="2"/>
    <n v="61"/>
    <n v="47"/>
    <n v="82"/>
    <n v="324"/>
    <n v="4.9382716049382713E-2"/>
    <n v="6.1728395061728392E-3"/>
    <n v="0.18827160493827161"/>
    <n v="0.14506172839506173"/>
    <n v="0.50617283950617287"/>
    <n v="77"/>
    <n v="143"/>
    <n v="32"/>
    <n v="53"/>
    <n v="17"/>
    <n v="1"/>
    <n v="1"/>
    <n v="1"/>
    <n v="0.23699999999999999"/>
    <n v="0.27600000000000002"/>
    <n v="0.441"/>
    <n v="0.71799999999999997"/>
  </r>
  <r>
    <s v="113"/>
    <x v="469"/>
    <x v="3"/>
    <s v="National League"/>
    <s v="Cincinnati Reds"/>
    <s v="CIN"/>
    <s v="Jose Iglesias"/>
    <x v="8"/>
    <x v="6"/>
    <n v="0.28799999999999998"/>
    <n v="11"/>
    <n v="6"/>
    <n v="59"/>
    <n v="62"/>
    <n v="146"/>
    <n v="504"/>
    <n v="2.1825396825396824E-2"/>
    <n v="1.1904761904761904E-2"/>
    <n v="0.11706349206349206"/>
    <n v="0.12301587301587301"/>
    <n v="0.90123456790123457"/>
    <n v="145"/>
    <n v="205"/>
    <n v="35"/>
    <n v="70"/>
    <n v="20"/>
    <n v="3"/>
    <n v="1"/>
    <n v="6"/>
    <n v="0.315"/>
    <n v="0.318"/>
    <n v="0.40699999999999997"/>
    <n v="0.72399999999999998"/>
  </r>
  <r>
    <s v="108"/>
    <x v="470"/>
    <x v="3"/>
    <s v="American League"/>
    <s v="Los Angeles Angels"/>
    <s v="LAA"/>
    <s v="Andrelton Simmons"/>
    <x v="8"/>
    <x v="6"/>
    <n v="0.26400000000000001"/>
    <n v="7"/>
    <n v="10"/>
    <n v="40"/>
    <n v="47"/>
    <n v="103"/>
    <n v="398"/>
    <n v="1.7587939698492462E-2"/>
    <n v="2.5125628140703519E-2"/>
    <n v="0.10050251256281408"/>
    <n v="0.11809045226130653"/>
    <n v="0.63580246913580252"/>
    <n v="105"/>
    <n v="145"/>
    <n v="26"/>
    <n v="37"/>
    <n v="24"/>
    <n v="1"/>
    <n v="1"/>
    <n v="2"/>
    <n v="0.27700000000000002"/>
    <n v="0.309"/>
    <n v="0.36399999999999999"/>
    <n v="0.67300000000000004"/>
  </r>
  <r>
    <s v="109"/>
    <x v="471"/>
    <x v="3"/>
    <s v="National League"/>
    <s v="Arizona Diamondbacks"/>
    <s v="ARI"/>
    <s v="Nick Ahmed"/>
    <x v="8"/>
    <x v="6"/>
    <n v="0.254"/>
    <n v="19"/>
    <n v="8"/>
    <n v="82"/>
    <n v="79"/>
    <n v="158"/>
    <n v="556"/>
    <n v="3.41726618705036E-2"/>
    <n v="1.4388489208633094E-2"/>
    <n v="0.14748201438848921"/>
    <n v="0.1420863309352518"/>
    <n v="0.97530864197530864"/>
    <n v="141"/>
    <n v="243"/>
    <n v="58"/>
    <n v="113"/>
    <n v="52"/>
    <n v="2"/>
    <n v="1"/>
    <n v="2"/>
    <n v="0.28000000000000003"/>
    <n v="0.316"/>
    <n v="0.437"/>
    <n v="0.753"/>
  </r>
  <r>
    <s v="113"/>
    <x v="472"/>
    <x v="3"/>
    <s v="National League"/>
    <s v="Cincinnati Reds"/>
    <s v="CIN"/>
    <s v="Kyle Farmer"/>
    <x v="9"/>
    <x v="6"/>
    <n v="0.23"/>
    <n v="9"/>
    <n v="4"/>
    <n v="27"/>
    <n v="22"/>
    <n v="97"/>
    <n v="183"/>
    <n v="4.9180327868852458E-2"/>
    <n v="2.185792349726776E-2"/>
    <n v="0.14754098360655737"/>
    <n v="0.12021857923497267"/>
    <n v="0.59876543209876543"/>
    <n v="42"/>
    <n v="75"/>
    <n v="15"/>
    <n v="59"/>
    <n v="10"/>
    <n v="1"/>
    <n v="1"/>
    <n v="1"/>
    <n v="0.28399999999999997"/>
    <n v="0.27900000000000003"/>
    <n v="0.41"/>
    <n v="0.68899999999999995"/>
  </r>
  <r>
    <s v="116"/>
    <x v="473"/>
    <x v="3"/>
    <s v="American League"/>
    <s v="Detroit Tigers"/>
    <s v="DET"/>
    <s v="Niko Goodrum"/>
    <x v="10"/>
    <x v="6"/>
    <n v="0.248"/>
    <n v="12"/>
    <n v="12"/>
    <n v="45"/>
    <n v="61"/>
    <n v="112"/>
    <n v="423"/>
    <n v="2.8368794326241134E-2"/>
    <n v="2.8368794326241134E-2"/>
    <n v="0.10638297872340426"/>
    <n v="0.14420803782505912"/>
    <n v="0.69135802469135799"/>
    <n v="105"/>
    <n v="178"/>
    <n v="44"/>
    <n v="138"/>
    <n v="46"/>
    <n v="1"/>
    <n v="1"/>
    <n v="3"/>
    <n v="0.33800000000000002"/>
    <n v="0.32200000000000001"/>
    <n v="0.42099999999999999"/>
    <n v="0.74299999999999999"/>
  </r>
  <r>
    <s v="111"/>
    <x v="474"/>
    <x v="3"/>
    <s v="American League"/>
    <s v="Boston Red Sox"/>
    <s v="BOS"/>
    <s v="Xander Bogaerts"/>
    <x v="11"/>
    <x v="6"/>
    <n v="0.309"/>
    <n v="33"/>
    <n v="4"/>
    <n v="117"/>
    <n v="110"/>
    <n v="155"/>
    <n v="614"/>
    <n v="5.3745928338762218E-2"/>
    <n v="6.5146579804560263E-3"/>
    <n v="0.19055374592833876"/>
    <n v="0.17915309446254071"/>
    <n v="0.95679012345679015"/>
    <n v="190"/>
    <n v="341"/>
    <n v="85"/>
    <n v="122"/>
    <n v="76"/>
    <n v="2"/>
    <n v="1"/>
    <n v="2"/>
    <n v="0.33800000000000002"/>
    <n v="0.38400000000000001"/>
    <n v="0.55500000000000005"/>
    <n v="0.93899999999999995"/>
  </r>
  <r>
    <s v="112"/>
    <x v="475"/>
    <x v="3"/>
    <s v="National League"/>
    <s v="Chicago Cubs"/>
    <s v="CHC"/>
    <s v="Javier Baez"/>
    <x v="11"/>
    <x v="6"/>
    <n v="0.28100000000000003"/>
    <n v="29"/>
    <n v="11"/>
    <n v="85"/>
    <n v="89"/>
    <n v="138"/>
    <n v="531"/>
    <n v="5.4613935969868174E-2"/>
    <n v="2.0715630885122412E-2"/>
    <n v="0.160075329566855"/>
    <n v="0.16760828625235405"/>
    <n v="0.85185185185185186"/>
    <n v="149"/>
    <n v="282"/>
    <n v="71"/>
    <n v="156"/>
    <n v="28"/>
    <n v="3"/>
    <n v="1"/>
    <n v="7"/>
    <n v="0.34499999999999997"/>
    <n v="0.316"/>
    <n v="0.53100000000000003"/>
    <n v="0.84699999999999998"/>
  </r>
  <r>
    <s v="115"/>
    <x v="476"/>
    <x v="3"/>
    <s v="National League"/>
    <s v="Colorado Rockies"/>
    <s v="COL"/>
    <s v="Trevor Story"/>
    <x v="11"/>
    <x v="6"/>
    <n v="0.29399999999999998"/>
    <n v="35"/>
    <n v="23"/>
    <n v="85"/>
    <n v="111"/>
    <n v="145"/>
    <n v="588"/>
    <n v="5.9523809523809521E-2"/>
    <n v="3.9115646258503403E-2"/>
    <n v="0.14455782312925169"/>
    <n v="0.18877551020408162"/>
    <n v="0.89506172839506171"/>
    <n v="173"/>
    <n v="326"/>
    <n v="78"/>
    <n v="174"/>
    <n v="58"/>
    <n v="0"/>
    <n v="1"/>
    <n v="8"/>
    <n v="0.36099999999999999"/>
    <n v="0.36299999999999999"/>
    <n v="0.55400000000000005"/>
    <n v="0.91700000000000004"/>
  </r>
  <r>
    <s v="114"/>
    <x v="477"/>
    <x v="3"/>
    <s v="American League"/>
    <s v="Cleveland Guardians"/>
    <s v="CLE"/>
    <s v="Francisco Lindor"/>
    <x v="12"/>
    <x v="6"/>
    <n v="0.28399999999999997"/>
    <n v="32"/>
    <n v="22"/>
    <n v="74"/>
    <n v="101"/>
    <n v="143"/>
    <n v="598"/>
    <n v="5.3511705685618728E-2"/>
    <n v="3.678929765886288E-2"/>
    <n v="0.12374581939799331"/>
    <n v="0.16889632107023411"/>
    <n v="0.88271604938271608"/>
    <n v="170"/>
    <n v="310"/>
    <n v="74"/>
    <n v="98"/>
    <n v="46"/>
    <n v="9"/>
    <n v="1"/>
    <n v="5"/>
    <n v="0.29099999999999998"/>
    <n v="0.33500000000000002"/>
    <n v="0.51800000000000002"/>
    <n v="0.85399999999999998"/>
  </r>
  <r>
    <s v="120"/>
    <x v="478"/>
    <x v="3"/>
    <s v="National League"/>
    <s v="Washington Nationals"/>
    <s v="WSH"/>
    <s v="Trea Turner"/>
    <x v="12"/>
    <x v="6"/>
    <n v="0.29799999999999999"/>
    <n v="19"/>
    <n v="35"/>
    <n v="57"/>
    <n v="96"/>
    <n v="122"/>
    <n v="521"/>
    <n v="3.6468330134357005E-2"/>
    <n v="6.71785028790787E-2"/>
    <n v="0.10940499040307101"/>
    <n v="0.18426103646833014"/>
    <n v="0.75308641975308643"/>
    <n v="155"/>
    <n v="259"/>
    <n v="61"/>
    <n v="113"/>
    <n v="43"/>
    <n v="2"/>
    <n v="1"/>
    <n v="5"/>
    <n v="0.34799999999999998"/>
    <n v="0.35299999999999998"/>
    <n v="0.497"/>
    <n v="0.85"/>
  </r>
  <r>
    <s v="144"/>
    <x v="479"/>
    <x v="3"/>
    <s v="National League"/>
    <s v="Atlanta Braves"/>
    <s v="ATL"/>
    <s v="Dansby Swanson"/>
    <x v="12"/>
    <x v="6"/>
    <n v="0.251"/>
    <n v="17"/>
    <n v="10"/>
    <n v="65"/>
    <n v="77"/>
    <n v="127"/>
    <n v="483"/>
    <n v="3.5196687370600416E-2"/>
    <n v="2.0703933747412008E-2"/>
    <n v="0.13457556935817805"/>
    <n v="0.15942028985507245"/>
    <n v="0.78395061728395066"/>
    <n v="121"/>
    <n v="204"/>
    <n v="46"/>
    <n v="124"/>
    <n v="51"/>
    <n v="2"/>
    <n v="1"/>
    <n v="5"/>
    <n v="0.3"/>
    <n v="0.32500000000000001"/>
    <n v="0.42199999999999999"/>
    <n v="0.748"/>
  </r>
  <r>
    <s v="134"/>
    <x v="480"/>
    <x v="3"/>
    <s v="National League"/>
    <s v="Pittsburgh Pirates"/>
    <s v="PIT"/>
    <s v="Kevin Newman"/>
    <x v="12"/>
    <x v="6"/>
    <n v="0.308"/>
    <n v="12"/>
    <n v="16"/>
    <n v="64"/>
    <n v="61"/>
    <n v="130"/>
    <n v="493"/>
    <n v="2.434077079107505E-2"/>
    <n v="3.2454361054766734E-2"/>
    <n v="0.12981744421906694"/>
    <n v="0.12373225152129817"/>
    <n v="0.80246913580246915"/>
    <n v="152"/>
    <n v="220"/>
    <n v="38"/>
    <n v="62"/>
    <n v="28"/>
    <n v="2"/>
    <n v="1"/>
    <n v="8"/>
    <n v="0.33300000000000002"/>
    <n v="0.35299999999999998"/>
    <n v="0.44600000000000001"/>
    <n v="0.8"/>
  </r>
  <r>
    <s v="145"/>
    <x v="481"/>
    <x v="3"/>
    <s v="American League"/>
    <s v="Chicago White Sox"/>
    <s v="CWS"/>
    <s v="Tim Anderson"/>
    <x v="12"/>
    <x v="6"/>
    <n v="0.33500000000000002"/>
    <n v="18"/>
    <n v="17"/>
    <n v="56"/>
    <n v="81"/>
    <n v="123"/>
    <n v="498"/>
    <n v="3.614457831325301E-2"/>
    <n v="3.4136546184738957E-2"/>
    <n v="0.11244979919678715"/>
    <n v="0.16265060240963855"/>
    <n v="0.7592592592592593"/>
    <n v="167"/>
    <n v="253"/>
    <n v="50"/>
    <n v="109"/>
    <n v="15"/>
    <n v="0"/>
    <n v="1"/>
    <n v="5"/>
    <n v="0.39900000000000002"/>
    <n v="0.35699999999999998"/>
    <n v="0.50800000000000001"/>
    <n v="0.86499999999999999"/>
  </r>
  <r>
    <s v="138"/>
    <x v="482"/>
    <x v="3"/>
    <s v="National League"/>
    <s v="St. Louis Cardinals"/>
    <s v="STL"/>
    <s v="Paul DeJong"/>
    <x v="12"/>
    <x v="6"/>
    <n v="0.23300000000000001"/>
    <n v="30"/>
    <n v="9"/>
    <n v="78"/>
    <n v="97"/>
    <n v="159"/>
    <n v="583"/>
    <n v="5.1457975986277875E-2"/>
    <n v="1.5437392795883362E-2"/>
    <n v="0.13379073756432247"/>
    <n v="0.16638078902229847"/>
    <n v="0.98148148148148151"/>
    <n v="136"/>
    <n v="259"/>
    <n v="62"/>
    <n v="149"/>
    <n v="62"/>
    <n v="1"/>
    <n v="1"/>
    <n v="5"/>
    <n v="0.25900000000000001"/>
    <n v="0.318"/>
    <n v="0.44400000000000001"/>
    <n v="0.76200000000000001"/>
  </r>
  <r>
    <s v="145"/>
    <x v="483"/>
    <x v="3"/>
    <s v="American League"/>
    <s v="Chicago White Sox"/>
    <s v="CWS"/>
    <s v="Danny Mendick"/>
    <x v="12"/>
    <x v="6"/>
    <n v="0.308"/>
    <n v="2"/>
    <n v="0"/>
    <n v="4"/>
    <n v="6"/>
    <n v="16"/>
    <n v="39"/>
    <n v="5.128205128205128E-2"/>
    <n v="0"/>
    <n v="0.10256410256410256"/>
    <n v="0.15384615384615385"/>
    <n v="9.8765432098765427E-2"/>
    <n v="12"/>
    <n v="18"/>
    <n v="2"/>
    <n v="11"/>
    <n v="1"/>
    <n v="0"/>
    <n v="1"/>
    <n v="0"/>
    <n v="0.38500000000000001"/>
    <n v="0.32500000000000001"/>
    <n v="0.46200000000000002"/>
    <n v="0.78700000000000003"/>
  </r>
  <r>
    <s v="158"/>
    <x v="484"/>
    <x v="3"/>
    <s v="National League"/>
    <s v="Milwaukee Brewers"/>
    <s v="MIL"/>
    <s v="Orlando Arcia"/>
    <x v="13"/>
    <x v="6"/>
    <n v="0.223"/>
    <n v="15"/>
    <n v="8"/>
    <n v="59"/>
    <n v="51"/>
    <n v="152"/>
    <n v="494"/>
    <n v="3.0364372469635626E-2"/>
    <n v="1.6194331983805668E-2"/>
    <n v="0.1194331983805668"/>
    <n v="0.10323886639676114"/>
    <n v="0.93827160493827155"/>
    <n v="110"/>
    <n v="173"/>
    <n v="32"/>
    <n v="109"/>
    <n v="43"/>
    <n v="5"/>
    <n v="1"/>
    <n v="5"/>
    <n v="0.253"/>
    <n v="0.28299999999999997"/>
    <n v="0.35"/>
    <n v="0.63300000000000001"/>
  </r>
  <r>
    <s v="119"/>
    <x v="485"/>
    <x v="3"/>
    <s v="National League"/>
    <s v="Los Angeles Dodgers"/>
    <s v="LAD"/>
    <s v="Corey Seager"/>
    <x v="13"/>
    <x v="6"/>
    <n v="0.27200000000000002"/>
    <n v="19"/>
    <n v="1"/>
    <n v="87"/>
    <n v="82"/>
    <n v="134"/>
    <n v="489"/>
    <n v="3.8854805725971372E-2"/>
    <n v="2.0449897750511249E-3"/>
    <n v="0.17791411042944785"/>
    <n v="0.16768916155419222"/>
    <n v="0.8271604938271605"/>
    <n v="133"/>
    <n v="236"/>
    <n v="64"/>
    <n v="98"/>
    <n v="44"/>
    <n v="3"/>
    <n v="1"/>
    <n v="0"/>
    <n v="0.30299999999999999"/>
    <n v="0.33500000000000002"/>
    <n v="0.48299999999999998"/>
    <n v="0.81699999999999995"/>
  </r>
  <r>
    <s v="117"/>
    <x v="486"/>
    <x v="3"/>
    <s v="American League"/>
    <s v="Houston Astros"/>
    <s v="HOU"/>
    <s v="Carlos Correa"/>
    <x v="13"/>
    <x v="6"/>
    <n v="0.27900000000000003"/>
    <n v="21"/>
    <n v="1"/>
    <n v="59"/>
    <n v="42"/>
    <n v="75"/>
    <n v="280"/>
    <n v="7.4999999999999997E-2"/>
    <n v="3.5714285714285713E-3"/>
    <n v="0.21071428571428572"/>
    <n v="0.15"/>
    <n v="0.46296296296296297"/>
    <n v="78"/>
    <n v="159"/>
    <n v="38"/>
    <n v="75"/>
    <n v="35"/>
    <n v="0"/>
    <n v="1"/>
    <n v="0"/>
    <n v="0.30299999999999999"/>
    <n v="0.35799999999999998"/>
    <n v="0.56799999999999995"/>
    <n v="0.92600000000000005"/>
  </r>
  <r>
    <s v="139"/>
    <x v="487"/>
    <x v="3"/>
    <s v="American League"/>
    <s v="Tampa Bay Rays"/>
    <s v="TB"/>
    <s v="Andrew Velazquez"/>
    <x v="13"/>
    <x v="6"/>
    <n v="8.3000000000000004E-2"/>
    <n v="0"/>
    <n v="0"/>
    <n v="0"/>
    <n v="2"/>
    <n v="10"/>
    <n v="12"/>
    <n v="0"/>
    <n v="0"/>
    <n v="0"/>
    <n v="0.16666666666666666"/>
    <n v="6.1728395061728392E-2"/>
    <n v="1"/>
    <n v="2"/>
    <n v="1"/>
    <n v="6"/>
    <n v="0"/>
    <n v="0"/>
    <n v="1"/>
    <n v="0"/>
    <n v="0.16700000000000001"/>
    <n v="8.3000000000000004E-2"/>
    <n v="0.16700000000000001"/>
    <n v="0.25"/>
  </r>
  <r>
    <s v="114"/>
    <x v="487"/>
    <x v="3"/>
    <s v="American League"/>
    <s v="Cleveland Guardians"/>
    <s v="CLE"/>
    <s v="Andrew Velazquez"/>
    <x v="13"/>
    <x v="6"/>
    <n v="9.0999999999999998E-2"/>
    <n v="0"/>
    <n v="1"/>
    <n v="0"/>
    <n v="1"/>
    <n v="5"/>
    <n v="11"/>
    <n v="0"/>
    <n v="9.0909090909090912E-2"/>
    <n v="0"/>
    <n v="9.0909090909090912E-2"/>
    <n v="3.0864197530864196E-2"/>
    <n v="1"/>
    <n v="2"/>
    <n v="1"/>
    <n v="7"/>
    <n v="1"/>
    <n v="0"/>
    <n v="2"/>
    <n v="0"/>
    <n v="0.25"/>
    <n v="0.16700000000000001"/>
    <n v="0.182"/>
    <n v="0.34799999999999998"/>
  </r>
  <r>
    <s v="136"/>
    <x v="488"/>
    <x v="3"/>
    <s v="American League"/>
    <s v="Seattle Mariners"/>
    <s v="SEA"/>
    <s v="J.P. Crawford"/>
    <x v="13"/>
    <x v="6"/>
    <n v="0.22600000000000001"/>
    <n v="7"/>
    <n v="5"/>
    <n v="46"/>
    <n v="43"/>
    <n v="93"/>
    <n v="345"/>
    <n v="2.0289855072463767E-2"/>
    <n v="1.4492753623188406E-2"/>
    <n v="0.13333333333333333"/>
    <n v="0.1246376811594203"/>
    <n v="0.57407407407407407"/>
    <n v="78"/>
    <n v="128"/>
    <n v="32"/>
    <n v="83"/>
    <n v="43"/>
    <n v="0"/>
    <n v="1"/>
    <n v="3"/>
    <n v="0.27500000000000002"/>
    <n v="0.313"/>
    <n v="0.371"/>
    <n v="0.68400000000000005"/>
  </r>
  <r>
    <s v="147"/>
    <x v="489"/>
    <x v="3"/>
    <s v="American League"/>
    <s v="New York Yankees"/>
    <s v="NYY"/>
    <s v="Tyler Wade"/>
    <x v="13"/>
    <x v="6"/>
    <n v="0.245"/>
    <n v="2"/>
    <n v="7"/>
    <n v="11"/>
    <n v="16"/>
    <n v="43"/>
    <n v="94"/>
    <n v="2.1276595744680851E-2"/>
    <n v="7.4468085106382975E-2"/>
    <n v="0.11702127659574468"/>
    <n v="0.1702127659574468"/>
    <n v="0.26543209876543211"/>
    <n v="23"/>
    <n v="34"/>
    <n v="6"/>
    <n v="28"/>
    <n v="11"/>
    <n v="0"/>
    <n v="1"/>
    <n v="0"/>
    <n v="0.32800000000000001"/>
    <n v="0.33"/>
    <n v="0.36199999999999999"/>
    <n v="0.69199999999999995"/>
  </r>
  <r>
    <s v="158"/>
    <x v="490"/>
    <x v="3"/>
    <s v="National League"/>
    <s v="Milwaukee Brewers"/>
    <s v="MIL"/>
    <s v="Mauricio Dubon"/>
    <x v="13"/>
    <x v="6"/>
    <n v="0"/>
    <n v="0"/>
    <n v="0"/>
    <n v="0"/>
    <n v="0"/>
    <n v="2"/>
    <n v="2"/>
    <n v="0"/>
    <n v="0"/>
    <n v="0"/>
    <n v="0"/>
    <n v="1.2345679012345678E-2"/>
    <n v="0"/>
    <n v="0"/>
    <n v="0"/>
    <n v="1"/>
    <n v="0"/>
    <n v="0"/>
    <n v="1"/>
    <n v="0"/>
    <n v="0"/>
    <n v="0"/>
    <n v="0"/>
    <n v="0"/>
  </r>
  <r>
    <s v="137"/>
    <x v="490"/>
    <x v="3"/>
    <s v="National League"/>
    <s v="San Francisco Giants"/>
    <s v="SF"/>
    <s v="Mauricio Dubon"/>
    <x v="13"/>
    <x v="6"/>
    <n v="0.27900000000000003"/>
    <n v="4"/>
    <n v="3"/>
    <n v="9"/>
    <n v="12"/>
    <n v="28"/>
    <n v="104"/>
    <n v="3.8461538461538464E-2"/>
    <n v="2.8846153846153848E-2"/>
    <n v="8.6538461538461536E-2"/>
    <n v="0.11538461538461539"/>
    <n v="0.1728395061728395"/>
    <n v="29"/>
    <n v="46"/>
    <n v="9"/>
    <n v="19"/>
    <n v="5"/>
    <n v="0"/>
    <n v="2"/>
    <n v="1"/>
    <n v="0.309"/>
    <n v="0.312"/>
    <n v="0.442"/>
    <n v="0.754"/>
  </r>
  <r>
    <s v="140"/>
    <x v="491"/>
    <x v="3"/>
    <s v="American League"/>
    <s v="Texas Rangers"/>
    <s v="TEX"/>
    <s v="Isiah Kiner-Falefa"/>
    <x v="13"/>
    <x v="6"/>
    <n v="0.23799999999999999"/>
    <n v="1"/>
    <n v="3"/>
    <n v="21"/>
    <n v="23"/>
    <n v="65"/>
    <n v="202"/>
    <n v="4.9504950495049506E-3"/>
    <n v="1.4851485148514851E-2"/>
    <n v="0.10396039603960396"/>
    <n v="0.11386138613861387"/>
    <n v="0.40123456790123457"/>
    <n v="48"/>
    <n v="65"/>
    <n v="14"/>
    <n v="49"/>
    <n v="14"/>
    <n v="0"/>
    <n v="1"/>
    <n v="0"/>
    <n v="0.307"/>
    <n v="0.29899999999999999"/>
    <n v="0.32200000000000001"/>
    <n v="0.62"/>
  </r>
  <r>
    <s v="118"/>
    <x v="492"/>
    <x v="3"/>
    <s v="American League"/>
    <s v="Kansas City Royals"/>
    <s v="KC"/>
    <s v="Nicky Lopez"/>
    <x v="13"/>
    <x v="6"/>
    <n v="0.24"/>
    <n v="2"/>
    <n v="1"/>
    <n v="30"/>
    <n v="44"/>
    <n v="103"/>
    <n v="379"/>
    <n v="5.2770448548812663E-3"/>
    <n v="2.6385224274406332E-3"/>
    <n v="7.9155672823219003E-2"/>
    <n v="0.11609498680738786"/>
    <n v="0.63580246913580252"/>
    <n v="91"/>
    <n v="123"/>
    <n v="26"/>
    <n v="51"/>
    <n v="18"/>
    <n v="0"/>
    <n v="1"/>
    <n v="1"/>
    <n v="0.27300000000000002"/>
    <n v="0.27600000000000002"/>
    <n v="0.32500000000000001"/>
    <n v="0.60099999999999998"/>
  </r>
  <r>
    <s v="118"/>
    <x v="493"/>
    <x v="3"/>
    <s v="American League"/>
    <s v="Kansas City Royals"/>
    <s v="KC"/>
    <s v="Adalberto Mondesi"/>
    <x v="14"/>
    <x v="6"/>
    <n v="0.26300000000000001"/>
    <n v="9"/>
    <n v="43"/>
    <n v="62"/>
    <n v="58"/>
    <n v="102"/>
    <n v="415"/>
    <n v="2.1686746987951807E-2"/>
    <n v="0.10361445783132531"/>
    <n v="0.14939759036144579"/>
    <n v="0.13975903614457832"/>
    <n v="0.62962962962962965"/>
    <n v="109"/>
    <n v="176"/>
    <n v="39"/>
    <n v="132"/>
    <n v="19"/>
    <n v="0"/>
    <n v="1"/>
    <n v="7"/>
    <n v="0.35699999999999998"/>
    <n v="0.29099999999999998"/>
    <n v="0.42399999999999999"/>
    <n v="0.71499999999999997"/>
  </r>
  <r>
    <s v="138"/>
    <x v="495"/>
    <x v="3"/>
    <s v="National League"/>
    <s v="St. Louis Cardinals"/>
    <s v="STL"/>
    <s v="Edmundo Sosa"/>
    <x v="14"/>
    <x v="6"/>
    <n v="0.25"/>
    <n v="0"/>
    <n v="1"/>
    <n v="0"/>
    <n v="2"/>
    <n v="8"/>
    <n v="8"/>
    <n v="0"/>
    <n v="0.125"/>
    <n v="0"/>
    <n v="0.25"/>
    <n v="4.9382716049382713E-2"/>
    <n v="2"/>
    <n v="2"/>
    <n v="0"/>
    <n v="2"/>
    <n v="1"/>
    <n v="0"/>
    <n v="1"/>
    <n v="0"/>
    <n v="0.33300000000000002"/>
    <n v="0.4"/>
    <n v="0.25"/>
    <n v="0.65"/>
  </r>
  <r>
    <s v="121"/>
    <x v="496"/>
    <x v="3"/>
    <s v="National League"/>
    <s v="New York Mets"/>
    <s v="NYM"/>
    <s v="Amed Rosario"/>
    <x v="14"/>
    <x v="6"/>
    <n v="0.28699999999999998"/>
    <n v="15"/>
    <n v="19"/>
    <n v="72"/>
    <n v="75"/>
    <n v="157"/>
    <n v="616"/>
    <n v="2.4350649350649352E-2"/>
    <n v="3.0844155844155844E-2"/>
    <n v="0.11688311688311688"/>
    <n v="0.12175324675324675"/>
    <n v="0.96913580246913578"/>
    <n v="177"/>
    <n v="266"/>
    <n v="52"/>
    <n v="124"/>
    <n v="31"/>
    <n v="2"/>
    <n v="1"/>
    <n v="10"/>
    <n v="0.33800000000000002"/>
    <n v="0.32300000000000001"/>
    <n v="0.432"/>
    <n v="0.755"/>
  </r>
  <r>
    <s v="139"/>
    <x v="497"/>
    <x v="3"/>
    <s v="American League"/>
    <s v="Tampa Bay Rays"/>
    <s v="TB"/>
    <s v="Willy Adames"/>
    <x v="14"/>
    <x v="6"/>
    <n v="0.254"/>
    <n v="20"/>
    <n v="4"/>
    <n v="52"/>
    <n v="69"/>
    <n v="152"/>
    <n v="531"/>
    <n v="3.7664783427495289E-2"/>
    <n v="7.5329566854990581E-3"/>
    <n v="9.7928436911487754E-2"/>
    <n v="0.12994350282485875"/>
    <n v="0.93827160493827155"/>
    <n v="135"/>
    <n v="222"/>
    <n v="46"/>
    <n v="153"/>
    <n v="46"/>
    <n v="1"/>
    <n v="1"/>
    <n v="2"/>
    <n v="0.32"/>
    <n v="0.317"/>
    <n v="0.41799999999999998"/>
    <n v="0.73499999999999999"/>
  </r>
  <r>
    <s v="147"/>
    <x v="498"/>
    <x v="3"/>
    <s v="American League"/>
    <s v="New York Yankees"/>
    <s v="NYY"/>
    <s v="Thairo Estrada"/>
    <x v="14"/>
    <x v="6"/>
    <n v="0.25"/>
    <n v="3"/>
    <n v="4"/>
    <n v="12"/>
    <n v="12"/>
    <n v="35"/>
    <n v="64"/>
    <n v="4.6875E-2"/>
    <n v="6.25E-2"/>
    <n v="0.1875"/>
    <n v="0.1875"/>
    <n v="0.21604938271604937"/>
    <n v="16"/>
    <n v="28"/>
    <n v="6"/>
    <n v="15"/>
    <n v="3"/>
    <n v="0"/>
    <n v="1"/>
    <n v="0"/>
    <n v="0.28299999999999997"/>
    <n v="0.29399999999999998"/>
    <n v="0.438"/>
    <n v="0.73199999999999998"/>
  </r>
  <r>
    <s v="147"/>
    <x v="501"/>
    <x v="3"/>
    <s v="American League"/>
    <s v="New York Yankees"/>
    <s v="NYY"/>
    <s v="Gleyber Torres"/>
    <x v="16"/>
    <x v="6"/>
    <n v="0.27800000000000002"/>
    <n v="38"/>
    <n v="5"/>
    <n v="90"/>
    <n v="96"/>
    <n v="144"/>
    <n v="546"/>
    <n v="6.95970695970696E-2"/>
    <n v="9.1575091575091579E-3"/>
    <n v="0.16483516483516483"/>
    <n v="0.17582417582417584"/>
    <n v="0.88888888888888884"/>
    <n v="152"/>
    <n v="292"/>
    <n v="64"/>
    <n v="129"/>
    <n v="48"/>
    <n v="3"/>
    <n v="1"/>
    <n v="2"/>
    <n v="0.29599999999999999"/>
    <n v="0.33700000000000002"/>
    <n v="0.53500000000000003"/>
    <n v="0.871"/>
  </r>
  <r>
    <s v="108"/>
    <x v="502"/>
    <x v="3"/>
    <s v="American League"/>
    <s v="Los Angeles Angels"/>
    <s v="LAA"/>
    <s v="Luis Rengifo"/>
    <x v="16"/>
    <x v="6"/>
    <n v="0.23799999999999999"/>
    <n v="7"/>
    <n v="2"/>
    <n v="33"/>
    <n v="44"/>
    <n v="108"/>
    <n v="357"/>
    <n v="1.9607843137254902E-2"/>
    <n v="5.6022408963585435E-3"/>
    <n v="9.2436974789915971E-2"/>
    <n v="0.12324929971988796"/>
    <n v="0.66666666666666663"/>
    <n v="85"/>
    <n v="130"/>
    <n v="28"/>
    <n v="93"/>
    <n v="40"/>
    <n v="0"/>
    <n v="1"/>
    <n v="5"/>
    <n v="0.3"/>
    <n v="0.32100000000000001"/>
    <n v="0.36399999999999999"/>
    <n v="0.68500000000000005"/>
  </r>
  <r>
    <s v="134"/>
    <x v="503"/>
    <x v="3"/>
    <s v="National League"/>
    <s v="Pittsburgh Pirates"/>
    <s v="PIT"/>
    <s v="Cole Tucker"/>
    <x v="16"/>
    <x v="6"/>
    <n v="0.21099999999999999"/>
    <n v="2"/>
    <n v="0"/>
    <n v="13"/>
    <n v="16"/>
    <n v="56"/>
    <n v="147"/>
    <n v="1.3605442176870748E-2"/>
    <n v="0"/>
    <n v="8.8435374149659865E-2"/>
    <n v="0.10884353741496598"/>
    <n v="0.34567901234567899"/>
    <n v="31"/>
    <n v="53"/>
    <n v="15"/>
    <n v="40"/>
    <n v="10"/>
    <n v="1"/>
    <n v="1"/>
    <n v="0"/>
    <n v="0.27600000000000002"/>
    <n v="0.26600000000000001"/>
    <n v="0.36099999999999999"/>
    <n v="0.626"/>
  </r>
  <r>
    <s v="135"/>
    <x v="507"/>
    <x v="3"/>
    <s v="National League"/>
    <s v="San Diego Padres"/>
    <s v="SD"/>
    <s v="Luis Urias"/>
    <x v="17"/>
    <x v="6"/>
    <n v="0.223"/>
    <n v="4"/>
    <n v="0"/>
    <n v="24"/>
    <n v="27"/>
    <n v="71"/>
    <n v="215"/>
    <n v="1.8604651162790697E-2"/>
    <n v="0"/>
    <n v="0.11162790697674418"/>
    <n v="0.12558139534883722"/>
    <n v="0.43827160493827161"/>
    <n v="48"/>
    <n v="70"/>
    <n v="13"/>
    <n v="56"/>
    <n v="25"/>
    <n v="0"/>
    <n v="1"/>
    <n v="1"/>
    <n v="0.28399999999999997"/>
    <n v="0.32900000000000001"/>
    <n v="0.32600000000000001"/>
    <n v="0.65500000000000003"/>
  </r>
  <r>
    <s v="141"/>
    <x v="510"/>
    <x v="3"/>
    <s v="American League"/>
    <s v="Toronto Blue Jays"/>
    <s v="TOR"/>
    <s v="Bo Bichette"/>
    <x v="17"/>
    <x v="6"/>
    <n v="0.311"/>
    <n v="11"/>
    <n v="4"/>
    <n v="21"/>
    <n v="32"/>
    <n v="46"/>
    <n v="196"/>
    <n v="5.6122448979591837E-2"/>
    <n v="2.0408163265306121E-2"/>
    <n v="0.10714285714285714"/>
    <n v="0.16326530612244897"/>
    <n v="0.2839506172839506"/>
    <n v="61"/>
    <n v="112"/>
    <n v="29"/>
    <n v="50"/>
    <n v="14"/>
    <n v="0"/>
    <n v="1"/>
    <n v="4"/>
    <n v="0.36799999999999999"/>
    <n v="0.35799999999999998"/>
    <n v="0.57099999999999995"/>
    <n v="0.93"/>
  </r>
  <r>
    <s v="135"/>
    <x v="512"/>
    <x v="3"/>
    <s v="National League"/>
    <s v="San Diego Padres"/>
    <s v="SD"/>
    <s v="Fernando Tatis Jr."/>
    <x v="18"/>
    <x v="6"/>
    <n v="0.317"/>
    <n v="22"/>
    <n v="16"/>
    <n v="53"/>
    <n v="61"/>
    <n v="84"/>
    <n v="334"/>
    <n v="6.5868263473053898E-2"/>
    <n v="4.790419161676647E-2"/>
    <n v="0.15868263473053892"/>
    <n v="0.18263473053892215"/>
    <n v="0.51851851851851849"/>
    <n v="106"/>
    <n v="197"/>
    <n v="41"/>
    <n v="110"/>
    <n v="30"/>
    <n v="1"/>
    <n v="1"/>
    <n v="6"/>
    <n v="0.41"/>
    <n v="0.379"/>
    <n v="0.59"/>
    <n v="0.96899999999999997"/>
  </r>
  <r>
    <s v="137"/>
    <x v="465"/>
    <x v="4"/>
    <s v="National League"/>
    <s v="San Francisco Giants"/>
    <s v="SF"/>
    <s v="Brandon Crawford"/>
    <x v="6"/>
    <x v="6"/>
    <n v="0.254"/>
    <n v="14"/>
    <n v="4"/>
    <n v="54"/>
    <n v="63"/>
    <n v="151"/>
    <n v="531"/>
    <n v="2.6365348399246705E-2"/>
    <n v="7.5329566854990581E-3"/>
    <n v="0.10169491525423729"/>
    <n v="0.11864406779661017"/>
    <n v="0.9320987654320988"/>
    <n v="135"/>
    <n v="209"/>
    <n v="44"/>
    <n v="122"/>
    <n v="50"/>
    <n v="13"/>
    <n v="1"/>
    <n v="5"/>
    <n v="0.30299999999999999"/>
    <n v="0.32500000000000001"/>
    <n v="0.39400000000000002"/>
    <n v="0.71899999999999997"/>
  </r>
  <r>
    <s v="140"/>
    <x v="466"/>
    <x v="4"/>
    <s v="American League"/>
    <s v="Texas Rangers"/>
    <s v="TEX"/>
    <s v="Elvis Andrus"/>
    <x v="8"/>
    <x v="6"/>
    <n v="0.25600000000000001"/>
    <n v="6"/>
    <n v="5"/>
    <n v="33"/>
    <n v="53"/>
    <n v="97"/>
    <n v="395"/>
    <n v="1.5189873417721518E-2"/>
    <n v="1.2658227848101266E-2"/>
    <n v="8.3544303797468356E-2"/>
    <n v="0.13417721518987341"/>
    <n v="0.59876543209876543"/>
    <n v="101"/>
    <n v="145"/>
    <n v="29"/>
    <n v="66"/>
    <n v="28"/>
    <n v="0"/>
    <n v="1"/>
    <n v="3"/>
    <n v="0.29199999999999998"/>
    <n v="0.308"/>
    <n v="0.36699999999999999"/>
    <n v="0.67500000000000004"/>
  </r>
  <r>
    <s v="146"/>
    <x v="467"/>
    <x v="4"/>
    <s v="National League"/>
    <s v="Miami Marlins"/>
    <s v="MIA"/>
    <s v="Miguel Rojas"/>
    <x v="8"/>
    <x v="6"/>
    <n v="0.252"/>
    <n v="11"/>
    <n v="6"/>
    <n v="53"/>
    <n v="44"/>
    <n v="153"/>
    <n v="488"/>
    <n v="2.2540983606557378E-2"/>
    <n v="1.2295081967213115E-2"/>
    <n v="0.10860655737704918"/>
    <n v="9.0163934426229511E-2"/>
    <n v="0.94444444444444442"/>
    <n v="123"/>
    <n v="169"/>
    <n v="24"/>
    <n v="69"/>
    <n v="24"/>
    <n v="2"/>
    <n v="1"/>
    <n v="3"/>
    <n v="0.27200000000000002"/>
    <n v="0.29699999999999999"/>
    <n v="0.34599999999999997"/>
    <n v="0.64300000000000002"/>
  </r>
  <r>
    <s v="147"/>
    <x v="468"/>
    <x v="4"/>
    <s v="American League"/>
    <s v="New York Yankees"/>
    <s v="NYY"/>
    <s v="Didi Gregorius"/>
    <x v="9"/>
    <x v="6"/>
    <n v="0.26800000000000002"/>
    <n v="27"/>
    <n v="10"/>
    <n v="86"/>
    <n v="89"/>
    <n v="134"/>
    <n v="504"/>
    <n v="5.3571428571428568E-2"/>
    <n v="1.984126984126984E-2"/>
    <n v="0.17063492063492064"/>
    <n v="0.1765873015873016"/>
    <n v="0.8271604938271605"/>
    <n v="135"/>
    <n v="249"/>
    <n v="55"/>
    <n v="69"/>
    <n v="48"/>
    <n v="3"/>
    <n v="1"/>
    <n v="6"/>
    <n v="0.25900000000000001"/>
    <n v="0.33500000000000002"/>
    <n v="0.49399999999999999"/>
    <n v="0.82899999999999996"/>
  </r>
  <r>
    <s v="116"/>
    <x v="469"/>
    <x v="4"/>
    <s v="American League"/>
    <s v="Detroit Tigers"/>
    <s v="DET"/>
    <s v="Jose Iglesias"/>
    <x v="9"/>
    <x v="6"/>
    <n v="0.26900000000000002"/>
    <n v="5"/>
    <n v="15"/>
    <n v="48"/>
    <n v="43"/>
    <n v="125"/>
    <n v="432"/>
    <n v="1.1574074074074073E-2"/>
    <n v="3.4722222222222224E-2"/>
    <n v="0.1111111111111111"/>
    <n v="9.9537037037037035E-2"/>
    <n v="0.77160493827160492"/>
    <n v="116"/>
    <n v="168"/>
    <n v="39"/>
    <n v="47"/>
    <n v="19"/>
    <n v="0"/>
    <n v="1"/>
    <n v="6"/>
    <n v="0.29099999999999998"/>
    <n v="0.31"/>
    <n v="0.38900000000000001"/>
    <n v="0.69899999999999995"/>
  </r>
  <r>
    <s v="108"/>
    <x v="470"/>
    <x v="4"/>
    <s v="American League"/>
    <s v="Los Angeles Angels"/>
    <s v="LAA"/>
    <s v="Andrelton Simmons"/>
    <x v="9"/>
    <x v="6"/>
    <n v="0.29199999999999998"/>
    <n v="11"/>
    <n v="10"/>
    <n v="75"/>
    <n v="68"/>
    <n v="146"/>
    <n v="554"/>
    <n v="1.9855595667870037E-2"/>
    <n v="1.8050541516245487E-2"/>
    <n v="0.13537906137184116"/>
    <n v="0.12274368231046931"/>
    <n v="0.90123456790123457"/>
    <n v="162"/>
    <n v="231"/>
    <n v="42"/>
    <n v="44"/>
    <n v="35"/>
    <n v="2"/>
    <n v="1"/>
    <n v="2"/>
    <n v="0.3"/>
    <n v="0.33700000000000002"/>
    <n v="0.41699999999999998"/>
    <n v="0.754"/>
  </r>
  <r>
    <s v="109"/>
    <x v="471"/>
    <x v="4"/>
    <s v="National League"/>
    <s v="Arizona Diamondbacks"/>
    <s v="ARI"/>
    <s v="Nick Ahmed"/>
    <x v="9"/>
    <x v="6"/>
    <n v="0.23400000000000001"/>
    <n v="16"/>
    <n v="5"/>
    <n v="70"/>
    <n v="61"/>
    <n v="153"/>
    <n v="516"/>
    <n v="3.1007751937984496E-2"/>
    <n v="9.6899224806201549E-3"/>
    <n v="0.13565891472868216"/>
    <n v="0.11821705426356589"/>
    <n v="0.94444444444444442"/>
    <n v="121"/>
    <n v="212"/>
    <n v="54"/>
    <n v="109"/>
    <n v="40"/>
    <n v="2"/>
    <n v="1"/>
    <n v="4"/>
    <n v="0.26500000000000001"/>
    <n v="0.28999999999999998"/>
    <n v="0.41099999999999998"/>
    <n v="0.7"/>
  </r>
  <r>
    <s v="119"/>
    <x v="472"/>
    <x v="4"/>
    <s v="National League"/>
    <s v="Los Angeles Dodgers"/>
    <s v="LAD"/>
    <s v="Kyle Farmer"/>
    <x v="10"/>
    <x v="6"/>
    <n v="0.23499999999999999"/>
    <n v="0"/>
    <n v="0"/>
    <n v="9"/>
    <n v="1"/>
    <n v="39"/>
    <n v="68"/>
    <n v="0"/>
    <n v="0"/>
    <n v="0.13235294117647059"/>
    <n v="1.4705882352941176E-2"/>
    <n v="0.24074074074074073"/>
    <n v="16"/>
    <n v="22"/>
    <n v="5"/>
    <n v="15"/>
    <n v="5"/>
    <n v="1"/>
    <n v="1"/>
    <n v="0"/>
    <n v="0.29599999999999999"/>
    <n v="0.312"/>
    <n v="0.32400000000000001"/>
    <n v="0.63500000000000001"/>
  </r>
  <r>
    <s v="116"/>
    <x v="473"/>
    <x v="4"/>
    <s v="American League"/>
    <s v="Detroit Tigers"/>
    <s v="DET"/>
    <s v="Niko Goodrum"/>
    <x v="11"/>
    <x v="6"/>
    <n v="0.245"/>
    <n v="16"/>
    <n v="12"/>
    <n v="53"/>
    <n v="55"/>
    <n v="131"/>
    <n v="444"/>
    <n v="3.6036036036036036E-2"/>
    <n v="2.7027027027027029E-2"/>
    <n v="0.11936936936936937"/>
    <n v="0.12387387387387387"/>
    <n v="0.80864197530864201"/>
    <n v="109"/>
    <n v="192"/>
    <n v="48"/>
    <n v="132"/>
    <n v="42"/>
    <n v="1"/>
    <n v="1"/>
    <n v="4"/>
    <n v="0.312"/>
    <n v="0.315"/>
    <n v="0.432"/>
    <n v="0.747"/>
  </r>
  <r>
    <s v="111"/>
    <x v="474"/>
    <x v="4"/>
    <s v="American League"/>
    <s v="Boston Red Sox"/>
    <s v="BOS"/>
    <s v="Xander Bogaerts"/>
    <x v="12"/>
    <x v="6"/>
    <n v="0.28799999999999998"/>
    <n v="23"/>
    <n v="8"/>
    <n v="103"/>
    <n v="72"/>
    <n v="136"/>
    <n v="513"/>
    <n v="4.4834307992202727E-2"/>
    <n v="1.5594541910331383E-2"/>
    <n v="0.20077972709551656"/>
    <n v="0.14035087719298245"/>
    <n v="0.83950617283950613"/>
    <n v="148"/>
    <n v="268"/>
    <n v="71"/>
    <n v="102"/>
    <n v="55"/>
    <n v="4"/>
    <n v="1"/>
    <n v="2"/>
    <n v="0.317"/>
    <n v="0.36"/>
    <n v="0.52200000000000002"/>
    <n v="0.88300000000000001"/>
  </r>
  <r>
    <s v="112"/>
    <x v="475"/>
    <x v="4"/>
    <s v="National League"/>
    <s v="Chicago Cubs"/>
    <s v="CHC"/>
    <s v="Javier Baez"/>
    <x v="12"/>
    <x v="6"/>
    <n v="0.28999999999999998"/>
    <n v="34"/>
    <n v="21"/>
    <n v="111"/>
    <n v="101"/>
    <n v="160"/>
    <n v="606"/>
    <n v="5.6105610561056105E-2"/>
    <n v="3.4653465346534656E-2"/>
    <n v="0.18316831683168316"/>
    <n v="0.16666666666666666"/>
    <n v="0.98765432098765427"/>
    <n v="176"/>
    <n v="336"/>
    <n v="83"/>
    <n v="167"/>
    <n v="29"/>
    <n v="8"/>
    <n v="1"/>
    <n v="9"/>
    <n v="0.34699999999999998"/>
    <n v="0.32600000000000001"/>
    <n v="0.55400000000000005"/>
    <n v="0.88100000000000001"/>
  </r>
  <r>
    <s v="115"/>
    <x v="476"/>
    <x v="4"/>
    <s v="National League"/>
    <s v="Colorado Rockies"/>
    <s v="COL"/>
    <s v="Trevor Story"/>
    <x v="12"/>
    <x v="6"/>
    <n v="0.29099999999999998"/>
    <n v="37"/>
    <n v="27"/>
    <n v="108"/>
    <n v="88"/>
    <n v="157"/>
    <n v="598"/>
    <n v="6.1872909698996656E-2"/>
    <n v="4.51505016722408E-2"/>
    <n v="0.1806020066889632"/>
    <n v="0.14715719063545152"/>
    <n v="0.96913580246913578"/>
    <n v="174"/>
    <n v="339"/>
    <n v="85"/>
    <n v="168"/>
    <n v="47"/>
    <n v="3"/>
    <n v="1"/>
    <n v="6"/>
    <n v="0.34499999999999997"/>
    <n v="0.34799999999999998"/>
    <n v="0.56699999999999995"/>
    <n v="0.91400000000000003"/>
  </r>
  <r>
    <s v="114"/>
    <x v="477"/>
    <x v="4"/>
    <s v="American League"/>
    <s v="Cleveland Guardians"/>
    <s v="CLE"/>
    <s v="Francisco Lindor"/>
    <x v="13"/>
    <x v="6"/>
    <n v="0.27700000000000002"/>
    <n v="38"/>
    <n v="25"/>
    <n v="92"/>
    <n v="129"/>
    <n v="158"/>
    <n v="661"/>
    <n v="5.7488653555219364E-2"/>
    <n v="3.7821482602118005E-2"/>
    <n v="0.13918305597579425"/>
    <n v="0.19515885022692889"/>
    <n v="0.97530864197530864"/>
    <n v="183"/>
    <n v="343"/>
    <n v="82"/>
    <n v="107"/>
    <n v="70"/>
    <n v="7"/>
    <n v="1"/>
    <n v="10"/>
    <n v="0.27900000000000003"/>
    <n v="0.35199999999999998"/>
    <n v="0.51900000000000002"/>
    <n v="0.871"/>
  </r>
  <r>
    <s v="120"/>
    <x v="478"/>
    <x v="4"/>
    <s v="National League"/>
    <s v="Washington Nationals"/>
    <s v="WSH"/>
    <s v="Trea Turner"/>
    <x v="13"/>
    <x v="6"/>
    <n v="0.27100000000000002"/>
    <n v="19"/>
    <n v="43"/>
    <n v="73"/>
    <n v="103"/>
    <n v="162"/>
    <n v="664"/>
    <n v="2.86144578313253E-2"/>
    <n v="6.4759036144578314E-2"/>
    <n v="0.10993975903614457"/>
    <n v="0.15512048192771086"/>
    <n v="1"/>
    <n v="180"/>
    <n v="276"/>
    <n v="52"/>
    <n v="132"/>
    <n v="69"/>
    <n v="3"/>
    <n v="1"/>
    <n v="9"/>
    <n v="0.314"/>
    <n v="0.34399999999999997"/>
    <n v="0.41599999999999998"/>
    <n v="0.76"/>
  </r>
  <r>
    <s v="144"/>
    <x v="479"/>
    <x v="4"/>
    <s v="National League"/>
    <s v="Atlanta Braves"/>
    <s v="ATL"/>
    <s v="Dansby Swanson"/>
    <x v="13"/>
    <x v="6"/>
    <n v="0.23799999999999999"/>
    <n v="14"/>
    <n v="10"/>
    <n v="59"/>
    <n v="51"/>
    <n v="136"/>
    <n v="478"/>
    <n v="2.9288702928870293E-2"/>
    <n v="2.0920502092050208E-2"/>
    <n v="0.12343096234309624"/>
    <n v="0.10669456066945607"/>
    <n v="0.83950617283950613"/>
    <n v="114"/>
    <n v="189"/>
    <n v="43"/>
    <n v="122"/>
    <n v="44"/>
    <n v="15"/>
    <n v="1"/>
    <n v="4"/>
    <n v="0.28999999999999998"/>
    <n v="0.30399999999999999"/>
    <n v="0.39500000000000002"/>
    <n v="0.69899999999999995"/>
  </r>
  <r>
    <s v="134"/>
    <x v="480"/>
    <x v="4"/>
    <s v="National League"/>
    <s v="Pittsburgh Pirates"/>
    <s v="PIT"/>
    <s v="Kevin Newman"/>
    <x v="13"/>
    <x v="6"/>
    <n v="0.20899999999999999"/>
    <n v="0"/>
    <n v="0"/>
    <n v="6"/>
    <n v="7"/>
    <n v="31"/>
    <n v="91"/>
    <n v="0"/>
    <n v="0"/>
    <n v="6.5934065934065936E-2"/>
    <n v="7.6923076923076927E-2"/>
    <n v="0.19135802469135801"/>
    <n v="19"/>
    <n v="21"/>
    <n v="2"/>
    <n v="23"/>
    <n v="4"/>
    <n v="1"/>
    <n v="1"/>
    <n v="1"/>
    <n v="0.27500000000000002"/>
    <n v="0.247"/>
    <n v="0.23100000000000001"/>
    <n v="0.47799999999999998"/>
  </r>
  <r>
    <s v="145"/>
    <x v="481"/>
    <x v="4"/>
    <s v="American League"/>
    <s v="Chicago White Sox"/>
    <s v="CWS"/>
    <s v="Tim Anderson"/>
    <x v="13"/>
    <x v="6"/>
    <n v="0.24"/>
    <n v="20"/>
    <n v="26"/>
    <n v="64"/>
    <n v="77"/>
    <n v="153"/>
    <n v="567"/>
    <n v="3.5273368606701938E-2"/>
    <n v="4.585537918871252E-2"/>
    <n v="0.1128747795414462"/>
    <n v="0.13580246913580246"/>
    <n v="0.94444444444444442"/>
    <n v="136"/>
    <n v="230"/>
    <n v="51"/>
    <n v="149"/>
    <n v="30"/>
    <n v="2"/>
    <n v="1"/>
    <n v="8"/>
    <n v="0.28899999999999998"/>
    <n v="0.28100000000000003"/>
    <n v="0.40600000000000003"/>
    <n v="0.68700000000000006"/>
  </r>
  <r>
    <s v="138"/>
    <x v="482"/>
    <x v="4"/>
    <s v="National League"/>
    <s v="St. Louis Cardinals"/>
    <s v="STL"/>
    <s v="Paul DeJong"/>
    <x v="13"/>
    <x v="6"/>
    <n v="0.24099999999999999"/>
    <n v="19"/>
    <n v="1"/>
    <n v="68"/>
    <n v="68"/>
    <n v="115"/>
    <n v="436"/>
    <n v="4.3577981651376149E-2"/>
    <n v="2.2935779816513763E-3"/>
    <n v="0.15596330275229359"/>
    <n v="0.15596330275229359"/>
    <n v="0.70987654320987659"/>
    <n v="105"/>
    <n v="189"/>
    <n v="45"/>
    <n v="123"/>
    <n v="36"/>
    <n v="2"/>
    <n v="1"/>
    <n v="1"/>
    <n v="0.28799999999999998"/>
    <n v="0.313"/>
    <n v="0.433"/>
    <n v="0.746"/>
  </r>
  <r>
    <s v="158"/>
    <x v="484"/>
    <x v="4"/>
    <s v="National League"/>
    <s v="Milwaukee Brewers"/>
    <s v="MIL"/>
    <s v="Orlando Arcia"/>
    <x v="14"/>
    <x v="6"/>
    <n v="0.23599999999999999"/>
    <n v="3"/>
    <n v="7"/>
    <n v="30"/>
    <n v="32"/>
    <n v="119"/>
    <n v="348"/>
    <n v="8.6206896551724137E-3"/>
    <n v="2.0114942528735632E-2"/>
    <n v="8.6206896551724144E-2"/>
    <n v="9.1954022988505746E-2"/>
    <n v="0.73456790123456794"/>
    <n v="82"/>
    <n v="107"/>
    <n v="19"/>
    <n v="87"/>
    <n v="15"/>
    <n v="0"/>
    <n v="1"/>
    <n v="4"/>
    <n v="0.30499999999999999"/>
    <n v="0.26800000000000002"/>
    <n v="0.307"/>
    <n v="0.57599999999999996"/>
  </r>
  <r>
    <s v="119"/>
    <x v="485"/>
    <x v="4"/>
    <s v="National League"/>
    <s v="Los Angeles Dodgers"/>
    <s v="LAD"/>
    <s v="Corey Seager"/>
    <x v="14"/>
    <x v="6"/>
    <n v="0.26700000000000002"/>
    <n v="2"/>
    <n v="0"/>
    <n v="13"/>
    <n v="13"/>
    <n v="26"/>
    <n v="101"/>
    <n v="1.9801980198019802E-2"/>
    <n v="0"/>
    <n v="0.12871287128712872"/>
    <n v="0.12871287128712872"/>
    <n v="0.16049382716049382"/>
    <n v="27"/>
    <n v="40"/>
    <n v="8"/>
    <n v="17"/>
    <n v="11"/>
    <n v="1"/>
    <n v="1"/>
    <n v="0"/>
    <n v="0.30099999999999999"/>
    <n v="0.34799999999999998"/>
    <n v="0.39600000000000002"/>
    <n v="0.74399999999999999"/>
  </r>
  <r>
    <s v="117"/>
    <x v="486"/>
    <x v="4"/>
    <s v="American League"/>
    <s v="Houston Astros"/>
    <s v="HOU"/>
    <s v="Carlos Correa"/>
    <x v="14"/>
    <x v="6"/>
    <n v="0.23899999999999999"/>
    <n v="15"/>
    <n v="3"/>
    <n v="65"/>
    <n v="60"/>
    <n v="110"/>
    <n v="402"/>
    <n v="3.7313432835820892E-2"/>
    <n v="7.462686567164179E-3"/>
    <n v="0.16169154228855723"/>
    <n v="0.14925373134328357"/>
    <n v="0.67901234567901236"/>
    <n v="96"/>
    <n v="163"/>
    <n v="36"/>
    <n v="111"/>
    <n v="53"/>
    <n v="3"/>
    <n v="1"/>
    <n v="0"/>
    <n v="0.28199999999999997"/>
    <n v="0.32300000000000001"/>
    <n v="0.40500000000000003"/>
    <n v="0.72799999999999998"/>
  </r>
  <r>
    <s v="139"/>
    <x v="487"/>
    <x v="4"/>
    <s v="American League"/>
    <s v="Tampa Bay Rays"/>
    <s v="TB"/>
    <s v="Andrew Velazquez"/>
    <x v="14"/>
    <x v="6"/>
    <n v="0.3"/>
    <n v="0"/>
    <n v="1"/>
    <n v="0"/>
    <n v="3"/>
    <n v="13"/>
    <n v="10"/>
    <n v="0"/>
    <n v="0.1"/>
    <n v="0"/>
    <n v="0.3"/>
    <n v="8.0246913580246909E-2"/>
    <n v="3"/>
    <n v="4"/>
    <n v="1"/>
    <n v="3"/>
    <n v="1"/>
    <n v="0"/>
    <n v="1"/>
    <n v="0"/>
    <n v="0.42899999999999999"/>
    <n v="0.41699999999999998"/>
    <n v="0.4"/>
    <n v="0.81699999999999995"/>
  </r>
  <r>
    <s v="143"/>
    <x v="488"/>
    <x v="4"/>
    <s v="National League"/>
    <s v="Philadelphia Phillies"/>
    <s v="PHI"/>
    <s v="J.P. Crawford"/>
    <x v="14"/>
    <x v="6"/>
    <n v="0.214"/>
    <n v="3"/>
    <n v="2"/>
    <n v="12"/>
    <n v="17"/>
    <n v="49"/>
    <n v="117"/>
    <n v="2.564102564102564E-2"/>
    <n v="1.7094017094017096E-2"/>
    <n v="0.10256410256410256"/>
    <n v="0.14529914529914531"/>
    <n v="0.30246913580246915"/>
    <n v="25"/>
    <n v="46"/>
    <n v="12"/>
    <n v="37"/>
    <n v="13"/>
    <n v="0"/>
    <n v="1"/>
    <n v="0"/>
    <n v="0.28599999999999998"/>
    <n v="0.31900000000000001"/>
    <n v="0.39300000000000002"/>
    <n v="0.71199999999999997"/>
  </r>
  <r>
    <s v="147"/>
    <x v="489"/>
    <x v="4"/>
    <s v="American League"/>
    <s v="New York Yankees"/>
    <s v="NYY"/>
    <s v="Tyler Wade"/>
    <x v="14"/>
    <x v="6"/>
    <n v="0.16700000000000001"/>
    <n v="1"/>
    <n v="1"/>
    <n v="5"/>
    <n v="8"/>
    <n v="36"/>
    <n v="66"/>
    <n v="1.5151515151515152E-2"/>
    <n v="1.5151515151515152E-2"/>
    <n v="7.575757575757576E-2"/>
    <n v="0.12121212121212122"/>
    <n v="0.22222222222222221"/>
    <n v="11"/>
    <n v="18"/>
    <n v="5"/>
    <n v="23"/>
    <n v="4"/>
    <n v="0"/>
    <n v="1"/>
    <n v="0"/>
    <n v="0.23799999999999999"/>
    <n v="0.214"/>
    <n v="0.27300000000000002"/>
    <n v="0.48699999999999999"/>
  </r>
  <r>
    <s v="140"/>
    <x v="491"/>
    <x v="4"/>
    <s v="American League"/>
    <s v="Texas Rangers"/>
    <s v="TEX"/>
    <s v="Isiah Kiner-Falefa"/>
    <x v="14"/>
    <x v="6"/>
    <n v="0.26100000000000001"/>
    <n v="4"/>
    <n v="7"/>
    <n v="34"/>
    <n v="43"/>
    <n v="111"/>
    <n v="356"/>
    <n v="1.1235955056179775E-2"/>
    <n v="1.9662921348314606E-2"/>
    <n v="9.5505617977528087E-2"/>
    <n v="0.12078651685393259"/>
    <n v="0.68518518518518523"/>
    <n v="93"/>
    <n v="127"/>
    <n v="24"/>
    <n v="62"/>
    <n v="28"/>
    <n v="1"/>
    <n v="1"/>
    <n v="5"/>
    <n v="0.30599999999999999"/>
    <n v="0.32500000000000001"/>
    <n v="0.35699999999999998"/>
    <n v="0.68200000000000005"/>
  </r>
  <r>
    <s v="118"/>
    <x v="493"/>
    <x v="4"/>
    <s v="American League"/>
    <s v="Kansas City Royals"/>
    <s v="KC"/>
    <s v="Adalberto Mondesi"/>
    <x v="16"/>
    <x v="6"/>
    <n v="0.27600000000000002"/>
    <n v="14"/>
    <n v="32"/>
    <n v="37"/>
    <n v="47"/>
    <n v="75"/>
    <n v="275"/>
    <n v="5.0909090909090911E-2"/>
    <n v="0.11636363636363636"/>
    <n v="0.13454545454545455"/>
    <n v="0.1709090909090909"/>
    <n v="0.46296296296296297"/>
    <n v="76"/>
    <n v="137"/>
    <n v="30"/>
    <n v="77"/>
    <n v="11"/>
    <n v="0"/>
    <n v="1"/>
    <n v="7"/>
    <n v="0.33500000000000002"/>
    <n v="0.30599999999999999"/>
    <n v="0.498"/>
    <n v="0.80400000000000005"/>
  </r>
  <r>
    <s v="138"/>
    <x v="495"/>
    <x v="4"/>
    <s v="National League"/>
    <s v="St. Louis Cardinals"/>
    <s v="STL"/>
    <s v="Edmundo Sosa"/>
    <x v="16"/>
    <x v="6"/>
    <n v="0"/>
    <n v="0"/>
    <n v="0"/>
    <n v="0"/>
    <n v="1"/>
    <n v="3"/>
    <n v="2"/>
    <n v="0"/>
    <n v="0"/>
    <n v="0"/>
    <n v="0.5"/>
    <n v="1.8518518518518517E-2"/>
    <n v="0"/>
    <n v="0"/>
    <n v="0"/>
    <n v="1"/>
    <n v="1"/>
    <n v="0"/>
    <n v="1"/>
    <n v="0"/>
    <n v="0"/>
    <n v="0.33300000000000002"/>
    <n v="0"/>
    <n v="0.33300000000000002"/>
  </r>
  <r>
    <s v="121"/>
    <x v="496"/>
    <x v="4"/>
    <s v="National League"/>
    <s v="New York Mets"/>
    <s v="NYM"/>
    <s v="Amed Rosario"/>
    <x v="16"/>
    <x v="6"/>
    <n v="0.25600000000000001"/>
    <n v="9"/>
    <n v="24"/>
    <n v="51"/>
    <n v="76"/>
    <n v="154"/>
    <n v="554"/>
    <n v="1.6245487364620937E-2"/>
    <n v="4.3321299638989168E-2"/>
    <n v="9.2057761732851989E-2"/>
    <n v="0.13718411552346571"/>
    <n v="0.95061728395061729"/>
    <n v="142"/>
    <n v="211"/>
    <n v="43"/>
    <n v="119"/>
    <n v="29"/>
    <n v="4"/>
    <n v="1"/>
    <n v="11"/>
    <n v="0.31"/>
    <n v="0.29499999999999998"/>
    <n v="0.38100000000000001"/>
    <n v="0.67600000000000005"/>
  </r>
  <r>
    <s v="139"/>
    <x v="497"/>
    <x v="4"/>
    <s v="American League"/>
    <s v="Tampa Bay Rays"/>
    <s v="TB"/>
    <s v="Willy Adames"/>
    <x v="16"/>
    <x v="6"/>
    <n v="0.27800000000000002"/>
    <n v="10"/>
    <n v="6"/>
    <n v="34"/>
    <n v="43"/>
    <n v="85"/>
    <n v="288"/>
    <n v="3.4722222222222224E-2"/>
    <n v="2.0833333333333332E-2"/>
    <n v="0.11805555555555555"/>
    <n v="0.14930555555555555"/>
    <n v="0.52469135802469136"/>
    <n v="80"/>
    <n v="117"/>
    <n v="17"/>
    <n v="95"/>
    <n v="31"/>
    <n v="3"/>
    <n v="1"/>
    <n v="5"/>
    <n v="0.378"/>
    <n v="0.34799999999999998"/>
    <n v="0.40600000000000003"/>
    <n v="0.754"/>
  </r>
  <r>
    <s v="147"/>
    <x v="501"/>
    <x v="4"/>
    <s v="American League"/>
    <s v="New York Yankees"/>
    <s v="NYY"/>
    <s v="Gleyber Torres"/>
    <x v="17"/>
    <x v="6"/>
    <n v="0.27100000000000002"/>
    <n v="24"/>
    <n v="6"/>
    <n v="77"/>
    <n v="54"/>
    <n v="123"/>
    <n v="431"/>
    <n v="5.5684454756380508E-2"/>
    <n v="1.3921113689095127E-2"/>
    <n v="0.17865429234338748"/>
    <n v="0.12529002320185614"/>
    <n v="0.7592592592592593"/>
    <n v="117"/>
    <n v="207"/>
    <n v="41"/>
    <n v="122"/>
    <n v="42"/>
    <n v="3"/>
    <n v="1"/>
    <n v="2"/>
    <n v="0.32100000000000001"/>
    <n v="0.34"/>
    <n v="0.48"/>
    <n v="0.82"/>
  </r>
  <r>
    <s v="135"/>
    <x v="507"/>
    <x v="4"/>
    <s v="National League"/>
    <s v="San Diego Padres"/>
    <s v="SD"/>
    <s v="Luis Urias"/>
    <x v="18"/>
    <x v="6"/>
    <n v="0.20799999999999999"/>
    <n v="2"/>
    <n v="1"/>
    <n v="5"/>
    <n v="5"/>
    <n v="12"/>
    <n v="48"/>
    <n v="4.1666666666666664E-2"/>
    <n v="2.0833333333333332E-2"/>
    <n v="0.10416666666666667"/>
    <n v="0.10416666666666667"/>
    <n v="7.407407407407407E-2"/>
    <n v="10"/>
    <n v="17"/>
    <n v="3"/>
    <n v="10"/>
    <n v="3"/>
    <n v="0"/>
    <n v="1"/>
    <n v="0"/>
    <n v="0.216"/>
    <n v="0.26400000000000001"/>
    <n v="0.35399999999999998"/>
    <n v="0.61799999999999999"/>
  </r>
  <r>
    <s v="137"/>
    <x v="465"/>
    <x v="5"/>
    <s v="National League"/>
    <s v="San Francisco Giants"/>
    <s v="SF"/>
    <s v="Brandon Crawford"/>
    <x v="7"/>
    <x v="6"/>
    <n v="0.253"/>
    <n v="14"/>
    <n v="3"/>
    <n v="77"/>
    <n v="58"/>
    <n v="144"/>
    <n v="518"/>
    <n v="2.7027027027027029E-2"/>
    <n v="5.7915057915057912E-3"/>
    <n v="0.14864864864864866"/>
    <n v="0.11196911196911197"/>
    <n v="0.88888888888888884"/>
    <n v="131"/>
    <n v="209"/>
    <n v="49"/>
    <n v="113"/>
    <n v="42"/>
    <n v="3"/>
    <n v="1"/>
    <n v="5"/>
    <n v="0.29299999999999998"/>
    <n v="0.30499999999999999"/>
    <n v="0.40300000000000002"/>
    <n v="0.70899999999999996"/>
  </r>
  <r>
    <s v="140"/>
    <x v="466"/>
    <x v="5"/>
    <s v="American League"/>
    <s v="Texas Rangers"/>
    <s v="TEX"/>
    <s v="Elvis Andrus"/>
    <x v="9"/>
    <x v="6"/>
    <n v="0.29699999999999999"/>
    <n v="20"/>
    <n v="25"/>
    <n v="88"/>
    <n v="100"/>
    <n v="158"/>
    <n v="643"/>
    <n v="3.110419906687403E-2"/>
    <n v="3.8880248833592534E-2"/>
    <n v="0.13685847589424571"/>
    <n v="0.15552099533437014"/>
    <n v="0.97530864197530864"/>
    <n v="191"/>
    <n v="303"/>
    <n v="68"/>
    <n v="101"/>
    <n v="38"/>
    <n v="0"/>
    <n v="1"/>
    <n v="10"/>
    <n v="0.32500000000000001"/>
    <n v="0.33700000000000002"/>
    <n v="0.47099999999999997"/>
    <n v="0.80800000000000005"/>
  </r>
  <r>
    <s v="146"/>
    <x v="467"/>
    <x v="5"/>
    <s v="National League"/>
    <s v="Miami Marlins"/>
    <s v="MIA"/>
    <s v="Miguel Rojas"/>
    <x v="9"/>
    <x v="6"/>
    <n v="0.28999999999999998"/>
    <n v="1"/>
    <n v="2"/>
    <n v="26"/>
    <n v="37"/>
    <n v="90"/>
    <n v="272"/>
    <n v="3.6764705882352941E-3"/>
    <n v="7.3529411764705881E-3"/>
    <n v="9.5588235294117641E-2"/>
    <n v="0.13602941176470587"/>
    <n v="0.55555555555555558"/>
    <n v="79"/>
    <n v="102"/>
    <n v="19"/>
    <n v="32"/>
    <n v="27"/>
    <n v="5"/>
    <n v="1"/>
    <n v="1"/>
    <n v="0.32400000000000001"/>
    <n v="0.36099999999999999"/>
    <n v="0.375"/>
    <n v="0.73599999999999999"/>
  </r>
  <r>
    <s v="147"/>
    <x v="468"/>
    <x v="5"/>
    <s v="American League"/>
    <s v="New York Yankees"/>
    <s v="NYY"/>
    <s v="Didi Gregorius"/>
    <x v="10"/>
    <x v="6"/>
    <n v="0.28699999999999998"/>
    <n v="25"/>
    <n v="3"/>
    <n v="87"/>
    <n v="73"/>
    <n v="136"/>
    <n v="534"/>
    <n v="4.6816479400749067E-2"/>
    <n v="5.6179775280898875E-3"/>
    <n v="0.16292134831460675"/>
    <n v="0.13670411985018727"/>
    <n v="0.83950617283950613"/>
    <n v="153"/>
    <n v="255"/>
    <n v="52"/>
    <n v="70"/>
    <n v="25"/>
    <n v="1"/>
    <n v="1"/>
    <n v="1"/>
    <n v="0.28699999999999998"/>
    <n v="0.318"/>
    <n v="0.47799999999999998"/>
    <n v="0.79600000000000004"/>
  </r>
  <r>
    <s v="116"/>
    <x v="469"/>
    <x v="5"/>
    <s v="American League"/>
    <s v="Detroit Tigers"/>
    <s v="DET"/>
    <s v="Jose Iglesias"/>
    <x v="10"/>
    <x v="6"/>
    <n v="0.255"/>
    <n v="6"/>
    <n v="7"/>
    <n v="54"/>
    <n v="56"/>
    <n v="130"/>
    <n v="463"/>
    <n v="1.2958963282937365E-2"/>
    <n v="1.511879049676026E-2"/>
    <n v="0.11663066954643629"/>
    <n v="0.12095032397408208"/>
    <n v="0.80246913580246915"/>
    <n v="118"/>
    <n v="171"/>
    <n v="40"/>
    <n v="65"/>
    <n v="21"/>
    <n v="0"/>
    <n v="1"/>
    <n v="4"/>
    <n v="0.28499999999999998"/>
    <n v="0.28799999999999998"/>
    <n v="0.36899999999999999"/>
    <n v="0.65700000000000003"/>
  </r>
  <r>
    <s v="108"/>
    <x v="470"/>
    <x v="5"/>
    <s v="American League"/>
    <s v="Los Angeles Angels"/>
    <s v="LAA"/>
    <s v="Andrelton Simmons"/>
    <x v="10"/>
    <x v="6"/>
    <n v="0.27800000000000002"/>
    <n v="14"/>
    <n v="19"/>
    <n v="69"/>
    <n v="77"/>
    <n v="158"/>
    <n v="589"/>
    <n v="2.3769100169779286E-2"/>
    <n v="3.2258064516129031E-2"/>
    <n v="0.11714770797962648"/>
    <n v="0.13073005093378609"/>
    <n v="0.97530864197530864"/>
    <n v="164"/>
    <n v="248"/>
    <n v="54"/>
    <n v="67"/>
    <n v="47"/>
    <n v="0"/>
    <n v="1"/>
    <n v="6"/>
    <n v="0.29099999999999998"/>
    <n v="0.33100000000000002"/>
    <n v="0.42099999999999999"/>
    <n v="0.752"/>
  </r>
  <r>
    <s v="109"/>
    <x v="471"/>
    <x v="5"/>
    <s v="National League"/>
    <s v="Arizona Diamondbacks"/>
    <s v="ARI"/>
    <s v="Nick Ahmed"/>
    <x v="10"/>
    <x v="6"/>
    <n v="0.251"/>
    <n v="6"/>
    <n v="3"/>
    <n v="21"/>
    <n v="24"/>
    <n v="53"/>
    <n v="167"/>
    <n v="3.5928143712574849E-2"/>
    <n v="1.7964071856287425E-2"/>
    <n v="0.12574850299401197"/>
    <n v="0.1437125748502994"/>
    <n v="0.3271604938271605"/>
    <n v="42"/>
    <n v="70"/>
    <n v="15"/>
    <n v="39"/>
    <n v="10"/>
    <n v="3"/>
    <n v="1"/>
    <n v="4"/>
    <n v="0.29499999999999998"/>
    <n v="0.29799999999999999"/>
    <n v="0.41899999999999998"/>
    <n v="0.71699999999999997"/>
  </r>
  <r>
    <s v="119"/>
    <x v="472"/>
    <x v="5"/>
    <s v="National League"/>
    <s v="Los Angeles Dodgers"/>
    <s v="LAD"/>
    <s v="Kyle Farmer"/>
    <x v="11"/>
    <x v="6"/>
    <n v="0.3"/>
    <n v="0"/>
    <n v="0"/>
    <n v="2"/>
    <n v="1"/>
    <n v="20"/>
    <n v="20"/>
    <n v="0"/>
    <n v="0"/>
    <n v="0.1"/>
    <n v="0.05"/>
    <n v="0.12345679012345678"/>
    <n v="6"/>
    <n v="7"/>
    <n v="1"/>
    <n v="3"/>
    <n v="0"/>
    <n v="0"/>
    <n v="1"/>
    <n v="0"/>
    <n v="0.35299999999999998"/>
    <n v="0.3"/>
    <n v="0.35"/>
    <n v="0.65"/>
  </r>
  <r>
    <s v="142"/>
    <x v="473"/>
    <x v="5"/>
    <s v="American League"/>
    <s v="Minnesota Twins"/>
    <s v="MIN"/>
    <s v="Niko Goodrum"/>
    <x v="12"/>
    <x v="6"/>
    <n v="5.8999999999999997E-2"/>
    <n v="0"/>
    <n v="0"/>
    <n v="0"/>
    <n v="1"/>
    <n v="11"/>
    <n v="17"/>
    <n v="0"/>
    <n v="0"/>
    <n v="0"/>
    <n v="5.8823529411764705E-2"/>
    <n v="6.7901234567901231E-2"/>
    <n v="1"/>
    <n v="1"/>
    <n v="0"/>
    <n v="10"/>
    <n v="1"/>
    <n v="0"/>
    <n v="1"/>
    <n v="0"/>
    <n v="0.14299999999999999"/>
    <n v="0.111"/>
    <n v="5.8999999999999997E-2"/>
    <n v="0.17"/>
  </r>
  <r>
    <s v="111"/>
    <x v="474"/>
    <x v="5"/>
    <s v="American League"/>
    <s v="Boston Red Sox"/>
    <s v="BOS"/>
    <s v="Xander Bogaerts"/>
    <x v="13"/>
    <x v="6"/>
    <n v="0.27300000000000002"/>
    <n v="10"/>
    <n v="15"/>
    <n v="62"/>
    <n v="94"/>
    <n v="148"/>
    <n v="571"/>
    <n v="1.7513134851138354E-2"/>
    <n v="2.6269702276707531E-2"/>
    <n v="0.10858143607705779"/>
    <n v="0.16462346760070051"/>
    <n v="0.9135802469135802"/>
    <n v="156"/>
    <n v="230"/>
    <n v="48"/>
    <n v="116"/>
    <n v="56"/>
    <n v="6"/>
    <n v="1"/>
    <n v="1"/>
    <n v="0.32700000000000001"/>
    <n v="0.34300000000000003"/>
    <n v="0.40300000000000002"/>
    <n v="0.746"/>
  </r>
  <r>
    <s v="112"/>
    <x v="475"/>
    <x v="5"/>
    <s v="National League"/>
    <s v="Chicago Cubs"/>
    <s v="CHC"/>
    <s v="Javier Baez"/>
    <x v="13"/>
    <x v="6"/>
    <n v="0.27300000000000002"/>
    <n v="23"/>
    <n v="10"/>
    <n v="75"/>
    <n v="75"/>
    <n v="145"/>
    <n v="469"/>
    <n v="4.9040511727078892E-2"/>
    <n v="2.1321961620469083E-2"/>
    <n v="0.15991471215351813"/>
    <n v="0.15991471215351813"/>
    <n v="0.89506172839506171"/>
    <n v="128"/>
    <n v="225"/>
    <n v="49"/>
    <n v="144"/>
    <n v="30"/>
    <n v="15"/>
    <n v="1"/>
    <n v="3"/>
    <n v="0.34499999999999997"/>
    <n v="0.317"/>
    <n v="0.48"/>
    <n v="0.79600000000000004"/>
  </r>
  <r>
    <s v="115"/>
    <x v="476"/>
    <x v="5"/>
    <s v="National League"/>
    <s v="Colorado Rockies"/>
    <s v="COL"/>
    <s v="Trevor Story"/>
    <x v="13"/>
    <x v="6"/>
    <n v="0.23899999999999999"/>
    <n v="24"/>
    <n v="7"/>
    <n v="82"/>
    <n v="68"/>
    <n v="145"/>
    <n v="503"/>
    <n v="4.7713717693836977E-2"/>
    <n v="1.3916500994035786E-2"/>
    <n v="0.16302186878727634"/>
    <n v="0.13518886679920478"/>
    <n v="0.89506172839506171"/>
    <n v="120"/>
    <n v="230"/>
    <n v="59"/>
    <n v="191"/>
    <n v="49"/>
    <n v="4"/>
    <n v="1"/>
    <n v="2"/>
    <n v="0.33200000000000002"/>
    <n v="0.308"/>
    <n v="0.45700000000000002"/>
    <n v="0.76500000000000001"/>
  </r>
  <r>
    <s v="114"/>
    <x v="477"/>
    <x v="5"/>
    <s v="American League"/>
    <s v="Cleveland Guardians"/>
    <s v="CLE"/>
    <s v="Francisco Lindor"/>
    <x v="14"/>
    <x v="6"/>
    <n v="0.27300000000000002"/>
    <n v="33"/>
    <n v="15"/>
    <n v="89"/>
    <n v="99"/>
    <n v="159"/>
    <n v="651"/>
    <n v="5.0691244239631339E-2"/>
    <n v="2.3041474654377881E-2"/>
    <n v="0.13671274961597543"/>
    <n v="0.15207373271889402"/>
    <n v="0.98148148148148151"/>
    <n v="178"/>
    <n v="329"/>
    <n v="81"/>
    <n v="93"/>
    <n v="60"/>
    <n v="6"/>
    <n v="1"/>
    <n v="3"/>
    <n v="0.27500000000000002"/>
    <n v="0.33700000000000002"/>
    <n v="0.505"/>
    <n v="0.84199999999999997"/>
  </r>
  <r>
    <s v="120"/>
    <x v="478"/>
    <x v="5"/>
    <s v="National League"/>
    <s v="Washington Nationals"/>
    <s v="WSH"/>
    <s v="Trea Turner"/>
    <x v="14"/>
    <x v="6"/>
    <n v="0.28399999999999997"/>
    <n v="11"/>
    <n v="46"/>
    <n v="45"/>
    <n v="75"/>
    <n v="98"/>
    <n v="412"/>
    <n v="2.6699029126213591E-2"/>
    <n v="0.11165048543689321"/>
    <n v="0.10922330097087378"/>
    <n v="0.18203883495145631"/>
    <n v="0.60493827160493829"/>
    <n v="117"/>
    <n v="186"/>
    <n v="41"/>
    <n v="80"/>
    <n v="30"/>
    <n v="0"/>
    <n v="1"/>
    <n v="8"/>
    <n v="0.32900000000000001"/>
    <n v="0.33800000000000002"/>
    <n v="0.45100000000000001"/>
    <n v="0.78900000000000003"/>
  </r>
  <r>
    <s v="144"/>
    <x v="479"/>
    <x v="5"/>
    <s v="National League"/>
    <s v="Atlanta Braves"/>
    <s v="ATL"/>
    <s v="Dansby Swanson"/>
    <x v="14"/>
    <x v="6"/>
    <n v="0.23200000000000001"/>
    <n v="6"/>
    <n v="3"/>
    <n v="51"/>
    <n v="59"/>
    <n v="144"/>
    <n v="488"/>
    <n v="1.2295081967213115E-2"/>
    <n v="6.1475409836065573E-3"/>
    <n v="0.10450819672131148"/>
    <n v="0.12090163934426229"/>
    <n v="0.88888888888888884"/>
    <n v="113"/>
    <n v="158"/>
    <n v="31"/>
    <n v="120"/>
    <n v="59"/>
    <n v="10"/>
    <n v="1"/>
    <n v="3"/>
    <n v="0.29199999999999998"/>
    <n v="0.312"/>
    <n v="0.32400000000000001"/>
    <n v="0.63600000000000001"/>
  </r>
  <r>
    <s v="145"/>
    <x v="481"/>
    <x v="5"/>
    <s v="American League"/>
    <s v="Chicago White Sox"/>
    <s v="CWS"/>
    <s v="Tim Anderson"/>
    <x v="14"/>
    <x v="6"/>
    <n v="0.25700000000000001"/>
    <n v="17"/>
    <n v="15"/>
    <n v="56"/>
    <n v="72"/>
    <n v="146"/>
    <n v="587"/>
    <n v="2.8960817717206135E-2"/>
    <n v="2.5553662691652469E-2"/>
    <n v="9.540034071550256E-2"/>
    <n v="0.12265758091993186"/>
    <n v="0.90123456790123457"/>
    <n v="151"/>
    <n v="236"/>
    <n v="47"/>
    <n v="162"/>
    <n v="13"/>
    <n v="0"/>
    <n v="1"/>
    <n v="1"/>
    <n v="0.32800000000000001"/>
    <n v="0.27600000000000002"/>
    <n v="0.40200000000000002"/>
    <n v="0.67900000000000005"/>
  </r>
  <r>
    <s v="138"/>
    <x v="482"/>
    <x v="5"/>
    <s v="National League"/>
    <s v="St. Louis Cardinals"/>
    <s v="STL"/>
    <s v="Paul DeJong"/>
    <x v="14"/>
    <x v="6"/>
    <n v="0.28499999999999998"/>
    <n v="25"/>
    <n v="1"/>
    <n v="65"/>
    <n v="55"/>
    <n v="108"/>
    <n v="417"/>
    <n v="5.9952038369304558E-2"/>
    <n v="2.3980815347721821E-3"/>
    <n v="0.15587529976019185"/>
    <n v="0.13189448441247004"/>
    <n v="0.66666666666666663"/>
    <n v="119"/>
    <n v="222"/>
    <n v="52"/>
    <n v="124"/>
    <n v="21"/>
    <n v="1"/>
    <n v="1"/>
    <n v="0"/>
    <n v="0.34899999999999998"/>
    <n v="0.32500000000000001"/>
    <n v="0.53200000000000003"/>
    <n v="0.85699999999999998"/>
  </r>
  <r>
    <s v="158"/>
    <x v="484"/>
    <x v="5"/>
    <s v="National League"/>
    <s v="Milwaukee Brewers"/>
    <s v="MIL"/>
    <s v="Orlando Arcia"/>
    <x v="16"/>
    <x v="6"/>
    <n v="0.27700000000000002"/>
    <n v="15"/>
    <n v="14"/>
    <n v="53"/>
    <n v="56"/>
    <n v="153"/>
    <n v="506"/>
    <n v="2.9644268774703556E-2"/>
    <n v="2.766798418972332E-2"/>
    <n v="0.10474308300395258"/>
    <n v="0.11067193675889328"/>
    <n v="0.94444444444444442"/>
    <n v="140"/>
    <n v="206"/>
    <n v="34"/>
    <n v="100"/>
    <n v="36"/>
    <n v="9"/>
    <n v="1"/>
    <n v="7"/>
    <n v="0.317"/>
    <n v="0.32400000000000001"/>
    <n v="0.40699999999999997"/>
    <n v="0.73099999999999998"/>
  </r>
  <r>
    <s v="119"/>
    <x v="485"/>
    <x v="5"/>
    <s v="National League"/>
    <s v="Los Angeles Dodgers"/>
    <s v="LAD"/>
    <s v="Corey Seager"/>
    <x v="16"/>
    <x v="6"/>
    <n v="0.29499999999999998"/>
    <n v="22"/>
    <n v="4"/>
    <n v="77"/>
    <n v="85"/>
    <n v="145"/>
    <n v="539"/>
    <n v="4.0816326530612242E-2"/>
    <n v="7.4211502782931356E-3"/>
    <n v="0.14285714285714285"/>
    <n v="0.15769944341372913"/>
    <n v="0.89506172839506171"/>
    <n v="159"/>
    <n v="258"/>
    <n v="55"/>
    <n v="131"/>
    <n v="67"/>
    <n v="5"/>
    <n v="1"/>
    <n v="2"/>
    <n v="0.35199999999999998"/>
    <n v="0.375"/>
    <n v="0.47899999999999998"/>
    <n v="0.85399999999999998"/>
  </r>
  <r>
    <s v="117"/>
    <x v="486"/>
    <x v="5"/>
    <s v="American League"/>
    <s v="Houston Astros"/>
    <s v="HOU"/>
    <s v="Carlos Correa"/>
    <x v="16"/>
    <x v="6"/>
    <n v="0.315"/>
    <n v="24"/>
    <n v="2"/>
    <n v="84"/>
    <n v="82"/>
    <n v="109"/>
    <n v="422"/>
    <n v="5.6872037914691941E-2"/>
    <n v="4.7393364928909956E-3"/>
    <n v="0.1990521327014218"/>
    <n v="0.19431279620853081"/>
    <n v="0.6728395061728395"/>
    <n v="133"/>
    <n v="232"/>
    <n v="50"/>
    <n v="92"/>
    <n v="53"/>
    <n v="5"/>
    <n v="1"/>
    <n v="1"/>
    <n v="0.35199999999999998"/>
    <n v="0.39100000000000001"/>
    <n v="0.55000000000000004"/>
    <n v="0.94099999999999995"/>
  </r>
  <r>
    <s v="143"/>
    <x v="488"/>
    <x v="5"/>
    <s v="National League"/>
    <s v="Philadelphia Phillies"/>
    <s v="PHI"/>
    <s v="J.P. Crawford"/>
    <x v="16"/>
    <x v="6"/>
    <n v="0.214"/>
    <n v="0"/>
    <n v="1"/>
    <n v="6"/>
    <n v="8"/>
    <n v="23"/>
    <n v="70"/>
    <n v="0"/>
    <n v="1.4285714285714285E-2"/>
    <n v="8.5714285714285715E-2"/>
    <n v="0.11428571428571428"/>
    <n v="0.1419753086419753"/>
    <n v="15"/>
    <n v="21"/>
    <n v="5"/>
    <n v="22"/>
    <n v="16"/>
    <n v="0"/>
    <n v="1"/>
    <n v="0"/>
    <n v="0.30599999999999999"/>
    <n v="0.35599999999999998"/>
    <n v="0.3"/>
    <n v="0.65600000000000003"/>
  </r>
  <r>
    <s v="147"/>
    <x v="489"/>
    <x v="5"/>
    <s v="American League"/>
    <s v="New York Yankees"/>
    <s v="NYY"/>
    <s v="Tyler Wade"/>
    <x v="16"/>
    <x v="6"/>
    <n v="0.155"/>
    <n v="0"/>
    <n v="1"/>
    <n v="2"/>
    <n v="7"/>
    <n v="30"/>
    <n v="58"/>
    <n v="0"/>
    <n v="1.7241379310344827E-2"/>
    <n v="3.4482758620689655E-2"/>
    <n v="0.1206896551724138"/>
    <n v="0.18518518518518517"/>
    <n v="9"/>
    <n v="13"/>
    <n v="4"/>
    <n v="19"/>
    <n v="5"/>
    <n v="0"/>
    <n v="1"/>
    <n v="1"/>
    <n v="0.23100000000000001"/>
    <n v="0.222"/>
    <n v="0.224"/>
    <n v="0.44600000000000001"/>
  </r>
  <r>
    <s v="118"/>
    <x v="493"/>
    <x v="5"/>
    <s v="American League"/>
    <s v="Kansas City Royals"/>
    <s v="KC"/>
    <s v="Adalberto Mondesi"/>
    <x v="17"/>
    <x v="6"/>
    <n v="0.17"/>
    <n v="1"/>
    <n v="5"/>
    <n v="3"/>
    <n v="4"/>
    <n v="25"/>
    <n v="53"/>
    <n v="1.8867924528301886E-2"/>
    <n v="9.4339622641509441E-2"/>
    <n v="5.6603773584905662E-2"/>
    <n v="7.5471698113207544E-2"/>
    <n v="0.15432098765432098"/>
    <n v="9"/>
    <n v="13"/>
    <n v="2"/>
    <n v="22"/>
    <n v="3"/>
    <n v="0"/>
    <n v="1"/>
    <n v="2"/>
    <n v="0.26700000000000002"/>
    <n v="0.214"/>
    <n v="0.245"/>
    <n v="0.46"/>
  </r>
  <r>
    <s v="121"/>
    <x v="496"/>
    <x v="5"/>
    <s v="National League"/>
    <s v="New York Mets"/>
    <s v="NYM"/>
    <s v="Amed Rosario"/>
    <x v="17"/>
    <x v="6"/>
    <n v="0.248"/>
    <n v="4"/>
    <n v="7"/>
    <n v="10"/>
    <n v="16"/>
    <n v="46"/>
    <n v="165"/>
    <n v="2.4242424242424242E-2"/>
    <n v="4.2424242424242427E-2"/>
    <n v="6.0606060606060608E-2"/>
    <n v="9.696969696969697E-2"/>
    <n v="0.2839506172839506"/>
    <n v="41"/>
    <n v="65"/>
    <n v="12"/>
    <n v="49"/>
    <n v="3"/>
    <n v="0"/>
    <n v="1"/>
    <n v="3"/>
    <n v="0.33"/>
    <n v="0.27100000000000002"/>
    <n v="0.39400000000000002"/>
    <n v="0.66500000000000004"/>
  </r>
  <r>
    <s v="137"/>
    <x v="465"/>
    <x v="6"/>
    <s v="National League"/>
    <s v="San Francisco Giants"/>
    <s v="SF"/>
    <s v="Brandon Crawford"/>
    <x v="8"/>
    <x v="6"/>
    <n v="0.27500000000000002"/>
    <n v="12"/>
    <n v="7"/>
    <n v="84"/>
    <n v="67"/>
    <n v="155"/>
    <n v="553"/>
    <n v="2.1699819168173599E-2"/>
    <n v="1.2658227848101266E-2"/>
    <n v="0.15189873417721519"/>
    <n v="0.12115732368896925"/>
    <n v="0.95679012345679015"/>
    <n v="152"/>
    <n v="238"/>
    <n v="51"/>
    <n v="115"/>
    <n v="57"/>
    <n v="10"/>
    <n v="1"/>
    <n v="0"/>
    <n v="0.32200000000000001"/>
    <n v="0.34200000000000003"/>
    <n v="0.43"/>
    <n v="0.77200000000000002"/>
  </r>
  <r>
    <s v="140"/>
    <x v="466"/>
    <x v="6"/>
    <s v="American League"/>
    <s v="Texas Rangers"/>
    <s v="TEX"/>
    <s v="Elvis Andrus"/>
    <x v="10"/>
    <x v="6"/>
    <n v="0.30199999999999999"/>
    <n v="8"/>
    <n v="24"/>
    <n v="69"/>
    <n v="75"/>
    <n v="147"/>
    <n v="506"/>
    <n v="1.5810276679841896E-2"/>
    <n v="4.7430830039525688E-2"/>
    <n v="0.13636363636363635"/>
    <n v="0.14822134387351779"/>
    <n v="0.90740740740740744"/>
    <n v="153"/>
    <n v="222"/>
    <n v="46"/>
    <n v="70"/>
    <n v="47"/>
    <n v="2"/>
    <n v="1"/>
    <n v="8"/>
    <n v="0.33300000000000002"/>
    <n v="0.36199999999999999"/>
    <n v="0.439"/>
    <n v="0.8"/>
  </r>
  <r>
    <s v="146"/>
    <x v="467"/>
    <x v="6"/>
    <s v="National League"/>
    <s v="Miami Marlins"/>
    <s v="MIA"/>
    <s v="Miguel Rojas"/>
    <x v="10"/>
    <x v="6"/>
    <n v="0.247"/>
    <n v="1"/>
    <n v="2"/>
    <n v="14"/>
    <n v="27"/>
    <n v="123"/>
    <n v="194"/>
    <n v="5.1546391752577319E-3"/>
    <n v="1.0309278350515464E-2"/>
    <n v="7.2164948453608241E-2"/>
    <n v="0.13917525773195877"/>
    <n v="0.7592592592592593"/>
    <n v="48"/>
    <n v="63"/>
    <n v="13"/>
    <n v="27"/>
    <n v="11"/>
    <n v="2"/>
    <n v="1"/>
    <n v="1"/>
    <n v="0.28000000000000003"/>
    <n v="0.28799999999999998"/>
    <n v="0.32500000000000001"/>
    <n v="0.61299999999999999"/>
  </r>
  <r>
    <s v="147"/>
    <x v="468"/>
    <x v="6"/>
    <s v="American League"/>
    <s v="New York Yankees"/>
    <s v="NYY"/>
    <s v="Didi Gregorius"/>
    <x v="11"/>
    <x v="6"/>
    <n v="0.27600000000000002"/>
    <n v="20"/>
    <n v="7"/>
    <n v="70"/>
    <n v="68"/>
    <n v="153"/>
    <n v="562"/>
    <n v="3.5587188612099648E-2"/>
    <n v="1.2455516014234875E-2"/>
    <n v="0.12455516014234876"/>
    <n v="0.12099644128113879"/>
    <n v="0.94444444444444442"/>
    <n v="155"/>
    <n v="251"/>
    <n v="54"/>
    <n v="82"/>
    <n v="19"/>
    <n v="2"/>
    <n v="1"/>
    <n v="1"/>
    <n v="0.28999999999999998"/>
    <n v="0.30399999999999999"/>
    <n v="0.44700000000000001"/>
    <n v="0.751"/>
  </r>
  <r>
    <s v="116"/>
    <x v="469"/>
    <x v="6"/>
    <s v="American League"/>
    <s v="Detroit Tigers"/>
    <s v="DET"/>
    <s v="Jose Iglesias"/>
    <x v="11"/>
    <x v="6"/>
    <n v="0.255"/>
    <n v="4"/>
    <n v="7"/>
    <n v="32"/>
    <n v="57"/>
    <n v="137"/>
    <n v="467"/>
    <n v="8.5653104925053538E-3"/>
    <n v="1.4989293361884369E-2"/>
    <n v="6.852248394004283E-2"/>
    <n v="0.12205567451820129"/>
    <n v="0.84567901234567899"/>
    <n v="119"/>
    <n v="157"/>
    <n v="30"/>
    <n v="50"/>
    <n v="28"/>
    <n v="1"/>
    <n v="1"/>
    <n v="4"/>
    <n v="0.27600000000000002"/>
    <n v="0.30599999999999999"/>
    <n v="0.33600000000000002"/>
    <n v="0.64300000000000002"/>
  </r>
  <r>
    <s v="108"/>
    <x v="470"/>
    <x v="6"/>
    <s v="American League"/>
    <s v="Los Angeles Angels"/>
    <s v="LAA"/>
    <s v="Andrelton Simmons"/>
    <x v="11"/>
    <x v="6"/>
    <n v="0.28100000000000003"/>
    <n v="4"/>
    <n v="10"/>
    <n v="44"/>
    <n v="48"/>
    <n v="124"/>
    <n v="448"/>
    <n v="8.9285714285714281E-3"/>
    <n v="2.2321428571428572E-2"/>
    <n v="9.8214285714285712E-2"/>
    <n v="0.10714285714285714"/>
    <n v="0.76543209876543206"/>
    <n v="126"/>
    <n v="164"/>
    <n v="28"/>
    <n v="38"/>
    <n v="28"/>
    <n v="0"/>
    <n v="1"/>
    <n v="1"/>
    <n v="0.29799999999999999"/>
    <n v="0.32400000000000001"/>
    <n v="0.36599999999999999"/>
    <n v="0.69"/>
  </r>
  <r>
    <s v="109"/>
    <x v="471"/>
    <x v="6"/>
    <s v="National League"/>
    <s v="Arizona Diamondbacks"/>
    <s v="ARI"/>
    <s v="Nick Ahmed"/>
    <x v="11"/>
    <x v="6"/>
    <n v="0.218"/>
    <n v="4"/>
    <n v="5"/>
    <n v="20"/>
    <n v="26"/>
    <n v="90"/>
    <n v="284"/>
    <n v="1.4084507042253521E-2"/>
    <n v="1.7605633802816902E-2"/>
    <n v="7.0422535211267609E-2"/>
    <n v="9.154929577464789E-2"/>
    <n v="0.55555555555555558"/>
    <n v="62"/>
    <n v="85"/>
    <n v="14"/>
    <n v="58"/>
    <n v="15"/>
    <n v="3"/>
    <n v="1"/>
    <n v="2"/>
    <n v="0.25800000000000001"/>
    <n v="0.26500000000000001"/>
    <n v="0.29899999999999999"/>
    <n v="0.56399999999999995"/>
  </r>
  <r>
    <s v="111"/>
    <x v="474"/>
    <x v="6"/>
    <s v="American League"/>
    <s v="Boston Red Sox"/>
    <s v="BOS"/>
    <s v="Xander Bogaerts"/>
    <x v="14"/>
    <x v="6"/>
    <n v="0.29399999999999998"/>
    <n v="21"/>
    <n v="13"/>
    <n v="89"/>
    <n v="115"/>
    <n v="157"/>
    <n v="652"/>
    <n v="3.2208588957055216E-2"/>
    <n v="1.9938650306748466E-2"/>
    <n v="0.13650306748466257"/>
    <n v="0.17638036809815952"/>
    <n v="0.96913580246913578"/>
    <n v="192"/>
    <n v="291"/>
    <n v="56"/>
    <n v="123"/>
    <n v="58"/>
    <n v="0"/>
    <n v="1"/>
    <n v="4"/>
    <n v="0.33500000000000002"/>
    <n v="0.35599999999999998"/>
    <n v="0.44600000000000001"/>
    <n v="0.80200000000000005"/>
  </r>
  <r>
    <s v="112"/>
    <x v="475"/>
    <x v="6"/>
    <s v="National League"/>
    <s v="Chicago Cubs"/>
    <s v="CHC"/>
    <s v="Javier Baez"/>
    <x v="14"/>
    <x v="6"/>
    <n v="0.27300000000000002"/>
    <n v="14"/>
    <n v="12"/>
    <n v="59"/>
    <n v="50"/>
    <n v="142"/>
    <n v="421"/>
    <n v="3.3254156769596199E-2"/>
    <n v="2.8503562945368172E-2"/>
    <n v="0.14014251781472684"/>
    <n v="0.11876484560570071"/>
    <n v="0.87654320987654322"/>
    <n v="115"/>
    <n v="178"/>
    <n v="34"/>
    <n v="108"/>
    <n v="15"/>
    <n v="3"/>
    <n v="1"/>
    <n v="3"/>
    <n v="0.33600000000000002"/>
    <n v="0.314"/>
    <n v="0.42299999999999999"/>
    <n v="0.73699999999999999"/>
  </r>
  <r>
    <s v="115"/>
    <x v="476"/>
    <x v="6"/>
    <s v="National League"/>
    <s v="Colorado Rockies"/>
    <s v="COL"/>
    <s v="Trevor Story"/>
    <x v="14"/>
    <x v="6"/>
    <n v="0.27200000000000002"/>
    <n v="27"/>
    <n v="8"/>
    <n v="72"/>
    <n v="67"/>
    <n v="97"/>
    <n v="372"/>
    <n v="7.2580645161290328E-2"/>
    <n v="2.1505376344086023E-2"/>
    <n v="0.19354838709677419"/>
    <n v="0.18010752688172044"/>
    <n v="0.59876543209876543"/>
    <n v="101"/>
    <n v="211"/>
    <n v="52"/>
    <n v="130"/>
    <n v="35"/>
    <n v="2"/>
    <n v="1"/>
    <n v="5"/>
    <n v="0.34300000000000003"/>
    <n v="0.34100000000000003"/>
    <n v="0.56699999999999995"/>
    <n v="0.90900000000000003"/>
  </r>
  <r>
    <s v="114"/>
    <x v="477"/>
    <x v="6"/>
    <s v="American League"/>
    <s v="Cleveland Guardians"/>
    <s v="CLE"/>
    <s v="Francisco Lindor"/>
    <x v="16"/>
    <x v="6"/>
    <n v="0.30099999999999999"/>
    <n v="15"/>
    <n v="19"/>
    <n v="78"/>
    <n v="99"/>
    <n v="158"/>
    <n v="604"/>
    <n v="2.4834437086092714E-2"/>
    <n v="3.1456953642384107E-2"/>
    <n v="0.12913907284768211"/>
    <n v="0.16390728476821192"/>
    <n v="0.97530864197530864"/>
    <n v="182"/>
    <n v="263"/>
    <n v="48"/>
    <n v="88"/>
    <n v="57"/>
    <n v="3"/>
    <n v="1"/>
    <n v="5"/>
    <n v="0.32400000000000001"/>
    <n v="0.35799999999999998"/>
    <n v="0.435"/>
    <n v="0.79400000000000004"/>
  </r>
  <r>
    <s v="120"/>
    <x v="478"/>
    <x v="6"/>
    <s v="National League"/>
    <s v="Washington Nationals"/>
    <s v="WSH"/>
    <s v="Trea Turner"/>
    <x v="16"/>
    <x v="6"/>
    <n v="0.34200000000000003"/>
    <n v="13"/>
    <n v="33"/>
    <n v="40"/>
    <n v="53"/>
    <n v="73"/>
    <n v="307"/>
    <n v="4.2345276872964167E-2"/>
    <n v="0.10749185667752444"/>
    <n v="0.13029315960912052"/>
    <n v="0.17263843648208468"/>
    <n v="0.45061728395061729"/>
    <n v="105"/>
    <n v="174"/>
    <n v="35"/>
    <n v="59"/>
    <n v="14"/>
    <n v="0"/>
    <n v="1"/>
    <n v="6"/>
    <n v="0.38800000000000001"/>
    <n v="0.37"/>
    <n v="0.56699999999999995"/>
    <n v="0.93700000000000006"/>
  </r>
  <r>
    <s v="144"/>
    <x v="479"/>
    <x v="6"/>
    <s v="National League"/>
    <s v="Atlanta Braves"/>
    <s v="ATL"/>
    <s v="Dansby Swanson"/>
    <x v="16"/>
    <x v="6"/>
    <n v="0.30199999999999999"/>
    <n v="3"/>
    <n v="3"/>
    <n v="17"/>
    <n v="20"/>
    <n v="38"/>
    <n v="129"/>
    <n v="2.3255813953488372E-2"/>
    <n v="2.3255813953488372E-2"/>
    <n v="0.13178294573643412"/>
    <n v="0.15503875968992248"/>
    <n v="0.23456790123456789"/>
    <n v="39"/>
    <n v="57"/>
    <n v="11"/>
    <n v="34"/>
    <n v="13"/>
    <n v="5"/>
    <n v="1"/>
    <n v="0"/>
    <n v="0.38300000000000001"/>
    <n v="0.36099999999999999"/>
    <n v="0.442"/>
    <n v="0.80300000000000005"/>
  </r>
  <r>
    <s v="145"/>
    <x v="481"/>
    <x v="6"/>
    <s v="American League"/>
    <s v="Chicago White Sox"/>
    <s v="CWS"/>
    <s v="Tim Anderson"/>
    <x v="16"/>
    <x v="6"/>
    <n v="0.28299999999999997"/>
    <n v="9"/>
    <n v="10"/>
    <n v="30"/>
    <n v="57"/>
    <n v="99"/>
    <n v="410"/>
    <n v="2.1951219512195121E-2"/>
    <n v="2.4390243902439025E-2"/>
    <n v="7.3170731707317069E-2"/>
    <n v="0.13902439024390245"/>
    <n v="0.61111111111111116"/>
    <n v="116"/>
    <n v="177"/>
    <n v="37"/>
    <n v="117"/>
    <n v="13"/>
    <n v="0"/>
    <n v="1"/>
    <n v="2"/>
    <n v="0.375"/>
    <n v="0.30599999999999999"/>
    <n v="0.432"/>
    <n v="0.73799999999999999"/>
  </r>
  <r>
    <s v="158"/>
    <x v="484"/>
    <x v="6"/>
    <s v="National League"/>
    <s v="Milwaukee Brewers"/>
    <s v="MIL"/>
    <s v="Orlando Arcia"/>
    <x v="17"/>
    <x v="6"/>
    <n v="0.219"/>
    <n v="4"/>
    <n v="8"/>
    <n v="17"/>
    <n v="21"/>
    <n v="55"/>
    <n v="201"/>
    <n v="1.9900497512437811E-2"/>
    <n v="3.9800995024875621E-2"/>
    <n v="8.45771144278607E-2"/>
    <n v="0.1044776119402985"/>
    <n v="0.33950617283950618"/>
    <n v="44"/>
    <n v="72"/>
    <n v="17"/>
    <n v="47"/>
    <n v="15"/>
    <n v="0"/>
    <n v="1"/>
    <n v="0"/>
    <n v="0.26700000000000002"/>
    <n v="0.27300000000000002"/>
    <n v="0.35799999999999998"/>
    <n v="0.63100000000000001"/>
  </r>
  <r>
    <s v="119"/>
    <x v="485"/>
    <x v="6"/>
    <s v="National League"/>
    <s v="Los Angeles Dodgers"/>
    <s v="LAD"/>
    <s v="Corey Seager"/>
    <x v="17"/>
    <x v="6"/>
    <n v="0.308"/>
    <n v="26"/>
    <n v="3"/>
    <n v="72"/>
    <n v="105"/>
    <n v="157"/>
    <n v="627"/>
    <n v="4.1467304625199361E-2"/>
    <n v="4.7846889952153108E-3"/>
    <n v="0.11483253588516747"/>
    <n v="0.1674641148325359"/>
    <n v="0.96913580246913578"/>
    <n v="193"/>
    <n v="321"/>
    <n v="71"/>
    <n v="133"/>
    <n v="54"/>
    <n v="5"/>
    <n v="1"/>
    <n v="3"/>
    <n v="0.35499999999999998"/>
    <n v="0.36499999999999999"/>
    <n v="0.51200000000000001"/>
    <n v="0.877"/>
  </r>
  <r>
    <s v="117"/>
    <x v="486"/>
    <x v="6"/>
    <s v="American League"/>
    <s v="Houston Astros"/>
    <s v="HOU"/>
    <s v="Carlos Correa"/>
    <x v="17"/>
    <x v="6"/>
    <n v="0.27400000000000002"/>
    <n v="20"/>
    <n v="13"/>
    <n v="96"/>
    <n v="76"/>
    <n v="153"/>
    <n v="577"/>
    <n v="3.4662045060658578E-2"/>
    <n v="2.2530329289428077E-2"/>
    <n v="0.16637781629116119"/>
    <n v="0.1317157712305026"/>
    <n v="0.94444444444444442"/>
    <n v="158"/>
    <n v="260"/>
    <n v="59"/>
    <n v="139"/>
    <n v="75"/>
    <n v="5"/>
    <n v="1"/>
    <n v="3"/>
    <n v="0.32800000000000001"/>
    <n v="0.36099999999999999"/>
    <n v="0.45100000000000001"/>
    <n v="0.81100000000000005"/>
  </r>
  <r>
    <s v="118"/>
    <x v="493"/>
    <x v="6"/>
    <s v="American League"/>
    <s v="Kansas City Royals"/>
    <s v="KC"/>
    <s v="Adalberto Mondesi"/>
    <x v="18"/>
    <x v="6"/>
    <n v="0.185"/>
    <n v="2"/>
    <n v="9"/>
    <n v="13"/>
    <n v="16"/>
    <n v="47"/>
    <n v="135"/>
    <n v="1.4814814814814815E-2"/>
    <n v="6.6666666666666666E-2"/>
    <n v="9.6296296296296297E-2"/>
    <n v="0.11851851851851852"/>
    <n v="0.29012345679012347"/>
    <n v="25"/>
    <n v="38"/>
    <n v="6"/>
    <n v="48"/>
    <n v="6"/>
    <n v="0"/>
    <n v="1"/>
    <n v="1"/>
    <n v="0.27100000000000002"/>
    <n v="0.23100000000000001"/>
    <n v="0.28100000000000003"/>
    <n v="0.5120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F3592D-7122-43A8-A4D7-F8E7A89FC51B}" name="PivotTable3" cacheId="0" applyNumberFormats="0" applyBorderFormats="0" applyFontFormats="0" applyPatternFormats="0" applyAlignmentFormats="0" applyWidthHeightFormats="1" dataCaption="Values" updatedVersion="7" minRefreshableVersion="3" itemPrintTitles="1" createdVersion="7" indent="0" outline="1" outlineData="1" multipleFieldFilters="0">
  <location ref="C3:G464" firstHeaderRow="1" firstDataRow="2" firstDataCol="1"/>
  <pivotFields count="33">
    <pivotField showAll="0"/>
    <pivotField axis="axisRow" showAll="0" sortType="descending">
      <items count="539">
        <item x="0"/>
        <item x="176"/>
        <item x="51"/>
        <item x="177"/>
        <item x="342"/>
        <item x="347"/>
        <item x="181"/>
        <item x="52"/>
        <item x="122"/>
        <item x="412"/>
        <item x="180"/>
        <item x="178"/>
        <item x="267"/>
        <item x="53"/>
        <item x="345"/>
        <item x="348"/>
        <item x="121"/>
        <item x="1"/>
        <item x="466"/>
        <item x="3"/>
        <item x="6"/>
        <item x="349"/>
        <item x="182"/>
        <item x="2"/>
        <item x="467"/>
        <item x="55"/>
        <item x="125"/>
        <item x="350"/>
        <item x="5"/>
        <item x="61"/>
        <item x="62"/>
        <item x="59"/>
        <item x="268"/>
        <item x="185"/>
        <item x="123"/>
        <item x="7"/>
        <item x="186"/>
        <item x="416"/>
        <item x="56"/>
        <item x="124"/>
        <item x="8"/>
        <item x="343"/>
        <item x="179"/>
        <item x="192"/>
        <item x="68"/>
        <item x="422"/>
        <item x="356"/>
        <item x="130"/>
        <item x="423"/>
        <item x="11"/>
        <item x="126"/>
        <item x="465"/>
        <item x="9"/>
        <item x="357"/>
        <item x="183"/>
        <item x="354"/>
        <item x="54"/>
        <item x="269"/>
        <item x="193"/>
        <item x="10"/>
        <item x="194"/>
        <item x="60"/>
        <item x="189"/>
        <item x="127"/>
        <item x="63"/>
        <item x="401"/>
        <item x="195"/>
        <item x="64"/>
        <item x="468"/>
        <item x="270"/>
        <item x="276"/>
        <item x="196"/>
        <item x="277"/>
        <item x="278"/>
        <item x="371"/>
        <item x="427"/>
        <item x="187"/>
        <item x="4"/>
        <item x="197"/>
        <item x="204"/>
        <item x="131"/>
        <item x="132"/>
        <item x="15"/>
        <item x="133"/>
        <item x="198"/>
        <item x="472"/>
        <item x="417"/>
        <item x="279"/>
        <item x="199"/>
        <item x="12"/>
        <item x="418"/>
        <item x="280"/>
        <item x="419"/>
        <item x="351"/>
        <item x="271"/>
        <item x="13"/>
        <item x="14"/>
        <item x="200"/>
        <item x="355"/>
        <item x="184"/>
        <item x="346"/>
        <item x="420"/>
        <item x="206"/>
        <item x="469"/>
        <item x="358"/>
        <item x="352"/>
        <item x="188"/>
        <item x="424"/>
        <item x="362"/>
        <item x="473"/>
        <item x="428"/>
        <item x="136"/>
        <item x="20"/>
        <item x="363"/>
        <item x="201"/>
        <item x="425"/>
        <item x="359"/>
        <item x="470"/>
        <item x="360"/>
        <item x="57"/>
        <item x="474"/>
        <item x="137"/>
        <item x="73"/>
        <item x="27"/>
        <item x="413"/>
        <item x="415"/>
        <item x="272"/>
        <item x="212"/>
        <item x="364"/>
        <item x="475"/>
        <item x="207"/>
        <item x="208"/>
        <item x="477"/>
        <item x="74"/>
        <item x="282"/>
        <item x="476"/>
        <item x="213"/>
        <item x="21"/>
        <item x="209"/>
        <item x="429"/>
        <item x="16"/>
        <item x="273"/>
        <item x="58"/>
        <item x="214"/>
        <item x="140"/>
        <item x="287"/>
        <item x="79"/>
        <item x="471"/>
        <item x="141"/>
        <item x="190"/>
        <item x="22"/>
        <item x="430"/>
        <item x="215"/>
        <item x="142"/>
        <item x="75"/>
        <item x="283"/>
        <item x="76"/>
        <item x="484"/>
        <item x="366"/>
        <item x="437"/>
        <item x="431"/>
        <item x="23"/>
        <item x="288"/>
        <item x="210"/>
        <item x="284"/>
        <item x="65"/>
        <item x="478"/>
        <item x="191"/>
        <item x="138"/>
        <item x="143"/>
        <item x="433"/>
        <item x="220"/>
        <item x="485"/>
        <item x="367"/>
        <item x="221"/>
        <item x="205"/>
        <item x="66"/>
        <item x="202"/>
        <item x="493"/>
        <item x="372"/>
        <item x="144"/>
        <item x="444"/>
        <item x="238"/>
        <item x="149"/>
        <item x="479"/>
        <item x="480"/>
        <item x="274"/>
        <item x="486"/>
        <item x="294"/>
        <item x="368"/>
        <item x="289"/>
        <item x="290"/>
        <item x="291"/>
        <item x="32"/>
        <item x="434"/>
        <item x="435"/>
        <item x="222"/>
        <item x="134"/>
        <item x="128"/>
        <item x="28"/>
        <item x="29"/>
        <item x="129"/>
        <item x="80"/>
        <item x="438"/>
        <item x="145"/>
        <item x="146"/>
        <item x="295"/>
        <item x="445"/>
        <item x="487"/>
        <item x="439"/>
        <item x="33"/>
        <item x="88"/>
        <item x="153"/>
        <item x="69"/>
        <item x="211"/>
        <item x="494"/>
        <item x="223"/>
        <item x="224"/>
        <item x="426"/>
        <item x="495"/>
        <item x="275"/>
        <item x="414"/>
        <item x="147"/>
        <item x="77"/>
        <item x="373"/>
        <item x="381"/>
        <item x="374"/>
        <item x="361"/>
        <item x="481"/>
        <item x="304"/>
        <item x="375"/>
        <item x="225"/>
        <item x="488"/>
        <item x="440"/>
        <item x="135"/>
        <item x="281"/>
        <item x="382"/>
        <item x="203"/>
        <item x="150"/>
        <item x="296"/>
        <item x="231"/>
        <item x="403"/>
        <item x="305"/>
        <item x="402"/>
        <item x="17"/>
        <item x="81"/>
        <item x="82"/>
        <item x="383"/>
        <item x="446"/>
        <item x="297"/>
        <item x="384"/>
        <item x="34"/>
        <item x="232"/>
        <item x="376"/>
        <item x="83"/>
        <item x="489"/>
        <item x="404"/>
        <item x="233"/>
        <item x="306"/>
        <item x="307"/>
        <item x="496"/>
        <item x="497"/>
        <item x="151"/>
        <item x="498"/>
        <item x="377"/>
        <item x="421"/>
        <item x="490"/>
        <item x="234"/>
        <item x="70"/>
        <item x="491"/>
        <item x="71"/>
        <item x="24"/>
        <item x="35"/>
        <item x="226"/>
        <item x="92"/>
        <item x="321"/>
        <item x="239"/>
        <item x="240"/>
        <item x="156"/>
        <item x="453"/>
        <item x="157"/>
        <item x="67"/>
        <item x="507"/>
        <item x="39"/>
        <item x="104"/>
        <item x="389"/>
        <item x="501"/>
        <item x="105"/>
        <item x="18"/>
        <item x="449"/>
        <item x="408"/>
        <item x="502"/>
        <item x="241"/>
        <item x="242"/>
        <item x="285"/>
        <item x="40"/>
        <item x="148"/>
        <item x="89"/>
        <item x="406"/>
        <item x="154"/>
        <item x="385"/>
        <item x="313"/>
        <item x="308"/>
        <item x="292"/>
        <item x="25"/>
        <item x="235"/>
        <item x="26"/>
        <item x="236"/>
        <item x="293"/>
        <item x="447"/>
        <item x="298"/>
        <item x="30"/>
        <item x="158"/>
        <item x="159"/>
        <item x="365"/>
        <item x="448"/>
        <item x="309"/>
        <item x="503"/>
        <item x="314"/>
        <item x="41"/>
        <item x="243"/>
        <item x="482"/>
        <item x="42"/>
        <item x="310"/>
        <item x="155"/>
        <item x="19"/>
        <item x="250"/>
        <item x="112"/>
        <item x="511"/>
        <item x="164"/>
        <item x="322"/>
        <item x="454"/>
        <item x="256"/>
        <item x="48"/>
        <item x="47"/>
        <item x="455"/>
        <item x="93"/>
        <item x="251"/>
        <item x="407"/>
        <item x="315"/>
        <item x="106"/>
        <item x="456"/>
        <item x="165"/>
        <item x="457"/>
        <item x="107"/>
        <item x="166"/>
        <item x="94"/>
        <item x="390"/>
        <item x="43"/>
        <item x="316"/>
        <item x="160"/>
        <item x="450"/>
        <item x="317"/>
        <item x="95"/>
        <item x="244"/>
        <item x="245"/>
        <item x="246"/>
        <item x="318"/>
        <item x="319"/>
        <item x="44"/>
        <item x="504"/>
        <item x="247"/>
        <item x="96"/>
        <item x="97"/>
        <item x="409"/>
        <item x="36"/>
        <item x="299"/>
        <item x="84"/>
        <item x="85"/>
        <item x="441"/>
        <item x="300"/>
        <item x="301"/>
        <item x="86"/>
        <item x="216"/>
        <item x="72"/>
        <item x="323"/>
        <item x="98"/>
        <item x="302"/>
        <item x="451"/>
        <item x="161"/>
        <item x="369"/>
        <item x="248"/>
        <item x="217"/>
        <item x="218"/>
        <item x="483"/>
        <item x="432"/>
        <item x="219"/>
        <item x="392"/>
        <item x="99"/>
        <item x="31"/>
        <item x="249"/>
        <item x="100"/>
        <item x="508"/>
        <item x="331"/>
        <item x="512"/>
        <item x="49"/>
        <item x="332"/>
        <item x="459"/>
        <item x="257"/>
        <item x="509"/>
        <item x="460"/>
        <item x="333"/>
        <item x="258"/>
        <item x="513"/>
        <item x="514"/>
        <item x="259"/>
        <item x="108"/>
        <item x="410"/>
        <item x="515"/>
        <item x="168"/>
        <item x="113"/>
        <item x="260"/>
        <item x="169"/>
        <item x="393"/>
        <item x="461"/>
        <item x="324"/>
        <item x="109"/>
        <item x="334"/>
        <item x="252"/>
        <item x="394"/>
        <item x="398"/>
        <item x="45"/>
        <item x="510"/>
        <item x="335"/>
        <item x="325"/>
        <item x="167"/>
        <item x="458"/>
        <item x="170"/>
        <item x="117"/>
        <item x="452"/>
        <item x="171"/>
        <item x="37"/>
        <item x="311"/>
        <item x="286"/>
        <item x="370"/>
        <item x="378"/>
        <item x="442"/>
        <item x="50"/>
        <item x="227"/>
        <item x="237"/>
        <item x="253"/>
        <item x="395"/>
        <item x="396"/>
        <item x="228"/>
        <item x="303"/>
        <item x="172"/>
        <item x="520"/>
        <item x="443"/>
        <item x="261"/>
        <item x="326"/>
        <item x="516"/>
        <item x="254"/>
        <item x="262"/>
        <item x="229"/>
        <item x="312"/>
        <item x="90"/>
        <item x="87"/>
        <item x="230"/>
        <item x="411"/>
        <item x="152"/>
        <item x="114"/>
        <item x="173"/>
        <item x="46"/>
        <item x="162"/>
        <item x="517"/>
        <item x="379"/>
        <item x="386"/>
        <item x="492"/>
        <item x="380"/>
        <item x="499"/>
        <item x="139"/>
        <item x="344"/>
        <item x="115"/>
        <item x="78"/>
        <item x="505"/>
        <item x="387"/>
        <item x="266"/>
        <item x="338"/>
        <item x="336"/>
        <item x="521"/>
        <item x="527"/>
        <item x="522"/>
        <item x="462"/>
        <item x="399"/>
        <item x="523"/>
        <item x="263"/>
        <item x="174"/>
        <item x="265"/>
        <item x="524"/>
        <item x="116"/>
        <item x="525"/>
        <item x="526"/>
        <item x="528"/>
        <item x="340"/>
        <item x="118"/>
        <item x="327"/>
        <item x="353"/>
        <item x="500"/>
        <item x="405"/>
        <item x="506"/>
        <item x="400"/>
        <item x="518"/>
        <item x="337"/>
        <item x="91"/>
        <item x="519"/>
        <item x="163"/>
        <item x="436"/>
        <item x="391"/>
        <item x="101"/>
        <item x="388"/>
        <item x="529"/>
        <item x="530"/>
        <item x="531"/>
        <item x="341"/>
        <item x="532"/>
        <item x="463"/>
        <item x="535"/>
        <item x="119"/>
        <item x="536"/>
        <item x="339"/>
        <item x="120"/>
        <item x="537"/>
        <item x="533"/>
        <item x="175"/>
        <item x="534"/>
        <item x="110"/>
        <item x="464"/>
        <item x="328"/>
        <item x="111"/>
        <item x="329"/>
        <item x="320"/>
        <item x="255"/>
        <item x="102"/>
        <item x="103"/>
        <item x="38"/>
        <item x="264"/>
        <item x="330"/>
        <item x="39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8">
        <item h="1" x="6"/>
        <item h="1" x="5"/>
        <item h="1" x="4"/>
        <item x="3"/>
        <item x="2"/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60">
    <i>
      <x v="119"/>
    </i>
    <i>
      <x v="35"/>
    </i>
    <i>
      <x v="19"/>
    </i>
    <i>
      <x v="28"/>
    </i>
    <i>
      <x v="77"/>
    </i>
    <i>
      <x v="111"/>
    </i>
    <i>
      <x v="64"/>
    </i>
    <i>
      <x v="210"/>
    </i>
    <i>
      <x v="278"/>
    </i>
    <i>
      <x v="80"/>
    </i>
    <i>
      <x v="75"/>
    </i>
    <i>
      <x v="122"/>
    </i>
    <i>
      <x v="244"/>
    </i>
    <i>
      <x v="120"/>
    </i>
    <i>
      <x v="353"/>
    </i>
    <i>
      <x v="90"/>
    </i>
    <i>
      <x v="9"/>
    </i>
    <i>
      <x v="184"/>
    </i>
    <i>
      <x v="70"/>
    </i>
    <i>
      <x v="223"/>
    </i>
    <i>
      <x v="135"/>
    </i>
    <i>
      <x v="395"/>
    </i>
    <i>
      <x v="199"/>
    </i>
    <i>
      <x v="372"/>
    </i>
    <i>
      <x v="83"/>
    </i>
    <i>
      <x v="89"/>
    </i>
    <i>
      <x v="444"/>
    </i>
    <i>
      <x v="23"/>
    </i>
    <i>
      <x v="147"/>
    </i>
    <i>
      <x v="150"/>
    </i>
    <i>
      <x v="27"/>
    </i>
    <i>
      <x v="168"/>
    </i>
    <i>
      <x v="245"/>
    </i>
    <i>
      <x v="55"/>
    </i>
    <i>
      <x v="51"/>
    </i>
    <i>
      <x v="38"/>
    </i>
    <i>
      <x v="132"/>
    </i>
    <i>
      <x v="141"/>
    </i>
    <i>
      <x v="400"/>
    </i>
    <i>
      <x v="128"/>
    </i>
    <i>
      <x v="105"/>
    </i>
    <i>
      <x v="186"/>
    </i>
    <i>
      <x v="260"/>
    </i>
    <i>
      <x v="96"/>
    </i>
    <i>
      <x v="31"/>
    </i>
    <i>
      <x v="151"/>
    </i>
    <i>
      <x/>
    </i>
    <i>
      <x v="17"/>
    </i>
    <i>
      <x v="324"/>
    </i>
    <i>
      <x v="59"/>
    </i>
    <i>
      <x v="158"/>
    </i>
    <i>
      <x v="67"/>
    </i>
    <i>
      <x v="296"/>
    </i>
    <i>
      <x v="114"/>
    </i>
    <i>
      <x v="467"/>
    </i>
    <i>
      <x v="118"/>
    </i>
    <i>
      <x v="45"/>
    </i>
    <i>
      <x v="160"/>
    </i>
    <i>
      <x v="66"/>
    </i>
    <i>
      <x v="203"/>
    </i>
    <i>
      <x v="275"/>
    </i>
    <i>
      <x v="229"/>
    </i>
    <i>
      <x v="234"/>
    </i>
    <i>
      <x v="29"/>
    </i>
    <i>
      <x v="455"/>
    </i>
    <i>
      <x v="16"/>
    </i>
    <i>
      <x v="115"/>
    </i>
    <i>
      <x v="185"/>
    </i>
    <i>
      <x v="232"/>
    </i>
    <i>
      <x v="82"/>
    </i>
    <i>
      <x v="239"/>
    </i>
    <i>
      <x v="318"/>
    </i>
    <i>
      <x v="5"/>
    </i>
    <i>
      <x v="274"/>
    </i>
    <i>
      <x v="87"/>
    </i>
    <i>
      <x v="321"/>
    </i>
    <i>
      <x v="270"/>
    </i>
    <i>
      <x v="21"/>
    </i>
    <i>
      <x v="101"/>
    </i>
    <i>
      <x v="43"/>
    </i>
    <i>
      <x v="20"/>
    </i>
    <i>
      <x v="112"/>
    </i>
    <i>
      <x v="121"/>
    </i>
    <i>
      <x v="102"/>
    </i>
    <i>
      <x v="37"/>
    </i>
    <i>
      <x v="139"/>
    </i>
    <i>
      <x v="286"/>
    </i>
    <i>
      <x v="144"/>
    </i>
    <i>
      <x v="126"/>
    </i>
    <i>
      <x v="123"/>
    </i>
    <i>
      <x v="368"/>
    </i>
    <i>
      <x v="537"/>
    </i>
    <i>
      <x v="269"/>
    </i>
    <i>
      <x v="187"/>
    </i>
    <i>
      <x v="434"/>
    </i>
    <i>
      <x v="228"/>
    </i>
    <i>
      <x v="345"/>
    </i>
    <i>
      <x v="304"/>
    </i>
    <i>
      <x v="225"/>
    </i>
    <i>
      <x v="44"/>
    </i>
    <i>
      <x v="394"/>
    </i>
    <i>
      <x v="24"/>
    </i>
    <i>
      <x v="442"/>
    </i>
    <i>
      <x v="18"/>
    </i>
    <i>
      <x v="36"/>
    </i>
    <i>
      <x v="172"/>
    </i>
    <i>
      <x v="250"/>
    </i>
    <i>
      <x v="173"/>
    </i>
    <i>
      <x v="370"/>
    </i>
    <i>
      <x v="34"/>
    </i>
    <i>
      <x v="423"/>
    </i>
    <i>
      <x v="153"/>
    </i>
    <i>
      <x v="81"/>
    </i>
    <i>
      <x v="79"/>
    </i>
    <i>
      <x v="331"/>
    </i>
    <i>
      <x v="169"/>
    </i>
    <i>
      <x v="366"/>
    </i>
    <i>
      <x v="2"/>
    </i>
    <i>
      <x v="348"/>
    </i>
    <i>
      <x v="14"/>
    </i>
    <i>
      <x v="162"/>
    </i>
    <i>
      <x v="138"/>
    </i>
    <i>
      <x v="8"/>
    </i>
    <i>
      <x v="148"/>
    </i>
    <i>
      <x v="93"/>
    </i>
    <i>
      <x v="497"/>
    </i>
    <i>
      <x v="496"/>
    </i>
    <i>
      <x v="379"/>
    </i>
    <i>
      <x v="30"/>
    </i>
    <i>
      <x v="133"/>
    </i>
    <i>
      <x v="124"/>
    </i>
    <i>
      <x v="213"/>
    </i>
    <i>
      <x v="1"/>
    </i>
    <i>
      <x v="68"/>
    </i>
    <i>
      <x v="198"/>
    </i>
    <i>
      <x v="63"/>
    </i>
    <i>
      <x v="357"/>
    </i>
    <i>
      <x v="374"/>
    </i>
    <i>
      <x v="46"/>
    </i>
    <i>
      <x v="143"/>
    </i>
    <i>
      <x v="212"/>
    </i>
    <i>
      <x v="107"/>
    </i>
    <i>
      <x v="65"/>
    </i>
    <i>
      <x v="100"/>
    </i>
    <i>
      <x v="25"/>
    </i>
    <i>
      <x v="95"/>
    </i>
    <i>
      <x v="47"/>
    </i>
    <i>
      <x v="247"/>
    </i>
    <i>
      <x v="40"/>
    </i>
    <i>
      <x v="84"/>
    </i>
    <i>
      <x v="282"/>
    </i>
    <i>
      <x v="85"/>
    </i>
    <i>
      <x v="86"/>
    </i>
    <i>
      <x v="152"/>
    </i>
    <i>
      <x v="495"/>
    </i>
    <i>
      <x v="261"/>
    </i>
    <i>
      <x v="13"/>
    </i>
    <i>
      <x v="129"/>
    </i>
    <i>
      <x v="110"/>
    </i>
    <i>
      <x v="285"/>
    </i>
    <i>
      <x v="509"/>
    </i>
    <i>
      <x v="91"/>
    </i>
    <i>
      <x v="39"/>
    </i>
    <i>
      <x v="140"/>
    </i>
    <i>
      <x v="60"/>
    </i>
    <i>
      <x v="166"/>
    </i>
    <i>
      <x v="314"/>
    </i>
    <i>
      <x v="218"/>
    </i>
    <i>
      <x v="351"/>
    </i>
    <i>
      <x v="181"/>
    </i>
    <i>
      <x v="109"/>
    </i>
    <i>
      <x v="456"/>
    </i>
    <i>
      <x v="117"/>
    </i>
    <i>
      <x v="171"/>
    </i>
    <i>
      <x v="72"/>
    </i>
    <i>
      <x v="26"/>
    </i>
    <i>
      <x v="310"/>
    </i>
    <i>
      <x v="264"/>
    </i>
    <i>
      <x v="164"/>
    </i>
    <i>
      <x v="69"/>
    </i>
    <i>
      <x v="127"/>
    </i>
    <i>
      <x v="288"/>
    </i>
    <i>
      <x v="462"/>
    </i>
    <i>
      <x v="209"/>
    </i>
    <i>
      <x v="311"/>
    </i>
    <i>
      <x v="4"/>
    </i>
    <i>
      <x v="52"/>
    </i>
    <i>
      <x v="113"/>
    </i>
    <i>
      <x v="116"/>
    </i>
    <i>
      <x v="408"/>
    </i>
    <i>
      <x v="49"/>
    </i>
    <i>
      <x v="284"/>
    </i>
    <i>
      <x v="206"/>
    </i>
    <i>
      <x v="94"/>
    </i>
    <i>
      <x v="167"/>
    </i>
    <i>
      <x v="178"/>
    </i>
    <i>
      <x v="267"/>
    </i>
    <i>
      <x v="431"/>
    </i>
    <i>
      <x v="339"/>
    </i>
    <i>
      <x v="103"/>
    </i>
    <i>
      <x v="104"/>
    </i>
    <i>
      <x v="92"/>
    </i>
    <i>
      <x v="255"/>
    </i>
    <i>
      <x v="226"/>
    </i>
    <i>
      <x v="457"/>
    </i>
    <i>
      <x v="422"/>
    </i>
    <i>
      <x v="170"/>
    </i>
    <i>
      <x v="134"/>
    </i>
    <i>
      <x v="268"/>
    </i>
    <i>
      <x v="483"/>
    </i>
    <i>
      <x v="78"/>
    </i>
    <i>
      <x v="97"/>
    </i>
    <i>
      <x v="108"/>
    </i>
    <i>
      <x v="406"/>
    </i>
    <i>
      <x v="349"/>
    </i>
    <i>
      <x v="265"/>
    </i>
    <i>
      <x v="480"/>
    </i>
    <i>
      <x v="315"/>
    </i>
    <i>
      <x v="15"/>
    </i>
    <i>
      <x v="227"/>
    </i>
    <i>
      <x v="365"/>
    </i>
    <i>
      <x v="319"/>
    </i>
    <i>
      <x v="50"/>
    </i>
    <i>
      <x v="156"/>
    </i>
    <i>
      <x v="61"/>
    </i>
    <i>
      <x v="389"/>
    </i>
    <i>
      <x v="157"/>
    </i>
    <i>
      <x v="175"/>
    </i>
    <i>
      <x v="125"/>
    </i>
    <i>
      <x v="453"/>
    </i>
    <i>
      <x v="190"/>
    </i>
    <i>
      <x v="367"/>
    </i>
    <i>
      <x v="287"/>
    </i>
    <i>
      <x v="291"/>
    </i>
    <i>
      <x v="32"/>
    </i>
    <i>
      <x v="76"/>
    </i>
    <i>
      <x v="3"/>
    </i>
    <i>
      <x v="106"/>
    </i>
    <i>
      <x v="73"/>
    </i>
    <i>
      <x v="459"/>
    </i>
    <i>
      <x v="350"/>
    </i>
    <i>
      <x v="466"/>
    </i>
    <i>
      <x v="224"/>
    </i>
    <i>
      <x v="53"/>
    </i>
    <i>
      <x v="12"/>
    </i>
    <i>
      <x v="347"/>
    </i>
    <i>
      <x v="57"/>
    </i>
    <i>
      <x v="192"/>
    </i>
    <i>
      <x v="471"/>
    </i>
    <i>
      <x v="230"/>
    </i>
    <i>
      <x v="433"/>
    </i>
    <i>
      <x v="251"/>
    </i>
    <i>
      <x v="531"/>
    </i>
    <i>
      <x v="361"/>
    </i>
    <i>
      <x v="149"/>
    </i>
    <i>
      <x v="142"/>
    </i>
    <i>
      <x v="222"/>
    </i>
    <i>
      <x v="194"/>
    </i>
    <i>
      <x v="377"/>
    </i>
    <i>
      <x v="145"/>
    </i>
    <i>
      <x v="447"/>
    </i>
    <i>
      <x v="235"/>
    </i>
    <i>
      <x v="7"/>
    </i>
    <i>
      <x v="237"/>
    </i>
    <i>
      <x v="436"/>
    </i>
    <i>
      <x v="41"/>
    </i>
    <i>
      <x v="215"/>
    </i>
    <i>
      <x v="221"/>
    </i>
    <i>
      <x v="201"/>
    </i>
    <i>
      <x v="10"/>
    </i>
    <i>
      <x v="131"/>
    </i>
    <i>
      <x v="54"/>
    </i>
    <i>
      <x v="242"/>
    </i>
    <i>
      <x v="449"/>
    </i>
    <i>
      <x v="510"/>
    </i>
    <i>
      <x v="257"/>
    </i>
    <i>
      <x v="254"/>
    </i>
    <i>
      <x v="205"/>
    </i>
    <i>
      <x v="401"/>
    </i>
    <i>
      <x v="420"/>
    </i>
    <i>
      <x v="48"/>
    </i>
    <i>
      <x v="137"/>
    </i>
    <i>
      <x v="303"/>
    </i>
    <i>
      <x v="473"/>
    </i>
    <i>
      <x v="279"/>
    </i>
    <i>
      <x v="159"/>
    </i>
    <i>
      <x v="454"/>
    </i>
    <i>
      <x v="317"/>
    </i>
    <i>
      <x v="281"/>
    </i>
    <i>
      <x v="62"/>
    </i>
    <i>
      <x v="346"/>
    </i>
    <i>
      <x v="56"/>
    </i>
    <i>
      <x v="98"/>
    </i>
    <i>
      <x v="214"/>
    </i>
    <i>
      <x v="344"/>
    </i>
    <i>
      <x v="165"/>
    </i>
    <i>
      <x v="238"/>
    </i>
    <i>
      <x v="6"/>
    </i>
    <i>
      <x v="297"/>
    </i>
    <i>
      <x v="177"/>
    </i>
    <i>
      <x v="266"/>
    </i>
    <i>
      <x v="220"/>
    </i>
    <i>
      <x v="204"/>
    </i>
    <i>
      <x v="42"/>
    </i>
    <i>
      <x v="301"/>
    </i>
    <i>
      <x v="243"/>
    </i>
    <i>
      <x v="470"/>
    </i>
    <i>
      <x v="469"/>
    </i>
    <i>
      <x v="188"/>
    </i>
    <i>
      <x v="219"/>
    </i>
    <i>
      <x v="532"/>
    </i>
    <i>
      <x v="371"/>
    </i>
    <i>
      <x v="380"/>
    </i>
    <i>
      <x v="413"/>
    </i>
    <i>
      <x v="195"/>
    </i>
    <i>
      <x v="416"/>
    </i>
    <i>
      <x v="384"/>
    </i>
    <i>
      <x v="240"/>
    </i>
    <i>
      <x v="290"/>
    </i>
    <i>
      <x v="341"/>
    </i>
    <i>
      <x v="256"/>
    </i>
    <i>
      <x v="472"/>
    </i>
    <i>
      <x v="11"/>
    </i>
    <i>
      <x v="33"/>
    </i>
    <i>
      <x v="308"/>
    </i>
    <i>
      <x v="146"/>
    </i>
    <i>
      <x v="189"/>
    </i>
    <i>
      <x v="71"/>
    </i>
    <i>
      <x v="325"/>
    </i>
    <i>
      <x v="22"/>
    </i>
    <i>
      <x v="155"/>
    </i>
    <i>
      <x v="322"/>
    </i>
    <i>
      <x v="474"/>
    </i>
    <i>
      <x v="130"/>
    </i>
    <i>
      <x v="216"/>
    </i>
    <i>
      <x v="263"/>
    </i>
    <i>
      <x v="280"/>
    </i>
    <i>
      <x v="391"/>
    </i>
    <i>
      <x v="385"/>
    </i>
    <i>
      <x v="424"/>
    </i>
    <i>
      <x v="207"/>
    </i>
    <i>
      <x v="507"/>
    </i>
    <i>
      <x v="362"/>
    </i>
    <i>
      <x v="217"/>
    </i>
    <i>
      <x v="233"/>
    </i>
    <i>
      <x v="272"/>
    </i>
    <i>
      <x v="327"/>
    </i>
    <i>
      <x v="355"/>
    </i>
    <i>
      <x v="193"/>
    </i>
    <i>
      <x v="182"/>
    </i>
    <i>
      <x v="354"/>
    </i>
    <i>
      <x v="335"/>
    </i>
    <i>
      <x v="302"/>
    </i>
    <i>
      <x v="295"/>
    </i>
    <i>
      <x v="231"/>
    </i>
    <i>
      <x v="328"/>
    </i>
    <i>
      <x v="504"/>
    </i>
    <i>
      <x v="58"/>
    </i>
    <i>
      <x v="163"/>
    </i>
    <i>
      <x v="196"/>
    </i>
    <i>
      <x v="176"/>
    </i>
    <i>
      <x v="485"/>
    </i>
    <i>
      <x v="183"/>
    </i>
    <i>
      <x v="180"/>
    </i>
    <i>
      <x v="323"/>
    </i>
    <i>
      <x v="352"/>
    </i>
    <i>
      <x v="197"/>
    </i>
    <i>
      <x v="503"/>
    </i>
    <i>
      <x v="316"/>
    </i>
    <i>
      <x v="154"/>
    </i>
    <i>
      <x v="418"/>
    </i>
    <i>
      <x v="283"/>
    </i>
    <i>
      <x v="435"/>
    </i>
    <i>
      <x v="179"/>
    </i>
    <i>
      <x v="208"/>
    </i>
    <i>
      <x v="382"/>
    </i>
    <i>
      <x v="273"/>
    </i>
    <i>
      <x v="294"/>
    </i>
    <i>
      <x v="439"/>
    </i>
    <i>
      <x v="236"/>
    </i>
    <i>
      <x v="306"/>
    </i>
    <i>
      <x v="309"/>
    </i>
    <i>
      <x v="161"/>
    </i>
    <i>
      <x v="443"/>
    </i>
    <i>
      <x v="358"/>
    </i>
    <i>
      <x v="468"/>
    </i>
    <i>
      <x v="530"/>
    </i>
    <i>
      <x v="337"/>
    </i>
    <i>
      <x v="430"/>
    </i>
    <i>
      <x v="88"/>
    </i>
    <i>
      <x v="246"/>
    </i>
    <i>
      <x v="313"/>
    </i>
    <i>
      <x v="262"/>
    </i>
    <i>
      <x v="74"/>
    </i>
    <i>
      <x v="211"/>
    </i>
    <i>
      <x v="378"/>
    </i>
    <i>
      <x v="508"/>
    </i>
    <i>
      <x v="299"/>
    </i>
    <i>
      <x v="451"/>
    </i>
    <i>
      <x v="200"/>
    </i>
    <i>
      <x v="252"/>
    </i>
    <i>
      <x v="373"/>
    </i>
    <i>
      <x v="99"/>
    </i>
    <i>
      <x v="494"/>
    </i>
    <i>
      <x v="136"/>
    </i>
    <i>
      <x v="387"/>
    </i>
    <i>
      <x v="293"/>
    </i>
    <i>
      <x v="271"/>
    </i>
    <i>
      <x v="393"/>
    </i>
    <i>
      <x v="336"/>
    </i>
    <i>
      <x v="417"/>
    </i>
    <i>
      <x v="258"/>
    </i>
    <i>
      <x v="383"/>
    </i>
    <i>
      <x v="491"/>
    </i>
    <i>
      <x v="425"/>
    </i>
    <i>
      <x v="409"/>
    </i>
    <i>
      <x v="432"/>
    </i>
    <i>
      <x v="499"/>
    </i>
    <i>
      <x v="359"/>
    </i>
    <i>
      <x v="241"/>
    </i>
    <i>
      <x v="305"/>
    </i>
    <i>
      <x v="340"/>
    </i>
    <i>
      <x v="405"/>
    </i>
    <i>
      <x v="174"/>
    </i>
    <i>
      <x v="438"/>
    </i>
    <i>
      <x v="463"/>
    </i>
    <i>
      <x v="202"/>
    </i>
    <i>
      <x v="398"/>
    </i>
    <i>
      <x v="475"/>
    </i>
    <i>
      <x v="298"/>
    </i>
    <i>
      <x v="356"/>
    </i>
    <i>
      <x v="376"/>
    </i>
    <i>
      <x v="396"/>
    </i>
    <i>
      <x v="191"/>
    </i>
    <i>
      <x v="248"/>
    </i>
    <i>
      <x v="300"/>
    </i>
    <i>
      <x v="332"/>
    </i>
    <i>
      <x v="490"/>
    </i>
    <i>
      <x v="414"/>
    </i>
    <i>
      <x v="369"/>
    </i>
    <i>
      <x v="360"/>
    </i>
    <i>
      <x v="330"/>
    </i>
    <i>
      <x v="363"/>
    </i>
    <i>
      <x v="276"/>
    </i>
    <i>
      <x v="452"/>
    </i>
    <i>
      <x v="375"/>
    </i>
    <i>
      <x v="320"/>
    </i>
    <i>
      <x v="506"/>
    </i>
    <i>
      <x v="343"/>
    </i>
    <i>
      <x v="259"/>
    </i>
    <i>
      <x v="421"/>
    </i>
    <i>
      <x v="440"/>
    </i>
    <i>
      <x v="312"/>
    </i>
    <i>
      <x v="441"/>
    </i>
    <i>
      <x v="404"/>
    </i>
    <i>
      <x v="415"/>
    </i>
    <i>
      <x v="411"/>
    </i>
    <i>
      <x v="489"/>
    </i>
    <i>
      <x v="249"/>
    </i>
    <i t="grand">
      <x/>
    </i>
  </rowItems>
  <colFields count="1">
    <field x="2"/>
  </colFields>
  <colItems count="4">
    <i>
      <x v="3"/>
    </i>
    <i>
      <x v="4"/>
    </i>
    <i>
      <x v="5"/>
    </i>
    <i t="grand">
      <x/>
    </i>
  </colItems>
  <dataFields count="1">
    <dataField name="Average of % of Games Played (proj Full Season)" fld="20" subtotal="average" baseField="0" baseItem="0" numFmtId="2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4F1B4-179A-4605-8464-074A6CCC6756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layer Age">
  <location ref="A4:D28" firstHeaderRow="0" firstDataRow="1" firstDataCol="1" rowPageCount="1" colPageCount="1"/>
  <pivotFields count="33">
    <pivotField showAll="0"/>
    <pivotField dataField="1" showAll="0"/>
    <pivotField axis="axisPage" multipleItemSelectionAllowed="1" showAll="0">
      <items count="8"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24">
        <item x="20"/>
        <item x="18"/>
        <item x="17"/>
        <item x="16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5"/>
        <item x="1"/>
        <item x="0"/>
        <item x="19"/>
        <item x="22"/>
        <item x="21"/>
        <item t="default"/>
      </items>
    </pivotField>
    <pivotField showAll="0"/>
    <pivotField showAll="0"/>
    <pivotField dataField="1"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Player Count" fld="1" subtotal="count" baseField="0" baseItem="0" numFmtId="1"/>
    <dataField name="Average of Home Run" fld="10" subtotal="average" baseField="7" baseItem="1" numFmtId="164"/>
    <dataField name="Average of Hits" fld="21" subtotal="average" baseField="7" baseItem="1"/>
  </dataFields>
  <formats count="2">
    <format dxfId="3">
      <pivotArea outline="0" collapsedLevelsAreSubtotals="1" fieldPosition="0"/>
    </format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8EBF91-AF09-46F9-9B5C-EE8F682B5335}" name="PivotTable4" cacheId="0" applyNumberFormats="0" applyBorderFormats="0" applyFontFormats="0" applyPatternFormats="0" applyAlignmentFormats="0" applyWidthHeightFormats="1" dataCaption="Values" updatedVersion="7" minRefreshableVersion="3" itemPrintTitles="1" createdVersion="7" indent="0" outline="1" outlineData="1" multipleFieldFilters="0" rowHeaderCaption="Position">
  <location ref="A3:H11" firstHeaderRow="0" firstDataRow="1" firstDataCol="1"/>
  <pivotFields count="33"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11">
        <item x="0"/>
        <item x="1"/>
        <item x="2"/>
        <item x="3"/>
        <item m="1" x="9"/>
        <item x="5"/>
        <item m="1" x="8"/>
        <item x="4"/>
        <item m="1" x="7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8">
    <i>
      <x/>
    </i>
    <i>
      <x v="1"/>
    </i>
    <i>
      <x v="2"/>
    </i>
    <i>
      <x v="3"/>
    </i>
    <i>
      <x v="5"/>
    </i>
    <i>
      <x v="7"/>
    </i>
    <i>
      <x v="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player_id" fld="1" subtotal="count" baseField="0" baseItem="0"/>
    <dataField name="Avg Age" fld="7" subtotal="average" baseField="8" baseItem="0" numFmtId="1"/>
    <dataField name="Average of Avg" fld="9" subtotal="average" baseField="8" baseItem="9"/>
    <dataField name="Average of HR/AB" fld="16" subtotal="average" baseField="8" baseItem="0" numFmtId="9"/>
    <dataField name="Average of SB/AB" fld="17" subtotal="average" baseField="8" baseItem="9" numFmtId="9"/>
    <dataField name="Average of RBI/AB" fld="18" subtotal="average" baseField="8" baseItem="9" numFmtId="9"/>
    <dataField name="Average of Runs/AB" fld="19" subtotal="average" baseField="8" baseItem="9" numFmtId="9"/>
  </dataFields>
  <formats count="2">
    <format dxfId="1">
      <pivotArea outline="0" collapsedLevelsAreSubtotals="1" fieldPosition="0"/>
    </format>
    <format dxfId="0">
      <pivotArea outline="0" collapsedLevelsAreSubtotals="1" fieldPosition="0">
        <references count="1">
          <reference field="4294967294" count="4" selected="0"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8DCD-7A58-45C7-9D5A-012E3980234C}">
  <sheetPr codeName="Sheet1"/>
  <dimension ref="B2:J540"/>
  <sheetViews>
    <sheetView tabSelected="1" workbookViewId="0">
      <selection activeCell="H15" sqref="H15"/>
    </sheetView>
  </sheetViews>
  <sheetFormatPr defaultColWidth="12.7109375" defaultRowHeight="15" x14ac:dyDescent="0.25"/>
  <sheetData>
    <row r="2" spans="2:10" x14ac:dyDescent="0.25">
      <c r="B2" t="s">
        <v>1216</v>
      </c>
      <c r="C2" t="s">
        <v>1215</v>
      </c>
      <c r="D2" t="s">
        <v>1205</v>
      </c>
      <c r="E2" t="s">
        <v>1217</v>
      </c>
      <c r="F2" t="s">
        <v>1234</v>
      </c>
      <c r="G2" t="s">
        <v>1228</v>
      </c>
      <c r="H2" t="s">
        <v>1218</v>
      </c>
      <c r="I2" t="s">
        <v>1234</v>
      </c>
    </row>
    <row r="3" spans="2:10" x14ac:dyDescent="0.25">
      <c r="B3" t="s">
        <v>671</v>
      </c>
      <c r="C3" t="s">
        <v>672</v>
      </c>
      <c r="D3">
        <v>31</v>
      </c>
      <c r="E3" t="s">
        <v>128</v>
      </c>
      <c r="F3" t="s">
        <v>129</v>
      </c>
      <c r="G3" t="s">
        <v>1223</v>
      </c>
      <c r="H3" s="8">
        <v>0.86604938271604937</v>
      </c>
      <c r="I3" t="s">
        <v>129</v>
      </c>
      <c r="J3" t="str">
        <f>LOWER(CLEAN(TRIM(C3&amp;I3)))</f>
        <v>christian walkerari</v>
      </c>
    </row>
    <row r="4" spans="2:10" x14ac:dyDescent="0.25">
      <c r="B4" t="s">
        <v>667</v>
      </c>
      <c r="C4" t="s">
        <v>668</v>
      </c>
      <c r="D4">
        <v>27</v>
      </c>
      <c r="E4" t="s">
        <v>128</v>
      </c>
      <c r="F4" t="s">
        <v>129</v>
      </c>
      <c r="G4" t="s">
        <v>1222</v>
      </c>
      <c r="H4" s="8">
        <v>0.42777777777777781</v>
      </c>
      <c r="I4" t="s">
        <v>129</v>
      </c>
      <c r="J4" t="s">
        <v>1235</v>
      </c>
    </row>
    <row r="5" spans="2:10" x14ac:dyDescent="0.25">
      <c r="B5" t="s">
        <v>643</v>
      </c>
      <c r="C5" t="s">
        <v>644</v>
      </c>
      <c r="D5">
        <v>26</v>
      </c>
      <c r="E5" t="s">
        <v>128</v>
      </c>
      <c r="F5" t="s">
        <v>129</v>
      </c>
      <c r="G5" t="s">
        <v>1224</v>
      </c>
      <c r="H5" s="8">
        <v>5.761316872427983E-2</v>
      </c>
      <c r="I5" t="s">
        <v>129</v>
      </c>
      <c r="J5" t="s">
        <v>1236</v>
      </c>
    </row>
    <row r="6" spans="2:10" x14ac:dyDescent="0.25">
      <c r="B6" t="s">
        <v>651</v>
      </c>
      <c r="C6" t="s">
        <v>652</v>
      </c>
      <c r="D6">
        <v>27</v>
      </c>
      <c r="E6" t="s">
        <v>128</v>
      </c>
      <c r="F6" t="s">
        <v>129</v>
      </c>
      <c r="G6" t="s">
        <v>1221</v>
      </c>
      <c r="H6" s="8">
        <v>0.64670781893004115</v>
      </c>
      <c r="I6" t="s">
        <v>129</v>
      </c>
      <c r="J6" t="s">
        <v>1237</v>
      </c>
    </row>
    <row r="7" spans="2:10" x14ac:dyDescent="0.25">
      <c r="B7" t="s">
        <v>647</v>
      </c>
      <c r="C7" t="s">
        <v>648</v>
      </c>
      <c r="D7">
        <v>25</v>
      </c>
      <c r="E7" t="s">
        <v>128</v>
      </c>
      <c r="F7" t="s">
        <v>129</v>
      </c>
      <c r="G7" t="s">
        <v>1221</v>
      </c>
      <c r="H7" s="8">
        <v>0</v>
      </c>
      <c r="I7" t="s">
        <v>129</v>
      </c>
      <c r="J7" t="s">
        <v>1238</v>
      </c>
    </row>
    <row r="8" spans="2:10" x14ac:dyDescent="0.25">
      <c r="B8" t="s">
        <v>659</v>
      </c>
      <c r="C8" t="s">
        <v>660</v>
      </c>
      <c r="D8">
        <v>34</v>
      </c>
      <c r="E8" t="s">
        <v>128</v>
      </c>
      <c r="F8" t="s">
        <v>129</v>
      </c>
      <c r="G8" t="s">
        <v>1226</v>
      </c>
      <c r="H8" s="8">
        <v>0.81234567901234567</v>
      </c>
      <c r="I8" t="s">
        <v>129</v>
      </c>
      <c r="J8" t="s">
        <v>1239</v>
      </c>
    </row>
    <row r="9" spans="2:10" x14ac:dyDescent="0.25">
      <c r="B9" t="s">
        <v>655</v>
      </c>
      <c r="C9" t="s">
        <v>656</v>
      </c>
      <c r="D9">
        <v>28</v>
      </c>
      <c r="E9" t="s">
        <v>128</v>
      </c>
      <c r="F9" t="s">
        <v>129</v>
      </c>
      <c r="G9" t="s">
        <v>1226</v>
      </c>
      <c r="H9" s="8">
        <v>0.73148148148148151</v>
      </c>
      <c r="I9" t="s">
        <v>129</v>
      </c>
      <c r="J9" t="s">
        <v>1240</v>
      </c>
    </row>
    <row r="10" spans="2:10" x14ac:dyDescent="0.25">
      <c r="B10" t="s">
        <v>663</v>
      </c>
      <c r="C10" t="s">
        <v>664</v>
      </c>
      <c r="D10">
        <v>27</v>
      </c>
      <c r="E10" t="s">
        <v>128</v>
      </c>
      <c r="F10" t="s">
        <v>129</v>
      </c>
      <c r="G10" t="s">
        <v>1226</v>
      </c>
      <c r="H10" s="8">
        <v>0.46481481481481479</v>
      </c>
      <c r="I10" t="s">
        <v>129</v>
      </c>
      <c r="J10" t="s">
        <v>1241</v>
      </c>
    </row>
    <row r="11" spans="2:10" x14ac:dyDescent="0.25">
      <c r="B11" t="s">
        <v>669</v>
      </c>
      <c r="C11" t="s">
        <v>670</v>
      </c>
      <c r="D11">
        <v>25</v>
      </c>
      <c r="E11" t="s">
        <v>128</v>
      </c>
      <c r="F11" t="s">
        <v>129</v>
      </c>
      <c r="G11" t="s">
        <v>1226</v>
      </c>
      <c r="H11" s="8">
        <v>0.40102880658436213</v>
      </c>
      <c r="I11" t="s">
        <v>129</v>
      </c>
      <c r="J11" t="s">
        <v>1242</v>
      </c>
    </row>
    <row r="12" spans="2:10" x14ac:dyDescent="0.25">
      <c r="B12" t="s">
        <v>665</v>
      </c>
      <c r="C12" t="s">
        <v>666</v>
      </c>
      <c r="D12">
        <v>26</v>
      </c>
      <c r="E12" t="s">
        <v>128</v>
      </c>
      <c r="F12" t="s">
        <v>129</v>
      </c>
      <c r="G12" t="s">
        <v>1226</v>
      </c>
      <c r="H12" s="8">
        <v>0.3650205761316872</v>
      </c>
      <c r="I12" t="s">
        <v>129</v>
      </c>
      <c r="J12" t="s">
        <v>1243</v>
      </c>
    </row>
    <row r="13" spans="2:10" x14ac:dyDescent="0.25">
      <c r="B13" t="s">
        <v>653</v>
      </c>
      <c r="C13" t="s">
        <v>654</v>
      </c>
      <c r="D13">
        <v>28</v>
      </c>
      <c r="E13" t="s">
        <v>128</v>
      </c>
      <c r="F13" t="s">
        <v>129</v>
      </c>
      <c r="G13" t="s">
        <v>1226</v>
      </c>
      <c r="H13" s="8">
        <v>0.34614197530864194</v>
      </c>
      <c r="I13" t="s">
        <v>129</v>
      </c>
      <c r="J13" t="s">
        <v>1244</v>
      </c>
    </row>
    <row r="14" spans="2:10" x14ac:dyDescent="0.25">
      <c r="B14" t="s">
        <v>657</v>
      </c>
      <c r="C14" t="s">
        <v>658</v>
      </c>
      <c r="D14">
        <v>24</v>
      </c>
      <c r="E14" t="s">
        <v>128</v>
      </c>
      <c r="F14" t="s">
        <v>129</v>
      </c>
      <c r="G14" t="s">
        <v>1226</v>
      </c>
      <c r="H14" s="8">
        <v>4.9382716049382713E-2</v>
      </c>
      <c r="I14" t="s">
        <v>129</v>
      </c>
      <c r="J14" t="s">
        <v>1245</v>
      </c>
    </row>
    <row r="15" spans="2:10" x14ac:dyDescent="0.25">
      <c r="B15" t="s">
        <v>645</v>
      </c>
      <c r="C15" t="s">
        <v>646</v>
      </c>
      <c r="D15">
        <v>26</v>
      </c>
      <c r="E15" t="s">
        <v>128</v>
      </c>
      <c r="F15" t="s">
        <v>129</v>
      </c>
      <c r="G15" t="s">
        <v>1226</v>
      </c>
      <c r="H15" s="8">
        <v>2.4691358024691357E-2</v>
      </c>
      <c r="I15" t="s">
        <v>129</v>
      </c>
      <c r="J15" t="s">
        <v>1246</v>
      </c>
    </row>
    <row r="16" spans="2:10" x14ac:dyDescent="0.25">
      <c r="B16" t="s">
        <v>649</v>
      </c>
      <c r="C16" t="s">
        <v>650</v>
      </c>
      <c r="D16">
        <v>27</v>
      </c>
      <c r="E16" t="s">
        <v>128</v>
      </c>
      <c r="F16" t="s">
        <v>129</v>
      </c>
      <c r="G16" t="s">
        <v>1226</v>
      </c>
      <c r="H16" s="8">
        <v>0</v>
      </c>
      <c r="I16" t="s">
        <v>129</v>
      </c>
      <c r="J16" t="s">
        <v>1247</v>
      </c>
    </row>
    <row r="17" spans="2:10" x14ac:dyDescent="0.25">
      <c r="B17" t="s">
        <v>639</v>
      </c>
      <c r="C17" t="s">
        <v>640</v>
      </c>
      <c r="D17">
        <v>32</v>
      </c>
      <c r="E17" t="s">
        <v>128</v>
      </c>
      <c r="F17" t="s">
        <v>129</v>
      </c>
      <c r="G17" t="s">
        <v>1225</v>
      </c>
      <c r="H17" s="8">
        <v>0.907201646090535</v>
      </c>
      <c r="I17" t="s">
        <v>129</v>
      </c>
      <c r="J17" t="s">
        <v>1248</v>
      </c>
    </row>
    <row r="18" spans="2:10" x14ac:dyDescent="0.25">
      <c r="B18" t="s">
        <v>661</v>
      </c>
      <c r="C18" t="s">
        <v>662</v>
      </c>
      <c r="D18">
        <v>22</v>
      </c>
      <c r="E18" t="s">
        <v>128</v>
      </c>
      <c r="F18" t="s">
        <v>129</v>
      </c>
      <c r="G18" t="s">
        <v>1225</v>
      </c>
      <c r="H18" s="8">
        <v>2.2633744855967076E-2</v>
      </c>
      <c r="I18" t="s">
        <v>129</v>
      </c>
      <c r="J18" t="s">
        <v>1249</v>
      </c>
    </row>
    <row r="19" spans="2:10" x14ac:dyDescent="0.25">
      <c r="B19" t="s">
        <v>641</v>
      </c>
      <c r="C19" t="s">
        <v>642</v>
      </c>
      <c r="D19">
        <v>25</v>
      </c>
      <c r="E19" t="s">
        <v>128</v>
      </c>
      <c r="F19" t="s">
        <v>129</v>
      </c>
      <c r="G19" t="s">
        <v>1223</v>
      </c>
      <c r="H19" s="8">
        <v>1.0288065843621399E-2</v>
      </c>
      <c r="I19" t="s">
        <v>129</v>
      </c>
      <c r="J19" t="s">
        <v>1250</v>
      </c>
    </row>
    <row r="20" spans="2:10" x14ac:dyDescent="0.25">
      <c r="B20" t="s">
        <v>691</v>
      </c>
      <c r="C20" t="s">
        <v>692</v>
      </c>
      <c r="D20">
        <v>28</v>
      </c>
      <c r="E20" t="s">
        <v>373</v>
      </c>
      <c r="F20" t="s">
        <v>374</v>
      </c>
      <c r="G20" t="s">
        <v>1223</v>
      </c>
      <c r="H20" s="8">
        <v>0.91563786008230441</v>
      </c>
      <c r="I20" t="s">
        <v>374</v>
      </c>
      <c r="J20" t="s">
        <v>1251</v>
      </c>
    </row>
    <row r="21" spans="2:10" x14ac:dyDescent="0.25">
      <c r="B21" t="s">
        <v>675</v>
      </c>
      <c r="C21" t="s">
        <v>676</v>
      </c>
      <c r="D21">
        <v>25</v>
      </c>
      <c r="E21" t="s">
        <v>373</v>
      </c>
      <c r="F21" t="s">
        <v>374</v>
      </c>
      <c r="G21" t="s">
        <v>1222</v>
      </c>
      <c r="H21" s="8">
        <v>0.81131687242798345</v>
      </c>
      <c r="I21" t="s">
        <v>374</v>
      </c>
      <c r="J21" t="s">
        <v>1252</v>
      </c>
    </row>
    <row r="22" spans="2:10" x14ac:dyDescent="0.25">
      <c r="B22" t="s">
        <v>697</v>
      </c>
      <c r="C22" t="s">
        <v>698</v>
      </c>
      <c r="D22">
        <v>24</v>
      </c>
      <c r="E22" t="s">
        <v>373</v>
      </c>
      <c r="F22" t="s">
        <v>374</v>
      </c>
      <c r="G22" t="s">
        <v>1224</v>
      </c>
      <c r="H22" s="8">
        <v>0.77716049382716046</v>
      </c>
      <c r="I22" t="s">
        <v>374</v>
      </c>
      <c r="J22" t="s">
        <v>1253</v>
      </c>
    </row>
    <row r="23" spans="2:10" x14ac:dyDescent="0.25">
      <c r="B23" t="s">
        <v>695</v>
      </c>
      <c r="C23" t="s">
        <v>696</v>
      </c>
      <c r="D23">
        <v>34</v>
      </c>
      <c r="E23" t="s">
        <v>373</v>
      </c>
      <c r="F23" t="s">
        <v>374</v>
      </c>
      <c r="G23" t="s">
        <v>1221</v>
      </c>
      <c r="H23" s="8">
        <v>0.39403292181069954</v>
      </c>
      <c r="I23" t="s">
        <v>374</v>
      </c>
      <c r="J23" t="s">
        <v>1254</v>
      </c>
    </row>
    <row r="24" spans="2:10" x14ac:dyDescent="0.25">
      <c r="B24" t="s">
        <v>681</v>
      </c>
      <c r="C24" t="s">
        <v>682</v>
      </c>
      <c r="D24">
        <v>33</v>
      </c>
      <c r="E24" t="s">
        <v>373</v>
      </c>
      <c r="F24" t="s">
        <v>374</v>
      </c>
      <c r="G24" t="s">
        <v>1221</v>
      </c>
      <c r="H24" s="8">
        <v>0.34790123456790117</v>
      </c>
      <c r="I24" t="s">
        <v>374</v>
      </c>
      <c r="J24" t="s">
        <v>1255</v>
      </c>
    </row>
    <row r="25" spans="2:10" x14ac:dyDescent="0.25">
      <c r="B25" t="s">
        <v>703</v>
      </c>
      <c r="C25" t="s">
        <v>704</v>
      </c>
      <c r="D25">
        <v>27</v>
      </c>
      <c r="E25" t="s">
        <v>373</v>
      </c>
      <c r="F25" t="s">
        <v>374</v>
      </c>
      <c r="G25" t="s">
        <v>1221</v>
      </c>
      <c r="H25" s="8">
        <v>0.15185185185185188</v>
      </c>
      <c r="I25" t="s">
        <v>374</v>
      </c>
      <c r="J25" t="s">
        <v>1256</v>
      </c>
    </row>
    <row r="26" spans="2:10" x14ac:dyDescent="0.25">
      <c r="B26" t="s">
        <v>679</v>
      </c>
      <c r="C26" t="s">
        <v>680</v>
      </c>
      <c r="D26">
        <v>24</v>
      </c>
      <c r="E26" t="s">
        <v>373</v>
      </c>
      <c r="F26" t="s">
        <v>374</v>
      </c>
      <c r="G26" t="s">
        <v>1221</v>
      </c>
      <c r="H26" s="8">
        <v>0.12921810699588476</v>
      </c>
      <c r="I26" t="s">
        <v>374</v>
      </c>
      <c r="J26" t="s">
        <v>1257</v>
      </c>
    </row>
    <row r="27" spans="2:10" x14ac:dyDescent="0.25">
      <c r="B27" t="s">
        <v>673</v>
      </c>
      <c r="C27" t="s">
        <v>674</v>
      </c>
      <c r="D27">
        <v>24</v>
      </c>
      <c r="E27" t="s">
        <v>373</v>
      </c>
      <c r="F27" t="s">
        <v>374</v>
      </c>
      <c r="G27" t="s">
        <v>1226</v>
      </c>
      <c r="H27" s="8">
        <v>0.74526748971193424</v>
      </c>
      <c r="I27" t="s">
        <v>374</v>
      </c>
      <c r="J27" t="s">
        <v>1258</v>
      </c>
    </row>
    <row r="28" spans="2:10" x14ac:dyDescent="0.25">
      <c r="B28" t="s">
        <v>693</v>
      </c>
      <c r="C28" t="s">
        <v>694</v>
      </c>
      <c r="D28">
        <v>31</v>
      </c>
      <c r="E28" t="s">
        <v>373</v>
      </c>
      <c r="F28" t="s">
        <v>374</v>
      </c>
      <c r="G28" t="s">
        <v>1226</v>
      </c>
      <c r="H28" s="8">
        <v>0.69958847736625518</v>
      </c>
      <c r="I28" t="s">
        <v>374</v>
      </c>
      <c r="J28" t="s">
        <v>1259</v>
      </c>
    </row>
    <row r="29" spans="2:10" x14ac:dyDescent="0.25">
      <c r="B29" t="s">
        <v>699</v>
      </c>
      <c r="C29" t="s">
        <v>700</v>
      </c>
      <c r="D29">
        <v>30</v>
      </c>
      <c r="E29" t="s">
        <v>373</v>
      </c>
      <c r="F29" t="s">
        <v>374</v>
      </c>
      <c r="G29" t="s">
        <v>1226</v>
      </c>
      <c r="H29" s="8">
        <v>0.62021604938271602</v>
      </c>
      <c r="I29" t="s">
        <v>374</v>
      </c>
      <c r="J29" t="s">
        <v>1260</v>
      </c>
    </row>
    <row r="30" spans="2:10" x14ac:dyDescent="0.25">
      <c r="B30" t="s">
        <v>687</v>
      </c>
      <c r="C30" t="s">
        <v>688</v>
      </c>
      <c r="D30">
        <v>33</v>
      </c>
      <c r="E30" t="s">
        <v>373</v>
      </c>
      <c r="F30" t="s">
        <v>374</v>
      </c>
      <c r="G30" t="s">
        <v>1226</v>
      </c>
      <c r="H30" s="8">
        <v>0.52608024691358024</v>
      </c>
      <c r="I30" t="s">
        <v>374</v>
      </c>
      <c r="J30" t="s">
        <v>1261</v>
      </c>
    </row>
    <row r="31" spans="2:10" x14ac:dyDescent="0.25">
      <c r="B31" t="s">
        <v>685</v>
      </c>
      <c r="C31" t="s">
        <v>686</v>
      </c>
      <c r="D31">
        <v>31</v>
      </c>
      <c r="E31" t="s">
        <v>373</v>
      </c>
      <c r="F31" t="s">
        <v>374</v>
      </c>
      <c r="G31" t="s">
        <v>1226</v>
      </c>
      <c r="H31" s="8">
        <v>0.49290123456790119</v>
      </c>
      <c r="I31" t="s">
        <v>374</v>
      </c>
      <c r="J31" t="s">
        <v>1262</v>
      </c>
    </row>
    <row r="32" spans="2:10" x14ac:dyDescent="0.25">
      <c r="B32" t="s">
        <v>689</v>
      </c>
      <c r="C32" t="s">
        <v>690</v>
      </c>
      <c r="D32">
        <v>31</v>
      </c>
      <c r="E32" t="s">
        <v>373</v>
      </c>
      <c r="F32" t="s">
        <v>374</v>
      </c>
      <c r="G32" t="s">
        <v>1226</v>
      </c>
      <c r="H32" s="8">
        <v>0.38503086419753085</v>
      </c>
      <c r="I32" t="s">
        <v>374</v>
      </c>
      <c r="J32" t="s">
        <v>1263</v>
      </c>
    </row>
    <row r="33" spans="2:10" x14ac:dyDescent="0.25">
      <c r="B33" t="s">
        <v>683</v>
      </c>
      <c r="C33" t="s">
        <v>684</v>
      </c>
      <c r="D33">
        <v>27</v>
      </c>
      <c r="E33" t="s">
        <v>373</v>
      </c>
      <c r="F33" t="s">
        <v>374</v>
      </c>
      <c r="G33" t="s">
        <v>1226</v>
      </c>
      <c r="H33" s="8">
        <v>0.19876543209876543</v>
      </c>
      <c r="I33" t="s">
        <v>374</v>
      </c>
      <c r="J33" t="s">
        <v>1264</v>
      </c>
    </row>
    <row r="34" spans="2:10" x14ac:dyDescent="0.25">
      <c r="B34" t="s">
        <v>705</v>
      </c>
      <c r="C34" t="s">
        <v>706</v>
      </c>
      <c r="D34">
        <v>23</v>
      </c>
      <c r="E34" t="s">
        <v>373</v>
      </c>
      <c r="F34" t="s">
        <v>374</v>
      </c>
      <c r="G34" t="s">
        <v>1226</v>
      </c>
      <c r="H34" s="8">
        <v>0</v>
      </c>
      <c r="I34" t="s">
        <v>374</v>
      </c>
      <c r="J34" t="s">
        <v>1265</v>
      </c>
    </row>
    <row r="35" spans="2:10" x14ac:dyDescent="0.25">
      <c r="B35" t="s">
        <v>701</v>
      </c>
      <c r="C35" t="s">
        <v>702</v>
      </c>
      <c r="D35">
        <v>28</v>
      </c>
      <c r="E35" t="s">
        <v>373</v>
      </c>
      <c r="F35" t="s">
        <v>374</v>
      </c>
      <c r="G35" t="s">
        <v>1225</v>
      </c>
      <c r="H35" s="8">
        <v>0.9238683127572016</v>
      </c>
      <c r="I35" t="s">
        <v>374</v>
      </c>
      <c r="J35" t="s">
        <v>1266</v>
      </c>
    </row>
    <row r="36" spans="2:10" x14ac:dyDescent="0.25">
      <c r="B36" t="s">
        <v>677</v>
      </c>
      <c r="C36" t="s">
        <v>678</v>
      </c>
      <c r="D36">
        <v>27</v>
      </c>
      <c r="E36" t="s">
        <v>373</v>
      </c>
      <c r="F36" t="s">
        <v>374</v>
      </c>
      <c r="G36" t="s">
        <v>1225</v>
      </c>
      <c r="H36" s="8">
        <v>0.53595679012345676</v>
      </c>
      <c r="I36" t="s">
        <v>374</v>
      </c>
      <c r="J36" t="s">
        <v>1267</v>
      </c>
    </row>
    <row r="37" spans="2:10" x14ac:dyDescent="0.25">
      <c r="B37" t="s">
        <v>52</v>
      </c>
      <c r="C37" t="s">
        <v>53</v>
      </c>
      <c r="D37">
        <v>30</v>
      </c>
      <c r="E37" t="s">
        <v>9</v>
      </c>
      <c r="F37" t="s">
        <v>10</v>
      </c>
      <c r="G37" t="s">
        <v>1223</v>
      </c>
      <c r="H37" s="8">
        <v>0.61934156378600824</v>
      </c>
      <c r="I37" t="s">
        <v>10</v>
      </c>
      <c r="J37" t="s">
        <v>1268</v>
      </c>
    </row>
    <row r="38" spans="2:10" x14ac:dyDescent="0.25">
      <c r="B38" t="s">
        <v>73</v>
      </c>
      <c r="C38" t="s">
        <v>74</v>
      </c>
      <c r="D38">
        <v>28</v>
      </c>
      <c r="E38" t="s">
        <v>9</v>
      </c>
      <c r="F38" t="s">
        <v>10</v>
      </c>
      <c r="G38" t="s">
        <v>1222</v>
      </c>
      <c r="H38" s="8">
        <v>0.71934156378600822</v>
      </c>
      <c r="I38" t="s">
        <v>10</v>
      </c>
      <c r="J38" t="s">
        <v>1269</v>
      </c>
    </row>
    <row r="39" spans="2:10" x14ac:dyDescent="0.25">
      <c r="B39" t="s">
        <v>84</v>
      </c>
      <c r="C39" t="s">
        <v>85</v>
      </c>
      <c r="D39">
        <v>27</v>
      </c>
      <c r="E39" t="s">
        <v>9</v>
      </c>
      <c r="F39" t="s">
        <v>10</v>
      </c>
      <c r="G39" t="s">
        <v>1222</v>
      </c>
      <c r="H39" s="8">
        <v>0.23045267489711932</v>
      </c>
      <c r="I39" t="s">
        <v>10</v>
      </c>
      <c r="J39" t="s">
        <v>1270</v>
      </c>
    </row>
    <row r="40" spans="2:10" x14ac:dyDescent="0.25">
      <c r="B40" t="s">
        <v>47</v>
      </c>
      <c r="C40" t="s">
        <v>48</v>
      </c>
      <c r="D40">
        <v>24</v>
      </c>
      <c r="E40" t="s">
        <v>9</v>
      </c>
      <c r="F40" t="s">
        <v>10</v>
      </c>
      <c r="G40" t="s">
        <v>1222</v>
      </c>
      <c r="H40" s="8">
        <v>7.0164609053497931E-2</v>
      </c>
      <c r="I40" t="s">
        <v>10</v>
      </c>
      <c r="J40" t="s">
        <v>1271</v>
      </c>
    </row>
    <row r="41" spans="2:10" x14ac:dyDescent="0.25">
      <c r="B41" t="s">
        <v>37</v>
      </c>
      <c r="C41" t="s">
        <v>38</v>
      </c>
      <c r="D41">
        <v>27</v>
      </c>
      <c r="E41" t="s">
        <v>9</v>
      </c>
      <c r="F41" t="s">
        <v>10</v>
      </c>
      <c r="G41" t="s">
        <v>1224</v>
      </c>
      <c r="H41" s="8">
        <v>0.1787037037037037</v>
      </c>
      <c r="I41" t="s">
        <v>10</v>
      </c>
      <c r="J41" t="s">
        <v>1272</v>
      </c>
    </row>
    <row r="42" spans="2:10" x14ac:dyDescent="0.25">
      <c r="B42" t="s">
        <v>11</v>
      </c>
      <c r="C42" t="s">
        <v>12</v>
      </c>
      <c r="D42">
        <v>25</v>
      </c>
      <c r="E42" t="s">
        <v>9</v>
      </c>
      <c r="F42" t="s">
        <v>10</v>
      </c>
      <c r="G42" t="s">
        <v>1224</v>
      </c>
      <c r="H42" s="8">
        <v>0</v>
      </c>
      <c r="I42" t="s">
        <v>10</v>
      </c>
      <c r="J42" t="s">
        <v>1273</v>
      </c>
    </row>
    <row r="43" spans="2:10" x14ac:dyDescent="0.25">
      <c r="B43" t="s">
        <v>13</v>
      </c>
      <c r="C43" t="s">
        <v>14</v>
      </c>
      <c r="D43">
        <v>37</v>
      </c>
      <c r="E43" t="s">
        <v>9</v>
      </c>
      <c r="F43" t="s">
        <v>10</v>
      </c>
      <c r="G43" t="s">
        <v>1221</v>
      </c>
      <c r="H43" s="8">
        <v>0.3537037037037038</v>
      </c>
      <c r="I43" t="s">
        <v>10</v>
      </c>
      <c r="J43" t="s">
        <v>1274</v>
      </c>
    </row>
    <row r="44" spans="2:10" x14ac:dyDescent="0.25">
      <c r="B44" t="s">
        <v>69</v>
      </c>
      <c r="C44" t="s">
        <v>70</v>
      </c>
      <c r="D44">
        <v>27</v>
      </c>
      <c r="E44" t="s">
        <v>9</v>
      </c>
      <c r="F44" t="s">
        <v>10</v>
      </c>
      <c r="G44" t="s">
        <v>1226</v>
      </c>
      <c r="H44" s="8">
        <v>0.63909465020576128</v>
      </c>
      <c r="I44" t="s">
        <v>10</v>
      </c>
      <c r="J44" t="s">
        <v>1275</v>
      </c>
    </row>
    <row r="45" spans="2:10" x14ac:dyDescent="0.25">
      <c r="B45" t="s">
        <v>79</v>
      </c>
      <c r="C45" t="s">
        <v>80</v>
      </c>
      <c r="D45">
        <v>27</v>
      </c>
      <c r="E45" t="s">
        <v>9</v>
      </c>
      <c r="F45" t="s">
        <v>10</v>
      </c>
      <c r="G45" t="s">
        <v>1226</v>
      </c>
      <c r="H45" s="8">
        <v>0.62325102880658434</v>
      </c>
      <c r="I45" t="s">
        <v>10</v>
      </c>
      <c r="J45" t="s">
        <v>1276</v>
      </c>
    </row>
    <row r="46" spans="2:10" x14ac:dyDescent="0.25">
      <c r="B46" t="s">
        <v>44</v>
      </c>
      <c r="C46" t="s">
        <v>45</v>
      </c>
      <c r="D46">
        <v>26</v>
      </c>
      <c r="E46" t="s">
        <v>9</v>
      </c>
      <c r="F46" t="s">
        <v>10</v>
      </c>
      <c r="G46" t="s">
        <v>1226</v>
      </c>
      <c r="H46" s="8">
        <v>0.49609053497942385</v>
      </c>
      <c r="I46" t="s">
        <v>10</v>
      </c>
      <c r="J46" t="s">
        <v>1277</v>
      </c>
    </row>
    <row r="47" spans="2:10" x14ac:dyDescent="0.25">
      <c r="B47" t="s">
        <v>82</v>
      </c>
      <c r="C47" t="s">
        <v>83</v>
      </c>
      <c r="D47">
        <v>28</v>
      </c>
      <c r="E47" t="s">
        <v>9</v>
      </c>
      <c r="F47" t="s">
        <v>10</v>
      </c>
      <c r="G47" t="s">
        <v>1226</v>
      </c>
      <c r="H47" s="8">
        <v>0.4685185185185185</v>
      </c>
      <c r="I47" t="s">
        <v>10</v>
      </c>
      <c r="J47" t="s">
        <v>1278</v>
      </c>
    </row>
    <row r="48" spans="2:10" x14ac:dyDescent="0.25">
      <c r="B48" t="s">
        <v>58</v>
      </c>
      <c r="C48" t="s">
        <v>59</v>
      </c>
      <c r="D48">
        <v>26</v>
      </c>
      <c r="E48" t="s">
        <v>9</v>
      </c>
      <c r="F48" t="s">
        <v>10</v>
      </c>
      <c r="G48" t="s">
        <v>1226</v>
      </c>
      <c r="H48" s="8">
        <v>0.20356652949245543</v>
      </c>
      <c r="I48" t="s">
        <v>10</v>
      </c>
      <c r="J48" t="s">
        <v>1279</v>
      </c>
    </row>
    <row r="49" spans="2:10" x14ac:dyDescent="0.25">
      <c r="B49" t="s">
        <v>63</v>
      </c>
      <c r="C49" t="s">
        <v>64</v>
      </c>
      <c r="D49">
        <v>25</v>
      </c>
      <c r="E49" t="s">
        <v>9</v>
      </c>
      <c r="F49" t="s">
        <v>10</v>
      </c>
      <c r="G49" t="s">
        <v>1226</v>
      </c>
      <c r="H49" s="8">
        <v>0.1851851851851852</v>
      </c>
      <c r="I49" t="s">
        <v>10</v>
      </c>
      <c r="J49" t="s">
        <v>1280</v>
      </c>
    </row>
    <row r="50" spans="2:10" x14ac:dyDescent="0.25">
      <c r="B50" t="s">
        <v>71</v>
      </c>
      <c r="C50" t="s">
        <v>72</v>
      </c>
      <c r="D50">
        <v>24</v>
      </c>
      <c r="E50" t="s">
        <v>9</v>
      </c>
      <c r="F50" t="s">
        <v>10</v>
      </c>
      <c r="G50" t="s">
        <v>1226</v>
      </c>
      <c r="H50" s="8">
        <v>1.2345679012345678E-2</v>
      </c>
      <c r="I50" t="s">
        <v>10</v>
      </c>
      <c r="J50" t="s">
        <v>1281</v>
      </c>
    </row>
    <row r="51" spans="2:10" x14ac:dyDescent="0.25">
      <c r="B51" t="s">
        <v>35</v>
      </c>
      <c r="C51" t="s">
        <v>36</v>
      </c>
      <c r="D51">
        <v>25</v>
      </c>
      <c r="E51" t="s">
        <v>9</v>
      </c>
      <c r="F51" t="s">
        <v>10</v>
      </c>
      <c r="G51" t="s">
        <v>1226</v>
      </c>
      <c r="H51" s="8">
        <v>0</v>
      </c>
      <c r="I51" t="s">
        <v>10</v>
      </c>
      <c r="J51" t="s">
        <v>1282</v>
      </c>
    </row>
    <row r="52" spans="2:10" x14ac:dyDescent="0.25">
      <c r="B52" t="s">
        <v>65</v>
      </c>
      <c r="C52" t="s">
        <v>66</v>
      </c>
      <c r="D52">
        <v>25</v>
      </c>
      <c r="E52" t="s">
        <v>9</v>
      </c>
      <c r="F52" t="s">
        <v>10</v>
      </c>
      <c r="G52" t="s">
        <v>1223</v>
      </c>
      <c r="H52" s="8">
        <v>0.49074074074074076</v>
      </c>
      <c r="I52" t="s">
        <v>10</v>
      </c>
      <c r="J52" t="s">
        <v>1283</v>
      </c>
    </row>
    <row r="53" spans="2:10" x14ac:dyDescent="0.25">
      <c r="B53" t="s">
        <v>87</v>
      </c>
      <c r="C53" t="s">
        <v>88</v>
      </c>
      <c r="D53">
        <v>24</v>
      </c>
      <c r="E53" t="s">
        <v>9</v>
      </c>
      <c r="F53" t="s">
        <v>10</v>
      </c>
      <c r="G53" t="s">
        <v>1222</v>
      </c>
      <c r="H53" s="8">
        <v>0</v>
      </c>
      <c r="I53" t="s">
        <v>10</v>
      </c>
      <c r="J53" t="s">
        <v>1284</v>
      </c>
    </row>
    <row r="54" spans="2:10" x14ac:dyDescent="0.25">
      <c r="B54" t="s">
        <v>92</v>
      </c>
      <c r="C54" t="s">
        <v>93</v>
      </c>
      <c r="D54">
        <v>23</v>
      </c>
      <c r="E54" t="s">
        <v>90</v>
      </c>
      <c r="F54" t="s">
        <v>91</v>
      </c>
      <c r="G54" t="s">
        <v>1222</v>
      </c>
      <c r="H54" s="8">
        <v>0.19650205761316872</v>
      </c>
      <c r="I54" t="s">
        <v>91</v>
      </c>
      <c r="J54" t="s">
        <v>1285</v>
      </c>
    </row>
    <row r="55" spans="2:10" x14ac:dyDescent="0.25">
      <c r="B55" t="s">
        <v>94</v>
      </c>
      <c r="C55" t="s">
        <v>95</v>
      </c>
      <c r="D55">
        <v>26</v>
      </c>
      <c r="E55" t="s">
        <v>90</v>
      </c>
      <c r="F55" t="s">
        <v>91</v>
      </c>
      <c r="G55" t="s">
        <v>1222</v>
      </c>
      <c r="H55" s="8">
        <v>0.17515432098765435</v>
      </c>
      <c r="I55" t="s">
        <v>91</v>
      </c>
      <c r="J55" t="s">
        <v>1286</v>
      </c>
    </row>
    <row r="56" spans="2:10" x14ac:dyDescent="0.25">
      <c r="B56" t="s">
        <v>111</v>
      </c>
      <c r="C56" t="s">
        <v>112</v>
      </c>
      <c r="D56">
        <v>25</v>
      </c>
      <c r="E56" t="s">
        <v>90</v>
      </c>
      <c r="F56" t="s">
        <v>91</v>
      </c>
      <c r="G56" t="s">
        <v>1224</v>
      </c>
      <c r="H56" s="8">
        <v>0.95864197530864192</v>
      </c>
      <c r="I56" t="s">
        <v>91</v>
      </c>
      <c r="J56" t="s">
        <v>1287</v>
      </c>
    </row>
    <row r="57" spans="2:10" x14ac:dyDescent="0.25">
      <c r="B57" t="s">
        <v>136</v>
      </c>
      <c r="C57" t="s">
        <v>137</v>
      </c>
      <c r="D57">
        <v>31</v>
      </c>
      <c r="E57" t="s">
        <v>90</v>
      </c>
      <c r="F57" t="s">
        <v>91</v>
      </c>
      <c r="G57" t="s">
        <v>1221</v>
      </c>
      <c r="H57" s="8">
        <v>0.8290123456790125</v>
      </c>
      <c r="I57" t="s">
        <v>91</v>
      </c>
      <c r="J57" t="s">
        <v>1288</v>
      </c>
    </row>
    <row r="58" spans="2:10" x14ac:dyDescent="0.25">
      <c r="B58" t="s">
        <v>130</v>
      </c>
      <c r="C58" t="s">
        <v>131</v>
      </c>
      <c r="D58">
        <v>31</v>
      </c>
      <c r="E58" t="s">
        <v>90</v>
      </c>
      <c r="F58" t="s">
        <v>91</v>
      </c>
      <c r="G58" t="s">
        <v>1221</v>
      </c>
      <c r="H58" s="8">
        <v>0.38641975308641974</v>
      </c>
      <c r="I58" t="s">
        <v>91</v>
      </c>
      <c r="J58" t="s">
        <v>1289</v>
      </c>
    </row>
    <row r="59" spans="2:10" x14ac:dyDescent="0.25">
      <c r="B59" t="s">
        <v>140</v>
      </c>
      <c r="C59" t="s">
        <v>141</v>
      </c>
      <c r="D59">
        <v>25</v>
      </c>
      <c r="E59" t="s">
        <v>90</v>
      </c>
      <c r="F59" t="s">
        <v>91</v>
      </c>
      <c r="G59" t="s">
        <v>1221</v>
      </c>
      <c r="H59" s="8">
        <v>1.2345679012345678E-2</v>
      </c>
      <c r="I59" t="s">
        <v>91</v>
      </c>
      <c r="J59" t="s">
        <v>1290</v>
      </c>
    </row>
    <row r="60" spans="2:10" x14ac:dyDescent="0.25">
      <c r="B60" t="s">
        <v>121</v>
      </c>
      <c r="C60" t="s">
        <v>122</v>
      </c>
      <c r="D60">
        <v>24</v>
      </c>
      <c r="E60" t="s">
        <v>90</v>
      </c>
      <c r="F60" t="s">
        <v>91</v>
      </c>
      <c r="G60" t="s">
        <v>1221</v>
      </c>
      <c r="H60" s="8">
        <v>0</v>
      </c>
      <c r="I60" t="s">
        <v>91</v>
      </c>
      <c r="J60" t="s">
        <v>1291</v>
      </c>
    </row>
    <row r="61" spans="2:10" x14ac:dyDescent="0.25">
      <c r="B61" t="s">
        <v>123</v>
      </c>
      <c r="C61" t="s">
        <v>124</v>
      </c>
      <c r="D61">
        <v>34</v>
      </c>
      <c r="E61" t="s">
        <v>90</v>
      </c>
      <c r="F61" t="s">
        <v>91</v>
      </c>
      <c r="G61" t="s">
        <v>1226</v>
      </c>
      <c r="H61" s="8">
        <v>0.90493827160493823</v>
      </c>
      <c r="I61" t="s">
        <v>91</v>
      </c>
      <c r="J61" t="s">
        <v>1292</v>
      </c>
    </row>
    <row r="62" spans="2:10" x14ac:dyDescent="0.25">
      <c r="B62" t="s">
        <v>104</v>
      </c>
      <c r="C62" t="s">
        <v>105</v>
      </c>
      <c r="D62">
        <v>31</v>
      </c>
      <c r="E62" t="s">
        <v>90</v>
      </c>
      <c r="F62" t="s">
        <v>91</v>
      </c>
      <c r="G62" t="s">
        <v>1226</v>
      </c>
      <c r="H62" s="8">
        <v>0.88374485596707819</v>
      </c>
      <c r="I62" t="s">
        <v>91</v>
      </c>
      <c r="J62" t="s">
        <v>1293</v>
      </c>
    </row>
    <row r="63" spans="2:10" x14ac:dyDescent="0.25">
      <c r="B63" t="s">
        <v>138</v>
      </c>
      <c r="C63" t="s">
        <v>139</v>
      </c>
      <c r="D63">
        <v>25</v>
      </c>
      <c r="E63" t="s">
        <v>90</v>
      </c>
      <c r="F63" t="s">
        <v>91</v>
      </c>
      <c r="G63" t="s">
        <v>1226</v>
      </c>
      <c r="H63" s="8">
        <v>0.812962962962963</v>
      </c>
      <c r="I63" t="s">
        <v>91</v>
      </c>
      <c r="J63" t="s">
        <v>1294</v>
      </c>
    </row>
    <row r="64" spans="2:10" x14ac:dyDescent="0.25">
      <c r="B64" t="s">
        <v>117</v>
      </c>
      <c r="C64" t="s">
        <v>118</v>
      </c>
      <c r="D64">
        <v>30</v>
      </c>
      <c r="E64" t="s">
        <v>90</v>
      </c>
      <c r="F64" t="s">
        <v>91</v>
      </c>
      <c r="G64" t="s">
        <v>1226</v>
      </c>
      <c r="H64" s="8">
        <v>0.80987654320987656</v>
      </c>
      <c r="I64" t="s">
        <v>91</v>
      </c>
      <c r="J64" t="s">
        <v>1295</v>
      </c>
    </row>
    <row r="65" spans="2:10" x14ac:dyDescent="0.25">
      <c r="B65" t="s">
        <v>115</v>
      </c>
      <c r="C65" t="s">
        <v>116</v>
      </c>
      <c r="D65">
        <v>25</v>
      </c>
      <c r="E65" t="s">
        <v>90</v>
      </c>
      <c r="F65" t="s">
        <v>91</v>
      </c>
      <c r="G65" t="s">
        <v>1226</v>
      </c>
      <c r="H65" s="8">
        <v>6.7901234567901231E-2</v>
      </c>
      <c r="I65" t="s">
        <v>91</v>
      </c>
      <c r="J65" t="s">
        <v>1296</v>
      </c>
    </row>
    <row r="66" spans="2:10" x14ac:dyDescent="0.25">
      <c r="B66" t="s">
        <v>102</v>
      </c>
      <c r="C66" t="s">
        <v>103</v>
      </c>
      <c r="D66">
        <v>29</v>
      </c>
      <c r="E66" t="s">
        <v>90</v>
      </c>
      <c r="F66" t="s">
        <v>91</v>
      </c>
      <c r="G66" t="s">
        <v>1225</v>
      </c>
      <c r="H66" s="8">
        <v>0.92633744855967082</v>
      </c>
      <c r="I66" t="s">
        <v>91</v>
      </c>
      <c r="J66" t="s">
        <v>1297</v>
      </c>
    </row>
    <row r="67" spans="2:10" x14ac:dyDescent="0.25">
      <c r="B67" t="s">
        <v>132</v>
      </c>
      <c r="C67" t="s">
        <v>133</v>
      </c>
      <c r="D67">
        <v>29</v>
      </c>
      <c r="E67" t="s">
        <v>90</v>
      </c>
      <c r="F67" t="s">
        <v>91</v>
      </c>
      <c r="G67" t="s">
        <v>1225</v>
      </c>
      <c r="H67" s="8">
        <v>0.91831275720164607</v>
      </c>
      <c r="I67" t="s">
        <v>91</v>
      </c>
      <c r="J67" t="s">
        <v>1298</v>
      </c>
    </row>
    <row r="68" spans="2:10" x14ac:dyDescent="0.25">
      <c r="B68" t="s">
        <v>113</v>
      </c>
      <c r="C68" t="s">
        <v>114</v>
      </c>
      <c r="D68">
        <v>23</v>
      </c>
      <c r="E68" t="s">
        <v>90</v>
      </c>
      <c r="F68" t="s">
        <v>91</v>
      </c>
      <c r="G68" t="s">
        <v>1225</v>
      </c>
      <c r="H68" s="8">
        <v>0</v>
      </c>
      <c r="I68" t="s">
        <v>91</v>
      </c>
      <c r="J68" t="s">
        <v>1299</v>
      </c>
    </row>
    <row r="69" spans="2:10" x14ac:dyDescent="0.25">
      <c r="B69" t="s">
        <v>109</v>
      </c>
      <c r="C69" t="s">
        <v>110</v>
      </c>
      <c r="D69">
        <v>26</v>
      </c>
      <c r="E69" t="s">
        <v>90</v>
      </c>
      <c r="F69" t="s">
        <v>91</v>
      </c>
      <c r="G69" t="s">
        <v>1223</v>
      </c>
      <c r="H69" s="8">
        <v>0.40144032921810702</v>
      </c>
      <c r="I69" t="s">
        <v>91</v>
      </c>
      <c r="J69" t="s">
        <v>1300</v>
      </c>
    </row>
    <row r="70" spans="2:10" x14ac:dyDescent="0.25">
      <c r="B70" t="s">
        <v>725</v>
      </c>
      <c r="C70" t="s">
        <v>726</v>
      </c>
      <c r="D70">
        <v>24</v>
      </c>
      <c r="E70" t="s">
        <v>16</v>
      </c>
      <c r="F70" t="s">
        <v>17</v>
      </c>
      <c r="G70" t="s">
        <v>1222</v>
      </c>
      <c r="H70" s="8">
        <v>0.39835390946502058</v>
      </c>
      <c r="I70" t="s">
        <v>17</v>
      </c>
      <c r="J70" t="s">
        <v>1301</v>
      </c>
    </row>
    <row r="71" spans="2:10" x14ac:dyDescent="0.25">
      <c r="B71" t="s">
        <v>727</v>
      </c>
      <c r="C71" t="s">
        <v>728</v>
      </c>
      <c r="D71">
        <v>25</v>
      </c>
      <c r="E71" t="s">
        <v>16</v>
      </c>
      <c r="F71" t="s">
        <v>17</v>
      </c>
      <c r="G71" t="s">
        <v>1222</v>
      </c>
      <c r="H71" s="8">
        <v>0.2722222222222222</v>
      </c>
      <c r="I71" t="s">
        <v>17</v>
      </c>
      <c r="J71" t="s">
        <v>1302</v>
      </c>
    </row>
    <row r="72" spans="2:10" x14ac:dyDescent="0.25">
      <c r="B72" t="s">
        <v>743</v>
      </c>
      <c r="C72" t="s">
        <v>744</v>
      </c>
      <c r="D72">
        <v>30</v>
      </c>
      <c r="E72" t="s">
        <v>16</v>
      </c>
      <c r="F72" t="s">
        <v>17</v>
      </c>
      <c r="G72" t="s">
        <v>1224</v>
      </c>
      <c r="H72" s="8">
        <v>0.68580246913580245</v>
      </c>
      <c r="I72" t="s">
        <v>17</v>
      </c>
      <c r="J72" t="s">
        <v>1303</v>
      </c>
    </row>
    <row r="73" spans="2:10" x14ac:dyDescent="0.25">
      <c r="B73" t="s">
        <v>745</v>
      </c>
      <c r="C73" t="s">
        <v>746</v>
      </c>
      <c r="D73">
        <v>30</v>
      </c>
      <c r="E73" t="s">
        <v>16</v>
      </c>
      <c r="F73" t="s">
        <v>17</v>
      </c>
      <c r="G73" t="s">
        <v>1224</v>
      </c>
      <c r="H73" s="8">
        <v>0.24773662551440331</v>
      </c>
      <c r="I73" t="s">
        <v>17</v>
      </c>
      <c r="J73" t="s">
        <v>1304</v>
      </c>
    </row>
    <row r="74" spans="2:10" x14ac:dyDescent="0.25">
      <c r="B74" t="s">
        <v>729</v>
      </c>
      <c r="C74" t="s">
        <v>730</v>
      </c>
      <c r="D74">
        <v>22</v>
      </c>
      <c r="E74" t="s">
        <v>16</v>
      </c>
      <c r="F74" t="s">
        <v>17</v>
      </c>
      <c r="G74" t="s">
        <v>1224</v>
      </c>
      <c r="H74" s="8">
        <v>0</v>
      </c>
      <c r="I74" t="s">
        <v>17</v>
      </c>
      <c r="J74" t="s">
        <v>1305</v>
      </c>
    </row>
    <row r="75" spans="2:10" x14ac:dyDescent="0.25">
      <c r="B75" t="s">
        <v>711</v>
      </c>
      <c r="C75" t="s">
        <v>712</v>
      </c>
      <c r="D75">
        <v>29</v>
      </c>
      <c r="E75" t="s">
        <v>16</v>
      </c>
      <c r="F75" t="s">
        <v>17</v>
      </c>
      <c r="G75" t="s">
        <v>1221</v>
      </c>
      <c r="H75" s="8">
        <v>0.79609053497942384</v>
      </c>
      <c r="I75" t="s">
        <v>17</v>
      </c>
      <c r="J75" t="s">
        <v>1306</v>
      </c>
    </row>
    <row r="76" spans="2:10" x14ac:dyDescent="0.25">
      <c r="B76" t="s">
        <v>717</v>
      </c>
      <c r="C76" t="s">
        <v>718</v>
      </c>
      <c r="D76">
        <v>34</v>
      </c>
      <c r="E76" t="s">
        <v>16</v>
      </c>
      <c r="F76" t="s">
        <v>17</v>
      </c>
      <c r="G76" t="s">
        <v>1221</v>
      </c>
      <c r="H76" s="8">
        <v>0.43364197530864196</v>
      </c>
      <c r="I76" t="s">
        <v>17</v>
      </c>
      <c r="J76" t="s">
        <v>1307</v>
      </c>
    </row>
    <row r="77" spans="2:10" x14ac:dyDescent="0.25">
      <c r="B77" t="s">
        <v>707</v>
      </c>
      <c r="C77" t="s">
        <v>708</v>
      </c>
      <c r="D77">
        <v>23</v>
      </c>
      <c r="E77" t="s">
        <v>16</v>
      </c>
      <c r="F77" t="s">
        <v>17</v>
      </c>
      <c r="G77" t="s">
        <v>1221</v>
      </c>
      <c r="H77" s="8">
        <v>0</v>
      </c>
      <c r="I77" t="s">
        <v>17</v>
      </c>
      <c r="J77" t="s">
        <v>1308</v>
      </c>
    </row>
    <row r="78" spans="2:10" x14ac:dyDescent="0.25">
      <c r="B78" t="s">
        <v>723</v>
      </c>
      <c r="C78" t="s">
        <v>724</v>
      </c>
      <c r="D78">
        <v>32</v>
      </c>
      <c r="E78" t="s">
        <v>16</v>
      </c>
      <c r="F78" t="s">
        <v>17</v>
      </c>
      <c r="G78" t="s">
        <v>1226</v>
      </c>
      <c r="H78" s="8">
        <v>0.79423868312757195</v>
      </c>
      <c r="I78" t="s">
        <v>17</v>
      </c>
      <c r="J78" t="s">
        <v>1309</v>
      </c>
    </row>
    <row r="79" spans="2:10" x14ac:dyDescent="0.25">
      <c r="B79" t="s">
        <v>719</v>
      </c>
      <c r="C79" t="s">
        <v>720</v>
      </c>
      <c r="D79">
        <v>27</v>
      </c>
      <c r="E79" t="s">
        <v>16</v>
      </c>
      <c r="F79" t="s">
        <v>17</v>
      </c>
      <c r="G79" t="s">
        <v>1226</v>
      </c>
      <c r="H79" s="8">
        <v>0.74053497942386837</v>
      </c>
      <c r="I79" t="s">
        <v>17</v>
      </c>
      <c r="J79" t="s">
        <v>1310</v>
      </c>
    </row>
    <row r="80" spans="2:10" x14ac:dyDescent="0.25">
      <c r="B80" t="s">
        <v>715</v>
      </c>
      <c r="C80" t="s">
        <v>716</v>
      </c>
      <c r="D80">
        <v>27</v>
      </c>
      <c r="E80" t="s">
        <v>16</v>
      </c>
      <c r="F80" t="s">
        <v>17</v>
      </c>
      <c r="G80" t="s">
        <v>1226</v>
      </c>
      <c r="H80" s="8">
        <v>0.49444444444444446</v>
      </c>
      <c r="I80" t="s">
        <v>17</v>
      </c>
      <c r="J80" t="s">
        <v>1311</v>
      </c>
    </row>
    <row r="81" spans="2:10" x14ac:dyDescent="0.25">
      <c r="B81" t="s">
        <v>731</v>
      </c>
      <c r="C81" t="s">
        <v>732</v>
      </c>
      <c r="D81">
        <v>30</v>
      </c>
      <c r="E81" t="s">
        <v>16</v>
      </c>
      <c r="F81" t="s">
        <v>17</v>
      </c>
      <c r="G81" t="s">
        <v>1226</v>
      </c>
      <c r="H81" s="8">
        <v>0.28189300411522633</v>
      </c>
      <c r="I81" t="s">
        <v>17</v>
      </c>
      <c r="J81" t="s">
        <v>1312</v>
      </c>
    </row>
    <row r="82" spans="2:10" x14ac:dyDescent="0.25">
      <c r="B82" t="s">
        <v>721</v>
      </c>
      <c r="C82" t="s">
        <v>722</v>
      </c>
      <c r="D82">
        <v>27</v>
      </c>
      <c r="E82" t="s">
        <v>16</v>
      </c>
      <c r="F82" t="s">
        <v>17</v>
      </c>
      <c r="G82" t="s">
        <v>1226</v>
      </c>
      <c r="H82" s="8">
        <v>0.10884773662551439</v>
      </c>
      <c r="I82" t="s">
        <v>17</v>
      </c>
      <c r="J82" t="s">
        <v>1313</v>
      </c>
    </row>
    <row r="83" spans="2:10" x14ac:dyDescent="0.25">
      <c r="B83" t="s">
        <v>713</v>
      </c>
      <c r="C83" t="s">
        <v>714</v>
      </c>
      <c r="D83">
        <v>26</v>
      </c>
      <c r="E83" t="s">
        <v>16</v>
      </c>
      <c r="F83" t="s">
        <v>17</v>
      </c>
      <c r="G83" t="s">
        <v>1226</v>
      </c>
      <c r="H83" s="8">
        <v>2.8806584362139915E-2</v>
      </c>
      <c r="I83" t="s">
        <v>17</v>
      </c>
      <c r="J83" t="s">
        <v>1314</v>
      </c>
    </row>
    <row r="84" spans="2:10" x14ac:dyDescent="0.25">
      <c r="B84" t="s">
        <v>709</v>
      </c>
      <c r="C84" t="s">
        <v>710</v>
      </c>
      <c r="D84">
        <v>21</v>
      </c>
      <c r="E84" t="s">
        <v>16</v>
      </c>
      <c r="F84" t="s">
        <v>17</v>
      </c>
      <c r="G84" t="s">
        <v>1226</v>
      </c>
      <c r="H84" s="8">
        <v>0</v>
      </c>
      <c r="I84" t="s">
        <v>17</v>
      </c>
      <c r="J84" t="s">
        <v>1315</v>
      </c>
    </row>
    <row r="85" spans="2:10" x14ac:dyDescent="0.25">
      <c r="B85" t="s">
        <v>739</v>
      </c>
      <c r="C85" t="s">
        <v>740</v>
      </c>
      <c r="D85">
        <v>27</v>
      </c>
      <c r="E85" t="s">
        <v>16</v>
      </c>
      <c r="F85" t="s">
        <v>17</v>
      </c>
      <c r="G85" t="s">
        <v>1226</v>
      </c>
      <c r="H85" s="8">
        <v>0</v>
      </c>
      <c r="I85" t="s">
        <v>17</v>
      </c>
      <c r="J85" t="s">
        <v>1316</v>
      </c>
    </row>
    <row r="86" spans="2:10" x14ac:dyDescent="0.25">
      <c r="B86" t="s">
        <v>741</v>
      </c>
      <c r="C86" t="s">
        <v>742</v>
      </c>
      <c r="D86">
        <v>23</v>
      </c>
      <c r="E86" t="s">
        <v>16</v>
      </c>
      <c r="F86" t="s">
        <v>17</v>
      </c>
      <c r="G86" t="s">
        <v>1226</v>
      </c>
      <c r="H86" s="8">
        <v>0</v>
      </c>
      <c r="I86" t="s">
        <v>17</v>
      </c>
      <c r="J86" t="s">
        <v>1317</v>
      </c>
    </row>
    <row r="87" spans="2:10" x14ac:dyDescent="0.25">
      <c r="B87" t="s">
        <v>737</v>
      </c>
      <c r="C87" t="s">
        <v>738</v>
      </c>
      <c r="D87">
        <v>32</v>
      </c>
      <c r="E87" t="s">
        <v>16</v>
      </c>
      <c r="F87" t="s">
        <v>17</v>
      </c>
      <c r="G87" t="s">
        <v>1225</v>
      </c>
      <c r="H87" s="8">
        <v>0.64814814814814825</v>
      </c>
      <c r="I87" t="s">
        <v>17</v>
      </c>
      <c r="J87" t="s">
        <v>1318</v>
      </c>
    </row>
    <row r="88" spans="2:10" x14ac:dyDescent="0.25">
      <c r="B88" t="s">
        <v>735</v>
      </c>
      <c r="C88" t="s">
        <v>736</v>
      </c>
      <c r="D88">
        <v>29</v>
      </c>
      <c r="E88" t="s">
        <v>16</v>
      </c>
      <c r="F88" t="s">
        <v>17</v>
      </c>
      <c r="G88" t="s">
        <v>1223</v>
      </c>
      <c r="H88" s="8">
        <v>9.602194787379971E-2</v>
      </c>
      <c r="I88" t="s">
        <v>17</v>
      </c>
      <c r="J88" t="s">
        <v>1319</v>
      </c>
    </row>
    <row r="89" spans="2:10" x14ac:dyDescent="0.25">
      <c r="B89" t="s">
        <v>733</v>
      </c>
      <c r="C89" t="s">
        <v>734</v>
      </c>
      <c r="D89">
        <v>25</v>
      </c>
      <c r="E89" t="s">
        <v>16</v>
      </c>
      <c r="F89" t="s">
        <v>17</v>
      </c>
      <c r="G89" t="s">
        <v>1223</v>
      </c>
      <c r="H89" s="8">
        <v>3.7037037037037035E-2</v>
      </c>
      <c r="I89" t="s">
        <v>17</v>
      </c>
      <c r="J89" t="s">
        <v>1320</v>
      </c>
    </row>
    <row r="90" spans="2:10" x14ac:dyDescent="0.25">
      <c r="B90" t="s">
        <v>144</v>
      </c>
      <c r="C90" t="s">
        <v>145</v>
      </c>
      <c r="D90">
        <v>35</v>
      </c>
      <c r="E90" t="s">
        <v>142</v>
      </c>
      <c r="F90" t="s">
        <v>143</v>
      </c>
      <c r="G90" t="s">
        <v>1223</v>
      </c>
      <c r="H90" s="8">
        <v>0.97325102880658443</v>
      </c>
      <c r="I90" t="s">
        <v>143</v>
      </c>
      <c r="J90" t="s">
        <v>1321</v>
      </c>
    </row>
    <row r="91" spans="2:10" x14ac:dyDescent="0.25">
      <c r="B91" t="s">
        <v>162</v>
      </c>
      <c r="C91" t="s">
        <v>163</v>
      </c>
      <c r="D91">
        <v>34</v>
      </c>
      <c r="E91" t="s">
        <v>142</v>
      </c>
      <c r="F91" t="s">
        <v>143</v>
      </c>
      <c r="G91" t="s">
        <v>1222</v>
      </c>
      <c r="H91" s="8">
        <v>0.4060185185185185</v>
      </c>
      <c r="I91" t="s">
        <v>143</v>
      </c>
      <c r="J91" t="s">
        <v>1322</v>
      </c>
    </row>
    <row r="92" spans="2:10" x14ac:dyDescent="0.25">
      <c r="B92" t="s">
        <v>176</v>
      </c>
      <c r="C92" t="s">
        <v>177</v>
      </c>
      <c r="D92">
        <v>26</v>
      </c>
      <c r="E92" t="s">
        <v>142</v>
      </c>
      <c r="F92" t="s">
        <v>143</v>
      </c>
      <c r="G92" t="s">
        <v>1224</v>
      </c>
      <c r="H92" s="8">
        <v>0.85679012345679018</v>
      </c>
      <c r="I92" t="s">
        <v>143</v>
      </c>
      <c r="J92" t="s">
        <v>1323</v>
      </c>
    </row>
    <row r="93" spans="2:10" x14ac:dyDescent="0.25">
      <c r="B93" t="s">
        <v>150</v>
      </c>
      <c r="C93" t="s">
        <v>151</v>
      </c>
      <c r="D93">
        <v>25</v>
      </c>
      <c r="E93" t="s">
        <v>142</v>
      </c>
      <c r="F93" t="s">
        <v>143</v>
      </c>
      <c r="G93" t="s">
        <v>1224</v>
      </c>
      <c r="H93" s="8">
        <v>3.0864197530864196E-2</v>
      </c>
      <c r="I93" t="s">
        <v>143</v>
      </c>
      <c r="J93" t="s">
        <v>1324</v>
      </c>
    </row>
    <row r="94" spans="2:10" x14ac:dyDescent="0.25">
      <c r="B94" t="s">
        <v>160</v>
      </c>
      <c r="C94" t="s">
        <v>161</v>
      </c>
      <c r="D94">
        <v>33</v>
      </c>
      <c r="E94" t="s">
        <v>142</v>
      </c>
      <c r="F94" t="s">
        <v>143</v>
      </c>
      <c r="G94" t="s">
        <v>1221</v>
      </c>
      <c r="H94" s="8">
        <v>0.7617283950617284</v>
      </c>
      <c r="I94" t="s">
        <v>143</v>
      </c>
      <c r="J94" t="s">
        <v>1325</v>
      </c>
    </row>
    <row r="95" spans="2:10" x14ac:dyDescent="0.25">
      <c r="B95" t="s">
        <v>152</v>
      </c>
      <c r="C95" t="s">
        <v>153</v>
      </c>
      <c r="D95">
        <v>27</v>
      </c>
      <c r="E95" t="s">
        <v>142</v>
      </c>
      <c r="F95" t="s">
        <v>143</v>
      </c>
      <c r="G95" t="s">
        <v>1221</v>
      </c>
      <c r="H95" s="8">
        <v>0.26604938271604933</v>
      </c>
      <c r="I95" t="s">
        <v>143</v>
      </c>
      <c r="J95" t="s">
        <v>1326</v>
      </c>
    </row>
    <row r="96" spans="2:10" x14ac:dyDescent="0.25">
      <c r="B96" t="s">
        <v>186</v>
      </c>
      <c r="C96" t="s">
        <v>187</v>
      </c>
      <c r="D96">
        <v>28</v>
      </c>
      <c r="E96" t="s">
        <v>142</v>
      </c>
      <c r="F96" t="s">
        <v>143</v>
      </c>
      <c r="G96" t="s">
        <v>1221</v>
      </c>
      <c r="H96" s="8">
        <v>8.6419753086419748E-2</v>
      </c>
      <c r="I96" t="s">
        <v>143</v>
      </c>
      <c r="J96" t="s">
        <v>1327</v>
      </c>
    </row>
    <row r="97" spans="2:10" x14ac:dyDescent="0.25">
      <c r="B97" t="s">
        <v>170</v>
      </c>
      <c r="C97" t="s">
        <v>171</v>
      </c>
      <c r="D97">
        <v>25</v>
      </c>
      <c r="E97" t="s">
        <v>142</v>
      </c>
      <c r="F97" t="s">
        <v>143</v>
      </c>
      <c r="G97" t="s">
        <v>1226</v>
      </c>
      <c r="H97" s="8">
        <v>0.66975308641975317</v>
      </c>
      <c r="I97" t="s">
        <v>143</v>
      </c>
      <c r="J97" t="s">
        <v>1328</v>
      </c>
    </row>
    <row r="98" spans="2:10" x14ac:dyDescent="0.25">
      <c r="B98" t="s">
        <v>156</v>
      </c>
      <c r="C98" t="s">
        <v>157</v>
      </c>
      <c r="D98">
        <v>31</v>
      </c>
      <c r="E98" t="s">
        <v>142</v>
      </c>
      <c r="F98" t="s">
        <v>143</v>
      </c>
      <c r="G98" t="s">
        <v>1226</v>
      </c>
      <c r="H98" s="8">
        <v>0.6362139917695474</v>
      </c>
      <c r="I98" t="s">
        <v>143</v>
      </c>
      <c r="J98" t="s">
        <v>1329</v>
      </c>
    </row>
    <row r="99" spans="2:10" x14ac:dyDescent="0.25">
      <c r="B99" t="s">
        <v>154</v>
      </c>
      <c r="C99" t="s">
        <v>155</v>
      </c>
      <c r="D99">
        <v>30</v>
      </c>
      <c r="E99" t="s">
        <v>142</v>
      </c>
      <c r="F99" t="s">
        <v>143</v>
      </c>
      <c r="G99" t="s">
        <v>1226</v>
      </c>
      <c r="H99" s="8">
        <v>0.46337448559670774</v>
      </c>
      <c r="I99" t="s">
        <v>143</v>
      </c>
      <c r="J99" t="s">
        <v>1330</v>
      </c>
    </row>
    <row r="100" spans="2:10" x14ac:dyDescent="0.25">
      <c r="B100" t="s">
        <v>178</v>
      </c>
      <c r="C100" t="s">
        <v>179</v>
      </c>
      <c r="D100">
        <v>24</v>
      </c>
      <c r="E100" t="s">
        <v>142</v>
      </c>
      <c r="F100" t="s">
        <v>143</v>
      </c>
      <c r="G100" t="s">
        <v>1226</v>
      </c>
      <c r="H100" s="8">
        <v>0.45102880658436212</v>
      </c>
      <c r="I100" t="s">
        <v>143</v>
      </c>
      <c r="J100" t="s">
        <v>1331</v>
      </c>
    </row>
    <row r="101" spans="2:10" x14ac:dyDescent="0.25">
      <c r="B101" t="s">
        <v>184</v>
      </c>
      <c r="C101" t="s">
        <v>185</v>
      </c>
      <c r="D101">
        <v>23</v>
      </c>
      <c r="E101" t="s">
        <v>142</v>
      </c>
      <c r="F101" t="s">
        <v>143</v>
      </c>
      <c r="G101" t="s">
        <v>1226</v>
      </c>
      <c r="H101" s="8">
        <v>0.26131687242798357</v>
      </c>
      <c r="I101" t="s">
        <v>143</v>
      </c>
      <c r="J101" t="s">
        <v>1332</v>
      </c>
    </row>
    <row r="102" spans="2:10" x14ac:dyDescent="0.25">
      <c r="B102" t="s">
        <v>146</v>
      </c>
      <c r="C102" t="s">
        <v>147</v>
      </c>
      <c r="D102">
        <v>25</v>
      </c>
      <c r="E102" t="s">
        <v>142</v>
      </c>
      <c r="F102" t="s">
        <v>143</v>
      </c>
      <c r="G102" t="s">
        <v>1226</v>
      </c>
      <c r="H102" s="8">
        <v>0</v>
      </c>
      <c r="I102" t="s">
        <v>143</v>
      </c>
      <c r="J102" t="s">
        <v>1333</v>
      </c>
    </row>
    <row r="103" spans="2:10" x14ac:dyDescent="0.25">
      <c r="B103" t="s">
        <v>180</v>
      </c>
      <c r="C103" t="s">
        <v>181</v>
      </c>
      <c r="D103">
        <v>24</v>
      </c>
      <c r="E103" t="s">
        <v>142</v>
      </c>
      <c r="F103" t="s">
        <v>143</v>
      </c>
      <c r="G103" t="s">
        <v>1226</v>
      </c>
      <c r="H103" s="8">
        <v>0</v>
      </c>
      <c r="I103" t="s">
        <v>143</v>
      </c>
      <c r="J103" t="s">
        <v>1334</v>
      </c>
    </row>
    <row r="104" spans="2:10" x14ac:dyDescent="0.25">
      <c r="B104" t="s">
        <v>148</v>
      </c>
      <c r="C104" t="s">
        <v>149</v>
      </c>
      <c r="D104">
        <v>28</v>
      </c>
      <c r="E104" t="s">
        <v>142</v>
      </c>
      <c r="F104" t="s">
        <v>143</v>
      </c>
      <c r="G104" t="s">
        <v>1225</v>
      </c>
      <c r="H104" s="8">
        <v>0.77839506172839512</v>
      </c>
      <c r="I104" t="s">
        <v>143</v>
      </c>
      <c r="J104" t="s">
        <v>1335</v>
      </c>
    </row>
    <row r="105" spans="2:10" x14ac:dyDescent="0.25">
      <c r="B105" t="s">
        <v>172</v>
      </c>
      <c r="C105" t="s">
        <v>173</v>
      </c>
      <c r="D105">
        <v>28</v>
      </c>
      <c r="E105" t="s">
        <v>142</v>
      </c>
      <c r="F105" t="s">
        <v>143</v>
      </c>
      <c r="G105" t="s">
        <v>1225</v>
      </c>
      <c r="H105" s="8">
        <v>0.36234567901234566</v>
      </c>
      <c r="I105" t="s">
        <v>143</v>
      </c>
      <c r="J105" t="s">
        <v>1336</v>
      </c>
    </row>
    <row r="106" spans="2:10" x14ac:dyDescent="0.25">
      <c r="B106" t="s">
        <v>158</v>
      </c>
      <c r="C106" t="s">
        <v>159</v>
      </c>
      <c r="D106">
        <v>25</v>
      </c>
      <c r="E106" t="s">
        <v>142</v>
      </c>
      <c r="F106" t="s">
        <v>143</v>
      </c>
      <c r="G106" t="s">
        <v>1225</v>
      </c>
      <c r="H106" s="8">
        <v>2.0576131687242798E-2</v>
      </c>
      <c r="I106" t="s">
        <v>143</v>
      </c>
      <c r="J106" t="s">
        <v>1337</v>
      </c>
    </row>
    <row r="107" spans="2:10" x14ac:dyDescent="0.25">
      <c r="B107" t="s">
        <v>174</v>
      </c>
      <c r="C107" t="s">
        <v>175</v>
      </c>
      <c r="D107">
        <v>29</v>
      </c>
      <c r="E107" t="s">
        <v>142</v>
      </c>
      <c r="F107" t="s">
        <v>143</v>
      </c>
      <c r="G107" t="s">
        <v>1223</v>
      </c>
      <c r="H107" s="8">
        <v>0.14547325102880657</v>
      </c>
      <c r="I107" t="s">
        <v>143</v>
      </c>
      <c r="J107" t="s">
        <v>1338</v>
      </c>
    </row>
    <row r="108" spans="2:10" x14ac:dyDescent="0.25">
      <c r="B108" t="s">
        <v>182</v>
      </c>
      <c r="C108" t="s">
        <v>183</v>
      </c>
      <c r="D108">
        <v>25</v>
      </c>
      <c r="E108" t="s">
        <v>142</v>
      </c>
      <c r="F108" t="s">
        <v>143</v>
      </c>
      <c r="G108" t="s">
        <v>1223</v>
      </c>
      <c r="H108" s="8">
        <v>0.1111111111111111</v>
      </c>
      <c r="I108" t="s">
        <v>143</v>
      </c>
      <c r="J108" t="s">
        <v>1339</v>
      </c>
    </row>
    <row r="109" spans="2:10" x14ac:dyDescent="0.25">
      <c r="B109" t="s">
        <v>781</v>
      </c>
      <c r="C109" t="s">
        <v>782</v>
      </c>
      <c r="D109">
        <v>38</v>
      </c>
      <c r="E109" t="s">
        <v>245</v>
      </c>
      <c r="F109" t="s">
        <v>246</v>
      </c>
      <c r="G109" t="s">
        <v>1223</v>
      </c>
      <c r="H109" s="8">
        <v>0.85761316872427995</v>
      </c>
      <c r="I109" t="s">
        <v>246</v>
      </c>
      <c r="J109" t="s">
        <v>1340</v>
      </c>
    </row>
    <row r="110" spans="2:10" x14ac:dyDescent="0.25">
      <c r="B110" t="s">
        <v>767</v>
      </c>
      <c r="C110" t="s">
        <v>768</v>
      </c>
      <c r="D110">
        <v>29</v>
      </c>
      <c r="E110" t="s">
        <v>245</v>
      </c>
      <c r="F110" t="s">
        <v>246</v>
      </c>
      <c r="G110" t="s">
        <v>1223</v>
      </c>
      <c r="H110" s="8">
        <v>0.79917695473251038</v>
      </c>
      <c r="I110" t="s">
        <v>246</v>
      </c>
      <c r="J110" t="s">
        <v>1341</v>
      </c>
    </row>
    <row r="111" spans="2:10" x14ac:dyDescent="0.25">
      <c r="B111" t="s">
        <v>777</v>
      </c>
      <c r="C111" t="s">
        <v>778</v>
      </c>
      <c r="D111">
        <v>34</v>
      </c>
      <c r="E111" t="s">
        <v>245</v>
      </c>
      <c r="F111" t="s">
        <v>246</v>
      </c>
      <c r="G111" t="s">
        <v>1222</v>
      </c>
      <c r="H111" s="8">
        <v>0.67448559670781894</v>
      </c>
      <c r="I111" t="s">
        <v>246</v>
      </c>
      <c r="J111" t="s">
        <v>1342</v>
      </c>
    </row>
    <row r="112" spans="2:10" x14ac:dyDescent="0.25">
      <c r="B112" t="s">
        <v>761</v>
      </c>
      <c r="C112" t="s">
        <v>762</v>
      </c>
      <c r="D112">
        <v>25</v>
      </c>
      <c r="E112" t="s">
        <v>245</v>
      </c>
      <c r="F112" t="s">
        <v>246</v>
      </c>
      <c r="G112" t="s">
        <v>1222</v>
      </c>
      <c r="H112" s="8">
        <v>0.30864197530864196</v>
      </c>
      <c r="I112" t="s">
        <v>246</v>
      </c>
      <c r="J112" t="s">
        <v>1343</v>
      </c>
    </row>
    <row r="113" spans="2:10" x14ac:dyDescent="0.25">
      <c r="B113" t="s">
        <v>769</v>
      </c>
      <c r="C113" t="s">
        <v>770</v>
      </c>
      <c r="D113">
        <v>33</v>
      </c>
      <c r="E113" t="s">
        <v>245</v>
      </c>
      <c r="F113" t="s">
        <v>246</v>
      </c>
      <c r="G113" t="s">
        <v>1224</v>
      </c>
      <c r="H113" s="8">
        <v>0.66625514403292174</v>
      </c>
      <c r="I113" t="s">
        <v>246</v>
      </c>
      <c r="J113" t="s">
        <v>1344</v>
      </c>
    </row>
    <row r="114" spans="2:10" x14ac:dyDescent="0.25">
      <c r="B114" t="s">
        <v>773</v>
      </c>
      <c r="C114" t="s">
        <v>774</v>
      </c>
      <c r="D114">
        <v>27</v>
      </c>
      <c r="E114" t="s">
        <v>245</v>
      </c>
      <c r="F114" t="s">
        <v>246</v>
      </c>
      <c r="G114" t="s">
        <v>1224</v>
      </c>
      <c r="H114" s="8">
        <v>0.17016460905349795</v>
      </c>
      <c r="I114" t="s">
        <v>246</v>
      </c>
      <c r="J114" t="s">
        <v>1345</v>
      </c>
    </row>
    <row r="115" spans="2:10" x14ac:dyDescent="0.25">
      <c r="B115" t="s">
        <v>779</v>
      </c>
      <c r="C115" t="s">
        <v>780</v>
      </c>
      <c r="D115">
        <v>25</v>
      </c>
      <c r="E115" t="s">
        <v>245</v>
      </c>
      <c r="F115" t="s">
        <v>246</v>
      </c>
      <c r="G115" t="s">
        <v>1221</v>
      </c>
      <c r="H115" s="8">
        <v>0.31604938271604938</v>
      </c>
      <c r="I115" t="s">
        <v>246</v>
      </c>
      <c r="J115" t="s">
        <v>1346</v>
      </c>
    </row>
    <row r="116" spans="2:10" x14ac:dyDescent="0.25">
      <c r="B116" t="s">
        <v>763</v>
      </c>
      <c r="C116" t="s">
        <v>764</v>
      </c>
      <c r="D116">
        <v>26</v>
      </c>
      <c r="E116" t="s">
        <v>245</v>
      </c>
      <c r="F116" t="s">
        <v>246</v>
      </c>
      <c r="G116" t="s">
        <v>1221</v>
      </c>
      <c r="H116" s="8">
        <v>0</v>
      </c>
      <c r="I116" t="s">
        <v>246</v>
      </c>
      <c r="J116" t="s">
        <v>1347</v>
      </c>
    </row>
    <row r="117" spans="2:10" x14ac:dyDescent="0.25">
      <c r="B117" t="s">
        <v>771</v>
      </c>
      <c r="C117" t="s">
        <v>772</v>
      </c>
      <c r="D117">
        <v>30</v>
      </c>
      <c r="E117" t="s">
        <v>245</v>
      </c>
      <c r="F117" t="s">
        <v>246</v>
      </c>
      <c r="G117" t="s">
        <v>1226</v>
      </c>
      <c r="H117" s="8">
        <v>0.66666666666666663</v>
      </c>
      <c r="I117" t="s">
        <v>246</v>
      </c>
      <c r="J117" t="s">
        <v>1348</v>
      </c>
    </row>
    <row r="118" spans="2:10" x14ac:dyDescent="0.25">
      <c r="B118" t="s">
        <v>747</v>
      </c>
      <c r="C118" t="s">
        <v>748</v>
      </c>
      <c r="D118">
        <v>33</v>
      </c>
      <c r="E118" t="s">
        <v>245</v>
      </c>
      <c r="F118" t="s">
        <v>246</v>
      </c>
      <c r="G118" t="s">
        <v>1226</v>
      </c>
      <c r="H118" s="8">
        <v>0.48106995884773668</v>
      </c>
      <c r="I118" t="s">
        <v>246</v>
      </c>
      <c r="J118" t="s">
        <v>1349</v>
      </c>
    </row>
    <row r="119" spans="2:10" x14ac:dyDescent="0.25">
      <c r="B119" t="s">
        <v>749</v>
      </c>
      <c r="C119" t="s">
        <v>750</v>
      </c>
      <c r="D119">
        <v>27</v>
      </c>
      <c r="E119" t="s">
        <v>245</v>
      </c>
      <c r="F119" t="s">
        <v>246</v>
      </c>
      <c r="G119" t="s">
        <v>1226</v>
      </c>
      <c r="H119" s="8">
        <v>0.41584362139917691</v>
      </c>
      <c r="I119" t="s">
        <v>246</v>
      </c>
      <c r="J119" t="s">
        <v>1350</v>
      </c>
    </row>
    <row r="120" spans="2:10" x14ac:dyDescent="0.25">
      <c r="B120" t="s">
        <v>775</v>
      </c>
      <c r="C120" t="s">
        <v>776</v>
      </c>
      <c r="D120">
        <v>26</v>
      </c>
      <c r="E120" t="s">
        <v>245</v>
      </c>
      <c r="F120" t="s">
        <v>246</v>
      </c>
      <c r="G120" t="s">
        <v>1226</v>
      </c>
      <c r="H120" s="8">
        <v>0.41584362139917691</v>
      </c>
      <c r="I120" t="s">
        <v>246</v>
      </c>
      <c r="J120" t="s">
        <v>1351</v>
      </c>
    </row>
    <row r="121" spans="2:10" x14ac:dyDescent="0.25">
      <c r="B121" t="s">
        <v>757</v>
      </c>
      <c r="C121" t="s">
        <v>758</v>
      </c>
      <c r="D121">
        <v>26</v>
      </c>
      <c r="E121" t="s">
        <v>245</v>
      </c>
      <c r="F121" t="s">
        <v>246</v>
      </c>
      <c r="G121" t="s">
        <v>1226</v>
      </c>
      <c r="H121" s="8">
        <v>0.22407407407407406</v>
      </c>
      <c r="I121" t="s">
        <v>246</v>
      </c>
      <c r="J121" t="s">
        <v>1352</v>
      </c>
    </row>
    <row r="122" spans="2:10" x14ac:dyDescent="0.25">
      <c r="B122" t="s">
        <v>759</v>
      </c>
      <c r="C122" t="s">
        <v>760</v>
      </c>
      <c r="D122">
        <v>26</v>
      </c>
      <c r="E122" t="s">
        <v>245</v>
      </c>
      <c r="F122" t="s">
        <v>246</v>
      </c>
      <c r="G122" t="s">
        <v>1226</v>
      </c>
      <c r="H122" s="8">
        <v>2.8806584362139915E-2</v>
      </c>
      <c r="I122" t="s">
        <v>246</v>
      </c>
      <c r="J122" t="s">
        <v>1353</v>
      </c>
    </row>
    <row r="123" spans="2:10" x14ac:dyDescent="0.25">
      <c r="B123" t="s">
        <v>753</v>
      </c>
      <c r="C123" t="s">
        <v>754</v>
      </c>
      <c r="D123">
        <v>22</v>
      </c>
      <c r="E123" t="s">
        <v>245</v>
      </c>
      <c r="F123" t="s">
        <v>246</v>
      </c>
      <c r="G123" t="s">
        <v>1226</v>
      </c>
      <c r="H123" s="8">
        <v>0</v>
      </c>
      <c r="I123" t="s">
        <v>246</v>
      </c>
      <c r="J123" t="s">
        <v>1354</v>
      </c>
    </row>
    <row r="124" spans="2:10" x14ac:dyDescent="0.25">
      <c r="B124" t="s">
        <v>755</v>
      </c>
      <c r="C124" t="s">
        <v>756</v>
      </c>
      <c r="D124">
        <v>31</v>
      </c>
      <c r="E124" t="s">
        <v>245</v>
      </c>
      <c r="F124" t="s">
        <v>246</v>
      </c>
      <c r="G124" t="s">
        <v>1225</v>
      </c>
      <c r="H124" s="8">
        <v>0.67983539094650203</v>
      </c>
      <c r="I124" t="s">
        <v>246</v>
      </c>
      <c r="J124" t="s">
        <v>1355</v>
      </c>
    </row>
    <row r="125" spans="2:10" x14ac:dyDescent="0.25">
      <c r="B125" t="s">
        <v>751</v>
      </c>
      <c r="C125" t="s">
        <v>752</v>
      </c>
      <c r="D125">
        <v>23</v>
      </c>
      <c r="E125" t="s">
        <v>245</v>
      </c>
      <c r="F125" t="s">
        <v>246</v>
      </c>
      <c r="G125" t="s">
        <v>1225</v>
      </c>
      <c r="H125" s="8">
        <v>0.17654320987654323</v>
      </c>
      <c r="I125" t="s">
        <v>246</v>
      </c>
      <c r="J125" t="s">
        <v>1356</v>
      </c>
    </row>
    <row r="126" spans="2:10" x14ac:dyDescent="0.25">
      <c r="B126" t="s">
        <v>765</v>
      </c>
      <c r="C126" t="s">
        <v>766</v>
      </c>
      <c r="D126">
        <v>25</v>
      </c>
      <c r="E126" t="s">
        <v>245</v>
      </c>
      <c r="F126" t="s">
        <v>246</v>
      </c>
      <c r="G126" t="s">
        <v>1222</v>
      </c>
      <c r="H126" s="8">
        <v>2.8806584362139915E-2</v>
      </c>
      <c r="I126" t="s">
        <v>246</v>
      </c>
      <c r="J126" t="s">
        <v>1357</v>
      </c>
    </row>
    <row r="127" spans="2:10" x14ac:dyDescent="0.25">
      <c r="B127" t="s">
        <v>215</v>
      </c>
      <c r="C127" t="s">
        <v>216</v>
      </c>
      <c r="D127">
        <v>25</v>
      </c>
      <c r="E127" t="s">
        <v>188</v>
      </c>
      <c r="F127" t="s">
        <v>96</v>
      </c>
      <c r="G127" t="s">
        <v>1222</v>
      </c>
      <c r="H127" s="8">
        <v>0.12345679012345678</v>
      </c>
      <c r="I127" t="s">
        <v>96</v>
      </c>
      <c r="J127" t="s">
        <v>1358</v>
      </c>
    </row>
    <row r="128" spans="2:10" x14ac:dyDescent="0.25">
      <c r="B128" t="s">
        <v>223</v>
      </c>
      <c r="C128" t="s">
        <v>224</v>
      </c>
      <c r="D128">
        <v>29</v>
      </c>
      <c r="E128" t="s">
        <v>188</v>
      </c>
      <c r="F128" t="s">
        <v>96</v>
      </c>
      <c r="G128" t="s">
        <v>1224</v>
      </c>
      <c r="H128" s="8">
        <v>0.90041152263374491</v>
      </c>
      <c r="I128" t="s">
        <v>96</v>
      </c>
      <c r="J128" t="s">
        <v>1359</v>
      </c>
    </row>
    <row r="129" spans="2:10" x14ac:dyDescent="0.25">
      <c r="B129" t="s">
        <v>203</v>
      </c>
      <c r="C129" t="s">
        <v>204</v>
      </c>
      <c r="D129">
        <v>23</v>
      </c>
      <c r="E129" t="s">
        <v>188</v>
      </c>
      <c r="F129" t="s">
        <v>96</v>
      </c>
      <c r="G129" t="s">
        <v>1224</v>
      </c>
      <c r="H129" s="8">
        <v>0</v>
      </c>
      <c r="I129" t="s">
        <v>96</v>
      </c>
      <c r="J129" t="s">
        <v>1360</v>
      </c>
    </row>
    <row r="130" spans="2:10" x14ac:dyDescent="0.25">
      <c r="B130" t="s">
        <v>219</v>
      </c>
      <c r="C130" t="s">
        <v>220</v>
      </c>
      <c r="D130">
        <v>20</v>
      </c>
      <c r="E130" t="s">
        <v>188</v>
      </c>
      <c r="F130" t="s">
        <v>96</v>
      </c>
      <c r="G130" t="s">
        <v>1224</v>
      </c>
      <c r="H130" s="8">
        <v>0</v>
      </c>
      <c r="I130" t="s">
        <v>96</v>
      </c>
      <c r="J130" t="s">
        <v>1361</v>
      </c>
    </row>
    <row r="131" spans="2:10" x14ac:dyDescent="0.25">
      <c r="B131" t="s">
        <v>201</v>
      </c>
      <c r="C131" t="s">
        <v>202</v>
      </c>
      <c r="D131">
        <v>29</v>
      </c>
      <c r="E131" t="s">
        <v>188</v>
      </c>
      <c r="F131" t="s">
        <v>96</v>
      </c>
      <c r="G131" t="s">
        <v>1221</v>
      </c>
      <c r="H131" s="8">
        <v>0.43904320987654327</v>
      </c>
      <c r="I131" t="s">
        <v>96</v>
      </c>
      <c r="J131" t="s">
        <v>1362</v>
      </c>
    </row>
    <row r="132" spans="2:10" x14ac:dyDescent="0.25">
      <c r="B132" t="s">
        <v>209</v>
      </c>
      <c r="C132" t="s">
        <v>210</v>
      </c>
      <c r="D132">
        <v>31</v>
      </c>
      <c r="E132" t="s">
        <v>188</v>
      </c>
      <c r="F132" t="s">
        <v>96</v>
      </c>
      <c r="G132" t="s">
        <v>1221</v>
      </c>
      <c r="H132" s="8">
        <v>0.1213991769547325</v>
      </c>
      <c r="I132" t="s">
        <v>96</v>
      </c>
      <c r="J132" t="s">
        <v>1363</v>
      </c>
    </row>
    <row r="133" spans="2:10" x14ac:dyDescent="0.25">
      <c r="B133" t="s">
        <v>207</v>
      </c>
      <c r="C133" t="s">
        <v>208</v>
      </c>
      <c r="D133">
        <v>23</v>
      </c>
      <c r="E133" t="s">
        <v>188</v>
      </c>
      <c r="F133" t="s">
        <v>96</v>
      </c>
      <c r="G133" t="s">
        <v>1221</v>
      </c>
      <c r="H133" s="8">
        <v>0</v>
      </c>
      <c r="I133" t="s">
        <v>96</v>
      </c>
      <c r="J133" t="s">
        <v>1364</v>
      </c>
    </row>
    <row r="134" spans="2:10" x14ac:dyDescent="0.25">
      <c r="B134" t="s">
        <v>225</v>
      </c>
      <c r="C134" t="s">
        <v>226</v>
      </c>
      <c r="D134">
        <v>26</v>
      </c>
      <c r="E134" t="s">
        <v>188</v>
      </c>
      <c r="F134" t="s">
        <v>96</v>
      </c>
      <c r="G134" t="s">
        <v>1226</v>
      </c>
      <c r="H134" s="8">
        <v>0.65478395061728401</v>
      </c>
      <c r="I134" t="s">
        <v>96</v>
      </c>
      <c r="J134" t="s">
        <v>1365</v>
      </c>
    </row>
    <row r="135" spans="2:10" x14ac:dyDescent="0.25">
      <c r="B135" t="s">
        <v>213</v>
      </c>
      <c r="C135" t="s">
        <v>214</v>
      </c>
      <c r="D135">
        <v>27</v>
      </c>
      <c r="E135" t="s">
        <v>188</v>
      </c>
      <c r="F135" t="s">
        <v>96</v>
      </c>
      <c r="G135" t="s">
        <v>1226</v>
      </c>
      <c r="H135" s="8">
        <v>0.58477366255144037</v>
      </c>
      <c r="I135" t="s">
        <v>96</v>
      </c>
      <c r="J135" t="s">
        <v>1366</v>
      </c>
    </row>
    <row r="136" spans="2:10" x14ac:dyDescent="0.25">
      <c r="B136" t="s">
        <v>231</v>
      </c>
      <c r="C136" t="s">
        <v>232</v>
      </c>
      <c r="D136">
        <v>27</v>
      </c>
      <c r="E136" t="s">
        <v>188</v>
      </c>
      <c r="F136" t="s">
        <v>96</v>
      </c>
      <c r="G136" t="s">
        <v>1226</v>
      </c>
      <c r="H136" s="8">
        <v>0.46774691358024684</v>
      </c>
      <c r="I136" t="s">
        <v>96</v>
      </c>
      <c r="J136" t="s">
        <v>1367</v>
      </c>
    </row>
    <row r="137" spans="2:10" x14ac:dyDescent="0.25">
      <c r="B137" t="s">
        <v>217</v>
      </c>
      <c r="C137" t="s">
        <v>218</v>
      </c>
      <c r="D137">
        <v>24</v>
      </c>
      <c r="E137" t="s">
        <v>188</v>
      </c>
      <c r="F137" t="s">
        <v>96</v>
      </c>
      <c r="G137" t="s">
        <v>1226</v>
      </c>
      <c r="H137" s="8">
        <v>0.41820987654320985</v>
      </c>
      <c r="I137" t="s">
        <v>96</v>
      </c>
      <c r="J137" t="s">
        <v>1368</v>
      </c>
    </row>
    <row r="138" spans="2:10" x14ac:dyDescent="0.25">
      <c r="B138" t="s">
        <v>237</v>
      </c>
      <c r="C138" t="s">
        <v>238</v>
      </c>
      <c r="D138">
        <v>29</v>
      </c>
      <c r="E138" t="s">
        <v>188</v>
      </c>
      <c r="F138" t="s">
        <v>96</v>
      </c>
      <c r="G138" t="s">
        <v>1226</v>
      </c>
      <c r="H138" s="8">
        <v>0.33333333333333331</v>
      </c>
      <c r="I138" t="s">
        <v>96</v>
      </c>
      <c r="J138" t="s">
        <v>1369</v>
      </c>
    </row>
    <row r="139" spans="2:10" x14ac:dyDescent="0.25">
      <c r="B139" t="s">
        <v>235</v>
      </c>
      <c r="C139" t="s">
        <v>236</v>
      </c>
      <c r="D139">
        <v>21</v>
      </c>
      <c r="E139" t="s">
        <v>188</v>
      </c>
      <c r="F139" t="s">
        <v>96</v>
      </c>
      <c r="G139" t="s">
        <v>1226</v>
      </c>
      <c r="H139" s="8">
        <v>0</v>
      </c>
      <c r="I139" t="s">
        <v>96</v>
      </c>
      <c r="J139" t="s">
        <v>1370</v>
      </c>
    </row>
    <row r="140" spans="2:10" x14ac:dyDescent="0.25">
      <c r="B140" t="s">
        <v>205</v>
      </c>
      <c r="C140" t="s">
        <v>206</v>
      </c>
      <c r="D140">
        <v>24</v>
      </c>
      <c r="E140" t="s">
        <v>188</v>
      </c>
      <c r="F140" t="s">
        <v>96</v>
      </c>
      <c r="G140" t="s">
        <v>1226</v>
      </c>
      <c r="H140" s="8">
        <v>0</v>
      </c>
      <c r="I140" t="s">
        <v>96</v>
      </c>
      <c r="J140" t="s">
        <v>1371</v>
      </c>
    </row>
    <row r="141" spans="2:10" x14ac:dyDescent="0.25">
      <c r="B141" t="s">
        <v>229</v>
      </c>
      <c r="C141" t="s">
        <v>230</v>
      </c>
      <c r="D141">
        <v>26</v>
      </c>
      <c r="E141" t="s">
        <v>188</v>
      </c>
      <c r="F141" t="s">
        <v>96</v>
      </c>
      <c r="G141" t="s">
        <v>1225</v>
      </c>
      <c r="H141" s="8">
        <v>0.86872427983539102</v>
      </c>
      <c r="I141" t="s">
        <v>96</v>
      </c>
      <c r="J141" t="s">
        <v>1372</v>
      </c>
    </row>
    <row r="142" spans="2:10" x14ac:dyDescent="0.25">
      <c r="B142" t="s">
        <v>199</v>
      </c>
      <c r="C142" t="s">
        <v>200</v>
      </c>
      <c r="D142">
        <v>23</v>
      </c>
      <c r="E142" t="s">
        <v>188</v>
      </c>
      <c r="F142" t="s">
        <v>96</v>
      </c>
      <c r="G142" t="s">
        <v>1225</v>
      </c>
      <c r="H142" s="8">
        <v>0.4121399176954732</v>
      </c>
      <c r="I142" t="s">
        <v>96</v>
      </c>
      <c r="J142" t="s">
        <v>1373</v>
      </c>
    </row>
    <row r="143" spans="2:10" x14ac:dyDescent="0.25">
      <c r="B143" t="s">
        <v>197</v>
      </c>
      <c r="C143" t="s">
        <v>198</v>
      </c>
      <c r="D143">
        <v>22</v>
      </c>
      <c r="E143" t="s">
        <v>188</v>
      </c>
      <c r="F143" t="s">
        <v>96</v>
      </c>
      <c r="G143" t="s">
        <v>1225</v>
      </c>
      <c r="H143" s="8">
        <v>0</v>
      </c>
      <c r="I143" t="s">
        <v>96</v>
      </c>
      <c r="J143" t="s">
        <v>1374</v>
      </c>
    </row>
    <row r="144" spans="2:10" x14ac:dyDescent="0.25">
      <c r="B144" t="s">
        <v>189</v>
      </c>
      <c r="C144" t="s">
        <v>190</v>
      </c>
      <c r="D144">
        <v>22</v>
      </c>
      <c r="E144" t="s">
        <v>188</v>
      </c>
      <c r="F144" t="s">
        <v>96</v>
      </c>
      <c r="G144" t="s">
        <v>1225</v>
      </c>
      <c r="H144" s="8">
        <v>0</v>
      </c>
      <c r="I144" t="s">
        <v>96</v>
      </c>
      <c r="J144" t="s">
        <v>1375</v>
      </c>
    </row>
    <row r="145" spans="2:10" x14ac:dyDescent="0.25">
      <c r="B145" t="s">
        <v>227</v>
      </c>
      <c r="C145" t="s">
        <v>228</v>
      </c>
      <c r="D145">
        <v>21</v>
      </c>
      <c r="E145" t="s">
        <v>188</v>
      </c>
      <c r="F145" t="s">
        <v>96</v>
      </c>
      <c r="G145" t="s">
        <v>1225</v>
      </c>
      <c r="H145" s="8">
        <v>0</v>
      </c>
      <c r="I145" t="s">
        <v>96</v>
      </c>
      <c r="J145" t="s">
        <v>1376</v>
      </c>
    </row>
    <row r="146" spans="2:10" x14ac:dyDescent="0.25">
      <c r="B146" t="s">
        <v>233</v>
      </c>
      <c r="C146" t="s">
        <v>234</v>
      </c>
      <c r="D146">
        <v>21</v>
      </c>
      <c r="E146" t="s">
        <v>188</v>
      </c>
      <c r="F146" t="s">
        <v>96</v>
      </c>
      <c r="G146" t="s">
        <v>1225</v>
      </c>
      <c r="H146" s="8">
        <v>0</v>
      </c>
      <c r="I146" t="s">
        <v>96</v>
      </c>
      <c r="J146" t="s">
        <v>1377</v>
      </c>
    </row>
    <row r="147" spans="2:10" x14ac:dyDescent="0.25">
      <c r="B147" t="s">
        <v>193</v>
      </c>
      <c r="C147" t="s">
        <v>194</v>
      </c>
      <c r="D147">
        <v>26</v>
      </c>
      <c r="E147" t="s">
        <v>188</v>
      </c>
      <c r="F147" t="s">
        <v>96</v>
      </c>
      <c r="G147" t="s">
        <v>1223</v>
      </c>
      <c r="H147" s="8">
        <v>0.29629629629629628</v>
      </c>
      <c r="I147" t="s">
        <v>96</v>
      </c>
      <c r="J147" t="s">
        <v>1378</v>
      </c>
    </row>
    <row r="148" spans="2:10" x14ac:dyDescent="0.25">
      <c r="B148" t="s">
        <v>191</v>
      </c>
      <c r="C148" t="s">
        <v>192</v>
      </c>
      <c r="D148">
        <v>25</v>
      </c>
      <c r="E148" t="s">
        <v>188</v>
      </c>
      <c r="F148" t="s">
        <v>96</v>
      </c>
      <c r="G148" t="s">
        <v>1223</v>
      </c>
      <c r="H148" s="8">
        <v>0.1831275720164609</v>
      </c>
      <c r="I148" t="s">
        <v>96</v>
      </c>
      <c r="J148" t="s">
        <v>1379</v>
      </c>
    </row>
    <row r="149" spans="2:10" x14ac:dyDescent="0.25">
      <c r="B149" t="s">
        <v>195</v>
      </c>
      <c r="C149" t="s">
        <v>196</v>
      </c>
      <c r="D149">
        <v>26</v>
      </c>
      <c r="E149" t="s">
        <v>188</v>
      </c>
      <c r="F149" t="s">
        <v>96</v>
      </c>
      <c r="G149" t="s">
        <v>1222</v>
      </c>
      <c r="H149" s="8">
        <v>8.2304526748971193E-2</v>
      </c>
      <c r="I149" t="s">
        <v>96</v>
      </c>
      <c r="J149" t="s">
        <v>1380</v>
      </c>
    </row>
    <row r="150" spans="2:10" x14ac:dyDescent="0.25">
      <c r="B150" t="s">
        <v>221</v>
      </c>
      <c r="C150" t="s">
        <v>222</v>
      </c>
      <c r="D150">
        <v>24</v>
      </c>
      <c r="E150" t="s">
        <v>188</v>
      </c>
      <c r="F150" t="s">
        <v>96</v>
      </c>
      <c r="G150" t="s">
        <v>1222</v>
      </c>
      <c r="H150" s="8">
        <v>0</v>
      </c>
      <c r="I150" t="s">
        <v>96</v>
      </c>
      <c r="J150" t="s">
        <v>1381</v>
      </c>
    </row>
    <row r="151" spans="2:10" x14ac:dyDescent="0.25">
      <c r="B151" t="s">
        <v>787</v>
      </c>
      <c r="C151" t="s">
        <v>788</v>
      </c>
      <c r="D151">
        <v>32</v>
      </c>
      <c r="E151" t="s">
        <v>134</v>
      </c>
      <c r="F151" t="s">
        <v>135</v>
      </c>
      <c r="G151" t="s">
        <v>1223</v>
      </c>
      <c r="H151" s="8">
        <v>0.6216049382716049</v>
      </c>
      <c r="I151" t="s">
        <v>135</v>
      </c>
      <c r="J151" t="s">
        <v>1382</v>
      </c>
    </row>
    <row r="152" spans="2:10" x14ac:dyDescent="0.25">
      <c r="B152" t="s">
        <v>803</v>
      </c>
      <c r="C152" t="s">
        <v>804</v>
      </c>
      <c r="D152">
        <v>27</v>
      </c>
      <c r="E152" t="s">
        <v>134</v>
      </c>
      <c r="F152" t="s">
        <v>135</v>
      </c>
      <c r="G152" t="s">
        <v>1222</v>
      </c>
      <c r="H152" s="8">
        <v>0.88971193415637861</v>
      </c>
      <c r="I152" t="s">
        <v>135</v>
      </c>
      <c r="J152" t="s">
        <v>1383</v>
      </c>
    </row>
    <row r="153" spans="2:10" x14ac:dyDescent="0.25">
      <c r="B153" t="s">
        <v>809</v>
      </c>
      <c r="C153" t="s">
        <v>810</v>
      </c>
      <c r="D153">
        <v>25</v>
      </c>
      <c r="E153" t="s">
        <v>134</v>
      </c>
      <c r="F153" t="s">
        <v>135</v>
      </c>
      <c r="G153" t="s">
        <v>1222</v>
      </c>
      <c r="H153" s="8">
        <v>0.30020576131687243</v>
      </c>
      <c r="I153" t="s">
        <v>135</v>
      </c>
      <c r="J153" t="s">
        <v>1384</v>
      </c>
    </row>
    <row r="154" spans="2:10" x14ac:dyDescent="0.25">
      <c r="B154" t="s">
        <v>817</v>
      </c>
      <c r="C154" t="s">
        <v>818</v>
      </c>
      <c r="D154">
        <v>24</v>
      </c>
      <c r="E154" t="s">
        <v>134</v>
      </c>
      <c r="F154" t="s">
        <v>135</v>
      </c>
      <c r="G154" t="s">
        <v>1224</v>
      </c>
      <c r="H154" s="8">
        <v>3.9094650205761312E-2</v>
      </c>
      <c r="I154" t="s">
        <v>135</v>
      </c>
      <c r="J154" t="s">
        <v>1385</v>
      </c>
    </row>
    <row r="155" spans="2:10" x14ac:dyDescent="0.25">
      <c r="B155" t="s">
        <v>791</v>
      </c>
      <c r="C155" t="s">
        <v>792</v>
      </c>
      <c r="D155">
        <v>31</v>
      </c>
      <c r="E155" t="s">
        <v>134</v>
      </c>
      <c r="F155" t="s">
        <v>135</v>
      </c>
      <c r="G155" t="s">
        <v>1221</v>
      </c>
      <c r="H155" s="8">
        <v>0.57037037037037031</v>
      </c>
      <c r="I155" t="s">
        <v>135</v>
      </c>
      <c r="J155" t="s">
        <v>1386</v>
      </c>
    </row>
    <row r="156" spans="2:10" x14ac:dyDescent="0.25">
      <c r="B156" t="s">
        <v>807</v>
      </c>
      <c r="C156" t="s">
        <v>808</v>
      </c>
      <c r="D156">
        <v>27</v>
      </c>
      <c r="E156" t="s">
        <v>134</v>
      </c>
      <c r="F156" t="s">
        <v>135</v>
      </c>
      <c r="G156" t="s">
        <v>1221</v>
      </c>
      <c r="H156" s="8">
        <v>0.19958847736625515</v>
      </c>
      <c r="I156" t="s">
        <v>135</v>
      </c>
      <c r="J156" t="s">
        <v>1387</v>
      </c>
    </row>
    <row r="157" spans="2:10" x14ac:dyDescent="0.25">
      <c r="B157" t="s">
        <v>783</v>
      </c>
      <c r="C157" t="s">
        <v>784</v>
      </c>
      <c r="D157">
        <v>35</v>
      </c>
      <c r="E157" t="s">
        <v>134</v>
      </c>
      <c r="F157" t="s">
        <v>135</v>
      </c>
      <c r="G157" t="s">
        <v>1226</v>
      </c>
      <c r="H157" s="8">
        <v>0.92448559670781894</v>
      </c>
      <c r="I157" t="s">
        <v>135</v>
      </c>
      <c r="J157" t="s">
        <v>1388</v>
      </c>
    </row>
    <row r="158" spans="2:10" x14ac:dyDescent="0.25">
      <c r="B158" t="s">
        <v>793</v>
      </c>
      <c r="C158" t="s">
        <v>794</v>
      </c>
      <c r="D158">
        <v>30</v>
      </c>
      <c r="E158" t="s">
        <v>134</v>
      </c>
      <c r="F158" t="s">
        <v>135</v>
      </c>
      <c r="G158" t="s">
        <v>1226</v>
      </c>
      <c r="H158" s="8">
        <v>0.9228395061728395</v>
      </c>
      <c r="I158" t="s">
        <v>135</v>
      </c>
      <c r="J158" t="s">
        <v>1389</v>
      </c>
    </row>
    <row r="159" spans="2:10" x14ac:dyDescent="0.25">
      <c r="B159" t="s">
        <v>795</v>
      </c>
      <c r="C159" t="s">
        <v>796</v>
      </c>
      <c r="D159">
        <v>27</v>
      </c>
      <c r="E159" t="s">
        <v>134</v>
      </c>
      <c r="F159" t="s">
        <v>135</v>
      </c>
      <c r="G159" t="s">
        <v>1226</v>
      </c>
      <c r="H159" s="8">
        <v>0.812962962962963</v>
      </c>
      <c r="I159" t="s">
        <v>135</v>
      </c>
      <c r="J159" t="s">
        <v>1390</v>
      </c>
    </row>
    <row r="160" spans="2:10" x14ac:dyDescent="0.25">
      <c r="B160" t="s">
        <v>785</v>
      </c>
      <c r="C160" t="s">
        <v>786</v>
      </c>
      <c r="D160">
        <v>30</v>
      </c>
      <c r="E160" t="s">
        <v>134</v>
      </c>
      <c r="F160" t="s">
        <v>135</v>
      </c>
      <c r="G160" t="s">
        <v>1226</v>
      </c>
      <c r="H160" s="8">
        <v>0.59074074074074079</v>
      </c>
      <c r="I160" t="s">
        <v>135</v>
      </c>
      <c r="J160" t="s">
        <v>1391</v>
      </c>
    </row>
    <row r="161" spans="2:10" x14ac:dyDescent="0.25">
      <c r="B161" t="s">
        <v>797</v>
      </c>
      <c r="C161" t="s">
        <v>798</v>
      </c>
      <c r="D161">
        <v>28</v>
      </c>
      <c r="E161" t="s">
        <v>134</v>
      </c>
      <c r="F161" t="s">
        <v>135</v>
      </c>
      <c r="G161" t="s">
        <v>1226</v>
      </c>
      <c r="H161" s="8">
        <v>0.42222222222222222</v>
      </c>
      <c r="I161" t="s">
        <v>135</v>
      </c>
      <c r="J161" t="s">
        <v>1392</v>
      </c>
    </row>
    <row r="162" spans="2:10" x14ac:dyDescent="0.25">
      <c r="B162" t="s">
        <v>789</v>
      </c>
      <c r="C162" t="s">
        <v>790</v>
      </c>
      <c r="D162">
        <v>28</v>
      </c>
      <c r="E162" t="s">
        <v>134</v>
      </c>
      <c r="F162" t="s">
        <v>135</v>
      </c>
      <c r="G162" t="s">
        <v>1226</v>
      </c>
      <c r="H162" s="8">
        <v>0.31069958847736628</v>
      </c>
      <c r="I162" t="s">
        <v>135</v>
      </c>
      <c r="J162" t="s">
        <v>1393</v>
      </c>
    </row>
    <row r="163" spans="2:10" x14ac:dyDescent="0.25">
      <c r="B163" t="s">
        <v>815</v>
      </c>
      <c r="C163" t="s">
        <v>816</v>
      </c>
      <c r="D163">
        <v>23</v>
      </c>
      <c r="E163" t="s">
        <v>134</v>
      </c>
      <c r="F163" t="s">
        <v>135</v>
      </c>
      <c r="G163" t="s">
        <v>1226</v>
      </c>
      <c r="H163" s="8">
        <v>6.1728395061728392E-3</v>
      </c>
      <c r="I163" t="s">
        <v>135</v>
      </c>
      <c r="J163" t="s">
        <v>1394</v>
      </c>
    </row>
    <row r="164" spans="2:10" x14ac:dyDescent="0.25">
      <c r="B164" t="s">
        <v>799</v>
      </c>
      <c r="C164" t="s">
        <v>800</v>
      </c>
      <c r="D164">
        <v>32</v>
      </c>
      <c r="E164" t="s">
        <v>134</v>
      </c>
      <c r="F164" t="s">
        <v>135</v>
      </c>
      <c r="G164" t="s">
        <v>1225</v>
      </c>
      <c r="H164" s="8">
        <v>0.59922839506172842</v>
      </c>
      <c r="I164" t="s">
        <v>135</v>
      </c>
      <c r="J164" t="s">
        <v>1395</v>
      </c>
    </row>
    <row r="165" spans="2:10" x14ac:dyDescent="0.25">
      <c r="B165" t="s">
        <v>811</v>
      </c>
      <c r="C165" t="s">
        <v>812</v>
      </c>
      <c r="D165">
        <v>20</v>
      </c>
      <c r="E165" t="s">
        <v>134</v>
      </c>
      <c r="F165" t="s">
        <v>135</v>
      </c>
      <c r="G165" t="s">
        <v>1225</v>
      </c>
      <c r="H165" s="8">
        <v>0</v>
      </c>
      <c r="I165" t="s">
        <v>135</v>
      </c>
      <c r="J165" t="s">
        <v>1396</v>
      </c>
    </row>
    <row r="166" spans="2:10" x14ac:dyDescent="0.25">
      <c r="B166" t="s">
        <v>801</v>
      </c>
      <c r="C166" t="s">
        <v>802</v>
      </c>
      <c r="D166">
        <v>29</v>
      </c>
      <c r="E166" t="s">
        <v>134</v>
      </c>
      <c r="F166" t="s">
        <v>135</v>
      </c>
      <c r="G166" t="s">
        <v>1223</v>
      </c>
      <c r="H166" s="8">
        <v>0.14609053497942387</v>
      </c>
      <c r="I166" t="s">
        <v>135</v>
      </c>
      <c r="J166" t="s">
        <v>1397</v>
      </c>
    </row>
    <row r="167" spans="2:10" x14ac:dyDescent="0.25">
      <c r="B167" t="s">
        <v>813</v>
      </c>
      <c r="C167" t="s">
        <v>814</v>
      </c>
      <c r="D167">
        <v>25</v>
      </c>
      <c r="E167" t="s">
        <v>134</v>
      </c>
      <c r="F167" t="s">
        <v>135</v>
      </c>
      <c r="G167" t="s">
        <v>1222</v>
      </c>
      <c r="H167" s="8">
        <v>5.761316872427983E-2</v>
      </c>
      <c r="I167" t="s">
        <v>135</v>
      </c>
      <c r="J167" t="s">
        <v>1398</v>
      </c>
    </row>
    <row r="168" spans="2:10" x14ac:dyDescent="0.25">
      <c r="B168" t="s">
        <v>805</v>
      </c>
      <c r="C168" t="s">
        <v>806</v>
      </c>
      <c r="D168">
        <v>23</v>
      </c>
      <c r="E168" t="s">
        <v>134</v>
      </c>
      <c r="F168" t="s">
        <v>135</v>
      </c>
      <c r="G168" t="s">
        <v>1223</v>
      </c>
      <c r="H168" s="8">
        <v>0</v>
      </c>
      <c r="I168" t="s">
        <v>135</v>
      </c>
      <c r="J168" t="s">
        <v>1399</v>
      </c>
    </row>
    <row r="169" spans="2:10" x14ac:dyDescent="0.25">
      <c r="B169" t="s">
        <v>247</v>
      </c>
      <c r="C169" t="s">
        <v>248</v>
      </c>
      <c r="D169">
        <v>38</v>
      </c>
      <c r="E169" t="s">
        <v>126</v>
      </c>
      <c r="F169" t="s">
        <v>127</v>
      </c>
      <c r="G169" t="s">
        <v>1223</v>
      </c>
      <c r="H169" s="8">
        <v>0.86399176954732504</v>
      </c>
      <c r="I169" t="s">
        <v>127</v>
      </c>
      <c r="J169" t="s">
        <v>1400</v>
      </c>
    </row>
    <row r="170" spans="2:10" x14ac:dyDescent="0.25">
      <c r="B170" t="s">
        <v>275</v>
      </c>
      <c r="C170" t="s">
        <v>276</v>
      </c>
      <c r="D170">
        <v>30</v>
      </c>
      <c r="E170" t="s">
        <v>126</v>
      </c>
      <c r="F170" t="s">
        <v>127</v>
      </c>
      <c r="G170" t="s">
        <v>1223</v>
      </c>
      <c r="H170" s="8">
        <v>0.81440329218106988</v>
      </c>
      <c r="I170" t="s">
        <v>127</v>
      </c>
      <c r="J170" t="s">
        <v>1401</v>
      </c>
    </row>
    <row r="171" spans="2:10" x14ac:dyDescent="0.25">
      <c r="B171" t="s">
        <v>253</v>
      </c>
      <c r="C171" t="s">
        <v>254</v>
      </c>
      <c r="D171">
        <v>28</v>
      </c>
      <c r="E171" t="s">
        <v>126</v>
      </c>
      <c r="F171" t="s">
        <v>127</v>
      </c>
      <c r="G171" t="s">
        <v>1222</v>
      </c>
      <c r="H171" s="8">
        <v>0.53991769547325108</v>
      </c>
      <c r="I171" t="s">
        <v>127</v>
      </c>
      <c r="J171" t="s">
        <v>1402</v>
      </c>
    </row>
    <row r="172" spans="2:10" x14ac:dyDescent="0.25">
      <c r="B172" t="s">
        <v>255</v>
      </c>
      <c r="C172" t="s">
        <v>256</v>
      </c>
      <c r="D172">
        <v>24</v>
      </c>
      <c r="E172" t="s">
        <v>126</v>
      </c>
      <c r="F172" t="s">
        <v>127</v>
      </c>
      <c r="G172" t="s">
        <v>1222</v>
      </c>
      <c r="H172" s="8">
        <v>0.51893004115226338</v>
      </c>
      <c r="I172" t="s">
        <v>127</v>
      </c>
      <c r="J172" t="s">
        <v>1403</v>
      </c>
    </row>
    <row r="173" spans="2:10" x14ac:dyDescent="0.25">
      <c r="B173" t="s">
        <v>269</v>
      </c>
      <c r="C173" t="s">
        <v>270</v>
      </c>
      <c r="D173">
        <v>23</v>
      </c>
      <c r="E173" t="s">
        <v>126</v>
      </c>
      <c r="F173" t="s">
        <v>127</v>
      </c>
      <c r="G173" t="s">
        <v>1222</v>
      </c>
      <c r="H173" s="8">
        <v>0.2362139917695473</v>
      </c>
      <c r="I173" t="s">
        <v>127</v>
      </c>
      <c r="J173" t="s">
        <v>1404</v>
      </c>
    </row>
    <row r="174" spans="2:10" x14ac:dyDescent="0.25">
      <c r="B174" t="s">
        <v>251</v>
      </c>
      <c r="C174" t="s">
        <v>252</v>
      </c>
      <c r="D174">
        <v>28</v>
      </c>
      <c r="E174" t="s">
        <v>126</v>
      </c>
      <c r="F174" t="s">
        <v>127</v>
      </c>
      <c r="G174" t="s">
        <v>1224</v>
      </c>
      <c r="H174" s="8">
        <v>0.78888888888888886</v>
      </c>
      <c r="I174" t="s">
        <v>127</v>
      </c>
      <c r="J174" t="s">
        <v>1405</v>
      </c>
    </row>
    <row r="175" spans="2:10" x14ac:dyDescent="0.25">
      <c r="B175" t="s">
        <v>243</v>
      </c>
      <c r="C175" t="s">
        <v>244</v>
      </c>
      <c r="D175">
        <v>31</v>
      </c>
      <c r="E175" t="s">
        <v>126</v>
      </c>
      <c r="F175" t="s">
        <v>127</v>
      </c>
      <c r="G175" t="s">
        <v>1221</v>
      </c>
      <c r="H175" s="8">
        <v>0.68436213991769546</v>
      </c>
      <c r="I175" t="s">
        <v>127</v>
      </c>
      <c r="J175" t="s">
        <v>1406</v>
      </c>
    </row>
    <row r="176" spans="2:10" x14ac:dyDescent="0.25">
      <c r="B176" t="s">
        <v>265</v>
      </c>
      <c r="C176" t="s">
        <v>266</v>
      </c>
      <c r="D176">
        <v>29</v>
      </c>
      <c r="E176" t="s">
        <v>126</v>
      </c>
      <c r="F176" t="s">
        <v>127</v>
      </c>
      <c r="G176" t="s">
        <v>1221</v>
      </c>
      <c r="H176" s="8">
        <v>0.26111111111111113</v>
      </c>
      <c r="I176" t="s">
        <v>127</v>
      </c>
      <c r="J176" t="s">
        <v>1407</v>
      </c>
    </row>
    <row r="177" spans="2:10" x14ac:dyDescent="0.25">
      <c r="B177" t="s">
        <v>259</v>
      </c>
      <c r="C177" t="s">
        <v>260</v>
      </c>
      <c r="D177">
        <v>34</v>
      </c>
      <c r="E177" t="s">
        <v>126</v>
      </c>
      <c r="F177" t="s">
        <v>127</v>
      </c>
      <c r="G177" t="s">
        <v>1221</v>
      </c>
      <c r="H177" s="8">
        <v>0.15570987654320986</v>
      </c>
      <c r="I177" t="s">
        <v>127</v>
      </c>
      <c r="J177" t="s">
        <v>1408</v>
      </c>
    </row>
    <row r="178" spans="2:10" x14ac:dyDescent="0.25">
      <c r="B178" t="s">
        <v>273</v>
      </c>
      <c r="C178" t="s">
        <v>274</v>
      </c>
      <c r="D178">
        <v>26</v>
      </c>
      <c r="E178" t="s">
        <v>126</v>
      </c>
      <c r="F178" t="s">
        <v>127</v>
      </c>
      <c r="G178" t="s">
        <v>1221</v>
      </c>
      <c r="H178" s="8">
        <v>0.15020576131687244</v>
      </c>
      <c r="I178" t="s">
        <v>127</v>
      </c>
      <c r="J178" t="s">
        <v>1409</v>
      </c>
    </row>
    <row r="179" spans="2:10" x14ac:dyDescent="0.25">
      <c r="B179" t="s">
        <v>261</v>
      </c>
      <c r="C179" t="s">
        <v>262</v>
      </c>
      <c r="D179">
        <v>32</v>
      </c>
      <c r="E179" t="s">
        <v>126</v>
      </c>
      <c r="F179" t="s">
        <v>127</v>
      </c>
      <c r="G179" t="s">
        <v>1226</v>
      </c>
      <c r="H179" s="8">
        <v>0.88827160493827151</v>
      </c>
      <c r="I179" t="s">
        <v>127</v>
      </c>
      <c r="J179" t="s">
        <v>1410</v>
      </c>
    </row>
    <row r="180" spans="2:10" x14ac:dyDescent="0.25">
      <c r="B180" t="s">
        <v>271</v>
      </c>
      <c r="C180" t="s">
        <v>272</v>
      </c>
      <c r="D180">
        <v>27</v>
      </c>
      <c r="E180" t="s">
        <v>126</v>
      </c>
      <c r="F180" t="s">
        <v>127</v>
      </c>
      <c r="G180" t="s">
        <v>1226</v>
      </c>
      <c r="H180" s="8">
        <v>0.61502057613168715</v>
      </c>
      <c r="I180" t="s">
        <v>127</v>
      </c>
      <c r="J180" t="s">
        <v>1411</v>
      </c>
    </row>
    <row r="181" spans="2:10" x14ac:dyDescent="0.25">
      <c r="B181" t="s">
        <v>239</v>
      </c>
      <c r="C181" t="s">
        <v>240</v>
      </c>
      <c r="D181">
        <v>23</v>
      </c>
      <c r="E181" t="s">
        <v>126</v>
      </c>
      <c r="F181" t="s">
        <v>127</v>
      </c>
      <c r="G181" t="s">
        <v>1226</v>
      </c>
      <c r="H181" s="8">
        <v>0.2551440329218107</v>
      </c>
      <c r="I181" t="s">
        <v>127</v>
      </c>
      <c r="J181" t="s">
        <v>1412</v>
      </c>
    </row>
    <row r="182" spans="2:10" x14ac:dyDescent="0.25">
      <c r="B182" t="s">
        <v>267</v>
      </c>
      <c r="C182" t="s">
        <v>268</v>
      </c>
      <c r="D182">
        <v>26</v>
      </c>
      <c r="E182" t="s">
        <v>126</v>
      </c>
      <c r="F182" t="s">
        <v>127</v>
      </c>
      <c r="G182" t="s">
        <v>1226</v>
      </c>
      <c r="H182" s="8">
        <v>0.18415637860082304</v>
      </c>
      <c r="I182" t="s">
        <v>127</v>
      </c>
      <c r="J182" t="s">
        <v>1413</v>
      </c>
    </row>
    <row r="183" spans="2:10" x14ac:dyDescent="0.25">
      <c r="B183" t="s">
        <v>249</v>
      </c>
      <c r="C183" t="s">
        <v>250</v>
      </c>
      <c r="D183">
        <v>25</v>
      </c>
      <c r="E183" t="s">
        <v>126</v>
      </c>
      <c r="F183" t="s">
        <v>127</v>
      </c>
      <c r="G183" t="s">
        <v>1226</v>
      </c>
      <c r="H183" s="8">
        <v>0.16646090534979421</v>
      </c>
      <c r="I183" t="s">
        <v>127</v>
      </c>
      <c r="J183" t="s">
        <v>1414</v>
      </c>
    </row>
    <row r="184" spans="2:10" x14ac:dyDescent="0.25">
      <c r="B184" t="s">
        <v>241</v>
      </c>
      <c r="C184" t="s">
        <v>242</v>
      </c>
      <c r="D184">
        <v>29</v>
      </c>
      <c r="E184" t="s">
        <v>126</v>
      </c>
      <c r="F184" t="s">
        <v>127</v>
      </c>
      <c r="G184" t="s">
        <v>1225</v>
      </c>
      <c r="H184" s="8">
        <v>0.67175925925925917</v>
      </c>
      <c r="I184" t="s">
        <v>127</v>
      </c>
      <c r="J184" t="s">
        <v>1415</v>
      </c>
    </row>
    <row r="185" spans="2:10" x14ac:dyDescent="0.25">
      <c r="B185" t="s">
        <v>277</v>
      </c>
      <c r="C185" t="s">
        <v>278</v>
      </c>
      <c r="D185">
        <v>26</v>
      </c>
      <c r="E185" t="s">
        <v>126</v>
      </c>
      <c r="F185" t="s">
        <v>127</v>
      </c>
      <c r="G185" t="s">
        <v>1225</v>
      </c>
      <c r="H185" s="8">
        <v>0.12551440329218108</v>
      </c>
      <c r="I185" t="s">
        <v>127</v>
      </c>
      <c r="J185" t="s">
        <v>1416</v>
      </c>
    </row>
    <row r="186" spans="2:10" x14ac:dyDescent="0.25">
      <c r="B186" t="s">
        <v>257</v>
      </c>
      <c r="C186" t="s">
        <v>258</v>
      </c>
      <c r="D186">
        <v>25</v>
      </c>
      <c r="E186" t="s">
        <v>126</v>
      </c>
      <c r="F186" t="s">
        <v>127</v>
      </c>
      <c r="G186" t="s">
        <v>1222</v>
      </c>
      <c r="H186" s="8">
        <v>0</v>
      </c>
      <c r="I186" t="s">
        <v>127</v>
      </c>
      <c r="J186" t="s">
        <v>1417</v>
      </c>
    </row>
    <row r="187" spans="2:10" x14ac:dyDescent="0.25">
      <c r="B187" t="s">
        <v>295</v>
      </c>
      <c r="C187" t="s">
        <v>296</v>
      </c>
      <c r="D187">
        <v>37</v>
      </c>
      <c r="E187" t="s">
        <v>27</v>
      </c>
      <c r="F187" t="s">
        <v>28</v>
      </c>
      <c r="G187" t="s">
        <v>1223</v>
      </c>
      <c r="H187" s="8">
        <v>0.907201646090535</v>
      </c>
      <c r="I187" t="s">
        <v>28</v>
      </c>
      <c r="J187" t="s">
        <v>1418</v>
      </c>
    </row>
    <row r="188" spans="2:10" x14ac:dyDescent="0.25">
      <c r="B188" t="s">
        <v>279</v>
      </c>
      <c r="C188" t="s">
        <v>280</v>
      </c>
      <c r="D188">
        <v>31</v>
      </c>
      <c r="E188" t="s">
        <v>27</v>
      </c>
      <c r="F188" t="s">
        <v>28</v>
      </c>
      <c r="G188" t="s">
        <v>1222</v>
      </c>
      <c r="H188" s="8">
        <v>0.8222222222222223</v>
      </c>
      <c r="I188" t="s">
        <v>28</v>
      </c>
      <c r="J188" t="s">
        <v>1419</v>
      </c>
    </row>
    <row r="189" spans="2:10" x14ac:dyDescent="0.25">
      <c r="B189" t="s">
        <v>289</v>
      </c>
      <c r="C189" t="s">
        <v>290</v>
      </c>
      <c r="D189">
        <v>31</v>
      </c>
      <c r="E189" t="s">
        <v>27</v>
      </c>
      <c r="F189" t="s">
        <v>28</v>
      </c>
      <c r="G189" t="s">
        <v>1222</v>
      </c>
      <c r="H189" s="8">
        <v>0.40925925925925927</v>
      </c>
      <c r="I189" t="s">
        <v>28</v>
      </c>
      <c r="J189" t="s">
        <v>1420</v>
      </c>
    </row>
    <row r="190" spans="2:10" x14ac:dyDescent="0.25">
      <c r="B190" t="s">
        <v>285</v>
      </c>
      <c r="C190" t="s">
        <v>286</v>
      </c>
      <c r="D190">
        <v>28</v>
      </c>
      <c r="E190" t="s">
        <v>27</v>
      </c>
      <c r="F190" t="s">
        <v>28</v>
      </c>
      <c r="G190" t="s">
        <v>1224</v>
      </c>
      <c r="H190" s="8">
        <v>0.74156378600823059</v>
      </c>
      <c r="I190" t="s">
        <v>28</v>
      </c>
      <c r="J190" t="s">
        <v>1421</v>
      </c>
    </row>
    <row r="191" spans="2:10" x14ac:dyDescent="0.25">
      <c r="B191" t="s">
        <v>307</v>
      </c>
      <c r="C191" t="s">
        <v>308</v>
      </c>
      <c r="D191">
        <v>22</v>
      </c>
      <c r="E191" t="s">
        <v>27</v>
      </c>
      <c r="F191" t="s">
        <v>28</v>
      </c>
      <c r="G191" t="s">
        <v>1224</v>
      </c>
      <c r="H191" s="8">
        <v>0</v>
      </c>
      <c r="I191" t="s">
        <v>28</v>
      </c>
      <c r="J191" t="s">
        <v>1422</v>
      </c>
    </row>
    <row r="192" spans="2:10" x14ac:dyDescent="0.25">
      <c r="B192" t="s">
        <v>299</v>
      </c>
      <c r="C192" t="s">
        <v>300</v>
      </c>
      <c r="D192">
        <v>35</v>
      </c>
      <c r="E192" t="s">
        <v>27</v>
      </c>
      <c r="F192" t="s">
        <v>28</v>
      </c>
      <c r="G192" t="s">
        <v>1221</v>
      </c>
      <c r="H192" s="8">
        <v>0.44061728395061728</v>
      </c>
      <c r="I192" t="s">
        <v>28</v>
      </c>
      <c r="J192" t="s">
        <v>1423</v>
      </c>
    </row>
    <row r="193" spans="2:10" x14ac:dyDescent="0.25">
      <c r="B193" t="s">
        <v>287</v>
      </c>
      <c r="C193" t="s">
        <v>288</v>
      </c>
      <c r="D193">
        <v>34</v>
      </c>
      <c r="E193" t="s">
        <v>27</v>
      </c>
      <c r="F193" t="s">
        <v>28</v>
      </c>
      <c r="G193" t="s">
        <v>1221</v>
      </c>
      <c r="H193" s="8">
        <v>0.33626543209876542</v>
      </c>
      <c r="I193" t="s">
        <v>28</v>
      </c>
      <c r="J193" t="s">
        <v>1424</v>
      </c>
    </row>
    <row r="194" spans="2:10" x14ac:dyDescent="0.25">
      <c r="B194" t="s">
        <v>281</v>
      </c>
      <c r="C194" t="s">
        <v>282</v>
      </c>
      <c r="D194">
        <v>24</v>
      </c>
      <c r="E194" t="s">
        <v>27</v>
      </c>
      <c r="F194" t="s">
        <v>28</v>
      </c>
      <c r="G194" t="s">
        <v>1220</v>
      </c>
      <c r="H194" s="8">
        <v>0.48641975308641977</v>
      </c>
      <c r="I194" t="s">
        <v>28</v>
      </c>
      <c r="J194" t="s">
        <v>1425</v>
      </c>
    </row>
    <row r="195" spans="2:10" x14ac:dyDescent="0.25">
      <c r="B195" t="s">
        <v>283</v>
      </c>
      <c r="C195" t="s">
        <v>284</v>
      </c>
      <c r="D195">
        <v>34</v>
      </c>
      <c r="E195" t="s">
        <v>27</v>
      </c>
      <c r="F195" t="s">
        <v>28</v>
      </c>
      <c r="G195" t="s">
        <v>1226</v>
      </c>
      <c r="H195" s="8">
        <v>0.80905349794238679</v>
      </c>
      <c r="I195" t="s">
        <v>28</v>
      </c>
      <c r="J195" t="s">
        <v>1426</v>
      </c>
    </row>
    <row r="196" spans="2:10" x14ac:dyDescent="0.25">
      <c r="B196" t="s">
        <v>311</v>
      </c>
      <c r="C196" t="s">
        <v>312</v>
      </c>
      <c r="D196">
        <v>25</v>
      </c>
      <c r="E196" t="s">
        <v>27</v>
      </c>
      <c r="F196" t="s">
        <v>28</v>
      </c>
      <c r="G196" t="s">
        <v>1226</v>
      </c>
      <c r="H196" s="8">
        <v>0.65555555555555556</v>
      </c>
      <c r="I196" t="s">
        <v>28</v>
      </c>
      <c r="J196" t="s">
        <v>1427</v>
      </c>
    </row>
    <row r="197" spans="2:10" x14ac:dyDescent="0.25">
      <c r="B197" t="s">
        <v>301</v>
      </c>
      <c r="C197" t="s">
        <v>302</v>
      </c>
      <c r="D197">
        <v>26</v>
      </c>
      <c r="E197" t="s">
        <v>27</v>
      </c>
      <c r="F197" t="s">
        <v>28</v>
      </c>
      <c r="G197" t="s">
        <v>1226</v>
      </c>
      <c r="H197" s="8">
        <v>0.22222222222222221</v>
      </c>
      <c r="I197" t="s">
        <v>28</v>
      </c>
      <c r="J197" t="s">
        <v>1428</v>
      </c>
    </row>
    <row r="198" spans="2:10" x14ac:dyDescent="0.25">
      <c r="B198" t="s">
        <v>303</v>
      </c>
      <c r="C198" t="s">
        <v>304</v>
      </c>
      <c r="D198">
        <v>25</v>
      </c>
      <c r="E198" t="s">
        <v>27</v>
      </c>
      <c r="F198" t="s">
        <v>28</v>
      </c>
      <c r="G198" t="s">
        <v>1226</v>
      </c>
      <c r="H198" s="8">
        <v>0.10082304526748971</v>
      </c>
      <c r="I198" t="s">
        <v>28</v>
      </c>
      <c r="J198" t="s">
        <v>1429</v>
      </c>
    </row>
    <row r="199" spans="2:10" x14ac:dyDescent="0.25">
      <c r="B199" t="s">
        <v>309</v>
      </c>
      <c r="C199" t="s">
        <v>310</v>
      </c>
      <c r="D199">
        <v>26</v>
      </c>
      <c r="E199" t="s">
        <v>27</v>
      </c>
      <c r="F199" t="s">
        <v>28</v>
      </c>
      <c r="G199" t="s">
        <v>1226</v>
      </c>
      <c r="H199" s="8">
        <v>4.3209876543209874E-2</v>
      </c>
      <c r="I199" t="s">
        <v>28</v>
      </c>
      <c r="J199" t="s">
        <v>1430</v>
      </c>
    </row>
    <row r="200" spans="2:10" x14ac:dyDescent="0.25">
      <c r="B200" t="s">
        <v>293</v>
      </c>
      <c r="C200" t="s">
        <v>294</v>
      </c>
      <c r="D200">
        <v>30</v>
      </c>
      <c r="E200" t="s">
        <v>27</v>
      </c>
      <c r="F200" t="s">
        <v>28</v>
      </c>
      <c r="G200" t="s">
        <v>1225</v>
      </c>
      <c r="H200" s="8">
        <v>0.65452674897119345</v>
      </c>
      <c r="I200" t="s">
        <v>28</v>
      </c>
      <c r="J200" t="s">
        <v>1431</v>
      </c>
    </row>
    <row r="201" spans="2:10" x14ac:dyDescent="0.25">
      <c r="B201" t="s">
        <v>305</v>
      </c>
      <c r="C201" t="s">
        <v>306</v>
      </c>
      <c r="D201">
        <v>24</v>
      </c>
      <c r="E201" t="s">
        <v>27</v>
      </c>
      <c r="F201" t="s">
        <v>28</v>
      </c>
      <c r="G201" t="s">
        <v>1225</v>
      </c>
      <c r="H201" s="8">
        <v>0</v>
      </c>
      <c r="I201" t="s">
        <v>28</v>
      </c>
      <c r="J201" t="s">
        <v>1432</v>
      </c>
    </row>
    <row r="202" spans="2:10" x14ac:dyDescent="0.25">
      <c r="B202" t="s">
        <v>297</v>
      </c>
      <c r="C202" t="s">
        <v>298</v>
      </c>
      <c r="D202">
        <v>28</v>
      </c>
      <c r="E202" t="s">
        <v>27</v>
      </c>
      <c r="F202" t="s">
        <v>28</v>
      </c>
      <c r="G202" t="s">
        <v>1223</v>
      </c>
      <c r="H202" s="8">
        <v>0.11090534979423868</v>
      </c>
      <c r="I202" t="s">
        <v>28</v>
      </c>
      <c r="J202" t="s">
        <v>1433</v>
      </c>
    </row>
    <row r="203" spans="2:10" x14ac:dyDescent="0.25">
      <c r="B203" t="s">
        <v>343</v>
      </c>
      <c r="C203" t="s">
        <v>344</v>
      </c>
      <c r="D203">
        <v>35</v>
      </c>
      <c r="E203" t="s">
        <v>39</v>
      </c>
      <c r="F203" t="s">
        <v>40</v>
      </c>
      <c r="G203" t="s">
        <v>1223</v>
      </c>
      <c r="H203" s="8">
        <v>0.98353909465020573</v>
      </c>
      <c r="I203" t="s">
        <v>40</v>
      </c>
      <c r="J203" t="s">
        <v>1434</v>
      </c>
    </row>
    <row r="204" spans="2:10" x14ac:dyDescent="0.25">
      <c r="B204" t="s">
        <v>331</v>
      </c>
      <c r="C204" t="s">
        <v>332</v>
      </c>
      <c r="D204">
        <v>28</v>
      </c>
      <c r="E204" t="s">
        <v>39</v>
      </c>
      <c r="F204" t="s">
        <v>40</v>
      </c>
      <c r="G204" t="s">
        <v>1223</v>
      </c>
      <c r="H204" s="8">
        <v>0.62222222222222223</v>
      </c>
      <c r="I204" t="s">
        <v>40</v>
      </c>
      <c r="J204" t="s">
        <v>1435</v>
      </c>
    </row>
    <row r="205" spans="2:10" x14ac:dyDescent="0.25">
      <c r="B205" t="s">
        <v>327</v>
      </c>
      <c r="C205" t="s">
        <v>328</v>
      </c>
      <c r="D205">
        <v>33</v>
      </c>
      <c r="E205" t="s">
        <v>39</v>
      </c>
      <c r="F205" t="s">
        <v>40</v>
      </c>
      <c r="G205" t="s">
        <v>1222</v>
      </c>
      <c r="H205" s="8">
        <v>1</v>
      </c>
      <c r="I205" t="s">
        <v>40</v>
      </c>
      <c r="J205" t="s">
        <v>1436</v>
      </c>
    </row>
    <row r="206" spans="2:10" x14ac:dyDescent="0.25">
      <c r="B206" t="s">
        <v>315</v>
      </c>
      <c r="C206" t="s">
        <v>316</v>
      </c>
      <c r="D206">
        <v>30</v>
      </c>
      <c r="E206" t="s">
        <v>39</v>
      </c>
      <c r="F206" t="s">
        <v>40</v>
      </c>
      <c r="G206" t="s">
        <v>1224</v>
      </c>
      <c r="H206" s="8">
        <v>0.82674897119341562</v>
      </c>
      <c r="I206" t="s">
        <v>40</v>
      </c>
      <c r="J206" t="s">
        <v>1437</v>
      </c>
    </row>
    <row r="207" spans="2:10" x14ac:dyDescent="0.25">
      <c r="B207" t="s">
        <v>339</v>
      </c>
      <c r="C207" t="s">
        <v>340</v>
      </c>
      <c r="D207">
        <v>25</v>
      </c>
      <c r="E207" t="s">
        <v>39</v>
      </c>
      <c r="F207" t="s">
        <v>40</v>
      </c>
      <c r="G207" t="s">
        <v>1224</v>
      </c>
      <c r="H207" s="8">
        <v>5.9670781893004114E-2</v>
      </c>
      <c r="I207" t="s">
        <v>40</v>
      </c>
      <c r="J207" t="s">
        <v>1438</v>
      </c>
    </row>
    <row r="208" spans="2:10" x14ac:dyDescent="0.25">
      <c r="B208" t="s">
        <v>335</v>
      </c>
      <c r="C208" t="s">
        <v>336</v>
      </c>
      <c r="D208">
        <v>31</v>
      </c>
      <c r="E208" t="s">
        <v>39</v>
      </c>
      <c r="F208" t="s">
        <v>40</v>
      </c>
      <c r="G208" t="s">
        <v>1221</v>
      </c>
      <c r="H208" s="8">
        <v>0.53683127572016465</v>
      </c>
      <c r="I208" t="s">
        <v>40</v>
      </c>
      <c r="J208" t="s">
        <v>1439</v>
      </c>
    </row>
    <row r="209" spans="2:10" x14ac:dyDescent="0.25">
      <c r="B209" t="s">
        <v>317</v>
      </c>
      <c r="C209" t="s">
        <v>318</v>
      </c>
      <c r="D209">
        <v>29</v>
      </c>
      <c r="E209" t="s">
        <v>39</v>
      </c>
      <c r="F209" t="s">
        <v>40</v>
      </c>
      <c r="G209" t="s">
        <v>1221</v>
      </c>
      <c r="H209" s="8">
        <v>0.33024691358024688</v>
      </c>
      <c r="I209" t="s">
        <v>40</v>
      </c>
      <c r="J209" t="s">
        <v>1440</v>
      </c>
    </row>
    <row r="210" spans="2:10" x14ac:dyDescent="0.25">
      <c r="B210" t="s">
        <v>341</v>
      </c>
      <c r="C210" t="s">
        <v>342</v>
      </c>
      <c r="D210">
        <v>23</v>
      </c>
      <c r="E210" t="s">
        <v>39</v>
      </c>
      <c r="F210" t="s">
        <v>40</v>
      </c>
      <c r="G210" t="s">
        <v>1221</v>
      </c>
      <c r="H210" s="8">
        <v>3.4979423868312758E-2</v>
      </c>
      <c r="I210" t="s">
        <v>40</v>
      </c>
      <c r="J210" t="s">
        <v>1441</v>
      </c>
    </row>
    <row r="211" spans="2:10" x14ac:dyDescent="0.25">
      <c r="B211" t="s">
        <v>325</v>
      </c>
      <c r="C211" t="s">
        <v>326</v>
      </c>
      <c r="D211">
        <v>23</v>
      </c>
      <c r="E211" t="s">
        <v>39</v>
      </c>
      <c r="F211" t="s">
        <v>40</v>
      </c>
      <c r="G211" t="s">
        <v>1221</v>
      </c>
      <c r="H211" s="8">
        <v>0</v>
      </c>
      <c r="I211" t="s">
        <v>40</v>
      </c>
      <c r="J211" t="s">
        <v>1442</v>
      </c>
    </row>
    <row r="212" spans="2:10" x14ac:dyDescent="0.25">
      <c r="B212" t="s">
        <v>313</v>
      </c>
      <c r="C212" t="s">
        <v>314</v>
      </c>
      <c r="D212">
        <v>27</v>
      </c>
      <c r="E212" t="s">
        <v>39</v>
      </c>
      <c r="F212" t="s">
        <v>40</v>
      </c>
      <c r="G212" t="s">
        <v>1226</v>
      </c>
      <c r="H212" s="8">
        <v>0.63744855967078184</v>
      </c>
      <c r="I212" t="s">
        <v>40</v>
      </c>
      <c r="J212" t="s">
        <v>1443</v>
      </c>
    </row>
    <row r="213" spans="2:10" x14ac:dyDescent="0.25">
      <c r="B213" t="s">
        <v>347</v>
      </c>
      <c r="C213" t="s">
        <v>348</v>
      </c>
      <c r="D213">
        <v>31</v>
      </c>
      <c r="E213" t="s">
        <v>39</v>
      </c>
      <c r="F213" t="s">
        <v>40</v>
      </c>
      <c r="G213" t="s">
        <v>1226</v>
      </c>
      <c r="H213" s="8">
        <v>0.61234567901234571</v>
      </c>
      <c r="I213" t="s">
        <v>40</v>
      </c>
      <c r="J213" t="s">
        <v>1444</v>
      </c>
    </row>
    <row r="214" spans="2:10" x14ac:dyDescent="0.25">
      <c r="B214" t="s">
        <v>333</v>
      </c>
      <c r="C214" t="s">
        <v>334</v>
      </c>
      <c r="D214">
        <v>26</v>
      </c>
      <c r="E214" t="s">
        <v>39</v>
      </c>
      <c r="F214" t="s">
        <v>40</v>
      </c>
      <c r="G214" t="s">
        <v>1226</v>
      </c>
      <c r="H214" s="8">
        <v>0.16831275720164607</v>
      </c>
      <c r="I214" t="s">
        <v>40</v>
      </c>
      <c r="J214" t="s">
        <v>1445</v>
      </c>
    </row>
    <row r="215" spans="2:10" x14ac:dyDescent="0.25">
      <c r="B215" t="s">
        <v>321</v>
      </c>
      <c r="C215" t="s">
        <v>322</v>
      </c>
      <c r="D215">
        <v>25</v>
      </c>
      <c r="E215" t="s">
        <v>39</v>
      </c>
      <c r="F215" t="s">
        <v>40</v>
      </c>
      <c r="G215" t="s">
        <v>1226</v>
      </c>
      <c r="H215" s="8">
        <v>5.761316872427983E-2</v>
      </c>
      <c r="I215" t="s">
        <v>40</v>
      </c>
      <c r="J215" t="s">
        <v>1446</v>
      </c>
    </row>
    <row r="216" spans="2:10" x14ac:dyDescent="0.25">
      <c r="B216" t="s">
        <v>323</v>
      </c>
      <c r="C216" t="s">
        <v>324</v>
      </c>
      <c r="D216">
        <v>27</v>
      </c>
      <c r="E216" t="s">
        <v>39</v>
      </c>
      <c r="F216" t="s">
        <v>40</v>
      </c>
      <c r="G216" t="s">
        <v>1225</v>
      </c>
      <c r="H216" s="8">
        <v>0.83374485596707826</v>
      </c>
      <c r="I216" t="s">
        <v>40</v>
      </c>
      <c r="J216" t="s">
        <v>1447</v>
      </c>
    </row>
    <row r="217" spans="2:10" x14ac:dyDescent="0.25">
      <c r="B217" t="s">
        <v>329</v>
      </c>
      <c r="C217" t="s">
        <v>330</v>
      </c>
      <c r="D217">
        <v>26</v>
      </c>
      <c r="E217" t="s">
        <v>39</v>
      </c>
      <c r="F217" t="s">
        <v>40</v>
      </c>
      <c r="G217" t="s">
        <v>1225</v>
      </c>
      <c r="H217" s="8">
        <v>0.60967078189300417</v>
      </c>
      <c r="I217" t="s">
        <v>40</v>
      </c>
      <c r="J217" t="s">
        <v>1448</v>
      </c>
    </row>
    <row r="218" spans="2:10" x14ac:dyDescent="0.25">
      <c r="B218" t="s">
        <v>319</v>
      </c>
      <c r="C218" t="s">
        <v>320</v>
      </c>
      <c r="D218">
        <v>22</v>
      </c>
      <c r="E218" t="s">
        <v>39</v>
      </c>
      <c r="F218" t="s">
        <v>40</v>
      </c>
      <c r="G218" t="s">
        <v>1225</v>
      </c>
      <c r="H218" s="8">
        <v>0</v>
      </c>
      <c r="I218" t="s">
        <v>40</v>
      </c>
      <c r="J218" t="s">
        <v>1449</v>
      </c>
    </row>
    <row r="219" spans="2:10" x14ac:dyDescent="0.25">
      <c r="B219" t="s">
        <v>337</v>
      </c>
      <c r="C219" t="s">
        <v>338</v>
      </c>
      <c r="D219">
        <v>23</v>
      </c>
      <c r="E219" t="s">
        <v>39</v>
      </c>
      <c r="F219" t="s">
        <v>40</v>
      </c>
      <c r="G219" t="s">
        <v>1223</v>
      </c>
      <c r="H219" s="8">
        <v>0</v>
      </c>
      <c r="I219" t="s">
        <v>40</v>
      </c>
      <c r="J219" t="s">
        <v>1450</v>
      </c>
    </row>
    <row r="220" spans="2:10" x14ac:dyDescent="0.25">
      <c r="B220" t="s">
        <v>355</v>
      </c>
      <c r="C220" t="s">
        <v>356</v>
      </c>
      <c r="D220">
        <v>27</v>
      </c>
      <c r="E220" t="s">
        <v>50</v>
      </c>
      <c r="F220" t="s">
        <v>51</v>
      </c>
      <c r="G220" t="s">
        <v>1222</v>
      </c>
      <c r="H220" s="8">
        <v>0.9121399176954732</v>
      </c>
      <c r="I220" t="s">
        <v>51</v>
      </c>
      <c r="J220" t="s">
        <v>1451</v>
      </c>
    </row>
    <row r="221" spans="2:10" x14ac:dyDescent="0.25">
      <c r="B221" t="s">
        <v>359</v>
      </c>
      <c r="C221" t="s">
        <v>360</v>
      </c>
      <c r="D221">
        <v>31</v>
      </c>
      <c r="E221" t="s">
        <v>50</v>
      </c>
      <c r="F221" t="s">
        <v>51</v>
      </c>
      <c r="G221" t="s">
        <v>1222</v>
      </c>
      <c r="H221" s="8">
        <v>0.26033950617283946</v>
      </c>
      <c r="I221" t="s">
        <v>51</v>
      </c>
      <c r="J221" t="s">
        <v>1452</v>
      </c>
    </row>
    <row r="222" spans="2:10" x14ac:dyDescent="0.25">
      <c r="B222" t="s">
        <v>363</v>
      </c>
      <c r="C222" t="s">
        <v>364</v>
      </c>
      <c r="D222">
        <v>31</v>
      </c>
      <c r="E222" t="s">
        <v>50</v>
      </c>
      <c r="F222" t="s">
        <v>51</v>
      </c>
      <c r="G222" t="s">
        <v>1224</v>
      </c>
      <c r="H222" s="8">
        <v>0.70864197530864192</v>
      </c>
      <c r="I222" t="s">
        <v>51</v>
      </c>
      <c r="J222" t="s">
        <v>1453</v>
      </c>
    </row>
    <row r="223" spans="2:10" x14ac:dyDescent="0.25">
      <c r="B223" t="s">
        <v>353</v>
      </c>
      <c r="C223" t="s">
        <v>354</v>
      </c>
      <c r="D223">
        <v>31</v>
      </c>
      <c r="E223" t="s">
        <v>50</v>
      </c>
      <c r="F223" t="s">
        <v>51</v>
      </c>
      <c r="G223" t="s">
        <v>1224</v>
      </c>
      <c r="H223" s="8">
        <v>0.29423868312757201</v>
      </c>
      <c r="I223" t="s">
        <v>51</v>
      </c>
      <c r="J223" t="s">
        <v>1454</v>
      </c>
    </row>
    <row r="224" spans="2:10" x14ac:dyDescent="0.25">
      <c r="B224" t="s">
        <v>367</v>
      </c>
      <c r="C224" t="s">
        <v>368</v>
      </c>
      <c r="D224">
        <v>29</v>
      </c>
      <c r="E224" t="s">
        <v>50</v>
      </c>
      <c r="F224" t="s">
        <v>51</v>
      </c>
      <c r="G224" t="s">
        <v>1224</v>
      </c>
      <c r="H224" s="8">
        <v>0.12551440329218108</v>
      </c>
      <c r="I224" t="s">
        <v>51</v>
      </c>
      <c r="J224" t="s">
        <v>1455</v>
      </c>
    </row>
    <row r="225" spans="2:10" x14ac:dyDescent="0.25">
      <c r="B225" t="s">
        <v>351</v>
      </c>
      <c r="C225" t="s">
        <v>352</v>
      </c>
      <c r="D225">
        <v>24</v>
      </c>
      <c r="E225" t="s">
        <v>50</v>
      </c>
      <c r="F225" t="s">
        <v>51</v>
      </c>
      <c r="G225" t="s">
        <v>1224</v>
      </c>
      <c r="H225" s="8">
        <v>0</v>
      </c>
      <c r="I225" t="s">
        <v>51</v>
      </c>
      <c r="J225" t="s">
        <v>1456</v>
      </c>
    </row>
    <row r="226" spans="2:10" x14ac:dyDescent="0.25">
      <c r="B226" t="s">
        <v>371</v>
      </c>
      <c r="C226" t="s">
        <v>372</v>
      </c>
      <c r="D226">
        <v>38</v>
      </c>
      <c r="E226" t="s">
        <v>50</v>
      </c>
      <c r="F226" t="s">
        <v>51</v>
      </c>
      <c r="G226" t="s">
        <v>1221</v>
      </c>
      <c r="H226" s="8">
        <v>0.5063786008230452</v>
      </c>
      <c r="I226" t="s">
        <v>51</v>
      </c>
      <c r="J226" t="s">
        <v>1457</v>
      </c>
    </row>
    <row r="227" spans="2:10" x14ac:dyDescent="0.25">
      <c r="B227" t="s">
        <v>369</v>
      </c>
      <c r="C227" t="s">
        <v>370</v>
      </c>
      <c r="D227">
        <v>31</v>
      </c>
      <c r="E227" t="s">
        <v>50</v>
      </c>
      <c r="F227" t="s">
        <v>51</v>
      </c>
      <c r="G227" t="s">
        <v>1221</v>
      </c>
      <c r="H227" s="8">
        <v>0.34212962962962967</v>
      </c>
      <c r="I227" t="s">
        <v>51</v>
      </c>
      <c r="J227" t="s">
        <v>1458</v>
      </c>
    </row>
    <row r="228" spans="2:10" x14ac:dyDescent="0.25">
      <c r="B228" t="s">
        <v>375</v>
      </c>
      <c r="C228" t="s">
        <v>376</v>
      </c>
      <c r="D228">
        <v>26</v>
      </c>
      <c r="E228" t="s">
        <v>50</v>
      </c>
      <c r="F228" t="s">
        <v>51</v>
      </c>
      <c r="G228" t="s">
        <v>1221</v>
      </c>
      <c r="H228" s="8">
        <v>0.1596707818930041</v>
      </c>
      <c r="I228" t="s">
        <v>51</v>
      </c>
      <c r="J228" t="s">
        <v>1459</v>
      </c>
    </row>
    <row r="229" spans="2:10" x14ac:dyDescent="0.25">
      <c r="B229" t="s">
        <v>377</v>
      </c>
      <c r="C229" t="s">
        <v>378</v>
      </c>
      <c r="D229">
        <v>30</v>
      </c>
      <c r="E229" t="s">
        <v>50</v>
      </c>
      <c r="F229" t="s">
        <v>51</v>
      </c>
      <c r="G229" t="s">
        <v>1226</v>
      </c>
      <c r="H229" s="8">
        <v>0.64423868312757204</v>
      </c>
      <c r="I229" t="s">
        <v>51</v>
      </c>
      <c r="J229" t="s">
        <v>1460</v>
      </c>
    </row>
    <row r="230" spans="2:10" x14ac:dyDescent="0.25">
      <c r="B230" t="s">
        <v>379</v>
      </c>
      <c r="C230" t="s">
        <v>380</v>
      </c>
      <c r="D230">
        <v>34</v>
      </c>
      <c r="E230" t="s">
        <v>50</v>
      </c>
      <c r="F230" t="s">
        <v>51</v>
      </c>
      <c r="G230" t="s">
        <v>1226</v>
      </c>
      <c r="H230" s="8">
        <v>0.54609053497942384</v>
      </c>
      <c r="I230" t="s">
        <v>51</v>
      </c>
      <c r="J230" t="s">
        <v>1461</v>
      </c>
    </row>
    <row r="231" spans="2:10" x14ac:dyDescent="0.25">
      <c r="B231" t="s">
        <v>387</v>
      </c>
      <c r="C231" t="s">
        <v>388</v>
      </c>
      <c r="D231">
        <v>28</v>
      </c>
      <c r="E231" t="s">
        <v>50</v>
      </c>
      <c r="F231" t="s">
        <v>51</v>
      </c>
      <c r="G231" t="s">
        <v>1226</v>
      </c>
      <c r="H231" s="8">
        <v>0.36378600823045265</v>
      </c>
      <c r="I231" t="s">
        <v>51</v>
      </c>
      <c r="J231" t="s">
        <v>1462</v>
      </c>
    </row>
    <row r="232" spans="2:10" x14ac:dyDescent="0.25">
      <c r="B232" t="s">
        <v>349</v>
      </c>
      <c r="C232" t="s">
        <v>350</v>
      </c>
      <c r="D232">
        <v>22</v>
      </c>
      <c r="E232" t="s">
        <v>50</v>
      </c>
      <c r="F232" t="s">
        <v>51</v>
      </c>
      <c r="G232" t="s">
        <v>1226</v>
      </c>
      <c r="H232" s="8">
        <v>0.28312757201646088</v>
      </c>
      <c r="I232" t="s">
        <v>51</v>
      </c>
      <c r="J232" t="s">
        <v>1463</v>
      </c>
    </row>
    <row r="233" spans="2:10" x14ac:dyDescent="0.25">
      <c r="B233" t="s">
        <v>357</v>
      </c>
      <c r="C233" t="s">
        <v>358</v>
      </c>
      <c r="D233">
        <v>24</v>
      </c>
      <c r="E233" t="s">
        <v>50</v>
      </c>
      <c r="F233" t="s">
        <v>51</v>
      </c>
      <c r="G233" t="s">
        <v>1226</v>
      </c>
      <c r="H233" s="8">
        <v>0.14403292181069957</v>
      </c>
      <c r="I233" t="s">
        <v>51</v>
      </c>
      <c r="J233" t="s">
        <v>1464</v>
      </c>
    </row>
    <row r="234" spans="2:10" x14ac:dyDescent="0.25">
      <c r="B234" t="s">
        <v>383</v>
      </c>
      <c r="C234" t="s">
        <v>384</v>
      </c>
      <c r="D234">
        <v>27</v>
      </c>
      <c r="E234" t="s">
        <v>50</v>
      </c>
      <c r="F234" t="s">
        <v>51</v>
      </c>
      <c r="G234" t="s">
        <v>1225</v>
      </c>
      <c r="H234" s="8">
        <v>0.58930041152263379</v>
      </c>
      <c r="I234" t="s">
        <v>51</v>
      </c>
      <c r="J234" t="s">
        <v>1465</v>
      </c>
    </row>
    <row r="235" spans="2:10" x14ac:dyDescent="0.25">
      <c r="B235" t="s">
        <v>365</v>
      </c>
      <c r="C235" t="s">
        <v>366</v>
      </c>
      <c r="D235">
        <v>25</v>
      </c>
      <c r="E235" t="s">
        <v>50</v>
      </c>
      <c r="F235" t="s">
        <v>51</v>
      </c>
      <c r="G235" t="s">
        <v>1225</v>
      </c>
      <c r="H235" s="8">
        <v>0.51666666666666672</v>
      </c>
      <c r="I235" t="s">
        <v>51</v>
      </c>
      <c r="J235" t="s">
        <v>1466</v>
      </c>
    </row>
    <row r="236" spans="2:10" x14ac:dyDescent="0.25">
      <c r="B236" t="s">
        <v>381</v>
      </c>
      <c r="C236" t="s">
        <v>382</v>
      </c>
      <c r="D236">
        <v>27</v>
      </c>
      <c r="E236" t="s">
        <v>50</v>
      </c>
      <c r="F236" t="s">
        <v>51</v>
      </c>
      <c r="G236" t="s">
        <v>1225</v>
      </c>
      <c r="H236" s="8">
        <v>0.23302469135802464</v>
      </c>
      <c r="I236" t="s">
        <v>51</v>
      </c>
      <c r="J236" t="s">
        <v>1467</v>
      </c>
    </row>
    <row r="237" spans="2:10" x14ac:dyDescent="0.25">
      <c r="B237" t="s">
        <v>385</v>
      </c>
      <c r="C237" t="s">
        <v>386</v>
      </c>
      <c r="D237">
        <v>28</v>
      </c>
      <c r="E237" t="s">
        <v>50</v>
      </c>
      <c r="F237" t="s">
        <v>51</v>
      </c>
      <c r="G237" t="s">
        <v>1223</v>
      </c>
      <c r="H237" s="8">
        <v>0.53786008230452664</v>
      </c>
      <c r="I237" t="s">
        <v>51</v>
      </c>
      <c r="J237" t="s">
        <v>1468</v>
      </c>
    </row>
    <row r="238" spans="2:10" x14ac:dyDescent="0.25">
      <c r="B238" t="s">
        <v>829</v>
      </c>
      <c r="C238" t="s">
        <v>830</v>
      </c>
      <c r="D238">
        <v>32</v>
      </c>
      <c r="E238" t="s">
        <v>119</v>
      </c>
      <c r="F238" t="s">
        <v>120</v>
      </c>
      <c r="G238" t="s">
        <v>1223</v>
      </c>
      <c r="H238" s="8">
        <v>0.98559670781892994</v>
      </c>
      <c r="I238" t="s">
        <v>120</v>
      </c>
      <c r="J238" t="s">
        <v>1469</v>
      </c>
    </row>
    <row r="239" spans="2:10" x14ac:dyDescent="0.25">
      <c r="B239" t="s">
        <v>837</v>
      </c>
      <c r="C239" t="s">
        <v>838</v>
      </c>
      <c r="D239">
        <v>31</v>
      </c>
      <c r="E239" t="s">
        <v>119</v>
      </c>
      <c r="F239" t="s">
        <v>120</v>
      </c>
      <c r="G239" t="s">
        <v>1223</v>
      </c>
      <c r="H239" s="8">
        <v>0.90864197530864199</v>
      </c>
      <c r="I239" t="s">
        <v>120</v>
      </c>
      <c r="J239" t="s">
        <v>1470</v>
      </c>
    </row>
    <row r="240" spans="2:10" x14ac:dyDescent="0.25">
      <c r="B240" t="s">
        <v>833</v>
      </c>
      <c r="C240" t="s">
        <v>834</v>
      </c>
      <c r="D240">
        <v>24</v>
      </c>
      <c r="E240" t="s">
        <v>119</v>
      </c>
      <c r="F240" t="s">
        <v>120</v>
      </c>
      <c r="G240" t="s">
        <v>1222</v>
      </c>
      <c r="H240" s="8">
        <v>0.36275720164609054</v>
      </c>
      <c r="I240" t="s">
        <v>120</v>
      </c>
      <c r="J240" t="s">
        <v>1471</v>
      </c>
    </row>
    <row r="241" spans="2:10" x14ac:dyDescent="0.25">
      <c r="B241" t="s">
        <v>849</v>
      </c>
      <c r="C241" t="s">
        <v>850</v>
      </c>
      <c r="D241">
        <v>37</v>
      </c>
      <c r="E241" t="s">
        <v>119</v>
      </c>
      <c r="F241" t="s">
        <v>120</v>
      </c>
      <c r="G241" t="s">
        <v>1224</v>
      </c>
      <c r="H241" s="8">
        <v>0.82181069958847741</v>
      </c>
      <c r="I241" t="s">
        <v>120</v>
      </c>
      <c r="J241" t="s">
        <v>1472</v>
      </c>
    </row>
    <row r="242" spans="2:10" x14ac:dyDescent="0.25">
      <c r="B242" t="s">
        <v>819</v>
      </c>
      <c r="C242" t="s">
        <v>820</v>
      </c>
      <c r="D242">
        <v>29</v>
      </c>
      <c r="E242" t="s">
        <v>119</v>
      </c>
      <c r="F242" t="s">
        <v>120</v>
      </c>
      <c r="G242" t="s">
        <v>1224</v>
      </c>
      <c r="H242" s="8">
        <v>0.79794238683127583</v>
      </c>
      <c r="I242" t="s">
        <v>120</v>
      </c>
      <c r="J242" t="s">
        <v>1473</v>
      </c>
    </row>
    <row r="243" spans="2:10" x14ac:dyDescent="0.25">
      <c r="B243" t="s">
        <v>845</v>
      </c>
      <c r="C243" t="s">
        <v>846</v>
      </c>
      <c r="D243">
        <v>27</v>
      </c>
      <c r="E243" t="s">
        <v>119</v>
      </c>
      <c r="F243" t="s">
        <v>120</v>
      </c>
      <c r="G243" t="s">
        <v>1221</v>
      </c>
      <c r="H243" s="8">
        <v>0.58415637860082303</v>
      </c>
      <c r="I243" t="s">
        <v>120</v>
      </c>
      <c r="J243" t="s">
        <v>1474</v>
      </c>
    </row>
    <row r="244" spans="2:10" x14ac:dyDescent="0.25">
      <c r="B244" t="s">
        <v>823</v>
      </c>
      <c r="C244" t="s">
        <v>824</v>
      </c>
      <c r="D244">
        <v>32</v>
      </c>
      <c r="E244" t="s">
        <v>119</v>
      </c>
      <c r="F244" t="s">
        <v>120</v>
      </c>
      <c r="G244" t="s">
        <v>1221</v>
      </c>
      <c r="H244" s="8">
        <v>0.47386831275720165</v>
      </c>
      <c r="I244" t="s">
        <v>120</v>
      </c>
      <c r="J244" t="s">
        <v>1475</v>
      </c>
    </row>
    <row r="245" spans="2:10" x14ac:dyDescent="0.25">
      <c r="B245" t="s">
        <v>847</v>
      </c>
      <c r="C245" t="s">
        <v>848</v>
      </c>
      <c r="D245">
        <v>31</v>
      </c>
      <c r="E245" t="s">
        <v>119</v>
      </c>
      <c r="F245" t="s">
        <v>120</v>
      </c>
      <c r="G245" t="s">
        <v>1226</v>
      </c>
      <c r="H245" s="8">
        <v>0.87078189300411524</v>
      </c>
      <c r="I245" t="s">
        <v>120</v>
      </c>
      <c r="J245" t="s">
        <v>1476</v>
      </c>
    </row>
    <row r="246" spans="2:10" x14ac:dyDescent="0.25">
      <c r="B246" t="s">
        <v>827</v>
      </c>
      <c r="C246" t="s">
        <v>828</v>
      </c>
      <c r="D246">
        <v>29</v>
      </c>
      <c r="E246" t="s">
        <v>119</v>
      </c>
      <c r="F246" t="s">
        <v>120</v>
      </c>
      <c r="G246" t="s">
        <v>1226</v>
      </c>
      <c r="H246" s="8">
        <v>0.86522633744855959</v>
      </c>
      <c r="I246" t="s">
        <v>120</v>
      </c>
      <c r="J246" t="s">
        <v>1477</v>
      </c>
    </row>
    <row r="247" spans="2:10" x14ac:dyDescent="0.25">
      <c r="B247" t="s">
        <v>825</v>
      </c>
      <c r="C247" t="s">
        <v>826</v>
      </c>
      <c r="D247">
        <v>26</v>
      </c>
      <c r="E247" t="s">
        <v>119</v>
      </c>
      <c r="F247" t="s">
        <v>120</v>
      </c>
      <c r="G247" t="s">
        <v>1226</v>
      </c>
      <c r="H247" s="8">
        <v>0.82757201646090539</v>
      </c>
      <c r="I247" t="s">
        <v>120</v>
      </c>
      <c r="J247" t="s">
        <v>1478</v>
      </c>
    </row>
    <row r="248" spans="2:10" x14ac:dyDescent="0.25">
      <c r="B248" t="s">
        <v>841</v>
      </c>
      <c r="C248" t="s">
        <v>842</v>
      </c>
      <c r="D248">
        <v>34</v>
      </c>
      <c r="E248" t="s">
        <v>119</v>
      </c>
      <c r="F248" t="s">
        <v>120</v>
      </c>
      <c r="G248" t="s">
        <v>1226</v>
      </c>
      <c r="H248" s="8">
        <v>0.72325102880658443</v>
      </c>
      <c r="I248" t="s">
        <v>120</v>
      </c>
      <c r="J248" t="s">
        <v>1479</v>
      </c>
    </row>
    <row r="249" spans="2:10" x14ac:dyDescent="0.25">
      <c r="B249" t="s">
        <v>835</v>
      </c>
      <c r="C249" t="s">
        <v>836</v>
      </c>
      <c r="D249">
        <v>26</v>
      </c>
      <c r="E249" t="s">
        <v>119</v>
      </c>
      <c r="F249" t="s">
        <v>120</v>
      </c>
      <c r="G249" t="s">
        <v>1226</v>
      </c>
      <c r="H249" s="8">
        <v>0.14567901234567901</v>
      </c>
      <c r="I249" t="s">
        <v>120</v>
      </c>
      <c r="J249" t="s">
        <v>1480</v>
      </c>
    </row>
    <row r="250" spans="2:10" x14ac:dyDescent="0.25">
      <c r="B250" t="s">
        <v>839</v>
      </c>
      <c r="C250" t="s">
        <v>840</v>
      </c>
      <c r="D250">
        <v>24</v>
      </c>
      <c r="E250" t="s">
        <v>119</v>
      </c>
      <c r="F250" t="s">
        <v>120</v>
      </c>
      <c r="G250" t="s">
        <v>1226</v>
      </c>
      <c r="H250" s="8">
        <v>0</v>
      </c>
      <c r="I250" t="s">
        <v>120</v>
      </c>
      <c r="J250" t="s">
        <v>1481</v>
      </c>
    </row>
    <row r="251" spans="2:10" x14ac:dyDescent="0.25">
      <c r="B251" t="s">
        <v>851</v>
      </c>
      <c r="C251" t="s">
        <v>852</v>
      </c>
      <c r="D251">
        <v>28</v>
      </c>
      <c r="E251" t="s">
        <v>119</v>
      </c>
      <c r="F251" t="s">
        <v>120</v>
      </c>
      <c r="G251" t="s">
        <v>1225</v>
      </c>
      <c r="H251" s="8">
        <v>0.66249999999999998</v>
      </c>
      <c r="I251" t="s">
        <v>120</v>
      </c>
      <c r="J251" t="s">
        <v>1482</v>
      </c>
    </row>
    <row r="252" spans="2:10" x14ac:dyDescent="0.25">
      <c r="B252" t="s">
        <v>821</v>
      </c>
      <c r="C252" t="s">
        <v>822</v>
      </c>
      <c r="D252">
        <v>23</v>
      </c>
      <c r="E252" t="s">
        <v>119</v>
      </c>
      <c r="F252" t="s">
        <v>120</v>
      </c>
      <c r="G252" t="s">
        <v>1225</v>
      </c>
      <c r="H252" s="8">
        <v>0</v>
      </c>
      <c r="I252" t="s">
        <v>120</v>
      </c>
      <c r="J252" t="s">
        <v>1483</v>
      </c>
    </row>
    <row r="253" spans="2:10" x14ac:dyDescent="0.25">
      <c r="B253" t="s">
        <v>831</v>
      </c>
      <c r="C253" t="s">
        <v>832</v>
      </c>
      <c r="D253">
        <v>21</v>
      </c>
      <c r="E253" t="s">
        <v>119</v>
      </c>
      <c r="F253" t="s">
        <v>120</v>
      </c>
      <c r="G253" t="s">
        <v>1225</v>
      </c>
      <c r="H253" s="8">
        <v>0</v>
      </c>
      <c r="I253" t="s">
        <v>120</v>
      </c>
      <c r="J253" t="s">
        <v>1484</v>
      </c>
    </row>
    <row r="254" spans="2:10" x14ac:dyDescent="0.25">
      <c r="B254" t="s">
        <v>843</v>
      </c>
      <c r="C254" t="s">
        <v>844</v>
      </c>
      <c r="D254">
        <v>27</v>
      </c>
      <c r="E254" t="s">
        <v>119</v>
      </c>
      <c r="F254" t="s">
        <v>120</v>
      </c>
      <c r="G254" t="s">
        <v>1223</v>
      </c>
      <c r="H254" s="8">
        <v>0.28683127572016459</v>
      </c>
      <c r="I254" t="s">
        <v>120</v>
      </c>
      <c r="J254" t="s">
        <v>1485</v>
      </c>
    </row>
    <row r="255" spans="2:10" x14ac:dyDescent="0.25">
      <c r="B255" t="s">
        <v>853</v>
      </c>
      <c r="C255" t="s">
        <v>854</v>
      </c>
      <c r="D255">
        <v>21</v>
      </c>
      <c r="E255" t="s">
        <v>119</v>
      </c>
      <c r="F255" t="s">
        <v>120</v>
      </c>
      <c r="G255" t="s">
        <v>1222</v>
      </c>
      <c r="H255" s="8">
        <v>0</v>
      </c>
      <c r="I255" t="s">
        <v>120</v>
      </c>
      <c r="J255" t="s">
        <v>1486</v>
      </c>
    </row>
    <row r="256" spans="2:10" x14ac:dyDescent="0.25">
      <c r="B256" t="s">
        <v>855</v>
      </c>
      <c r="C256" t="s">
        <v>856</v>
      </c>
      <c r="D256">
        <v>31</v>
      </c>
      <c r="E256" t="s">
        <v>455</v>
      </c>
      <c r="F256" t="s">
        <v>456</v>
      </c>
      <c r="G256" t="s">
        <v>1223</v>
      </c>
      <c r="H256" s="8">
        <v>0.61682098765432103</v>
      </c>
      <c r="I256" t="s">
        <v>456</v>
      </c>
      <c r="J256" t="s">
        <v>1487</v>
      </c>
    </row>
    <row r="257" spans="2:10" x14ac:dyDescent="0.25">
      <c r="B257" t="s">
        <v>861</v>
      </c>
      <c r="C257" t="s">
        <v>862</v>
      </c>
      <c r="D257">
        <v>24</v>
      </c>
      <c r="E257" t="s">
        <v>455</v>
      </c>
      <c r="F257" t="s">
        <v>456</v>
      </c>
      <c r="G257" t="s">
        <v>1222</v>
      </c>
      <c r="H257" s="8">
        <v>0.37181069958847734</v>
      </c>
      <c r="I257" t="s">
        <v>456</v>
      </c>
      <c r="J257" t="s">
        <v>1488</v>
      </c>
    </row>
    <row r="258" spans="2:10" x14ac:dyDescent="0.25">
      <c r="B258" t="s">
        <v>857</v>
      </c>
      <c r="C258" t="s">
        <v>858</v>
      </c>
      <c r="D258">
        <v>28</v>
      </c>
      <c r="E258" t="s">
        <v>455</v>
      </c>
      <c r="F258" t="s">
        <v>456</v>
      </c>
      <c r="G258" t="s">
        <v>1224</v>
      </c>
      <c r="H258" s="8">
        <v>0.72489711934156376</v>
      </c>
      <c r="I258" t="s">
        <v>456</v>
      </c>
      <c r="J258" t="s">
        <v>1489</v>
      </c>
    </row>
    <row r="259" spans="2:10" x14ac:dyDescent="0.25">
      <c r="B259" t="s">
        <v>889</v>
      </c>
      <c r="C259" t="s">
        <v>890</v>
      </c>
      <c r="D259">
        <v>31</v>
      </c>
      <c r="E259" t="s">
        <v>455</v>
      </c>
      <c r="F259" t="s">
        <v>456</v>
      </c>
      <c r="G259" t="s">
        <v>1224</v>
      </c>
      <c r="H259" s="8">
        <v>0.71193415637860069</v>
      </c>
      <c r="I259" t="s">
        <v>456</v>
      </c>
      <c r="J259" t="s">
        <v>1490</v>
      </c>
    </row>
    <row r="260" spans="2:10" x14ac:dyDescent="0.25">
      <c r="B260" t="s">
        <v>859</v>
      </c>
      <c r="C260" t="s">
        <v>860</v>
      </c>
      <c r="D260">
        <v>32</v>
      </c>
      <c r="E260" t="s">
        <v>455</v>
      </c>
      <c r="F260" t="s">
        <v>456</v>
      </c>
      <c r="G260" t="s">
        <v>1224</v>
      </c>
      <c r="H260" s="8">
        <v>0.54176954732510296</v>
      </c>
      <c r="I260" t="s">
        <v>456</v>
      </c>
      <c r="J260" t="s">
        <v>1491</v>
      </c>
    </row>
    <row r="261" spans="2:10" x14ac:dyDescent="0.25">
      <c r="B261" t="s">
        <v>887</v>
      </c>
      <c r="C261" t="s">
        <v>888</v>
      </c>
      <c r="D261">
        <v>32</v>
      </c>
      <c r="E261" t="s">
        <v>455</v>
      </c>
      <c r="F261" t="s">
        <v>456</v>
      </c>
      <c r="G261" t="s">
        <v>1221</v>
      </c>
      <c r="H261" s="8">
        <v>0.6098765432098765</v>
      </c>
      <c r="I261" t="s">
        <v>456</v>
      </c>
      <c r="J261" t="s">
        <v>1492</v>
      </c>
    </row>
    <row r="262" spans="2:10" x14ac:dyDescent="0.25">
      <c r="B262" t="s">
        <v>879</v>
      </c>
      <c r="C262" t="s">
        <v>880</v>
      </c>
      <c r="D262">
        <v>26</v>
      </c>
      <c r="E262" t="s">
        <v>455</v>
      </c>
      <c r="F262" t="s">
        <v>456</v>
      </c>
      <c r="G262" t="s">
        <v>1221</v>
      </c>
      <c r="H262" s="8">
        <v>0.10725308641975308</v>
      </c>
      <c r="I262" t="s">
        <v>456</v>
      </c>
      <c r="J262" t="s">
        <v>1493</v>
      </c>
    </row>
    <row r="263" spans="2:10" x14ac:dyDescent="0.25">
      <c r="B263" t="s">
        <v>873</v>
      </c>
      <c r="C263" t="s">
        <v>874</v>
      </c>
      <c r="D263">
        <v>25</v>
      </c>
      <c r="E263" t="s">
        <v>455</v>
      </c>
      <c r="F263" t="s">
        <v>456</v>
      </c>
      <c r="G263" t="s">
        <v>1221</v>
      </c>
      <c r="H263" s="8">
        <v>2.8806584362139915E-2</v>
      </c>
      <c r="I263" t="s">
        <v>456</v>
      </c>
      <c r="J263" t="s">
        <v>1494</v>
      </c>
    </row>
    <row r="264" spans="2:10" x14ac:dyDescent="0.25">
      <c r="B264" t="s">
        <v>877</v>
      </c>
      <c r="C264" t="s">
        <v>878</v>
      </c>
      <c r="D264">
        <v>24</v>
      </c>
      <c r="E264" t="s">
        <v>455</v>
      </c>
      <c r="F264" t="s">
        <v>456</v>
      </c>
      <c r="G264" t="s">
        <v>1221</v>
      </c>
      <c r="H264" s="8">
        <v>1.0288065843621399E-2</v>
      </c>
      <c r="I264" t="s">
        <v>456</v>
      </c>
      <c r="J264" t="s">
        <v>1495</v>
      </c>
    </row>
    <row r="265" spans="2:10" x14ac:dyDescent="0.25">
      <c r="B265" t="s">
        <v>875</v>
      </c>
      <c r="C265" t="s">
        <v>876</v>
      </c>
      <c r="D265">
        <v>30</v>
      </c>
      <c r="E265" t="s">
        <v>455</v>
      </c>
      <c r="F265" t="s">
        <v>456</v>
      </c>
      <c r="G265" t="s">
        <v>1226</v>
      </c>
      <c r="H265" s="8">
        <v>0.82942386831275716</v>
      </c>
      <c r="I265" t="s">
        <v>456</v>
      </c>
      <c r="J265" t="s">
        <v>1496</v>
      </c>
    </row>
    <row r="266" spans="2:10" x14ac:dyDescent="0.25">
      <c r="B266" t="s">
        <v>885</v>
      </c>
      <c r="C266" t="s">
        <v>886</v>
      </c>
      <c r="D266">
        <v>30</v>
      </c>
      <c r="E266" t="s">
        <v>455</v>
      </c>
      <c r="F266" t="s">
        <v>456</v>
      </c>
      <c r="G266" t="s">
        <v>1226</v>
      </c>
      <c r="H266" s="8">
        <v>0.65910493827160499</v>
      </c>
      <c r="I266" t="s">
        <v>456</v>
      </c>
      <c r="J266" t="s">
        <v>1497</v>
      </c>
    </row>
    <row r="267" spans="2:10" x14ac:dyDescent="0.25">
      <c r="B267" t="s">
        <v>863</v>
      </c>
      <c r="C267" t="s">
        <v>864</v>
      </c>
      <c r="D267">
        <v>31</v>
      </c>
      <c r="E267" t="s">
        <v>455</v>
      </c>
      <c r="F267" t="s">
        <v>456</v>
      </c>
      <c r="G267" t="s">
        <v>1226</v>
      </c>
      <c r="H267" s="8">
        <v>0.55514403292181069</v>
      </c>
      <c r="I267" t="s">
        <v>456</v>
      </c>
      <c r="J267" t="s">
        <v>1498</v>
      </c>
    </row>
    <row r="268" spans="2:10" x14ac:dyDescent="0.25">
      <c r="B268" t="s">
        <v>883</v>
      </c>
      <c r="C268" t="s">
        <v>884</v>
      </c>
      <c r="D268">
        <v>24</v>
      </c>
      <c r="E268" t="s">
        <v>455</v>
      </c>
      <c r="F268" t="s">
        <v>456</v>
      </c>
      <c r="G268" t="s">
        <v>1226</v>
      </c>
      <c r="H268" s="8">
        <v>0.18724279835390945</v>
      </c>
      <c r="I268" t="s">
        <v>456</v>
      </c>
      <c r="J268" t="s">
        <v>1499</v>
      </c>
    </row>
    <row r="269" spans="2:10" x14ac:dyDescent="0.25">
      <c r="B269" t="s">
        <v>865</v>
      </c>
      <c r="C269" t="s">
        <v>866</v>
      </c>
      <c r="D269">
        <v>25</v>
      </c>
      <c r="E269" t="s">
        <v>455</v>
      </c>
      <c r="F269" t="s">
        <v>456</v>
      </c>
      <c r="G269" t="s">
        <v>1226</v>
      </c>
      <c r="H269" s="8">
        <v>0.11934156378600823</v>
      </c>
      <c r="I269" t="s">
        <v>456</v>
      </c>
      <c r="J269" t="s">
        <v>1500</v>
      </c>
    </row>
    <row r="270" spans="2:10" x14ac:dyDescent="0.25">
      <c r="B270" t="s">
        <v>871</v>
      </c>
      <c r="C270" t="s">
        <v>872</v>
      </c>
      <c r="D270">
        <v>24</v>
      </c>
      <c r="E270" t="s">
        <v>455</v>
      </c>
      <c r="F270" t="s">
        <v>456</v>
      </c>
      <c r="G270" t="s">
        <v>1226</v>
      </c>
      <c r="H270" s="8">
        <v>0</v>
      </c>
      <c r="I270" t="s">
        <v>456</v>
      </c>
      <c r="J270" t="s">
        <v>1501</v>
      </c>
    </row>
    <row r="271" spans="2:10" x14ac:dyDescent="0.25">
      <c r="B271" t="s">
        <v>881</v>
      </c>
      <c r="C271" t="s">
        <v>882</v>
      </c>
      <c r="D271">
        <v>33</v>
      </c>
      <c r="E271" t="s">
        <v>455</v>
      </c>
      <c r="F271" t="s">
        <v>456</v>
      </c>
      <c r="G271" t="s">
        <v>1225</v>
      </c>
      <c r="H271" s="8">
        <v>0.76543209876543206</v>
      </c>
      <c r="I271" t="s">
        <v>456</v>
      </c>
      <c r="J271" t="s">
        <v>1502</v>
      </c>
    </row>
    <row r="272" spans="2:10" x14ac:dyDescent="0.25">
      <c r="B272" t="s">
        <v>867</v>
      </c>
      <c r="C272" t="s">
        <v>868</v>
      </c>
      <c r="D272">
        <v>22</v>
      </c>
      <c r="E272" t="s">
        <v>455</v>
      </c>
      <c r="F272" t="s">
        <v>456</v>
      </c>
      <c r="G272" t="s">
        <v>1225</v>
      </c>
      <c r="H272" s="8">
        <v>4.3209876543209874E-2</v>
      </c>
      <c r="I272" t="s">
        <v>456</v>
      </c>
      <c r="J272" t="s">
        <v>1503</v>
      </c>
    </row>
    <row r="273" spans="2:10" x14ac:dyDescent="0.25">
      <c r="B273" t="s">
        <v>869</v>
      </c>
      <c r="C273" t="s">
        <v>870</v>
      </c>
      <c r="D273">
        <v>25</v>
      </c>
      <c r="E273" t="s">
        <v>455</v>
      </c>
      <c r="F273" t="s">
        <v>456</v>
      </c>
      <c r="G273" t="s">
        <v>1223</v>
      </c>
      <c r="H273" s="8">
        <v>0.16008230452674896</v>
      </c>
      <c r="I273" t="s">
        <v>456</v>
      </c>
      <c r="J273" t="s">
        <v>1504</v>
      </c>
    </row>
    <row r="274" spans="2:10" x14ac:dyDescent="0.25">
      <c r="B274" t="s">
        <v>899</v>
      </c>
      <c r="C274" t="s">
        <v>900</v>
      </c>
      <c r="D274">
        <v>25</v>
      </c>
      <c r="E274" t="s">
        <v>107</v>
      </c>
      <c r="F274" t="s">
        <v>108</v>
      </c>
      <c r="G274" t="s">
        <v>1223</v>
      </c>
      <c r="H274" s="8">
        <v>0.62613168724279833</v>
      </c>
      <c r="I274" t="s">
        <v>108</v>
      </c>
      <c r="J274" t="s">
        <v>1505</v>
      </c>
    </row>
    <row r="275" spans="2:10" x14ac:dyDescent="0.25">
      <c r="B275" t="s">
        <v>923</v>
      </c>
      <c r="C275" t="s">
        <v>924</v>
      </c>
      <c r="D275">
        <v>31</v>
      </c>
      <c r="E275" t="s">
        <v>107</v>
      </c>
      <c r="F275" t="s">
        <v>108</v>
      </c>
      <c r="G275" t="s">
        <v>1222</v>
      </c>
      <c r="H275" s="8">
        <v>0.83765432098765435</v>
      </c>
      <c r="I275" t="s">
        <v>108</v>
      </c>
      <c r="J275" t="s">
        <v>1506</v>
      </c>
    </row>
    <row r="276" spans="2:10" x14ac:dyDescent="0.25">
      <c r="B276" t="s">
        <v>893</v>
      </c>
      <c r="C276" t="s">
        <v>894</v>
      </c>
      <c r="D276">
        <v>28</v>
      </c>
      <c r="E276" t="s">
        <v>107</v>
      </c>
      <c r="F276" t="s">
        <v>108</v>
      </c>
      <c r="G276" t="s">
        <v>1222</v>
      </c>
      <c r="H276" s="8">
        <v>0.4201646090534979</v>
      </c>
      <c r="I276" t="s">
        <v>108</v>
      </c>
      <c r="J276" t="s">
        <v>1507</v>
      </c>
    </row>
    <row r="277" spans="2:10" x14ac:dyDescent="0.25">
      <c r="B277" t="s">
        <v>905</v>
      </c>
      <c r="C277" t="s">
        <v>906</v>
      </c>
      <c r="D277">
        <v>31</v>
      </c>
      <c r="E277" t="s">
        <v>107</v>
      </c>
      <c r="F277" t="s">
        <v>108</v>
      </c>
      <c r="G277" t="s">
        <v>1222</v>
      </c>
      <c r="H277" s="8">
        <v>0.39753086419753086</v>
      </c>
      <c r="I277" t="s">
        <v>108</v>
      </c>
      <c r="J277" t="s">
        <v>1508</v>
      </c>
    </row>
    <row r="278" spans="2:10" x14ac:dyDescent="0.25">
      <c r="B278" t="s">
        <v>911</v>
      </c>
      <c r="C278" t="s">
        <v>912</v>
      </c>
      <c r="D278">
        <v>28</v>
      </c>
      <c r="E278" t="s">
        <v>107</v>
      </c>
      <c r="F278" t="s">
        <v>108</v>
      </c>
      <c r="G278" t="s">
        <v>1224</v>
      </c>
      <c r="H278" s="8">
        <v>0.2551440329218107</v>
      </c>
      <c r="I278" t="s">
        <v>108</v>
      </c>
      <c r="J278" t="s">
        <v>1509</v>
      </c>
    </row>
    <row r="279" spans="2:10" x14ac:dyDescent="0.25">
      <c r="B279" t="s">
        <v>903</v>
      </c>
      <c r="C279" t="s">
        <v>904</v>
      </c>
      <c r="D279">
        <v>30</v>
      </c>
      <c r="E279" t="s">
        <v>107</v>
      </c>
      <c r="F279" t="s">
        <v>108</v>
      </c>
      <c r="G279" t="s">
        <v>1221</v>
      </c>
      <c r="H279" s="8">
        <v>0.74691358024691346</v>
      </c>
      <c r="I279" t="s">
        <v>108</v>
      </c>
      <c r="J279" t="s">
        <v>1510</v>
      </c>
    </row>
    <row r="280" spans="2:10" x14ac:dyDescent="0.25">
      <c r="B280" t="s">
        <v>913</v>
      </c>
      <c r="C280" t="s">
        <v>914</v>
      </c>
      <c r="D280">
        <v>28</v>
      </c>
      <c r="E280" t="s">
        <v>107</v>
      </c>
      <c r="F280" t="s">
        <v>108</v>
      </c>
      <c r="G280" t="s">
        <v>1221</v>
      </c>
      <c r="H280" s="8">
        <v>0.69670781893004108</v>
      </c>
      <c r="I280" t="s">
        <v>108</v>
      </c>
      <c r="J280" t="s">
        <v>1511</v>
      </c>
    </row>
    <row r="281" spans="2:10" x14ac:dyDescent="0.25">
      <c r="B281" t="s">
        <v>897</v>
      </c>
      <c r="C281" t="s">
        <v>898</v>
      </c>
      <c r="D281">
        <v>23</v>
      </c>
      <c r="E281" t="s">
        <v>107</v>
      </c>
      <c r="F281" t="s">
        <v>108</v>
      </c>
      <c r="G281" t="s">
        <v>1221</v>
      </c>
      <c r="H281" s="8">
        <v>2.0576131687242796E-3</v>
      </c>
      <c r="I281" t="s">
        <v>108</v>
      </c>
      <c r="J281" t="s">
        <v>1512</v>
      </c>
    </row>
    <row r="282" spans="2:10" x14ac:dyDescent="0.25">
      <c r="B282" t="s">
        <v>915</v>
      </c>
      <c r="C282" t="s">
        <v>916</v>
      </c>
      <c r="D282">
        <v>28</v>
      </c>
      <c r="E282" t="s">
        <v>107</v>
      </c>
      <c r="F282" t="s">
        <v>108</v>
      </c>
      <c r="G282" t="s">
        <v>1221</v>
      </c>
      <c r="H282" s="8">
        <v>0</v>
      </c>
      <c r="I282" t="s">
        <v>108</v>
      </c>
      <c r="J282" t="s">
        <v>1513</v>
      </c>
    </row>
    <row r="283" spans="2:10" x14ac:dyDescent="0.25">
      <c r="B283" t="s">
        <v>925</v>
      </c>
      <c r="C283" t="s">
        <v>926</v>
      </c>
      <c r="D283">
        <v>30</v>
      </c>
      <c r="E283" t="s">
        <v>107</v>
      </c>
      <c r="F283" t="s">
        <v>108</v>
      </c>
      <c r="G283" t="s">
        <v>1226</v>
      </c>
      <c r="H283" s="8">
        <v>0.83045267489711938</v>
      </c>
      <c r="I283" t="s">
        <v>108</v>
      </c>
      <c r="J283" t="s">
        <v>1514</v>
      </c>
    </row>
    <row r="284" spans="2:10" x14ac:dyDescent="0.25">
      <c r="B284" t="s">
        <v>909</v>
      </c>
      <c r="C284" t="s">
        <v>910</v>
      </c>
      <c r="D284">
        <v>30</v>
      </c>
      <c r="E284" t="s">
        <v>107</v>
      </c>
      <c r="F284" t="s">
        <v>108</v>
      </c>
      <c r="G284" t="s">
        <v>1226</v>
      </c>
      <c r="H284" s="8">
        <v>0.81769547325102876</v>
      </c>
      <c r="I284" t="s">
        <v>108</v>
      </c>
      <c r="J284" t="s">
        <v>1515</v>
      </c>
    </row>
    <row r="285" spans="2:10" x14ac:dyDescent="0.25">
      <c r="B285" t="s">
        <v>901</v>
      </c>
      <c r="C285" t="s">
        <v>902</v>
      </c>
      <c r="D285">
        <v>35</v>
      </c>
      <c r="E285" t="s">
        <v>107</v>
      </c>
      <c r="F285" t="s">
        <v>108</v>
      </c>
      <c r="G285" t="s">
        <v>1226</v>
      </c>
      <c r="H285" s="8">
        <v>0.7343621399176955</v>
      </c>
      <c r="I285" t="s">
        <v>108</v>
      </c>
      <c r="J285" t="s">
        <v>1516</v>
      </c>
    </row>
    <row r="286" spans="2:10" x14ac:dyDescent="0.25">
      <c r="B286" t="s">
        <v>895</v>
      </c>
      <c r="C286" t="s">
        <v>896</v>
      </c>
      <c r="D286">
        <v>35</v>
      </c>
      <c r="E286" t="s">
        <v>107</v>
      </c>
      <c r="F286" t="s">
        <v>108</v>
      </c>
      <c r="G286" t="s">
        <v>1226</v>
      </c>
      <c r="H286" s="8">
        <v>0.49279835390946497</v>
      </c>
      <c r="I286" t="s">
        <v>108</v>
      </c>
      <c r="J286" t="s">
        <v>1517</v>
      </c>
    </row>
    <row r="287" spans="2:10" x14ac:dyDescent="0.25">
      <c r="B287" t="s">
        <v>917</v>
      </c>
      <c r="C287" t="s">
        <v>918</v>
      </c>
      <c r="D287">
        <v>28</v>
      </c>
      <c r="E287" t="s">
        <v>107</v>
      </c>
      <c r="F287" t="s">
        <v>108</v>
      </c>
      <c r="G287" t="s">
        <v>1226</v>
      </c>
      <c r="H287" s="8">
        <v>0.34444444444444439</v>
      </c>
      <c r="I287" t="s">
        <v>108</v>
      </c>
      <c r="J287" t="s">
        <v>1518</v>
      </c>
    </row>
    <row r="288" spans="2:10" x14ac:dyDescent="0.25">
      <c r="B288" t="s">
        <v>907</v>
      </c>
      <c r="C288" t="s">
        <v>908</v>
      </c>
      <c r="D288">
        <v>27</v>
      </c>
      <c r="E288" t="s">
        <v>107</v>
      </c>
      <c r="F288" t="s">
        <v>108</v>
      </c>
      <c r="G288" t="s">
        <v>1226</v>
      </c>
      <c r="H288" s="8">
        <v>2.0576131687242796E-3</v>
      </c>
      <c r="I288" t="s">
        <v>108</v>
      </c>
      <c r="J288" t="s">
        <v>1519</v>
      </c>
    </row>
    <row r="289" spans="2:10" x14ac:dyDescent="0.25">
      <c r="B289" t="s">
        <v>921</v>
      </c>
      <c r="C289" t="s">
        <v>922</v>
      </c>
      <c r="D289">
        <v>24</v>
      </c>
      <c r="E289" t="s">
        <v>107</v>
      </c>
      <c r="F289" t="s">
        <v>108</v>
      </c>
      <c r="G289" t="s">
        <v>1225</v>
      </c>
      <c r="H289" s="8">
        <v>0.68251028806584368</v>
      </c>
      <c r="I289" t="s">
        <v>108</v>
      </c>
      <c r="J289" t="s">
        <v>1520</v>
      </c>
    </row>
    <row r="290" spans="2:10" x14ac:dyDescent="0.25">
      <c r="B290" t="s">
        <v>891</v>
      </c>
      <c r="C290" t="s">
        <v>892</v>
      </c>
      <c r="D290">
        <v>26</v>
      </c>
      <c r="E290" t="s">
        <v>107</v>
      </c>
      <c r="F290" t="s">
        <v>108</v>
      </c>
      <c r="G290" t="s">
        <v>1225</v>
      </c>
      <c r="H290" s="8">
        <v>0.67561728395061726</v>
      </c>
      <c r="I290" t="s">
        <v>108</v>
      </c>
      <c r="J290" t="s">
        <v>1521</v>
      </c>
    </row>
    <row r="291" spans="2:10" x14ac:dyDescent="0.25">
      <c r="B291" t="s">
        <v>919</v>
      </c>
      <c r="C291" t="s">
        <v>920</v>
      </c>
      <c r="D291">
        <v>27</v>
      </c>
      <c r="E291" t="s">
        <v>107</v>
      </c>
      <c r="F291" t="s">
        <v>108</v>
      </c>
      <c r="G291" t="s">
        <v>1223</v>
      </c>
      <c r="H291" s="8">
        <v>0.4807098765432099</v>
      </c>
      <c r="I291" t="s">
        <v>108</v>
      </c>
      <c r="J291" t="s">
        <v>1522</v>
      </c>
    </row>
    <row r="292" spans="2:10" x14ac:dyDescent="0.25">
      <c r="B292" t="s">
        <v>419</v>
      </c>
      <c r="C292" t="s">
        <v>420</v>
      </c>
      <c r="D292">
        <v>28</v>
      </c>
      <c r="E292" t="s">
        <v>263</v>
      </c>
      <c r="F292" t="s">
        <v>264</v>
      </c>
      <c r="G292" t="s">
        <v>1223</v>
      </c>
      <c r="H292" s="8">
        <v>0.78827160493827153</v>
      </c>
      <c r="I292" t="s">
        <v>264</v>
      </c>
      <c r="J292" t="s">
        <v>1523</v>
      </c>
    </row>
    <row r="293" spans="2:10" x14ac:dyDescent="0.25">
      <c r="B293" t="s">
        <v>413</v>
      </c>
      <c r="C293" t="s">
        <v>414</v>
      </c>
      <c r="D293">
        <v>28</v>
      </c>
      <c r="E293" t="s">
        <v>263</v>
      </c>
      <c r="F293" t="s">
        <v>264</v>
      </c>
      <c r="G293" t="s">
        <v>1222</v>
      </c>
      <c r="H293" s="8">
        <v>0.93312757201646102</v>
      </c>
      <c r="I293" t="s">
        <v>264</v>
      </c>
      <c r="J293" t="s">
        <v>1524</v>
      </c>
    </row>
    <row r="294" spans="2:10" x14ac:dyDescent="0.25">
      <c r="B294" t="s">
        <v>389</v>
      </c>
      <c r="C294" t="s">
        <v>390</v>
      </c>
      <c r="D294">
        <v>24</v>
      </c>
      <c r="E294" t="s">
        <v>263</v>
      </c>
      <c r="F294" t="s">
        <v>264</v>
      </c>
      <c r="G294" t="s">
        <v>1222</v>
      </c>
      <c r="H294" s="8">
        <v>0.61604938271604937</v>
      </c>
      <c r="I294" t="s">
        <v>264</v>
      </c>
      <c r="J294" t="s">
        <v>1525</v>
      </c>
    </row>
    <row r="295" spans="2:10" x14ac:dyDescent="0.25">
      <c r="B295" t="s">
        <v>421</v>
      </c>
      <c r="C295" t="s">
        <v>422</v>
      </c>
      <c r="D295">
        <v>30</v>
      </c>
      <c r="E295" t="s">
        <v>263</v>
      </c>
      <c r="F295" t="s">
        <v>264</v>
      </c>
      <c r="G295" t="s">
        <v>1224</v>
      </c>
      <c r="H295" s="8">
        <v>0.74917695473251023</v>
      </c>
      <c r="I295" t="s">
        <v>264</v>
      </c>
      <c r="J295" t="s">
        <v>1526</v>
      </c>
    </row>
    <row r="296" spans="2:10" x14ac:dyDescent="0.25">
      <c r="B296" t="s">
        <v>417</v>
      </c>
      <c r="C296" t="s">
        <v>418</v>
      </c>
      <c r="D296">
        <v>29</v>
      </c>
      <c r="E296" t="s">
        <v>263</v>
      </c>
      <c r="F296" t="s">
        <v>264</v>
      </c>
      <c r="G296" t="s">
        <v>1221</v>
      </c>
      <c r="H296" s="8">
        <v>0.73106995884773662</v>
      </c>
      <c r="I296" t="s">
        <v>264</v>
      </c>
      <c r="J296" t="s">
        <v>1527</v>
      </c>
    </row>
    <row r="297" spans="2:10" x14ac:dyDescent="0.25">
      <c r="B297" t="s">
        <v>401</v>
      </c>
      <c r="C297" t="s">
        <v>402</v>
      </c>
      <c r="D297">
        <v>24</v>
      </c>
      <c r="E297" t="s">
        <v>263</v>
      </c>
      <c r="F297" t="s">
        <v>264</v>
      </c>
      <c r="G297" t="s">
        <v>1221</v>
      </c>
      <c r="H297" s="8">
        <v>0.31934156378600825</v>
      </c>
      <c r="I297" t="s">
        <v>264</v>
      </c>
      <c r="J297" t="s">
        <v>1528</v>
      </c>
    </row>
    <row r="298" spans="2:10" x14ac:dyDescent="0.25">
      <c r="B298" t="s">
        <v>397</v>
      </c>
      <c r="C298" t="s">
        <v>398</v>
      </c>
      <c r="D298">
        <v>27</v>
      </c>
      <c r="E298" t="s">
        <v>263</v>
      </c>
      <c r="F298" t="s">
        <v>264</v>
      </c>
      <c r="G298" t="s">
        <v>1221</v>
      </c>
      <c r="H298" s="8">
        <v>3.2921810699588473E-2</v>
      </c>
      <c r="I298" t="s">
        <v>264</v>
      </c>
      <c r="J298" t="s">
        <v>1529</v>
      </c>
    </row>
    <row r="299" spans="2:10" x14ac:dyDescent="0.25">
      <c r="B299" t="s">
        <v>403</v>
      </c>
      <c r="C299" t="s">
        <v>404</v>
      </c>
      <c r="D299">
        <v>29</v>
      </c>
      <c r="E299" t="s">
        <v>263</v>
      </c>
      <c r="F299" t="s">
        <v>264</v>
      </c>
      <c r="G299" t="s">
        <v>1226</v>
      </c>
      <c r="H299" s="8">
        <v>0.79135802469135808</v>
      </c>
      <c r="I299" t="s">
        <v>264</v>
      </c>
      <c r="J299" t="s">
        <v>1530</v>
      </c>
    </row>
    <row r="300" spans="2:10" x14ac:dyDescent="0.25">
      <c r="B300" t="s">
        <v>391</v>
      </c>
      <c r="C300" t="s">
        <v>392</v>
      </c>
      <c r="D300">
        <v>28</v>
      </c>
      <c r="E300" t="s">
        <v>263</v>
      </c>
      <c r="F300" t="s">
        <v>264</v>
      </c>
      <c r="G300" t="s">
        <v>1226</v>
      </c>
      <c r="H300" s="8">
        <v>0.52119341563786004</v>
      </c>
      <c r="I300" t="s">
        <v>264</v>
      </c>
      <c r="J300" t="s">
        <v>1531</v>
      </c>
    </row>
    <row r="301" spans="2:10" x14ac:dyDescent="0.25">
      <c r="B301" t="s">
        <v>407</v>
      </c>
      <c r="C301" t="s">
        <v>408</v>
      </c>
      <c r="D301">
        <v>25</v>
      </c>
      <c r="E301" t="s">
        <v>263</v>
      </c>
      <c r="F301" t="s">
        <v>264</v>
      </c>
      <c r="G301" t="s">
        <v>1226</v>
      </c>
      <c r="H301" s="8">
        <v>0.16255144032921812</v>
      </c>
      <c r="I301" t="s">
        <v>264</v>
      </c>
      <c r="J301" t="s">
        <v>1532</v>
      </c>
    </row>
    <row r="302" spans="2:10" x14ac:dyDescent="0.25">
      <c r="B302" t="s">
        <v>415</v>
      </c>
      <c r="C302" t="s">
        <v>416</v>
      </c>
      <c r="D302">
        <v>27</v>
      </c>
      <c r="E302" t="s">
        <v>263</v>
      </c>
      <c r="F302" t="s">
        <v>264</v>
      </c>
      <c r="G302" t="s">
        <v>1226</v>
      </c>
      <c r="H302" s="8">
        <v>0.1582304526748971</v>
      </c>
      <c r="I302" t="s">
        <v>264</v>
      </c>
      <c r="J302" t="s">
        <v>1533</v>
      </c>
    </row>
    <row r="303" spans="2:10" x14ac:dyDescent="0.25">
      <c r="B303" t="s">
        <v>405</v>
      </c>
      <c r="C303" t="s">
        <v>406</v>
      </c>
      <c r="D303">
        <v>24</v>
      </c>
      <c r="E303" t="s">
        <v>263</v>
      </c>
      <c r="F303" t="s">
        <v>264</v>
      </c>
      <c r="G303" t="s">
        <v>1226</v>
      </c>
      <c r="H303" s="8">
        <v>0.12139917695473251</v>
      </c>
      <c r="I303" t="s">
        <v>264</v>
      </c>
      <c r="J303" t="s">
        <v>1534</v>
      </c>
    </row>
    <row r="304" spans="2:10" x14ac:dyDescent="0.25">
      <c r="B304" t="s">
        <v>393</v>
      </c>
      <c r="C304" t="s">
        <v>394</v>
      </c>
      <c r="D304">
        <v>23</v>
      </c>
      <c r="E304" t="s">
        <v>263</v>
      </c>
      <c r="F304" t="s">
        <v>264</v>
      </c>
      <c r="G304" t="s">
        <v>1226</v>
      </c>
      <c r="H304" s="8">
        <v>4.7325102880658436E-2</v>
      </c>
      <c r="I304" t="s">
        <v>264</v>
      </c>
      <c r="J304" t="s">
        <v>1535</v>
      </c>
    </row>
    <row r="305" spans="2:10" x14ac:dyDescent="0.25">
      <c r="B305" t="s">
        <v>395</v>
      </c>
      <c r="C305" t="s">
        <v>396</v>
      </c>
      <c r="D305">
        <v>27</v>
      </c>
      <c r="E305" t="s">
        <v>263</v>
      </c>
      <c r="F305" t="s">
        <v>264</v>
      </c>
      <c r="G305" t="s">
        <v>1225</v>
      </c>
      <c r="H305" s="8">
        <v>0.78106995884773667</v>
      </c>
      <c r="I305" t="s">
        <v>264</v>
      </c>
      <c r="J305" t="s">
        <v>1536</v>
      </c>
    </row>
    <row r="306" spans="2:10" x14ac:dyDescent="0.25">
      <c r="B306" t="s">
        <v>399</v>
      </c>
      <c r="C306" t="s">
        <v>400</v>
      </c>
      <c r="D306">
        <v>26</v>
      </c>
      <c r="E306" t="s">
        <v>263</v>
      </c>
      <c r="F306" t="s">
        <v>264</v>
      </c>
      <c r="G306" t="s">
        <v>1225</v>
      </c>
      <c r="H306" s="8">
        <v>0.15020576131687244</v>
      </c>
      <c r="I306" t="s">
        <v>264</v>
      </c>
      <c r="J306" t="s">
        <v>1537</v>
      </c>
    </row>
    <row r="307" spans="2:10" x14ac:dyDescent="0.25">
      <c r="B307" t="s">
        <v>409</v>
      </c>
      <c r="C307" t="s">
        <v>410</v>
      </c>
      <c r="D307">
        <v>22</v>
      </c>
      <c r="E307" t="s">
        <v>263</v>
      </c>
      <c r="F307" t="s">
        <v>264</v>
      </c>
      <c r="G307" t="s">
        <v>1225</v>
      </c>
      <c r="H307" s="8">
        <v>0</v>
      </c>
      <c r="I307" t="s">
        <v>264</v>
      </c>
      <c r="J307" t="s">
        <v>1538</v>
      </c>
    </row>
    <row r="308" spans="2:10" x14ac:dyDescent="0.25">
      <c r="B308" t="s">
        <v>411</v>
      </c>
      <c r="C308" t="s">
        <v>412</v>
      </c>
      <c r="D308">
        <v>23</v>
      </c>
      <c r="E308" t="s">
        <v>263</v>
      </c>
      <c r="F308" t="s">
        <v>264</v>
      </c>
      <c r="G308" t="s">
        <v>1222</v>
      </c>
      <c r="H308" s="8">
        <v>0</v>
      </c>
      <c r="I308" t="s">
        <v>264</v>
      </c>
      <c r="J308" t="s">
        <v>1539</v>
      </c>
    </row>
    <row r="309" spans="2:10" x14ac:dyDescent="0.25">
      <c r="B309" t="s">
        <v>927</v>
      </c>
      <c r="C309" t="s">
        <v>928</v>
      </c>
      <c r="D309">
        <v>27</v>
      </c>
      <c r="E309" t="s">
        <v>24</v>
      </c>
      <c r="F309" t="s">
        <v>25</v>
      </c>
      <c r="G309" t="s">
        <v>1223</v>
      </c>
      <c r="H309" s="8">
        <v>0.96069958847736625</v>
      </c>
      <c r="I309" t="s">
        <v>25</v>
      </c>
      <c r="J309" t="s">
        <v>1540</v>
      </c>
    </row>
    <row r="310" spans="2:10" x14ac:dyDescent="0.25">
      <c r="B310" t="s">
        <v>953</v>
      </c>
      <c r="C310" t="s">
        <v>954</v>
      </c>
      <c r="D310">
        <v>29</v>
      </c>
      <c r="E310" t="s">
        <v>24</v>
      </c>
      <c r="F310" t="s">
        <v>25</v>
      </c>
      <c r="G310" t="s">
        <v>1222</v>
      </c>
      <c r="H310" s="8">
        <v>0.80946502057613168</v>
      </c>
      <c r="I310" t="s">
        <v>25</v>
      </c>
      <c r="J310" t="s">
        <v>1541</v>
      </c>
    </row>
    <row r="311" spans="2:10" x14ac:dyDescent="0.25">
      <c r="B311" t="s">
        <v>937</v>
      </c>
      <c r="C311" t="s">
        <v>938</v>
      </c>
      <c r="D311">
        <v>33</v>
      </c>
      <c r="E311" t="s">
        <v>24</v>
      </c>
      <c r="F311" t="s">
        <v>25</v>
      </c>
      <c r="G311" t="s">
        <v>1222</v>
      </c>
      <c r="H311" s="8">
        <v>0.69413580246913587</v>
      </c>
      <c r="I311" t="s">
        <v>25</v>
      </c>
      <c r="J311" t="s">
        <v>1542</v>
      </c>
    </row>
    <row r="312" spans="2:10" x14ac:dyDescent="0.25">
      <c r="B312" t="s">
        <v>933</v>
      </c>
      <c r="C312" t="s">
        <v>934</v>
      </c>
      <c r="D312">
        <v>39</v>
      </c>
      <c r="E312" t="s">
        <v>24</v>
      </c>
      <c r="F312" t="s">
        <v>25</v>
      </c>
      <c r="G312" t="s">
        <v>1222</v>
      </c>
      <c r="H312" s="8">
        <v>0.49238683127572019</v>
      </c>
      <c r="I312" t="s">
        <v>25</v>
      </c>
      <c r="J312" t="s">
        <v>1543</v>
      </c>
    </row>
    <row r="313" spans="2:10" x14ac:dyDescent="0.25">
      <c r="B313" t="s">
        <v>929</v>
      </c>
      <c r="C313" t="s">
        <v>930</v>
      </c>
      <c r="D313">
        <v>25</v>
      </c>
      <c r="E313" t="s">
        <v>24</v>
      </c>
      <c r="F313" t="s">
        <v>25</v>
      </c>
      <c r="G313" t="s">
        <v>1222</v>
      </c>
      <c r="H313" s="8">
        <v>3.6625514403292182E-2</v>
      </c>
      <c r="I313" t="s">
        <v>25</v>
      </c>
      <c r="J313" t="s">
        <v>1544</v>
      </c>
    </row>
    <row r="314" spans="2:10" x14ac:dyDescent="0.25">
      <c r="B314" t="s">
        <v>935</v>
      </c>
      <c r="C314" t="s">
        <v>936</v>
      </c>
      <c r="D314">
        <v>28</v>
      </c>
      <c r="E314" t="s">
        <v>24</v>
      </c>
      <c r="F314" t="s">
        <v>25</v>
      </c>
      <c r="G314" t="s">
        <v>1224</v>
      </c>
      <c r="H314" s="8">
        <v>0.74938271604938278</v>
      </c>
      <c r="I314" t="s">
        <v>25</v>
      </c>
      <c r="J314" t="s">
        <v>1545</v>
      </c>
    </row>
    <row r="315" spans="2:10" x14ac:dyDescent="0.25">
      <c r="B315" t="s">
        <v>939</v>
      </c>
      <c r="C315" t="s">
        <v>940</v>
      </c>
      <c r="D315">
        <v>27</v>
      </c>
      <c r="E315" t="s">
        <v>24</v>
      </c>
      <c r="F315" t="s">
        <v>25</v>
      </c>
      <c r="G315" t="s">
        <v>1224</v>
      </c>
      <c r="H315" s="8">
        <v>0.39567901234567904</v>
      </c>
      <c r="I315" t="s">
        <v>25</v>
      </c>
      <c r="J315" t="s">
        <v>1546</v>
      </c>
    </row>
    <row r="316" spans="2:10" x14ac:dyDescent="0.25">
      <c r="B316" t="s">
        <v>963</v>
      </c>
      <c r="C316" t="s">
        <v>964</v>
      </c>
      <c r="D316">
        <v>22</v>
      </c>
      <c r="E316" t="s">
        <v>24</v>
      </c>
      <c r="F316" t="s">
        <v>25</v>
      </c>
      <c r="G316" t="s">
        <v>1224</v>
      </c>
      <c r="H316" s="8">
        <v>0</v>
      </c>
      <c r="I316" t="s">
        <v>25</v>
      </c>
      <c r="J316" t="s">
        <v>1547</v>
      </c>
    </row>
    <row r="317" spans="2:10" x14ac:dyDescent="0.25">
      <c r="B317" t="s">
        <v>951</v>
      </c>
      <c r="C317" t="s">
        <v>952</v>
      </c>
      <c r="D317">
        <v>31</v>
      </c>
      <c r="E317" t="s">
        <v>24</v>
      </c>
      <c r="F317" t="s">
        <v>25</v>
      </c>
      <c r="G317" t="s">
        <v>1221</v>
      </c>
      <c r="H317" s="8">
        <v>0.66399176954732508</v>
      </c>
      <c r="I317" t="s">
        <v>25</v>
      </c>
      <c r="J317" t="s">
        <v>1548</v>
      </c>
    </row>
    <row r="318" spans="2:10" x14ac:dyDescent="0.25">
      <c r="B318" t="s">
        <v>955</v>
      </c>
      <c r="C318" t="s">
        <v>956</v>
      </c>
      <c r="D318">
        <v>27</v>
      </c>
      <c r="E318" t="s">
        <v>24</v>
      </c>
      <c r="F318" t="s">
        <v>25</v>
      </c>
      <c r="G318" t="s">
        <v>1221</v>
      </c>
      <c r="H318" s="8">
        <v>0.26111111111111107</v>
      </c>
      <c r="I318" t="s">
        <v>25</v>
      </c>
      <c r="J318" t="s">
        <v>1549</v>
      </c>
    </row>
    <row r="319" spans="2:10" x14ac:dyDescent="0.25">
      <c r="B319" t="s">
        <v>949</v>
      </c>
      <c r="C319" t="s">
        <v>950</v>
      </c>
      <c r="D319">
        <v>28</v>
      </c>
      <c r="E319" t="s">
        <v>24</v>
      </c>
      <c r="F319" t="s">
        <v>25</v>
      </c>
      <c r="G319" t="s">
        <v>1221</v>
      </c>
      <c r="H319" s="8">
        <v>7.6131687242798354E-2</v>
      </c>
      <c r="I319" t="s">
        <v>25</v>
      </c>
      <c r="J319" t="s">
        <v>1550</v>
      </c>
    </row>
    <row r="320" spans="2:10" x14ac:dyDescent="0.25">
      <c r="B320" t="s">
        <v>931</v>
      </c>
      <c r="C320" t="s">
        <v>932</v>
      </c>
      <c r="D320">
        <v>33</v>
      </c>
      <c r="E320" t="s">
        <v>24</v>
      </c>
      <c r="F320" t="s">
        <v>25</v>
      </c>
      <c r="G320" t="s">
        <v>1226</v>
      </c>
      <c r="H320" s="8">
        <v>0.87716049382716044</v>
      </c>
      <c r="I320" t="s">
        <v>25</v>
      </c>
      <c r="J320" t="s">
        <v>1551</v>
      </c>
    </row>
    <row r="321" spans="2:10" x14ac:dyDescent="0.25">
      <c r="B321" t="s">
        <v>961</v>
      </c>
      <c r="C321" t="s">
        <v>962</v>
      </c>
      <c r="D321">
        <v>26</v>
      </c>
      <c r="E321" t="s">
        <v>24</v>
      </c>
      <c r="F321" t="s">
        <v>25</v>
      </c>
      <c r="G321" t="s">
        <v>1226</v>
      </c>
      <c r="H321" s="8">
        <v>0.75925925925925919</v>
      </c>
      <c r="I321" t="s">
        <v>25</v>
      </c>
      <c r="J321" t="s">
        <v>1552</v>
      </c>
    </row>
    <row r="322" spans="2:10" x14ac:dyDescent="0.25">
      <c r="B322" t="s">
        <v>957</v>
      </c>
      <c r="C322" t="s">
        <v>958</v>
      </c>
      <c r="D322">
        <v>29</v>
      </c>
      <c r="E322" t="s">
        <v>24</v>
      </c>
      <c r="F322" t="s">
        <v>25</v>
      </c>
      <c r="G322" t="s">
        <v>1226</v>
      </c>
      <c r="H322" s="8">
        <v>0.63683127572016451</v>
      </c>
      <c r="I322" t="s">
        <v>25</v>
      </c>
      <c r="J322" t="s">
        <v>1553</v>
      </c>
    </row>
    <row r="323" spans="2:10" x14ac:dyDescent="0.25">
      <c r="B323" t="s">
        <v>945</v>
      </c>
      <c r="C323" t="s">
        <v>946</v>
      </c>
      <c r="D323">
        <v>33</v>
      </c>
      <c r="E323" t="s">
        <v>24</v>
      </c>
      <c r="F323" t="s">
        <v>25</v>
      </c>
      <c r="G323" t="s">
        <v>1226</v>
      </c>
      <c r="H323" s="8">
        <v>0.51444444444444437</v>
      </c>
      <c r="I323" t="s">
        <v>25</v>
      </c>
      <c r="J323" t="s">
        <v>1554</v>
      </c>
    </row>
    <row r="324" spans="2:10" x14ac:dyDescent="0.25">
      <c r="B324" t="s">
        <v>941</v>
      </c>
      <c r="C324" t="s">
        <v>942</v>
      </c>
      <c r="D324">
        <v>23</v>
      </c>
      <c r="E324" t="s">
        <v>24</v>
      </c>
      <c r="F324" t="s">
        <v>25</v>
      </c>
      <c r="G324" t="s">
        <v>1226</v>
      </c>
      <c r="H324" s="8">
        <v>2.2633744855967076E-2</v>
      </c>
      <c r="I324" t="s">
        <v>25</v>
      </c>
      <c r="J324" t="s">
        <v>1555</v>
      </c>
    </row>
    <row r="325" spans="2:10" x14ac:dyDescent="0.25">
      <c r="B325" t="s">
        <v>959</v>
      </c>
      <c r="C325" t="s">
        <v>960</v>
      </c>
      <c r="D325">
        <v>25</v>
      </c>
      <c r="E325" t="s">
        <v>24</v>
      </c>
      <c r="F325" t="s">
        <v>25</v>
      </c>
      <c r="G325" t="s">
        <v>1226</v>
      </c>
      <c r="H325" s="8">
        <v>0</v>
      </c>
      <c r="I325" t="s">
        <v>25</v>
      </c>
      <c r="J325" t="s">
        <v>1556</v>
      </c>
    </row>
    <row r="326" spans="2:10" x14ac:dyDescent="0.25">
      <c r="B326" t="s">
        <v>943</v>
      </c>
      <c r="C326" t="s">
        <v>944</v>
      </c>
      <c r="D326">
        <v>28</v>
      </c>
      <c r="E326" t="s">
        <v>24</v>
      </c>
      <c r="F326" t="s">
        <v>25</v>
      </c>
      <c r="G326" t="s">
        <v>1225</v>
      </c>
      <c r="H326" s="8">
        <v>0.8847736625514403</v>
      </c>
      <c r="I326" t="s">
        <v>25</v>
      </c>
      <c r="J326" t="s">
        <v>1557</v>
      </c>
    </row>
    <row r="327" spans="2:10" x14ac:dyDescent="0.25">
      <c r="B327" t="s">
        <v>947</v>
      </c>
      <c r="C327" t="s">
        <v>948</v>
      </c>
      <c r="D327">
        <v>20</v>
      </c>
      <c r="E327" t="s">
        <v>24</v>
      </c>
      <c r="F327" t="s">
        <v>25</v>
      </c>
      <c r="G327" t="s">
        <v>1225</v>
      </c>
      <c r="H327" s="8">
        <v>0</v>
      </c>
      <c r="I327" t="s">
        <v>25</v>
      </c>
      <c r="J327" t="s">
        <v>1558</v>
      </c>
    </row>
    <row r="328" spans="2:10" x14ac:dyDescent="0.25">
      <c r="B328" t="s">
        <v>449</v>
      </c>
      <c r="C328" t="s">
        <v>450</v>
      </c>
      <c r="D328">
        <v>32</v>
      </c>
      <c r="E328" t="s">
        <v>75</v>
      </c>
      <c r="F328" t="s">
        <v>76</v>
      </c>
      <c r="G328" t="s">
        <v>1223</v>
      </c>
      <c r="H328" s="8">
        <v>0.6845679012345679</v>
      </c>
      <c r="I328" t="s">
        <v>76</v>
      </c>
      <c r="J328" t="s">
        <v>1559</v>
      </c>
    </row>
    <row r="329" spans="2:10" x14ac:dyDescent="0.25">
      <c r="B329" t="s">
        <v>441</v>
      </c>
      <c r="C329" t="s">
        <v>442</v>
      </c>
      <c r="D329">
        <v>33</v>
      </c>
      <c r="E329" t="s">
        <v>75</v>
      </c>
      <c r="F329" t="s">
        <v>76</v>
      </c>
      <c r="G329" t="s">
        <v>1222</v>
      </c>
      <c r="H329" s="8">
        <v>0.88477366255144041</v>
      </c>
      <c r="I329" t="s">
        <v>76</v>
      </c>
      <c r="J329" t="s">
        <v>1560</v>
      </c>
    </row>
    <row r="330" spans="2:10" x14ac:dyDescent="0.25">
      <c r="B330" t="s">
        <v>427</v>
      </c>
      <c r="C330" t="s">
        <v>428</v>
      </c>
      <c r="D330">
        <v>36</v>
      </c>
      <c r="E330" t="s">
        <v>75</v>
      </c>
      <c r="F330" t="s">
        <v>76</v>
      </c>
      <c r="G330" t="s">
        <v>1224</v>
      </c>
      <c r="H330" s="8">
        <v>0.75226337448559677</v>
      </c>
      <c r="I330" t="s">
        <v>76</v>
      </c>
      <c r="J330" t="s">
        <v>1561</v>
      </c>
    </row>
    <row r="331" spans="2:10" x14ac:dyDescent="0.25">
      <c r="B331" t="s">
        <v>435</v>
      </c>
      <c r="C331" t="s">
        <v>436</v>
      </c>
      <c r="D331">
        <v>31</v>
      </c>
      <c r="E331" t="s">
        <v>75</v>
      </c>
      <c r="F331" t="s">
        <v>76</v>
      </c>
      <c r="G331" t="s">
        <v>1221</v>
      </c>
      <c r="H331" s="8">
        <v>0.26378600823045267</v>
      </c>
      <c r="I331" t="s">
        <v>76</v>
      </c>
      <c r="J331" t="s">
        <v>1562</v>
      </c>
    </row>
    <row r="332" spans="2:10" x14ac:dyDescent="0.25">
      <c r="B332" t="s">
        <v>451</v>
      </c>
      <c r="C332" t="s">
        <v>452</v>
      </c>
      <c r="D332">
        <v>24</v>
      </c>
      <c r="E332" t="s">
        <v>75</v>
      </c>
      <c r="F332" t="s">
        <v>76</v>
      </c>
      <c r="G332" t="s">
        <v>1221</v>
      </c>
      <c r="H332" s="8">
        <v>8.0246913580246909E-2</v>
      </c>
      <c r="I332" t="s">
        <v>76</v>
      </c>
      <c r="J332" t="s">
        <v>1563</v>
      </c>
    </row>
    <row r="333" spans="2:10" x14ac:dyDescent="0.25">
      <c r="B333" t="s">
        <v>453</v>
      </c>
      <c r="C333" t="s">
        <v>454</v>
      </c>
      <c r="D333">
        <v>32</v>
      </c>
      <c r="E333" t="s">
        <v>75</v>
      </c>
      <c r="F333" t="s">
        <v>76</v>
      </c>
      <c r="G333" t="s">
        <v>1220</v>
      </c>
      <c r="H333" s="8">
        <v>0.45082304526748973</v>
      </c>
      <c r="I333" t="s">
        <v>76</v>
      </c>
      <c r="J333" t="s">
        <v>1564</v>
      </c>
    </row>
    <row r="334" spans="2:10" x14ac:dyDescent="0.25">
      <c r="B334" t="s">
        <v>437</v>
      </c>
      <c r="C334" t="s">
        <v>438</v>
      </c>
      <c r="D334">
        <v>29</v>
      </c>
      <c r="E334" t="s">
        <v>75</v>
      </c>
      <c r="F334" t="s">
        <v>76</v>
      </c>
      <c r="G334" t="s">
        <v>1226</v>
      </c>
      <c r="H334" s="8">
        <v>0.66995884773662551</v>
      </c>
      <c r="I334" t="s">
        <v>76</v>
      </c>
      <c r="J334" t="s">
        <v>1565</v>
      </c>
    </row>
    <row r="335" spans="2:10" x14ac:dyDescent="0.25">
      <c r="B335" t="s">
        <v>431</v>
      </c>
      <c r="C335" t="s">
        <v>432</v>
      </c>
      <c r="D335">
        <v>28</v>
      </c>
      <c r="E335" t="s">
        <v>75</v>
      </c>
      <c r="F335" t="s">
        <v>76</v>
      </c>
      <c r="G335" t="s">
        <v>1226</v>
      </c>
      <c r="H335" s="8">
        <v>0.58163580246913582</v>
      </c>
      <c r="I335" t="s">
        <v>76</v>
      </c>
      <c r="J335" t="s">
        <v>1566</v>
      </c>
    </row>
    <row r="336" spans="2:10" x14ac:dyDescent="0.25">
      <c r="B336" t="s">
        <v>433</v>
      </c>
      <c r="C336" t="s">
        <v>434</v>
      </c>
      <c r="D336">
        <v>32</v>
      </c>
      <c r="E336" t="s">
        <v>75</v>
      </c>
      <c r="F336" t="s">
        <v>76</v>
      </c>
      <c r="G336" t="s">
        <v>1226</v>
      </c>
      <c r="H336" s="8">
        <v>0.48724279835390943</v>
      </c>
      <c r="I336" t="s">
        <v>76</v>
      </c>
      <c r="J336" t="s">
        <v>1567</v>
      </c>
    </row>
    <row r="337" spans="2:10" x14ac:dyDescent="0.25">
      <c r="B337" t="s">
        <v>443</v>
      </c>
      <c r="C337" t="s">
        <v>444</v>
      </c>
      <c r="D337">
        <v>29</v>
      </c>
      <c r="E337" t="s">
        <v>75</v>
      </c>
      <c r="F337" t="s">
        <v>76</v>
      </c>
      <c r="G337" t="s">
        <v>1226</v>
      </c>
      <c r="H337" s="8">
        <v>0.37669753086419755</v>
      </c>
      <c r="I337" t="s">
        <v>76</v>
      </c>
      <c r="J337" t="s">
        <v>1568</v>
      </c>
    </row>
    <row r="338" spans="2:10" x14ac:dyDescent="0.25">
      <c r="B338" t="s">
        <v>423</v>
      </c>
      <c r="C338" t="s">
        <v>424</v>
      </c>
      <c r="D338">
        <v>27</v>
      </c>
      <c r="E338" t="s">
        <v>75</v>
      </c>
      <c r="F338" t="s">
        <v>76</v>
      </c>
      <c r="G338" t="s">
        <v>1226</v>
      </c>
      <c r="H338" s="8">
        <v>0.23395061728395061</v>
      </c>
      <c r="I338" t="s">
        <v>76</v>
      </c>
      <c r="J338" t="s">
        <v>1569</v>
      </c>
    </row>
    <row r="339" spans="2:10" x14ac:dyDescent="0.25">
      <c r="B339" t="s">
        <v>429</v>
      </c>
      <c r="C339" t="s">
        <v>430</v>
      </c>
      <c r="D339">
        <v>24</v>
      </c>
      <c r="E339" t="s">
        <v>75</v>
      </c>
      <c r="F339" t="s">
        <v>76</v>
      </c>
      <c r="G339" t="s">
        <v>1226</v>
      </c>
      <c r="H339" s="8">
        <v>2.8189300411522632E-2</v>
      </c>
      <c r="I339" t="s">
        <v>76</v>
      </c>
      <c r="J339" t="s">
        <v>1570</v>
      </c>
    </row>
    <row r="340" spans="2:10" x14ac:dyDescent="0.25">
      <c r="B340" t="s">
        <v>447</v>
      </c>
      <c r="C340" t="s">
        <v>448</v>
      </c>
      <c r="D340">
        <v>20</v>
      </c>
      <c r="E340" t="s">
        <v>75</v>
      </c>
      <c r="F340" t="s">
        <v>76</v>
      </c>
      <c r="G340" t="s">
        <v>1226</v>
      </c>
      <c r="H340" s="8">
        <v>0</v>
      </c>
      <c r="I340" t="s">
        <v>76</v>
      </c>
      <c r="J340" t="s">
        <v>1571</v>
      </c>
    </row>
    <row r="341" spans="2:10" x14ac:dyDescent="0.25">
      <c r="B341" t="s">
        <v>457</v>
      </c>
      <c r="C341" t="s">
        <v>458</v>
      </c>
      <c r="D341">
        <v>25</v>
      </c>
      <c r="E341" t="s">
        <v>75</v>
      </c>
      <c r="F341" t="s">
        <v>76</v>
      </c>
      <c r="G341" t="s">
        <v>1225</v>
      </c>
      <c r="H341" s="8">
        <v>0.79094650205761319</v>
      </c>
      <c r="I341" t="s">
        <v>76</v>
      </c>
      <c r="J341" t="s">
        <v>1572</v>
      </c>
    </row>
    <row r="342" spans="2:10" x14ac:dyDescent="0.25">
      <c r="B342" t="s">
        <v>439</v>
      </c>
      <c r="C342" t="s">
        <v>440</v>
      </c>
      <c r="D342">
        <v>27</v>
      </c>
      <c r="E342" t="s">
        <v>75</v>
      </c>
      <c r="F342" t="s">
        <v>76</v>
      </c>
      <c r="G342" t="s">
        <v>1225</v>
      </c>
      <c r="H342" s="8">
        <v>0.78106995884773667</v>
      </c>
      <c r="I342" t="s">
        <v>76</v>
      </c>
      <c r="J342" t="s">
        <v>1573</v>
      </c>
    </row>
    <row r="343" spans="2:10" x14ac:dyDescent="0.25">
      <c r="B343" t="s">
        <v>425</v>
      </c>
      <c r="C343" t="s">
        <v>426</v>
      </c>
      <c r="D343">
        <v>23</v>
      </c>
      <c r="E343" t="s">
        <v>75</v>
      </c>
      <c r="F343" t="s">
        <v>76</v>
      </c>
      <c r="G343" t="s">
        <v>1225</v>
      </c>
      <c r="H343" s="8">
        <v>0</v>
      </c>
      <c r="I343" t="s">
        <v>76</v>
      </c>
      <c r="J343" t="s">
        <v>1574</v>
      </c>
    </row>
    <row r="344" spans="2:10" x14ac:dyDescent="0.25">
      <c r="B344" t="s">
        <v>445</v>
      </c>
      <c r="C344" t="s">
        <v>446</v>
      </c>
      <c r="D344">
        <v>21</v>
      </c>
      <c r="E344" t="s">
        <v>75</v>
      </c>
      <c r="F344" t="s">
        <v>76</v>
      </c>
      <c r="G344" t="s">
        <v>1225</v>
      </c>
      <c r="H344" s="8">
        <v>0</v>
      </c>
      <c r="I344" t="s">
        <v>76</v>
      </c>
      <c r="J344" t="s">
        <v>1575</v>
      </c>
    </row>
    <row r="345" spans="2:10" x14ac:dyDescent="0.25">
      <c r="B345" t="s">
        <v>475</v>
      </c>
      <c r="C345" t="s">
        <v>476</v>
      </c>
      <c r="D345">
        <v>30</v>
      </c>
      <c r="E345" t="s">
        <v>166</v>
      </c>
      <c r="F345" t="s">
        <v>167</v>
      </c>
      <c r="G345" t="s">
        <v>1222</v>
      </c>
      <c r="H345" s="8">
        <v>0.57608024691358017</v>
      </c>
      <c r="I345" t="s">
        <v>167</v>
      </c>
      <c r="J345" t="s">
        <v>1576</v>
      </c>
    </row>
    <row r="346" spans="2:10" x14ac:dyDescent="0.25">
      <c r="B346" t="s">
        <v>477</v>
      </c>
      <c r="C346" t="s">
        <v>478</v>
      </c>
      <c r="D346">
        <v>28</v>
      </c>
      <c r="E346" t="s">
        <v>166</v>
      </c>
      <c r="F346" t="s">
        <v>167</v>
      </c>
      <c r="G346" t="s">
        <v>1222</v>
      </c>
      <c r="H346" s="8">
        <v>0.16419753086419753</v>
      </c>
      <c r="I346" t="s">
        <v>167</v>
      </c>
      <c r="J346" t="s">
        <v>1577</v>
      </c>
    </row>
    <row r="347" spans="2:10" x14ac:dyDescent="0.25">
      <c r="B347" t="s">
        <v>481</v>
      </c>
      <c r="C347" t="s">
        <v>482</v>
      </c>
      <c r="D347">
        <v>27</v>
      </c>
      <c r="E347" t="s">
        <v>166</v>
      </c>
      <c r="F347" t="s">
        <v>167</v>
      </c>
      <c r="G347" t="s">
        <v>1222</v>
      </c>
      <c r="H347" s="8">
        <v>0.11934156378600823</v>
      </c>
      <c r="I347" t="s">
        <v>167</v>
      </c>
      <c r="J347" t="s">
        <v>1578</v>
      </c>
    </row>
    <row r="348" spans="2:10" x14ac:dyDescent="0.25">
      <c r="B348" t="s">
        <v>473</v>
      </c>
      <c r="C348" t="s">
        <v>474</v>
      </c>
      <c r="D348">
        <v>21</v>
      </c>
      <c r="E348" t="s">
        <v>166</v>
      </c>
      <c r="F348" t="s">
        <v>167</v>
      </c>
      <c r="G348" t="s">
        <v>1224</v>
      </c>
      <c r="H348" s="8">
        <v>0</v>
      </c>
      <c r="I348" t="s">
        <v>167</v>
      </c>
      <c r="J348" t="s">
        <v>1579</v>
      </c>
    </row>
    <row r="349" spans="2:10" x14ac:dyDescent="0.25">
      <c r="B349" t="s">
        <v>479</v>
      </c>
      <c r="C349" t="s">
        <v>480</v>
      </c>
      <c r="D349">
        <v>27</v>
      </c>
      <c r="E349" t="s">
        <v>166</v>
      </c>
      <c r="F349" t="s">
        <v>167</v>
      </c>
      <c r="G349" t="s">
        <v>1221</v>
      </c>
      <c r="H349" s="8">
        <v>0.5248971193415638</v>
      </c>
      <c r="I349" t="s">
        <v>167</v>
      </c>
      <c r="J349" t="s">
        <v>1580</v>
      </c>
    </row>
    <row r="350" spans="2:10" x14ac:dyDescent="0.25">
      <c r="B350" t="s">
        <v>493</v>
      </c>
      <c r="C350" t="s">
        <v>494</v>
      </c>
      <c r="D350">
        <v>37</v>
      </c>
      <c r="E350" t="s">
        <v>166</v>
      </c>
      <c r="F350" t="s">
        <v>167</v>
      </c>
      <c r="G350" t="s">
        <v>1221</v>
      </c>
      <c r="H350" s="8">
        <v>0.38148148148148153</v>
      </c>
      <c r="I350" t="s">
        <v>167</v>
      </c>
      <c r="J350" t="s">
        <v>1581</v>
      </c>
    </row>
    <row r="351" spans="2:10" x14ac:dyDescent="0.25">
      <c r="B351" t="s">
        <v>459</v>
      </c>
      <c r="C351" t="s">
        <v>460</v>
      </c>
      <c r="D351">
        <v>28</v>
      </c>
      <c r="E351" t="s">
        <v>166</v>
      </c>
      <c r="F351" t="s">
        <v>167</v>
      </c>
      <c r="G351" t="s">
        <v>1221</v>
      </c>
      <c r="H351" s="8">
        <v>0.15596707818930042</v>
      </c>
      <c r="I351" t="s">
        <v>167</v>
      </c>
      <c r="J351" t="s">
        <v>1582</v>
      </c>
    </row>
    <row r="352" spans="2:10" x14ac:dyDescent="0.25">
      <c r="B352" t="s">
        <v>487</v>
      </c>
      <c r="C352" t="s">
        <v>488</v>
      </c>
      <c r="D352">
        <v>31</v>
      </c>
      <c r="E352" t="s">
        <v>166</v>
      </c>
      <c r="F352" t="s">
        <v>167</v>
      </c>
      <c r="G352" t="s">
        <v>1226</v>
      </c>
      <c r="H352" s="8">
        <v>0.58950617283950613</v>
      </c>
      <c r="I352" t="s">
        <v>167</v>
      </c>
      <c r="J352" t="s">
        <v>1583</v>
      </c>
    </row>
    <row r="353" spans="2:10" x14ac:dyDescent="0.25">
      <c r="B353" t="s">
        <v>485</v>
      </c>
      <c r="C353" t="s">
        <v>486</v>
      </c>
      <c r="D353">
        <v>30</v>
      </c>
      <c r="E353" t="s">
        <v>166</v>
      </c>
      <c r="F353" t="s">
        <v>167</v>
      </c>
      <c r="G353" t="s">
        <v>1226</v>
      </c>
      <c r="H353" s="8">
        <v>0.54279835390946507</v>
      </c>
      <c r="I353" t="s">
        <v>167</v>
      </c>
      <c r="J353" t="s">
        <v>1584</v>
      </c>
    </row>
    <row r="354" spans="2:10" x14ac:dyDescent="0.25">
      <c r="B354" t="s">
        <v>471</v>
      </c>
      <c r="C354" t="s">
        <v>472</v>
      </c>
      <c r="D354">
        <v>29</v>
      </c>
      <c r="E354" t="s">
        <v>166</v>
      </c>
      <c r="F354" t="s">
        <v>167</v>
      </c>
      <c r="G354" t="s">
        <v>1226</v>
      </c>
      <c r="H354" s="8">
        <v>0.32078189300411525</v>
      </c>
      <c r="I354" t="s">
        <v>167</v>
      </c>
      <c r="J354" t="s">
        <v>1585</v>
      </c>
    </row>
    <row r="355" spans="2:10" x14ac:dyDescent="0.25">
      <c r="B355" t="s">
        <v>483</v>
      </c>
      <c r="C355" t="s">
        <v>484</v>
      </c>
      <c r="D355">
        <v>23</v>
      </c>
      <c r="E355" t="s">
        <v>166</v>
      </c>
      <c r="F355" t="s">
        <v>167</v>
      </c>
      <c r="G355" t="s">
        <v>1226</v>
      </c>
      <c r="H355" s="8">
        <v>5.6378600823045265E-2</v>
      </c>
      <c r="I355" t="s">
        <v>167</v>
      </c>
      <c r="J355" t="s">
        <v>1586</v>
      </c>
    </row>
    <row r="356" spans="2:10" x14ac:dyDescent="0.25">
      <c r="B356" t="s">
        <v>467</v>
      </c>
      <c r="C356" t="s">
        <v>468</v>
      </c>
      <c r="D356">
        <v>28</v>
      </c>
      <c r="E356" t="s">
        <v>166</v>
      </c>
      <c r="F356" t="s">
        <v>167</v>
      </c>
      <c r="G356" t="s">
        <v>1226</v>
      </c>
      <c r="H356" s="8">
        <v>5.3497942386831275E-2</v>
      </c>
      <c r="I356" t="s">
        <v>167</v>
      </c>
      <c r="J356" t="s">
        <v>1587</v>
      </c>
    </row>
    <row r="357" spans="2:10" x14ac:dyDescent="0.25">
      <c r="B357" t="s">
        <v>465</v>
      </c>
      <c r="C357" t="s">
        <v>466</v>
      </c>
      <c r="D357">
        <v>26</v>
      </c>
      <c r="E357" t="s">
        <v>166</v>
      </c>
      <c r="F357" t="s">
        <v>167</v>
      </c>
      <c r="G357" t="s">
        <v>1226</v>
      </c>
      <c r="H357" s="8">
        <v>1.2345679012345678E-2</v>
      </c>
      <c r="I357" t="s">
        <v>167</v>
      </c>
      <c r="J357" t="s">
        <v>1588</v>
      </c>
    </row>
    <row r="358" spans="2:10" x14ac:dyDescent="0.25">
      <c r="B358" t="s">
        <v>491</v>
      </c>
      <c r="C358" t="s">
        <v>492</v>
      </c>
      <c r="D358">
        <v>27</v>
      </c>
      <c r="E358" t="s">
        <v>166</v>
      </c>
      <c r="F358" t="s">
        <v>167</v>
      </c>
      <c r="G358" t="s">
        <v>1226</v>
      </c>
      <c r="H358" s="8">
        <v>0</v>
      </c>
      <c r="I358" t="s">
        <v>167</v>
      </c>
      <c r="J358" t="s">
        <v>1589</v>
      </c>
    </row>
    <row r="359" spans="2:10" x14ac:dyDescent="0.25">
      <c r="B359" t="s">
        <v>463</v>
      </c>
      <c r="C359" t="s">
        <v>464</v>
      </c>
      <c r="D359">
        <v>33</v>
      </c>
      <c r="E359" t="s">
        <v>166</v>
      </c>
      <c r="F359" t="s">
        <v>167</v>
      </c>
      <c r="G359" t="s">
        <v>1225</v>
      </c>
      <c r="H359" s="8">
        <v>0.76399176954732517</v>
      </c>
      <c r="I359" t="s">
        <v>167</v>
      </c>
      <c r="J359" t="s">
        <v>1590</v>
      </c>
    </row>
    <row r="360" spans="2:10" x14ac:dyDescent="0.25">
      <c r="B360" t="s">
        <v>489</v>
      </c>
      <c r="C360" t="s">
        <v>490</v>
      </c>
      <c r="D360">
        <v>25</v>
      </c>
      <c r="E360" t="s">
        <v>166</v>
      </c>
      <c r="F360" t="s">
        <v>167</v>
      </c>
      <c r="G360" t="s">
        <v>1225</v>
      </c>
      <c r="H360" s="8">
        <v>3.7037037037037035E-2</v>
      </c>
      <c r="I360" t="s">
        <v>167</v>
      </c>
      <c r="J360" t="s">
        <v>1591</v>
      </c>
    </row>
    <row r="361" spans="2:10" x14ac:dyDescent="0.25">
      <c r="B361" t="s">
        <v>461</v>
      </c>
      <c r="C361" t="s">
        <v>462</v>
      </c>
      <c r="D361">
        <v>23</v>
      </c>
      <c r="E361" t="s">
        <v>166</v>
      </c>
      <c r="F361" t="s">
        <v>167</v>
      </c>
      <c r="G361" t="s">
        <v>1225</v>
      </c>
      <c r="H361" s="8">
        <v>0</v>
      </c>
      <c r="I361" t="s">
        <v>167</v>
      </c>
      <c r="J361" t="s">
        <v>1592</v>
      </c>
    </row>
    <row r="362" spans="2:10" x14ac:dyDescent="0.25">
      <c r="B362" t="s">
        <v>469</v>
      </c>
      <c r="C362" t="s">
        <v>470</v>
      </c>
      <c r="D362">
        <v>26</v>
      </c>
      <c r="E362" t="s">
        <v>166</v>
      </c>
      <c r="F362" t="s">
        <v>167</v>
      </c>
      <c r="G362" t="s">
        <v>1223</v>
      </c>
      <c r="H362" s="8">
        <v>0</v>
      </c>
      <c r="I362" t="s">
        <v>167</v>
      </c>
      <c r="J362" t="s">
        <v>1593</v>
      </c>
    </row>
    <row r="363" spans="2:10" x14ac:dyDescent="0.25">
      <c r="B363" t="s">
        <v>981</v>
      </c>
      <c r="C363" t="s">
        <v>982</v>
      </c>
      <c r="D363">
        <v>29</v>
      </c>
      <c r="E363" t="s">
        <v>345</v>
      </c>
      <c r="F363" t="s">
        <v>346</v>
      </c>
      <c r="G363" t="s">
        <v>1223</v>
      </c>
      <c r="H363" s="8">
        <v>0.77716049382716046</v>
      </c>
      <c r="I363" t="s">
        <v>346</v>
      </c>
      <c r="J363" t="s">
        <v>1594</v>
      </c>
    </row>
    <row r="364" spans="2:10" x14ac:dyDescent="0.25">
      <c r="B364" t="s">
        <v>999</v>
      </c>
      <c r="C364" t="s">
        <v>1000</v>
      </c>
      <c r="D364">
        <v>32</v>
      </c>
      <c r="E364" t="s">
        <v>345</v>
      </c>
      <c r="F364" t="s">
        <v>346</v>
      </c>
      <c r="G364" t="s">
        <v>1222</v>
      </c>
      <c r="H364" s="8">
        <v>0.86584362139917692</v>
      </c>
      <c r="I364" t="s">
        <v>346</v>
      </c>
      <c r="J364" t="s">
        <v>1595</v>
      </c>
    </row>
    <row r="365" spans="2:10" x14ac:dyDescent="0.25">
      <c r="B365" t="s">
        <v>965</v>
      </c>
      <c r="C365" t="s">
        <v>966</v>
      </c>
      <c r="D365">
        <v>25</v>
      </c>
      <c r="E365" t="s">
        <v>345</v>
      </c>
      <c r="F365" t="s">
        <v>346</v>
      </c>
      <c r="G365" t="s">
        <v>1224</v>
      </c>
      <c r="H365" s="8">
        <v>0.48106995884773668</v>
      </c>
      <c r="I365" t="s">
        <v>346</v>
      </c>
      <c r="J365" t="s">
        <v>1596</v>
      </c>
    </row>
    <row r="366" spans="2:10" x14ac:dyDescent="0.25">
      <c r="B366" t="s">
        <v>967</v>
      </c>
      <c r="C366" t="s">
        <v>968</v>
      </c>
      <c r="D366">
        <v>28</v>
      </c>
      <c r="E366" t="s">
        <v>345</v>
      </c>
      <c r="F366" t="s">
        <v>346</v>
      </c>
      <c r="G366" t="s">
        <v>1224</v>
      </c>
      <c r="H366" s="8">
        <v>0.42695473251028809</v>
      </c>
      <c r="I366" t="s">
        <v>346</v>
      </c>
      <c r="J366" t="s">
        <v>1597</v>
      </c>
    </row>
    <row r="367" spans="2:10" x14ac:dyDescent="0.25">
      <c r="B367" t="s">
        <v>993</v>
      </c>
      <c r="C367" t="s">
        <v>994</v>
      </c>
      <c r="D367">
        <v>31</v>
      </c>
      <c r="E367" t="s">
        <v>345</v>
      </c>
      <c r="F367" t="s">
        <v>346</v>
      </c>
      <c r="G367" t="s">
        <v>1221</v>
      </c>
      <c r="H367" s="8">
        <v>0.83518518518518514</v>
      </c>
      <c r="I367" t="s">
        <v>346</v>
      </c>
      <c r="J367" t="s">
        <v>1598</v>
      </c>
    </row>
    <row r="368" spans="2:10" x14ac:dyDescent="0.25">
      <c r="B368" t="s">
        <v>1001</v>
      </c>
      <c r="C368" t="s">
        <v>1002</v>
      </c>
      <c r="D368">
        <v>28</v>
      </c>
      <c r="E368" t="s">
        <v>345</v>
      </c>
      <c r="F368" t="s">
        <v>346</v>
      </c>
      <c r="G368" t="s">
        <v>1221</v>
      </c>
      <c r="H368" s="8">
        <v>0.15390946502057615</v>
      </c>
      <c r="I368" t="s">
        <v>346</v>
      </c>
      <c r="J368" t="s">
        <v>1599</v>
      </c>
    </row>
    <row r="369" spans="2:10" x14ac:dyDescent="0.25">
      <c r="B369" t="s">
        <v>983</v>
      </c>
      <c r="C369" t="s">
        <v>984</v>
      </c>
      <c r="D369">
        <v>23</v>
      </c>
      <c r="E369" t="s">
        <v>345</v>
      </c>
      <c r="F369" t="s">
        <v>346</v>
      </c>
      <c r="G369" t="s">
        <v>1221</v>
      </c>
      <c r="H369" s="8">
        <v>5.781893004115226E-2</v>
      </c>
      <c r="I369" t="s">
        <v>346</v>
      </c>
      <c r="J369" t="s">
        <v>1600</v>
      </c>
    </row>
    <row r="370" spans="2:10" x14ac:dyDescent="0.25">
      <c r="B370" t="s">
        <v>995</v>
      </c>
      <c r="C370" t="s">
        <v>996</v>
      </c>
      <c r="D370">
        <v>25</v>
      </c>
      <c r="E370" t="s">
        <v>345</v>
      </c>
      <c r="F370" t="s">
        <v>346</v>
      </c>
      <c r="G370" t="s">
        <v>1221</v>
      </c>
      <c r="H370" s="8">
        <v>0</v>
      </c>
      <c r="I370" t="s">
        <v>346</v>
      </c>
      <c r="J370" t="s">
        <v>1601</v>
      </c>
    </row>
    <row r="371" spans="2:10" x14ac:dyDescent="0.25">
      <c r="B371" t="s">
        <v>975</v>
      </c>
      <c r="C371" t="s">
        <v>976</v>
      </c>
      <c r="D371">
        <v>29</v>
      </c>
      <c r="E371" t="s">
        <v>345</v>
      </c>
      <c r="F371" t="s">
        <v>346</v>
      </c>
      <c r="G371" t="s">
        <v>1226</v>
      </c>
      <c r="H371" s="8">
        <v>0.93539094650205756</v>
      </c>
      <c r="I371" t="s">
        <v>346</v>
      </c>
      <c r="J371" t="s">
        <v>1602</v>
      </c>
    </row>
    <row r="372" spans="2:10" x14ac:dyDescent="0.25">
      <c r="B372" t="s">
        <v>969</v>
      </c>
      <c r="C372" t="s">
        <v>970</v>
      </c>
      <c r="D372">
        <v>30</v>
      </c>
      <c r="E372" t="s">
        <v>345</v>
      </c>
      <c r="F372" t="s">
        <v>346</v>
      </c>
      <c r="G372" t="s">
        <v>1226</v>
      </c>
      <c r="H372" s="8">
        <v>0.69598765432098764</v>
      </c>
      <c r="I372" t="s">
        <v>346</v>
      </c>
      <c r="J372" t="s">
        <v>1603</v>
      </c>
    </row>
    <row r="373" spans="2:10" x14ac:dyDescent="0.25">
      <c r="B373" t="s">
        <v>997</v>
      </c>
      <c r="C373" t="s">
        <v>998</v>
      </c>
      <c r="D373">
        <v>29</v>
      </c>
      <c r="E373" t="s">
        <v>345</v>
      </c>
      <c r="F373" t="s">
        <v>346</v>
      </c>
      <c r="G373" t="s">
        <v>1226</v>
      </c>
      <c r="H373" s="8">
        <v>0.65941358024691343</v>
      </c>
      <c r="I373" t="s">
        <v>346</v>
      </c>
      <c r="J373" t="s">
        <v>1604</v>
      </c>
    </row>
    <row r="374" spans="2:10" x14ac:dyDescent="0.25">
      <c r="B374" t="s">
        <v>977</v>
      </c>
      <c r="C374" t="s">
        <v>978</v>
      </c>
      <c r="D374">
        <v>25</v>
      </c>
      <c r="E374" t="s">
        <v>345</v>
      </c>
      <c r="F374" t="s">
        <v>346</v>
      </c>
      <c r="G374" t="s">
        <v>1226</v>
      </c>
      <c r="H374" s="8">
        <v>0.37860082304526749</v>
      </c>
      <c r="I374" t="s">
        <v>346</v>
      </c>
      <c r="J374" t="s">
        <v>1605</v>
      </c>
    </row>
    <row r="375" spans="2:10" x14ac:dyDescent="0.25">
      <c r="B375" t="s">
        <v>979</v>
      </c>
      <c r="C375" t="s">
        <v>980</v>
      </c>
      <c r="D375">
        <v>30</v>
      </c>
      <c r="E375" t="s">
        <v>345</v>
      </c>
      <c r="F375" t="s">
        <v>346</v>
      </c>
      <c r="G375" t="s">
        <v>1226</v>
      </c>
      <c r="H375" s="8">
        <v>0.33539094650205764</v>
      </c>
      <c r="I375" t="s">
        <v>346</v>
      </c>
      <c r="J375" t="s">
        <v>1606</v>
      </c>
    </row>
    <row r="376" spans="2:10" x14ac:dyDescent="0.25">
      <c r="B376" t="s">
        <v>987</v>
      </c>
      <c r="C376" t="s">
        <v>988</v>
      </c>
      <c r="D376">
        <v>23</v>
      </c>
      <c r="E376" t="s">
        <v>345</v>
      </c>
      <c r="F376" t="s">
        <v>346</v>
      </c>
      <c r="G376" t="s">
        <v>1226</v>
      </c>
      <c r="H376" s="8">
        <v>8.7654320987654313E-2</v>
      </c>
      <c r="I376" t="s">
        <v>346</v>
      </c>
      <c r="J376" t="s">
        <v>1607</v>
      </c>
    </row>
    <row r="377" spans="2:10" x14ac:dyDescent="0.25">
      <c r="B377" t="s">
        <v>1003</v>
      </c>
      <c r="C377" t="s">
        <v>1004</v>
      </c>
      <c r="D377">
        <v>25</v>
      </c>
      <c r="E377" t="s">
        <v>345</v>
      </c>
      <c r="F377" t="s">
        <v>346</v>
      </c>
      <c r="G377" t="s">
        <v>1226</v>
      </c>
      <c r="H377" s="8">
        <v>6.9958847736625515E-2</v>
      </c>
      <c r="I377" t="s">
        <v>346</v>
      </c>
      <c r="J377" t="s">
        <v>1608</v>
      </c>
    </row>
    <row r="378" spans="2:10" x14ac:dyDescent="0.25">
      <c r="B378" t="s">
        <v>991</v>
      </c>
      <c r="C378" t="s">
        <v>992</v>
      </c>
      <c r="D378">
        <v>23</v>
      </c>
      <c r="E378" t="s">
        <v>345</v>
      </c>
      <c r="F378" t="s">
        <v>346</v>
      </c>
      <c r="G378" t="s">
        <v>1226</v>
      </c>
      <c r="H378" s="8">
        <v>0</v>
      </c>
      <c r="I378" t="s">
        <v>346</v>
      </c>
      <c r="J378" t="s">
        <v>1609</v>
      </c>
    </row>
    <row r="379" spans="2:10" x14ac:dyDescent="0.25">
      <c r="B379" t="s">
        <v>989</v>
      </c>
      <c r="C379" t="s">
        <v>990</v>
      </c>
      <c r="D379">
        <v>23</v>
      </c>
      <c r="E379" t="s">
        <v>345</v>
      </c>
      <c r="F379" t="s">
        <v>346</v>
      </c>
      <c r="G379" t="s">
        <v>1226</v>
      </c>
      <c r="H379" s="8">
        <v>0</v>
      </c>
      <c r="I379" t="s">
        <v>346</v>
      </c>
      <c r="J379" t="s">
        <v>1610</v>
      </c>
    </row>
    <row r="380" spans="2:10" x14ac:dyDescent="0.25">
      <c r="B380" t="s">
        <v>973</v>
      </c>
      <c r="C380" t="s">
        <v>974</v>
      </c>
      <c r="D380">
        <v>32</v>
      </c>
      <c r="E380" t="s">
        <v>345</v>
      </c>
      <c r="F380" t="s">
        <v>346</v>
      </c>
      <c r="G380" t="s">
        <v>1225</v>
      </c>
      <c r="H380" s="8">
        <v>0.71399176954732513</v>
      </c>
      <c r="I380" t="s">
        <v>346</v>
      </c>
      <c r="J380" t="s">
        <v>1611</v>
      </c>
    </row>
    <row r="381" spans="2:10" x14ac:dyDescent="0.25">
      <c r="B381" t="s">
        <v>971</v>
      </c>
      <c r="C381" t="s">
        <v>972</v>
      </c>
      <c r="D381">
        <v>21</v>
      </c>
      <c r="E381" t="s">
        <v>345</v>
      </c>
      <c r="F381" t="s">
        <v>346</v>
      </c>
      <c r="G381" t="s">
        <v>1225</v>
      </c>
      <c r="H381" s="8">
        <v>0</v>
      </c>
      <c r="I381" t="s">
        <v>346</v>
      </c>
      <c r="J381" t="s">
        <v>1612</v>
      </c>
    </row>
    <row r="382" spans="2:10" x14ac:dyDescent="0.25">
      <c r="B382" t="s">
        <v>985</v>
      </c>
      <c r="C382" t="s">
        <v>986</v>
      </c>
      <c r="D382">
        <v>25</v>
      </c>
      <c r="E382" t="s">
        <v>345</v>
      </c>
      <c r="F382" t="s">
        <v>346</v>
      </c>
      <c r="G382" t="s">
        <v>1222</v>
      </c>
      <c r="H382" s="8">
        <v>0.10699588477366255</v>
      </c>
      <c r="I382" t="s">
        <v>346</v>
      </c>
      <c r="J382" t="s">
        <v>1613</v>
      </c>
    </row>
    <row r="383" spans="2:10" x14ac:dyDescent="0.25">
      <c r="B383" t="s">
        <v>1045</v>
      </c>
      <c r="C383" t="s">
        <v>1046</v>
      </c>
      <c r="D383">
        <v>29</v>
      </c>
      <c r="E383" t="s">
        <v>168</v>
      </c>
      <c r="F383" t="s">
        <v>169</v>
      </c>
      <c r="G383" t="s">
        <v>1223</v>
      </c>
      <c r="H383" s="8">
        <v>0.42259259259259246</v>
      </c>
      <c r="I383" t="s">
        <v>169</v>
      </c>
      <c r="J383" t="s">
        <v>1614</v>
      </c>
    </row>
    <row r="384" spans="2:10" x14ac:dyDescent="0.25">
      <c r="B384" t="s">
        <v>1013</v>
      </c>
      <c r="C384" t="s">
        <v>1014</v>
      </c>
      <c r="D384">
        <v>26</v>
      </c>
      <c r="E384" t="s">
        <v>168</v>
      </c>
      <c r="F384" t="s">
        <v>169</v>
      </c>
      <c r="G384" t="s">
        <v>1222</v>
      </c>
      <c r="H384" s="8">
        <v>0.3879629629629629</v>
      </c>
      <c r="I384" t="s">
        <v>169</v>
      </c>
      <c r="J384" t="s">
        <v>1615</v>
      </c>
    </row>
    <row r="385" spans="2:10" x14ac:dyDescent="0.25">
      <c r="B385" t="s">
        <v>1019</v>
      </c>
      <c r="C385" t="s">
        <v>1020</v>
      </c>
      <c r="D385">
        <v>25</v>
      </c>
      <c r="E385" t="s">
        <v>168</v>
      </c>
      <c r="F385" t="s">
        <v>169</v>
      </c>
      <c r="G385" t="s">
        <v>1224</v>
      </c>
      <c r="H385" s="8">
        <v>0.33086419753086421</v>
      </c>
      <c r="I385" t="s">
        <v>169</v>
      </c>
      <c r="J385" t="s">
        <v>1616</v>
      </c>
    </row>
    <row r="386" spans="2:10" x14ac:dyDescent="0.25">
      <c r="B386" t="s">
        <v>1011</v>
      </c>
      <c r="C386" t="s">
        <v>1012</v>
      </c>
      <c r="D386">
        <v>22</v>
      </c>
      <c r="E386" t="s">
        <v>168</v>
      </c>
      <c r="F386" t="s">
        <v>169</v>
      </c>
      <c r="G386" t="s">
        <v>1224</v>
      </c>
      <c r="H386" s="8">
        <v>6.3786008230452676E-2</v>
      </c>
      <c r="I386" t="s">
        <v>169</v>
      </c>
      <c r="J386" t="s">
        <v>1617</v>
      </c>
    </row>
    <row r="387" spans="2:10" x14ac:dyDescent="0.25">
      <c r="B387" t="s">
        <v>1009</v>
      </c>
      <c r="C387" t="s">
        <v>1010</v>
      </c>
      <c r="D387">
        <v>24</v>
      </c>
      <c r="E387" t="s">
        <v>168</v>
      </c>
      <c r="F387" t="s">
        <v>169</v>
      </c>
      <c r="G387" t="s">
        <v>1224</v>
      </c>
      <c r="H387" s="8">
        <v>0</v>
      </c>
      <c r="I387" t="s">
        <v>169</v>
      </c>
      <c r="J387" t="s">
        <v>1618</v>
      </c>
    </row>
    <row r="388" spans="2:10" x14ac:dyDescent="0.25">
      <c r="B388" t="s">
        <v>1031</v>
      </c>
      <c r="C388" t="s">
        <v>1032</v>
      </c>
      <c r="D388">
        <v>33</v>
      </c>
      <c r="E388" t="s">
        <v>168</v>
      </c>
      <c r="F388" t="s">
        <v>169</v>
      </c>
      <c r="G388" t="s">
        <v>1221</v>
      </c>
      <c r="H388" s="8">
        <v>0.5131687242798354</v>
      </c>
      <c r="I388" t="s">
        <v>169</v>
      </c>
      <c r="J388" t="s">
        <v>1619</v>
      </c>
    </row>
    <row r="389" spans="2:10" x14ac:dyDescent="0.25">
      <c r="B389" t="s">
        <v>1033</v>
      </c>
      <c r="C389" t="s">
        <v>1034</v>
      </c>
      <c r="D389">
        <v>27</v>
      </c>
      <c r="E389" t="s">
        <v>168</v>
      </c>
      <c r="F389" t="s">
        <v>169</v>
      </c>
      <c r="G389" t="s">
        <v>1226</v>
      </c>
      <c r="H389" s="8">
        <v>0.90843621399176955</v>
      </c>
      <c r="I389" t="s">
        <v>169</v>
      </c>
      <c r="J389" t="s">
        <v>1620</v>
      </c>
    </row>
    <row r="390" spans="2:10" x14ac:dyDescent="0.25">
      <c r="B390" t="s">
        <v>1017</v>
      </c>
      <c r="C390" t="s">
        <v>1018</v>
      </c>
      <c r="D390">
        <v>29</v>
      </c>
      <c r="E390" t="s">
        <v>168</v>
      </c>
      <c r="F390" t="s">
        <v>169</v>
      </c>
      <c r="G390" t="s">
        <v>1226</v>
      </c>
      <c r="H390" s="8">
        <v>0.56172839506172845</v>
      </c>
      <c r="I390" t="s">
        <v>169</v>
      </c>
      <c r="J390" t="s">
        <v>1621</v>
      </c>
    </row>
    <row r="391" spans="2:10" x14ac:dyDescent="0.25">
      <c r="B391" t="s">
        <v>1007</v>
      </c>
      <c r="C391" t="s">
        <v>1008</v>
      </c>
      <c r="D391">
        <v>29</v>
      </c>
      <c r="E391" t="s">
        <v>168</v>
      </c>
      <c r="F391" t="s">
        <v>169</v>
      </c>
      <c r="G391" t="s">
        <v>1226</v>
      </c>
      <c r="H391" s="8">
        <v>0.2271604938271605</v>
      </c>
      <c r="I391" t="s">
        <v>169</v>
      </c>
      <c r="J391" t="s">
        <v>1622</v>
      </c>
    </row>
    <row r="392" spans="2:10" x14ac:dyDescent="0.25">
      <c r="B392" t="s">
        <v>1005</v>
      </c>
      <c r="C392" t="s">
        <v>1006</v>
      </c>
      <c r="D392">
        <v>27</v>
      </c>
      <c r="E392" t="s">
        <v>168</v>
      </c>
      <c r="F392" t="s">
        <v>169</v>
      </c>
      <c r="G392" t="s">
        <v>1226</v>
      </c>
      <c r="H392" s="8">
        <v>0.17530864197530863</v>
      </c>
      <c r="I392" t="s">
        <v>169</v>
      </c>
      <c r="J392" t="s">
        <v>1623</v>
      </c>
    </row>
    <row r="393" spans="2:10" x14ac:dyDescent="0.25">
      <c r="B393" t="s">
        <v>1025</v>
      </c>
      <c r="C393" t="s">
        <v>1026</v>
      </c>
      <c r="D393">
        <v>26</v>
      </c>
      <c r="E393" t="s">
        <v>168</v>
      </c>
      <c r="F393" t="s">
        <v>169</v>
      </c>
      <c r="G393" t="s">
        <v>1226</v>
      </c>
      <c r="H393" s="8">
        <v>7.448559670781893E-2</v>
      </c>
      <c r="I393" t="s">
        <v>169</v>
      </c>
      <c r="J393" t="s">
        <v>1624</v>
      </c>
    </row>
    <row r="394" spans="2:10" x14ac:dyDescent="0.25">
      <c r="B394" t="s">
        <v>1037</v>
      </c>
      <c r="C394" t="s">
        <v>1038</v>
      </c>
      <c r="D394">
        <v>23</v>
      </c>
      <c r="E394" t="s">
        <v>168</v>
      </c>
      <c r="F394" t="s">
        <v>169</v>
      </c>
      <c r="G394" t="s">
        <v>1226</v>
      </c>
      <c r="H394" s="8">
        <v>0</v>
      </c>
      <c r="I394" t="s">
        <v>169</v>
      </c>
      <c r="J394" t="s">
        <v>1625</v>
      </c>
    </row>
    <row r="395" spans="2:10" x14ac:dyDescent="0.25">
      <c r="B395" t="s">
        <v>1035</v>
      </c>
      <c r="C395" t="s">
        <v>1036</v>
      </c>
      <c r="D395">
        <v>22</v>
      </c>
      <c r="E395" t="s">
        <v>168</v>
      </c>
      <c r="F395" t="s">
        <v>169</v>
      </c>
      <c r="G395" t="s">
        <v>1226</v>
      </c>
      <c r="H395" s="8">
        <v>0</v>
      </c>
      <c r="I395" t="s">
        <v>169</v>
      </c>
      <c r="J395" t="s">
        <v>1626</v>
      </c>
    </row>
    <row r="396" spans="2:10" x14ac:dyDescent="0.25">
      <c r="B396" t="s">
        <v>1039</v>
      </c>
      <c r="C396" t="s">
        <v>1040</v>
      </c>
      <c r="D396">
        <v>24</v>
      </c>
      <c r="E396" t="s">
        <v>168</v>
      </c>
      <c r="F396" t="s">
        <v>169</v>
      </c>
      <c r="G396" t="s">
        <v>1226</v>
      </c>
      <c r="H396" s="8">
        <v>0</v>
      </c>
      <c r="I396" t="s">
        <v>169</v>
      </c>
      <c r="J396" t="s">
        <v>1627</v>
      </c>
    </row>
    <row r="397" spans="2:10" x14ac:dyDescent="0.25">
      <c r="B397" t="s">
        <v>1023</v>
      </c>
      <c r="C397" t="s">
        <v>1024</v>
      </c>
      <c r="D397">
        <v>28</v>
      </c>
      <c r="E397" t="s">
        <v>168</v>
      </c>
      <c r="F397" t="s">
        <v>169</v>
      </c>
      <c r="G397" t="s">
        <v>1225</v>
      </c>
      <c r="H397" s="8">
        <v>0.81646090534979432</v>
      </c>
      <c r="I397" t="s">
        <v>169</v>
      </c>
      <c r="J397" t="s">
        <v>1628</v>
      </c>
    </row>
    <row r="398" spans="2:10" x14ac:dyDescent="0.25">
      <c r="B398" t="s">
        <v>1043</v>
      </c>
      <c r="C398" t="s">
        <v>1044</v>
      </c>
      <c r="D398">
        <v>25</v>
      </c>
      <c r="E398" t="s">
        <v>168</v>
      </c>
      <c r="F398" t="s">
        <v>169</v>
      </c>
      <c r="G398" t="s">
        <v>1225</v>
      </c>
      <c r="H398" s="8">
        <v>0.40925925925925927</v>
      </c>
      <c r="I398" t="s">
        <v>169</v>
      </c>
      <c r="J398" t="s">
        <v>1629</v>
      </c>
    </row>
    <row r="399" spans="2:10" x14ac:dyDescent="0.25">
      <c r="B399" t="s">
        <v>1015</v>
      </c>
      <c r="C399" t="s">
        <v>1016</v>
      </c>
      <c r="D399">
        <v>23</v>
      </c>
      <c r="E399" t="s">
        <v>168</v>
      </c>
      <c r="F399" t="s">
        <v>169</v>
      </c>
      <c r="G399" t="s">
        <v>1225</v>
      </c>
      <c r="H399" s="8">
        <v>4.1152263374485592E-3</v>
      </c>
      <c r="I399" t="s">
        <v>169</v>
      </c>
      <c r="J399" t="s">
        <v>1630</v>
      </c>
    </row>
    <row r="400" spans="2:10" x14ac:dyDescent="0.25">
      <c r="B400" t="s">
        <v>1029</v>
      </c>
      <c r="C400" t="s">
        <v>1030</v>
      </c>
      <c r="D400">
        <v>21</v>
      </c>
      <c r="E400" t="s">
        <v>168</v>
      </c>
      <c r="F400" t="s">
        <v>169</v>
      </c>
      <c r="G400" t="s">
        <v>1225</v>
      </c>
      <c r="H400" s="8">
        <v>0</v>
      </c>
      <c r="I400" t="s">
        <v>169</v>
      </c>
      <c r="J400" t="s">
        <v>1631</v>
      </c>
    </row>
    <row r="401" spans="2:10" x14ac:dyDescent="0.25">
      <c r="B401" t="s">
        <v>1041</v>
      </c>
      <c r="C401" t="s">
        <v>1042</v>
      </c>
      <c r="D401">
        <v>30</v>
      </c>
      <c r="E401" t="s">
        <v>168</v>
      </c>
      <c r="F401" t="s">
        <v>169</v>
      </c>
      <c r="G401" t="s">
        <v>1223</v>
      </c>
      <c r="H401" s="8">
        <v>0.22500000000000001</v>
      </c>
      <c r="I401" t="s">
        <v>169</v>
      </c>
      <c r="J401" t="s">
        <v>1632</v>
      </c>
    </row>
    <row r="402" spans="2:10" x14ac:dyDescent="0.25">
      <c r="B402" t="s">
        <v>1021</v>
      </c>
      <c r="C402" t="s">
        <v>1022</v>
      </c>
      <c r="D402">
        <v>22</v>
      </c>
      <c r="E402" t="s">
        <v>168</v>
      </c>
      <c r="F402" t="s">
        <v>169</v>
      </c>
      <c r="G402" t="s">
        <v>1222</v>
      </c>
      <c r="H402" s="8">
        <v>5.1440329218106991E-2</v>
      </c>
      <c r="I402" t="s">
        <v>169</v>
      </c>
      <c r="J402" t="s">
        <v>1633</v>
      </c>
    </row>
    <row r="403" spans="2:10" x14ac:dyDescent="0.25">
      <c r="B403" t="s">
        <v>1027</v>
      </c>
      <c r="C403" t="s">
        <v>1028</v>
      </c>
      <c r="D403">
        <v>25</v>
      </c>
      <c r="E403" t="s">
        <v>168</v>
      </c>
      <c r="F403" t="s">
        <v>169</v>
      </c>
      <c r="G403" t="s">
        <v>1222</v>
      </c>
      <c r="H403" s="8">
        <v>4.6296296296296301E-2</v>
      </c>
      <c r="I403" t="s">
        <v>169</v>
      </c>
      <c r="J403" t="s">
        <v>1634</v>
      </c>
    </row>
    <row r="404" spans="2:10" x14ac:dyDescent="0.25">
      <c r="B404" t="s">
        <v>1057</v>
      </c>
      <c r="C404" t="s">
        <v>1058</v>
      </c>
      <c r="D404">
        <v>32</v>
      </c>
      <c r="E404" t="s">
        <v>60</v>
      </c>
      <c r="F404" t="s">
        <v>61</v>
      </c>
      <c r="G404" t="s">
        <v>1223</v>
      </c>
      <c r="H404" s="8">
        <v>0.8510288065843622</v>
      </c>
      <c r="I404" t="s">
        <v>61</v>
      </c>
      <c r="J404" t="s">
        <v>1635</v>
      </c>
    </row>
    <row r="405" spans="2:10" x14ac:dyDescent="0.25">
      <c r="B405" t="s">
        <v>1073</v>
      </c>
      <c r="C405" t="s">
        <v>1074</v>
      </c>
      <c r="D405">
        <v>31</v>
      </c>
      <c r="E405" t="s">
        <v>60</v>
      </c>
      <c r="F405" t="s">
        <v>61</v>
      </c>
      <c r="G405" t="s">
        <v>1223</v>
      </c>
      <c r="H405" s="8">
        <v>0.6938271604938272</v>
      </c>
      <c r="I405" t="s">
        <v>61</v>
      </c>
      <c r="J405" t="s">
        <v>1636</v>
      </c>
    </row>
    <row r="406" spans="2:10" x14ac:dyDescent="0.25">
      <c r="B406" t="s">
        <v>1053</v>
      </c>
      <c r="C406" t="s">
        <v>1054</v>
      </c>
      <c r="D406">
        <v>28</v>
      </c>
      <c r="E406" t="s">
        <v>60</v>
      </c>
      <c r="F406" t="s">
        <v>61</v>
      </c>
      <c r="G406" t="s">
        <v>1222</v>
      </c>
      <c r="H406" s="8">
        <v>0.6127572016460906</v>
      </c>
      <c r="I406" t="s">
        <v>61</v>
      </c>
      <c r="J406" t="s">
        <v>1637</v>
      </c>
    </row>
    <row r="407" spans="2:10" x14ac:dyDescent="0.25">
      <c r="B407" t="s">
        <v>1061</v>
      </c>
      <c r="C407" t="s">
        <v>1062</v>
      </c>
      <c r="D407">
        <v>29</v>
      </c>
      <c r="E407" t="s">
        <v>60</v>
      </c>
      <c r="F407" t="s">
        <v>61</v>
      </c>
      <c r="G407" t="s">
        <v>1224</v>
      </c>
      <c r="H407" s="8">
        <v>0.96913580246913578</v>
      </c>
      <c r="I407" t="s">
        <v>61</v>
      </c>
      <c r="J407" t="s">
        <v>1638</v>
      </c>
    </row>
    <row r="408" spans="2:10" x14ac:dyDescent="0.25">
      <c r="B408" t="s">
        <v>1051</v>
      </c>
      <c r="C408" t="s">
        <v>1052</v>
      </c>
      <c r="D408">
        <v>28</v>
      </c>
      <c r="E408" t="s">
        <v>60</v>
      </c>
      <c r="F408" t="s">
        <v>61</v>
      </c>
      <c r="G408" t="s">
        <v>1221</v>
      </c>
      <c r="H408" s="8">
        <v>0.67860082304526748</v>
      </c>
      <c r="I408" t="s">
        <v>61</v>
      </c>
      <c r="J408" t="s">
        <v>1639</v>
      </c>
    </row>
    <row r="409" spans="2:10" x14ac:dyDescent="0.25">
      <c r="B409" t="s">
        <v>1047</v>
      </c>
      <c r="C409" t="s">
        <v>1048</v>
      </c>
      <c r="D409">
        <v>28</v>
      </c>
      <c r="E409" t="s">
        <v>60</v>
      </c>
      <c r="F409" t="s">
        <v>61</v>
      </c>
      <c r="G409" t="s">
        <v>1221</v>
      </c>
      <c r="H409" s="8">
        <v>0.62901234567901232</v>
      </c>
      <c r="I409" t="s">
        <v>61</v>
      </c>
      <c r="J409" t="s">
        <v>1640</v>
      </c>
    </row>
    <row r="410" spans="2:10" x14ac:dyDescent="0.25">
      <c r="B410" t="s">
        <v>1065</v>
      </c>
      <c r="C410" t="s">
        <v>1066</v>
      </c>
      <c r="D410">
        <v>32</v>
      </c>
      <c r="E410" t="s">
        <v>60</v>
      </c>
      <c r="F410" t="s">
        <v>61</v>
      </c>
      <c r="G410" t="s">
        <v>1221</v>
      </c>
      <c r="H410" s="8">
        <v>0.40833333333333338</v>
      </c>
      <c r="I410" t="s">
        <v>61</v>
      </c>
      <c r="J410" t="s">
        <v>1641</v>
      </c>
    </row>
    <row r="411" spans="2:10" x14ac:dyDescent="0.25">
      <c r="B411" t="s">
        <v>1049</v>
      </c>
      <c r="C411" t="s">
        <v>1050</v>
      </c>
      <c r="D411">
        <v>23</v>
      </c>
      <c r="E411" t="s">
        <v>60</v>
      </c>
      <c r="F411" t="s">
        <v>61</v>
      </c>
      <c r="G411" t="s">
        <v>1221</v>
      </c>
      <c r="H411" s="8">
        <v>2.8189300411522632E-2</v>
      </c>
      <c r="I411" t="s">
        <v>61</v>
      </c>
      <c r="J411" t="s">
        <v>1642</v>
      </c>
    </row>
    <row r="412" spans="2:10" x14ac:dyDescent="0.25">
      <c r="B412" t="s">
        <v>1063</v>
      </c>
      <c r="C412" t="s">
        <v>1064</v>
      </c>
      <c r="D412">
        <v>31</v>
      </c>
      <c r="E412" t="s">
        <v>60</v>
      </c>
      <c r="F412" t="s">
        <v>61</v>
      </c>
      <c r="G412" t="s">
        <v>1226</v>
      </c>
      <c r="H412" s="8">
        <v>0.92489711934156382</v>
      </c>
      <c r="I412" t="s">
        <v>61</v>
      </c>
      <c r="J412" t="s">
        <v>1643</v>
      </c>
    </row>
    <row r="413" spans="2:10" x14ac:dyDescent="0.25">
      <c r="B413" t="s">
        <v>1067</v>
      </c>
      <c r="C413" t="s">
        <v>1068</v>
      </c>
      <c r="D413">
        <v>29</v>
      </c>
      <c r="E413" t="s">
        <v>60</v>
      </c>
      <c r="F413" t="s">
        <v>61</v>
      </c>
      <c r="G413" t="s">
        <v>1226</v>
      </c>
      <c r="H413" s="8">
        <v>0.87901234567901232</v>
      </c>
      <c r="I413" t="s">
        <v>61</v>
      </c>
      <c r="J413" t="s">
        <v>1644</v>
      </c>
    </row>
    <row r="414" spans="2:10" x14ac:dyDescent="0.25">
      <c r="B414" t="s">
        <v>1055</v>
      </c>
      <c r="C414" t="s">
        <v>1056</v>
      </c>
      <c r="D414">
        <v>25</v>
      </c>
      <c r="E414" t="s">
        <v>60</v>
      </c>
      <c r="F414" t="s">
        <v>61</v>
      </c>
      <c r="G414" t="s">
        <v>1226</v>
      </c>
      <c r="H414" s="8">
        <v>0.70432098765432094</v>
      </c>
      <c r="I414" t="s">
        <v>61</v>
      </c>
      <c r="J414" t="s">
        <v>1645</v>
      </c>
    </row>
    <row r="415" spans="2:10" x14ac:dyDescent="0.25">
      <c r="B415" t="s">
        <v>1071</v>
      </c>
      <c r="C415" t="s">
        <v>1072</v>
      </c>
      <c r="D415">
        <v>23</v>
      </c>
      <c r="E415" t="s">
        <v>60</v>
      </c>
      <c r="F415" t="s">
        <v>61</v>
      </c>
      <c r="G415" t="s">
        <v>1225</v>
      </c>
      <c r="H415" s="8">
        <v>0.7681069958847736</v>
      </c>
      <c r="I415" t="s">
        <v>61</v>
      </c>
      <c r="J415" t="s">
        <v>1646</v>
      </c>
    </row>
    <row r="416" spans="2:10" x14ac:dyDescent="0.25">
      <c r="B416" t="s">
        <v>1059</v>
      </c>
      <c r="C416" t="s">
        <v>1060</v>
      </c>
      <c r="D416">
        <v>26</v>
      </c>
      <c r="E416" t="s">
        <v>60</v>
      </c>
      <c r="F416" t="s">
        <v>61</v>
      </c>
      <c r="G416" t="s">
        <v>1225</v>
      </c>
      <c r="H416" s="8">
        <v>0.24074074074074073</v>
      </c>
      <c r="I416" t="s">
        <v>61</v>
      </c>
      <c r="J416" t="s">
        <v>1647</v>
      </c>
    </row>
    <row r="417" spans="2:10" x14ac:dyDescent="0.25">
      <c r="B417" t="s">
        <v>1069</v>
      </c>
      <c r="C417" t="s">
        <v>1070</v>
      </c>
      <c r="D417">
        <v>22</v>
      </c>
      <c r="E417" t="s">
        <v>60</v>
      </c>
      <c r="F417" t="s">
        <v>61</v>
      </c>
      <c r="G417" t="s">
        <v>1222</v>
      </c>
      <c r="H417" s="8">
        <v>0</v>
      </c>
      <c r="I417" t="s">
        <v>61</v>
      </c>
      <c r="J417" t="s">
        <v>1648</v>
      </c>
    </row>
    <row r="418" spans="2:10" x14ac:dyDescent="0.25">
      <c r="B418" t="s">
        <v>1077</v>
      </c>
      <c r="C418" t="s">
        <v>1078</v>
      </c>
      <c r="D418">
        <v>33</v>
      </c>
      <c r="E418" t="s">
        <v>100</v>
      </c>
      <c r="F418" t="s">
        <v>101</v>
      </c>
      <c r="G418" t="s">
        <v>1223</v>
      </c>
      <c r="H418" s="8">
        <v>0.80390946502057614</v>
      </c>
      <c r="I418" t="s">
        <v>101</v>
      </c>
      <c r="J418" t="s">
        <v>1649</v>
      </c>
    </row>
    <row r="419" spans="2:10" x14ac:dyDescent="0.25">
      <c r="B419" t="s">
        <v>1091</v>
      </c>
      <c r="C419" t="s">
        <v>1092</v>
      </c>
      <c r="D419">
        <v>30</v>
      </c>
      <c r="E419" t="s">
        <v>100</v>
      </c>
      <c r="F419" t="s">
        <v>101</v>
      </c>
      <c r="G419" t="s">
        <v>1222</v>
      </c>
      <c r="H419" s="8">
        <v>0.77469135802469147</v>
      </c>
      <c r="I419" t="s">
        <v>101</v>
      </c>
      <c r="J419" t="s">
        <v>1650</v>
      </c>
    </row>
    <row r="420" spans="2:10" x14ac:dyDescent="0.25">
      <c r="B420" t="s">
        <v>1093</v>
      </c>
      <c r="C420" t="s">
        <v>1094</v>
      </c>
      <c r="D420">
        <v>33</v>
      </c>
      <c r="E420" t="s">
        <v>100</v>
      </c>
      <c r="F420" t="s">
        <v>101</v>
      </c>
      <c r="G420" t="s">
        <v>1222</v>
      </c>
      <c r="H420" s="8">
        <v>0.46990740740740744</v>
      </c>
      <c r="I420" t="s">
        <v>101</v>
      </c>
      <c r="J420" t="s">
        <v>1651</v>
      </c>
    </row>
    <row r="421" spans="2:10" x14ac:dyDescent="0.25">
      <c r="B421" t="s">
        <v>1095</v>
      </c>
      <c r="C421" t="s">
        <v>1096</v>
      </c>
      <c r="D421">
        <v>36</v>
      </c>
      <c r="E421" t="s">
        <v>100</v>
      </c>
      <c r="F421" t="s">
        <v>101</v>
      </c>
      <c r="G421" t="s">
        <v>1224</v>
      </c>
      <c r="H421" s="8">
        <v>0.72654320987654319</v>
      </c>
      <c r="I421" t="s">
        <v>101</v>
      </c>
      <c r="J421" t="s">
        <v>1652</v>
      </c>
    </row>
    <row r="422" spans="2:10" x14ac:dyDescent="0.25">
      <c r="B422" t="s">
        <v>1105</v>
      </c>
      <c r="C422" t="s">
        <v>1106</v>
      </c>
      <c r="D422">
        <v>28</v>
      </c>
      <c r="E422" t="s">
        <v>100</v>
      </c>
      <c r="F422" t="s">
        <v>101</v>
      </c>
      <c r="G422" t="s">
        <v>1224</v>
      </c>
      <c r="H422" s="8">
        <v>8.4362139917695478E-2</v>
      </c>
      <c r="I422" t="s">
        <v>101</v>
      </c>
      <c r="J422" t="s">
        <v>1653</v>
      </c>
    </row>
    <row r="423" spans="2:10" x14ac:dyDescent="0.25">
      <c r="B423" t="s">
        <v>1079</v>
      </c>
      <c r="C423" t="s">
        <v>1080</v>
      </c>
      <c r="D423">
        <v>33</v>
      </c>
      <c r="E423" t="s">
        <v>100</v>
      </c>
      <c r="F423" t="s">
        <v>101</v>
      </c>
      <c r="G423" t="s">
        <v>1221</v>
      </c>
      <c r="H423" s="8">
        <v>0.50349794238683121</v>
      </c>
      <c r="I423" t="s">
        <v>101</v>
      </c>
      <c r="J423" t="s">
        <v>1654</v>
      </c>
    </row>
    <row r="424" spans="2:10" x14ac:dyDescent="0.25">
      <c r="B424" t="s">
        <v>1075</v>
      </c>
      <c r="C424" t="s">
        <v>1076</v>
      </c>
      <c r="D424">
        <v>25</v>
      </c>
      <c r="E424" t="s">
        <v>100</v>
      </c>
      <c r="F424" t="s">
        <v>101</v>
      </c>
      <c r="G424" t="s">
        <v>1221</v>
      </c>
      <c r="H424" s="8">
        <v>0.18744855967078192</v>
      </c>
      <c r="I424" t="s">
        <v>101</v>
      </c>
      <c r="J424" t="s">
        <v>1655</v>
      </c>
    </row>
    <row r="425" spans="2:10" x14ac:dyDescent="0.25">
      <c r="B425" t="s">
        <v>1109</v>
      </c>
      <c r="C425" t="s">
        <v>1110</v>
      </c>
      <c r="D425">
        <v>31</v>
      </c>
      <c r="E425" t="s">
        <v>100</v>
      </c>
      <c r="F425" t="s">
        <v>101</v>
      </c>
      <c r="G425" t="s">
        <v>1226</v>
      </c>
      <c r="H425" s="8">
        <v>0.8061728395061728</v>
      </c>
      <c r="I425" t="s">
        <v>101</v>
      </c>
      <c r="J425" t="s">
        <v>1656</v>
      </c>
    </row>
    <row r="426" spans="2:10" x14ac:dyDescent="0.25">
      <c r="B426" t="s">
        <v>1097</v>
      </c>
      <c r="C426" t="s">
        <v>1098</v>
      </c>
      <c r="D426">
        <v>29</v>
      </c>
      <c r="E426" t="s">
        <v>100</v>
      </c>
      <c r="F426" t="s">
        <v>101</v>
      </c>
      <c r="G426" t="s">
        <v>1226</v>
      </c>
      <c r="H426" s="8">
        <v>0.62052469135802468</v>
      </c>
      <c r="I426" t="s">
        <v>101</v>
      </c>
      <c r="J426" t="s">
        <v>1657</v>
      </c>
    </row>
    <row r="427" spans="2:10" x14ac:dyDescent="0.25">
      <c r="B427" t="s">
        <v>1103</v>
      </c>
      <c r="C427" t="s">
        <v>1104</v>
      </c>
      <c r="D427">
        <v>29</v>
      </c>
      <c r="E427" t="s">
        <v>100</v>
      </c>
      <c r="F427" t="s">
        <v>101</v>
      </c>
      <c r="G427" t="s">
        <v>1226</v>
      </c>
      <c r="H427" s="8">
        <v>0.57757201646090539</v>
      </c>
      <c r="I427" t="s">
        <v>101</v>
      </c>
      <c r="J427" t="s">
        <v>1658</v>
      </c>
    </row>
    <row r="428" spans="2:10" x14ac:dyDescent="0.25">
      <c r="B428" t="s">
        <v>1087</v>
      </c>
      <c r="C428" t="s">
        <v>1088</v>
      </c>
      <c r="D428">
        <v>28</v>
      </c>
      <c r="E428" t="s">
        <v>100</v>
      </c>
      <c r="F428" t="s">
        <v>101</v>
      </c>
      <c r="G428" t="s">
        <v>1226</v>
      </c>
      <c r="H428" s="8">
        <v>0.4870370370370371</v>
      </c>
      <c r="I428" t="s">
        <v>101</v>
      </c>
      <c r="J428" t="s">
        <v>1659</v>
      </c>
    </row>
    <row r="429" spans="2:10" x14ac:dyDescent="0.25">
      <c r="B429" t="s">
        <v>1101</v>
      </c>
      <c r="C429" t="s">
        <v>1102</v>
      </c>
      <c r="D429">
        <v>35</v>
      </c>
      <c r="E429" t="s">
        <v>100</v>
      </c>
      <c r="F429" t="s">
        <v>101</v>
      </c>
      <c r="G429" t="s">
        <v>1226</v>
      </c>
      <c r="H429" s="8">
        <v>0.46296296296296297</v>
      </c>
      <c r="I429" t="s">
        <v>101</v>
      </c>
      <c r="J429" t="s">
        <v>1660</v>
      </c>
    </row>
    <row r="430" spans="2:10" x14ac:dyDescent="0.25">
      <c r="B430" t="s">
        <v>1107</v>
      </c>
      <c r="C430" t="s">
        <v>1108</v>
      </c>
      <c r="D430">
        <v>28</v>
      </c>
      <c r="E430" t="s">
        <v>100</v>
      </c>
      <c r="F430" t="s">
        <v>101</v>
      </c>
      <c r="G430" t="s">
        <v>1226</v>
      </c>
      <c r="H430" s="8">
        <v>0.3666666666666667</v>
      </c>
      <c r="I430" t="s">
        <v>101</v>
      </c>
      <c r="J430" t="s">
        <v>1661</v>
      </c>
    </row>
    <row r="431" spans="2:10" x14ac:dyDescent="0.25">
      <c r="B431" t="s">
        <v>1083</v>
      </c>
      <c r="C431" t="s">
        <v>1084</v>
      </c>
      <c r="D431">
        <v>27</v>
      </c>
      <c r="E431" t="s">
        <v>100</v>
      </c>
      <c r="F431" t="s">
        <v>101</v>
      </c>
      <c r="G431" t="s">
        <v>1226</v>
      </c>
      <c r="H431" s="8">
        <v>6.7489711934156385E-2</v>
      </c>
      <c r="I431" t="s">
        <v>101</v>
      </c>
      <c r="J431" t="s">
        <v>1662</v>
      </c>
    </row>
    <row r="432" spans="2:10" x14ac:dyDescent="0.25">
      <c r="B432" t="s">
        <v>1099</v>
      </c>
      <c r="C432" t="s">
        <v>1100</v>
      </c>
      <c r="D432">
        <v>22</v>
      </c>
      <c r="E432" t="s">
        <v>100</v>
      </c>
      <c r="F432" t="s">
        <v>101</v>
      </c>
      <c r="G432" t="s">
        <v>1226</v>
      </c>
      <c r="H432" s="8">
        <v>0</v>
      </c>
      <c r="I432" t="s">
        <v>101</v>
      </c>
      <c r="J432" t="s">
        <v>1663</v>
      </c>
    </row>
    <row r="433" spans="2:10" x14ac:dyDescent="0.25">
      <c r="B433" t="s">
        <v>1081</v>
      </c>
      <c r="C433" t="s">
        <v>1082</v>
      </c>
      <c r="D433">
        <v>35</v>
      </c>
      <c r="E433" t="s">
        <v>100</v>
      </c>
      <c r="F433" t="s">
        <v>101</v>
      </c>
      <c r="G433" t="s">
        <v>1225</v>
      </c>
      <c r="H433" s="8">
        <v>0.88641975308641963</v>
      </c>
      <c r="I433" t="s">
        <v>101</v>
      </c>
      <c r="J433" t="s">
        <v>1664</v>
      </c>
    </row>
    <row r="434" spans="2:10" x14ac:dyDescent="0.25">
      <c r="B434" t="s">
        <v>1085</v>
      </c>
      <c r="C434" t="s">
        <v>1086</v>
      </c>
      <c r="D434">
        <v>27</v>
      </c>
      <c r="E434" t="s">
        <v>100</v>
      </c>
      <c r="F434" t="s">
        <v>101</v>
      </c>
      <c r="G434" t="s">
        <v>1225</v>
      </c>
      <c r="H434" s="8">
        <v>0.38549382716049391</v>
      </c>
      <c r="I434" t="s">
        <v>101</v>
      </c>
      <c r="J434" t="s">
        <v>1665</v>
      </c>
    </row>
    <row r="435" spans="2:10" x14ac:dyDescent="0.25">
      <c r="B435" t="s">
        <v>1089</v>
      </c>
      <c r="C435" t="s">
        <v>1090</v>
      </c>
      <c r="D435">
        <v>26</v>
      </c>
      <c r="E435" t="s">
        <v>100</v>
      </c>
      <c r="F435" t="s">
        <v>101</v>
      </c>
      <c r="G435" t="s">
        <v>1225</v>
      </c>
      <c r="H435" s="8">
        <v>0.32345679012345679</v>
      </c>
      <c r="I435" t="s">
        <v>101</v>
      </c>
      <c r="J435" t="s">
        <v>1666</v>
      </c>
    </row>
    <row r="436" spans="2:10" x14ac:dyDescent="0.25">
      <c r="B436" t="s">
        <v>499</v>
      </c>
      <c r="C436" t="s">
        <v>500</v>
      </c>
      <c r="D436">
        <v>30</v>
      </c>
      <c r="E436" t="s">
        <v>361</v>
      </c>
      <c r="F436" t="s">
        <v>362</v>
      </c>
      <c r="G436" t="s">
        <v>1222</v>
      </c>
      <c r="H436" s="8">
        <v>0.71543209876543212</v>
      </c>
      <c r="I436" t="s">
        <v>362</v>
      </c>
      <c r="J436" t="s">
        <v>1667</v>
      </c>
    </row>
    <row r="437" spans="2:10" x14ac:dyDescent="0.25">
      <c r="B437" t="s">
        <v>507</v>
      </c>
      <c r="C437" t="s">
        <v>508</v>
      </c>
      <c r="D437">
        <v>29</v>
      </c>
      <c r="E437" t="s">
        <v>361</v>
      </c>
      <c r="F437" t="s">
        <v>362</v>
      </c>
      <c r="G437" t="s">
        <v>1222</v>
      </c>
      <c r="H437" s="8">
        <v>0.70288065843621395</v>
      </c>
      <c r="I437" t="s">
        <v>362</v>
      </c>
      <c r="J437" t="s">
        <v>1668</v>
      </c>
    </row>
    <row r="438" spans="2:10" x14ac:dyDescent="0.25">
      <c r="B438" t="s">
        <v>497</v>
      </c>
      <c r="C438" t="s">
        <v>498</v>
      </c>
      <c r="D438">
        <v>27</v>
      </c>
      <c r="E438" t="s">
        <v>361</v>
      </c>
      <c r="F438" t="s">
        <v>362</v>
      </c>
      <c r="G438" t="s">
        <v>1222</v>
      </c>
      <c r="H438" s="8">
        <v>0.52021604938271604</v>
      </c>
      <c r="I438" t="s">
        <v>362</v>
      </c>
      <c r="J438" t="s">
        <v>1669</v>
      </c>
    </row>
    <row r="439" spans="2:10" x14ac:dyDescent="0.25">
      <c r="B439" t="s">
        <v>527</v>
      </c>
      <c r="C439" t="s">
        <v>528</v>
      </c>
      <c r="D439">
        <v>27</v>
      </c>
      <c r="E439" t="s">
        <v>361</v>
      </c>
      <c r="F439" t="s">
        <v>362</v>
      </c>
      <c r="G439" t="s">
        <v>1222</v>
      </c>
      <c r="H439" s="8">
        <v>9.1563786008230452E-2</v>
      </c>
      <c r="I439" t="s">
        <v>362</v>
      </c>
      <c r="J439" t="s">
        <v>1670</v>
      </c>
    </row>
    <row r="440" spans="2:10" x14ac:dyDescent="0.25">
      <c r="B440" t="s">
        <v>519</v>
      </c>
      <c r="C440" t="s">
        <v>520</v>
      </c>
      <c r="D440">
        <v>30</v>
      </c>
      <c r="E440" t="s">
        <v>361</v>
      </c>
      <c r="F440" t="s">
        <v>362</v>
      </c>
      <c r="G440" t="s">
        <v>1224</v>
      </c>
      <c r="H440" s="8">
        <v>0.94218106995884776</v>
      </c>
      <c r="I440" t="s">
        <v>362</v>
      </c>
      <c r="J440" t="s">
        <v>1671</v>
      </c>
    </row>
    <row r="441" spans="2:10" x14ac:dyDescent="0.25">
      <c r="B441" t="s">
        <v>521</v>
      </c>
      <c r="C441" t="s">
        <v>522</v>
      </c>
      <c r="D441">
        <v>25</v>
      </c>
      <c r="E441" t="s">
        <v>361</v>
      </c>
      <c r="F441" t="s">
        <v>362</v>
      </c>
      <c r="G441" t="s">
        <v>1224</v>
      </c>
      <c r="H441" s="8">
        <v>0.32268518518518519</v>
      </c>
      <c r="I441" t="s">
        <v>362</v>
      </c>
      <c r="J441" t="s">
        <v>1672</v>
      </c>
    </row>
    <row r="442" spans="2:10" x14ac:dyDescent="0.25">
      <c r="B442" t="s">
        <v>511</v>
      </c>
      <c r="C442" t="s">
        <v>512</v>
      </c>
      <c r="D442">
        <v>25</v>
      </c>
      <c r="E442" t="s">
        <v>361</v>
      </c>
      <c r="F442" t="s">
        <v>362</v>
      </c>
      <c r="G442" t="s">
        <v>1224</v>
      </c>
      <c r="H442" s="8">
        <v>1.0288065843621399E-2</v>
      </c>
      <c r="I442" t="s">
        <v>362</v>
      </c>
      <c r="J442" t="s">
        <v>1673</v>
      </c>
    </row>
    <row r="443" spans="2:10" x14ac:dyDescent="0.25">
      <c r="B443" t="s">
        <v>509</v>
      </c>
      <c r="C443" t="s">
        <v>510</v>
      </c>
      <c r="D443">
        <v>30</v>
      </c>
      <c r="E443" t="s">
        <v>361</v>
      </c>
      <c r="F443" t="s">
        <v>362</v>
      </c>
      <c r="G443" t="s">
        <v>1221</v>
      </c>
      <c r="H443" s="8">
        <v>0.35390946502057613</v>
      </c>
      <c r="I443" t="s">
        <v>362</v>
      </c>
      <c r="J443" t="s">
        <v>1674</v>
      </c>
    </row>
    <row r="444" spans="2:10" x14ac:dyDescent="0.25">
      <c r="B444" t="s">
        <v>523</v>
      </c>
      <c r="C444" t="s">
        <v>524</v>
      </c>
      <c r="D444">
        <v>25</v>
      </c>
      <c r="E444" t="s">
        <v>361</v>
      </c>
      <c r="F444" t="s">
        <v>362</v>
      </c>
      <c r="G444" t="s">
        <v>1221</v>
      </c>
      <c r="H444" s="8">
        <v>0.28163580246913578</v>
      </c>
      <c r="I444" t="s">
        <v>362</v>
      </c>
      <c r="J444" t="s">
        <v>1675</v>
      </c>
    </row>
    <row r="445" spans="2:10" x14ac:dyDescent="0.25">
      <c r="B445" t="s">
        <v>513</v>
      </c>
      <c r="C445" t="s">
        <v>514</v>
      </c>
      <c r="D445">
        <v>25</v>
      </c>
      <c r="E445" t="s">
        <v>361</v>
      </c>
      <c r="F445" t="s">
        <v>362</v>
      </c>
      <c r="G445" t="s">
        <v>1221</v>
      </c>
      <c r="H445" s="8">
        <v>9.6707818930041156E-2</v>
      </c>
      <c r="I445" t="s">
        <v>362</v>
      </c>
      <c r="J445" t="s">
        <v>1676</v>
      </c>
    </row>
    <row r="446" spans="2:10" x14ac:dyDescent="0.25">
      <c r="B446" t="s">
        <v>531</v>
      </c>
      <c r="C446" t="s">
        <v>532</v>
      </c>
      <c r="D446">
        <v>28</v>
      </c>
      <c r="E446" t="s">
        <v>361</v>
      </c>
      <c r="F446" t="s">
        <v>362</v>
      </c>
      <c r="G446" t="s">
        <v>1226</v>
      </c>
      <c r="H446" s="8">
        <v>0.7588477366255143</v>
      </c>
      <c r="I446" t="s">
        <v>362</v>
      </c>
      <c r="J446" t="s">
        <v>1677</v>
      </c>
    </row>
    <row r="447" spans="2:10" x14ac:dyDescent="0.25">
      <c r="B447" t="s">
        <v>501</v>
      </c>
      <c r="C447" t="s">
        <v>502</v>
      </c>
      <c r="D447">
        <v>31</v>
      </c>
      <c r="E447" t="s">
        <v>361</v>
      </c>
      <c r="F447" t="s">
        <v>362</v>
      </c>
      <c r="G447" t="s">
        <v>1226</v>
      </c>
      <c r="H447" s="8">
        <v>0.45267489711934156</v>
      </c>
      <c r="I447" t="s">
        <v>362</v>
      </c>
      <c r="J447" t="s">
        <v>1678</v>
      </c>
    </row>
    <row r="448" spans="2:10" x14ac:dyDescent="0.25">
      <c r="B448" t="s">
        <v>505</v>
      </c>
      <c r="C448" t="s">
        <v>506</v>
      </c>
      <c r="D448">
        <v>26</v>
      </c>
      <c r="E448" t="s">
        <v>361</v>
      </c>
      <c r="F448" t="s">
        <v>362</v>
      </c>
      <c r="G448" t="s">
        <v>1226</v>
      </c>
      <c r="H448" s="8">
        <v>0.43333333333333329</v>
      </c>
      <c r="I448" t="s">
        <v>362</v>
      </c>
      <c r="J448" t="s">
        <v>1679</v>
      </c>
    </row>
    <row r="449" spans="2:10" x14ac:dyDescent="0.25">
      <c r="B449" t="s">
        <v>503</v>
      </c>
      <c r="C449" t="s">
        <v>504</v>
      </c>
      <c r="D449">
        <v>22</v>
      </c>
      <c r="E449" t="s">
        <v>361</v>
      </c>
      <c r="F449" t="s">
        <v>362</v>
      </c>
      <c r="G449" t="s">
        <v>1226</v>
      </c>
      <c r="H449" s="8">
        <v>0.19135802469135801</v>
      </c>
      <c r="I449" t="s">
        <v>362</v>
      </c>
      <c r="J449" t="s">
        <v>1680</v>
      </c>
    </row>
    <row r="450" spans="2:10" x14ac:dyDescent="0.25">
      <c r="B450" t="s">
        <v>525</v>
      </c>
      <c r="C450" t="s">
        <v>526</v>
      </c>
      <c r="D450">
        <v>24</v>
      </c>
      <c r="E450" t="s">
        <v>361</v>
      </c>
      <c r="F450" t="s">
        <v>362</v>
      </c>
      <c r="G450" t="s">
        <v>1226</v>
      </c>
      <c r="H450" s="8">
        <v>0.10493827160493828</v>
      </c>
      <c r="I450" t="s">
        <v>362</v>
      </c>
      <c r="J450" t="s">
        <v>1681</v>
      </c>
    </row>
    <row r="451" spans="2:10" x14ac:dyDescent="0.25">
      <c r="B451" t="s">
        <v>517</v>
      </c>
      <c r="C451" t="s">
        <v>518</v>
      </c>
      <c r="D451">
        <v>21</v>
      </c>
      <c r="E451" t="s">
        <v>361</v>
      </c>
      <c r="F451" t="s">
        <v>362</v>
      </c>
      <c r="G451" t="s">
        <v>1226</v>
      </c>
      <c r="H451" s="8">
        <v>0</v>
      </c>
      <c r="I451" t="s">
        <v>362</v>
      </c>
      <c r="J451" t="s">
        <v>1682</v>
      </c>
    </row>
    <row r="452" spans="2:10" x14ac:dyDescent="0.25">
      <c r="B452" t="s">
        <v>515</v>
      </c>
      <c r="C452" t="s">
        <v>516</v>
      </c>
      <c r="D452">
        <v>21</v>
      </c>
      <c r="E452" t="s">
        <v>361</v>
      </c>
      <c r="F452" t="s">
        <v>362</v>
      </c>
      <c r="G452" t="s">
        <v>1226</v>
      </c>
      <c r="H452" s="8">
        <v>0</v>
      </c>
      <c r="I452" t="s">
        <v>362</v>
      </c>
      <c r="J452" t="s">
        <v>1683</v>
      </c>
    </row>
    <row r="453" spans="2:10" x14ac:dyDescent="0.25">
      <c r="B453" t="s">
        <v>495</v>
      </c>
      <c r="C453" t="s">
        <v>496</v>
      </c>
      <c r="D453">
        <v>27</v>
      </c>
      <c r="E453" t="s">
        <v>361</v>
      </c>
      <c r="F453" t="s">
        <v>362</v>
      </c>
      <c r="G453" t="s">
        <v>1225</v>
      </c>
      <c r="H453" s="8">
        <v>0.81502057613168721</v>
      </c>
      <c r="I453" t="s">
        <v>362</v>
      </c>
      <c r="J453" t="s">
        <v>1684</v>
      </c>
    </row>
    <row r="454" spans="2:10" x14ac:dyDescent="0.25">
      <c r="B454" t="s">
        <v>529</v>
      </c>
      <c r="C454" t="s">
        <v>530</v>
      </c>
      <c r="D454">
        <v>25</v>
      </c>
      <c r="E454" t="s">
        <v>361</v>
      </c>
      <c r="F454" t="s">
        <v>362</v>
      </c>
      <c r="G454" t="s">
        <v>1223</v>
      </c>
      <c r="H454" s="8">
        <v>0.36172839506172844</v>
      </c>
      <c r="I454" t="s">
        <v>362</v>
      </c>
      <c r="J454" t="s">
        <v>1685</v>
      </c>
    </row>
    <row r="455" spans="2:10" x14ac:dyDescent="0.25">
      <c r="B455" t="s">
        <v>1125</v>
      </c>
      <c r="C455" t="s">
        <v>1126</v>
      </c>
      <c r="D455">
        <v>34</v>
      </c>
      <c r="E455" t="s">
        <v>291</v>
      </c>
      <c r="F455" t="s">
        <v>292</v>
      </c>
      <c r="G455" t="s">
        <v>1223</v>
      </c>
      <c r="H455" s="8">
        <v>0.97860082304526752</v>
      </c>
      <c r="I455" t="s">
        <v>292</v>
      </c>
      <c r="J455" t="s">
        <v>1686</v>
      </c>
    </row>
    <row r="456" spans="2:10" x14ac:dyDescent="0.25">
      <c r="B456" t="s">
        <v>1123</v>
      </c>
      <c r="C456" t="s">
        <v>1124</v>
      </c>
      <c r="D456">
        <v>26</v>
      </c>
      <c r="E456" t="s">
        <v>291</v>
      </c>
      <c r="F456" t="s">
        <v>292</v>
      </c>
      <c r="G456" t="s">
        <v>1222</v>
      </c>
      <c r="H456" s="8">
        <v>0.82201646090534986</v>
      </c>
      <c r="I456" t="s">
        <v>292</v>
      </c>
      <c r="J456" t="s">
        <v>1687</v>
      </c>
    </row>
    <row r="457" spans="2:10" x14ac:dyDescent="0.25">
      <c r="B457" t="s">
        <v>1111</v>
      </c>
      <c r="C457" t="s">
        <v>1112</v>
      </c>
      <c r="D457">
        <v>30</v>
      </c>
      <c r="E457" t="s">
        <v>291</v>
      </c>
      <c r="F457" t="s">
        <v>292</v>
      </c>
      <c r="G457" t="s">
        <v>1224</v>
      </c>
      <c r="H457" s="8">
        <v>0.90864197530864199</v>
      </c>
      <c r="I457" t="s">
        <v>292</v>
      </c>
      <c r="J457" t="s">
        <v>1688</v>
      </c>
    </row>
    <row r="458" spans="2:10" x14ac:dyDescent="0.25">
      <c r="B458" t="s">
        <v>1131</v>
      </c>
      <c r="C458" t="s">
        <v>1132</v>
      </c>
      <c r="D458">
        <v>39</v>
      </c>
      <c r="E458" t="s">
        <v>291</v>
      </c>
      <c r="F458" t="s">
        <v>292</v>
      </c>
      <c r="G458" t="s">
        <v>1221</v>
      </c>
      <c r="H458" s="8">
        <v>0.71481481481481479</v>
      </c>
      <c r="I458" t="s">
        <v>292</v>
      </c>
      <c r="J458" t="s">
        <v>1689</v>
      </c>
    </row>
    <row r="459" spans="2:10" x14ac:dyDescent="0.25">
      <c r="B459" t="s">
        <v>1129</v>
      </c>
      <c r="C459" t="s">
        <v>1130</v>
      </c>
      <c r="D459">
        <v>27</v>
      </c>
      <c r="E459" t="s">
        <v>291</v>
      </c>
      <c r="F459" t="s">
        <v>292</v>
      </c>
      <c r="G459" t="s">
        <v>1221</v>
      </c>
      <c r="H459" s="8">
        <v>0.21111111111111111</v>
      </c>
      <c r="I459" t="s">
        <v>292</v>
      </c>
      <c r="J459" t="s">
        <v>1690</v>
      </c>
    </row>
    <row r="460" spans="2:10" x14ac:dyDescent="0.25">
      <c r="B460" t="s">
        <v>1137</v>
      </c>
      <c r="C460" t="s">
        <v>1138</v>
      </c>
      <c r="D460">
        <v>25</v>
      </c>
      <c r="E460" t="s">
        <v>291</v>
      </c>
      <c r="F460" t="s">
        <v>292</v>
      </c>
      <c r="G460" t="s">
        <v>1221</v>
      </c>
      <c r="H460" s="8">
        <v>3.1893004115226338E-2</v>
      </c>
      <c r="I460" t="s">
        <v>292</v>
      </c>
      <c r="J460" t="s">
        <v>1691</v>
      </c>
    </row>
    <row r="461" spans="2:10" x14ac:dyDescent="0.25">
      <c r="B461" t="s">
        <v>1127</v>
      </c>
      <c r="C461" t="s">
        <v>1128</v>
      </c>
      <c r="D461">
        <v>21</v>
      </c>
      <c r="E461" t="s">
        <v>291</v>
      </c>
      <c r="F461" t="s">
        <v>292</v>
      </c>
      <c r="G461" t="s">
        <v>1221</v>
      </c>
      <c r="H461" s="8">
        <v>0</v>
      </c>
      <c r="I461" t="s">
        <v>292</v>
      </c>
      <c r="J461" t="s">
        <v>1692</v>
      </c>
    </row>
    <row r="462" spans="2:10" x14ac:dyDescent="0.25">
      <c r="B462" t="s">
        <v>1113</v>
      </c>
      <c r="C462" t="s">
        <v>1114</v>
      </c>
      <c r="D462">
        <v>27</v>
      </c>
      <c r="E462" t="s">
        <v>291</v>
      </c>
      <c r="F462" t="s">
        <v>292</v>
      </c>
      <c r="G462" t="s">
        <v>1226</v>
      </c>
      <c r="H462" s="8">
        <v>0.75308641975308654</v>
      </c>
      <c r="I462" t="s">
        <v>292</v>
      </c>
      <c r="J462" t="s">
        <v>1693</v>
      </c>
    </row>
    <row r="463" spans="2:10" x14ac:dyDescent="0.25">
      <c r="B463" t="s">
        <v>1135</v>
      </c>
      <c r="C463" t="s">
        <v>1136</v>
      </c>
      <c r="D463">
        <v>26</v>
      </c>
      <c r="E463" t="s">
        <v>291</v>
      </c>
      <c r="F463" t="s">
        <v>292</v>
      </c>
      <c r="G463" t="s">
        <v>1226</v>
      </c>
      <c r="H463" s="8">
        <v>0.68518518518518512</v>
      </c>
      <c r="I463" t="s">
        <v>292</v>
      </c>
      <c r="J463" t="s">
        <v>1694</v>
      </c>
    </row>
    <row r="464" spans="2:10" x14ac:dyDescent="0.25">
      <c r="B464" t="s">
        <v>1115</v>
      </c>
      <c r="C464" t="s">
        <v>1116</v>
      </c>
      <c r="D464">
        <v>23</v>
      </c>
      <c r="E464" t="s">
        <v>291</v>
      </c>
      <c r="F464" t="s">
        <v>292</v>
      </c>
      <c r="G464" t="s">
        <v>1226</v>
      </c>
      <c r="H464" s="8">
        <v>0.50102880658436211</v>
      </c>
      <c r="I464" t="s">
        <v>292</v>
      </c>
      <c r="J464" t="s">
        <v>1695</v>
      </c>
    </row>
    <row r="465" spans="2:10" x14ac:dyDescent="0.25">
      <c r="B465" t="s">
        <v>1119</v>
      </c>
      <c r="C465" t="s">
        <v>1120</v>
      </c>
      <c r="D465">
        <v>32</v>
      </c>
      <c r="E465" t="s">
        <v>291</v>
      </c>
      <c r="F465" t="s">
        <v>292</v>
      </c>
      <c r="G465" t="s">
        <v>1226</v>
      </c>
      <c r="H465" s="8">
        <v>0.40419753086419757</v>
      </c>
      <c r="I465" t="s">
        <v>292</v>
      </c>
      <c r="J465" t="s">
        <v>1696</v>
      </c>
    </row>
    <row r="466" spans="2:10" x14ac:dyDescent="0.25">
      <c r="B466" t="s">
        <v>1133</v>
      </c>
      <c r="C466" t="s">
        <v>1134</v>
      </c>
      <c r="D466">
        <v>24</v>
      </c>
      <c r="E466" t="s">
        <v>291</v>
      </c>
      <c r="F466" t="s">
        <v>292</v>
      </c>
      <c r="G466" t="s">
        <v>1226</v>
      </c>
      <c r="H466" s="8">
        <v>0.11934156378600823</v>
      </c>
      <c r="I466" t="s">
        <v>292</v>
      </c>
      <c r="J466" t="s">
        <v>1697</v>
      </c>
    </row>
    <row r="467" spans="2:10" x14ac:dyDescent="0.25">
      <c r="B467" t="s">
        <v>1117</v>
      </c>
      <c r="C467" t="s">
        <v>1118</v>
      </c>
      <c r="D467">
        <v>28</v>
      </c>
      <c r="E467" t="s">
        <v>291</v>
      </c>
      <c r="F467" t="s">
        <v>292</v>
      </c>
      <c r="G467" t="s">
        <v>1225</v>
      </c>
      <c r="H467" s="8">
        <v>0.80967078189300412</v>
      </c>
      <c r="I467" t="s">
        <v>292</v>
      </c>
      <c r="J467" t="s">
        <v>1698</v>
      </c>
    </row>
    <row r="468" spans="2:10" x14ac:dyDescent="0.25">
      <c r="B468" t="s">
        <v>1139</v>
      </c>
      <c r="C468" t="s">
        <v>1140</v>
      </c>
      <c r="D468">
        <v>26</v>
      </c>
      <c r="E468" t="s">
        <v>291</v>
      </c>
      <c r="F468" t="s">
        <v>292</v>
      </c>
      <c r="G468" t="s">
        <v>1225</v>
      </c>
      <c r="H468" s="8">
        <v>0.24897119341563786</v>
      </c>
      <c r="I468" t="s">
        <v>292</v>
      </c>
      <c r="J468" t="s">
        <v>1699</v>
      </c>
    </row>
    <row r="469" spans="2:10" x14ac:dyDescent="0.25">
      <c r="B469" t="s">
        <v>1141</v>
      </c>
      <c r="C469" t="s">
        <v>1142</v>
      </c>
      <c r="D469">
        <v>24</v>
      </c>
      <c r="E469" t="s">
        <v>291</v>
      </c>
      <c r="F469" t="s">
        <v>292</v>
      </c>
      <c r="G469" t="s">
        <v>1223</v>
      </c>
      <c r="H469" s="8">
        <v>0</v>
      </c>
      <c r="I469" t="s">
        <v>292</v>
      </c>
      <c r="J469" t="s">
        <v>1700</v>
      </c>
    </row>
    <row r="470" spans="2:10" x14ac:dyDescent="0.25">
      <c r="B470" t="s">
        <v>1121</v>
      </c>
      <c r="C470" t="s">
        <v>1122</v>
      </c>
      <c r="D470">
        <v>25</v>
      </c>
      <c r="E470" t="s">
        <v>291</v>
      </c>
      <c r="F470" t="s">
        <v>292</v>
      </c>
      <c r="G470" t="s">
        <v>1222</v>
      </c>
      <c r="H470" s="8">
        <v>0</v>
      </c>
      <c r="I470" t="s">
        <v>292</v>
      </c>
      <c r="J470" t="s">
        <v>1701</v>
      </c>
    </row>
    <row r="471" spans="2:10" x14ac:dyDescent="0.25">
      <c r="B471" t="s">
        <v>539</v>
      </c>
      <c r="C471" t="s">
        <v>540</v>
      </c>
      <c r="D471">
        <v>30</v>
      </c>
      <c r="E471" t="s">
        <v>98</v>
      </c>
      <c r="F471" t="s">
        <v>99</v>
      </c>
      <c r="G471" t="s">
        <v>1223</v>
      </c>
      <c r="H471" s="8">
        <v>0.66543209876543219</v>
      </c>
      <c r="I471" t="s">
        <v>99</v>
      </c>
      <c r="J471" t="s">
        <v>1702</v>
      </c>
    </row>
    <row r="472" spans="2:10" x14ac:dyDescent="0.25">
      <c r="B472" t="s">
        <v>541</v>
      </c>
      <c r="C472" t="s">
        <v>542</v>
      </c>
      <c r="D472">
        <v>30</v>
      </c>
      <c r="E472" t="s">
        <v>98</v>
      </c>
      <c r="F472" t="s">
        <v>99</v>
      </c>
      <c r="G472" t="s">
        <v>1223</v>
      </c>
      <c r="H472" s="8">
        <v>0.62716049382716044</v>
      </c>
      <c r="I472" t="s">
        <v>99</v>
      </c>
      <c r="J472" t="s">
        <v>1703</v>
      </c>
    </row>
    <row r="473" spans="2:10" x14ac:dyDescent="0.25">
      <c r="B473" t="s">
        <v>547</v>
      </c>
      <c r="C473" t="s">
        <v>548</v>
      </c>
      <c r="D473">
        <v>27</v>
      </c>
      <c r="E473" t="s">
        <v>98</v>
      </c>
      <c r="F473" t="s">
        <v>99</v>
      </c>
      <c r="G473" t="s">
        <v>1222</v>
      </c>
      <c r="H473" s="8">
        <v>0.78641975308641976</v>
      </c>
      <c r="I473" t="s">
        <v>99</v>
      </c>
      <c r="J473" t="s">
        <v>1704</v>
      </c>
    </row>
    <row r="474" spans="2:10" x14ac:dyDescent="0.25">
      <c r="B474" t="s">
        <v>567</v>
      </c>
      <c r="C474" t="s">
        <v>568</v>
      </c>
      <c r="D474">
        <v>31</v>
      </c>
      <c r="E474" t="s">
        <v>98</v>
      </c>
      <c r="F474" t="s">
        <v>99</v>
      </c>
      <c r="G474" t="s">
        <v>1221</v>
      </c>
      <c r="H474" s="8">
        <v>0.56502057613168721</v>
      </c>
      <c r="I474" t="s">
        <v>99</v>
      </c>
      <c r="J474" t="s">
        <v>1705</v>
      </c>
    </row>
    <row r="475" spans="2:10" x14ac:dyDescent="0.25">
      <c r="B475" t="s">
        <v>555</v>
      </c>
      <c r="C475" t="s">
        <v>556</v>
      </c>
      <c r="D475">
        <v>26</v>
      </c>
      <c r="E475" t="s">
        <v>98</v>
      </c>
      <c r="F475" t="s">
        <v>99</v>
      </c>
      <c r="G475" t="s">
        <v>1221</v>
      </c>
      <c r="H475" s="8">
        <v>0.42983539094650203</v>
      </c>
      <c r="I475" t="s">
        <v>99</v>
      </c>
      <c r="J475" t="s">
        <v>1706</v>
      </c>
    </row>
    <row r="476" spans="2:10" x14ac:dyDescent="0.25">
      <c r="B476" t="s">
        <v>559</v>
      </c>
      <c r="C476" t="s">
        <v>560</v>
      </c>
      <c r="D476">
        <v>25</v>
      </c>
      <c r="E476" t="s">
        <v>98</v>
      </c>
      <c r="F476" t="s">
        <v>99</v>
      </c>
      <c r="G476" t="s">
        <v>1221</v>
      </c>
      <c r="H476" s="8">
        <v>0</v>
      </c>
      <c r="I476" t="s">
        <v>99</v>
      </c>
      <c r="J476" t="s">
        <v>1707</v>
      </c>
    </row>
    <row r="477" spans="2:10" x14ac:dyDescent="0.25">
      <c r="B477" t="s">
        <v>561</v>
      </c>
      <c r="C477" t="s">
        <v>562</v>
      </c>
      <c r="D477">
        <v>25</v>
      </c>
      <c r="E477" t="s">
        <v>98</v>
      </c>
      <c r="F477" t="s">
        <v>99</v>
      </c>
      <c r="G477" t="s">
        <v>1221</v>
      </c>
      <c r="H477" s="8">
        <v>0</v>
      </c>
      <c r="I477" t="s">
        <v>99</v>
      </c>
      <c r="J477" t="s">
        <v>1708</v>
      </c>
    </row>
    <row r="478" spans="2:10" x14ac:dyDescent="0.25">
      <c r="B478" t="s">
        <v>551</v>
      </c>
      <c r="C478" t="s">
        <v>552</v>
      </c>
      <c r="D478">
        <v>27</v>
      </c>
      <c r="E478" t="s">
        <v>98</v>
      </c>
      <c r="F478" t="s">
        <v>99</v>
      </c>
      <c r="G478" t="s">
        <v>1226</v>
      </c>
      <c r="H478" s="8">
        <v>0.82901234567901227</v>
      </c>
      <c r="I478" t="s">
        <v>99</v>
      </c>
      <c r="J478" t="s">
        <v>1709</v>
      </c>
    </row>
    <row r="479" spans="2:10" x14ac:dyDescent="0.25">
      <c r="B479" t="s">
        <v>545</v>
      </c>
      <c r="C479" t="s">
        <v>546</v>
      </c>
      <c r="D479">
        <v>31</v>
      </c>
      <c r="E479" t="s">
        <v>98</v>
      </c>
      <c r="F479" t="s">
        <v>99</v>
      </c>
      <c r="G479" t="s">
        <v>1226</v>
      </c>
      <c r="H479" s="8">
        <v>0.78868312757201642</v>
      </c>
      <c r="I479" t="s">
        <v>99</v>
      </c>
      <c r="J479" t="s">
        <v>1710</v>
      </c>
    </row>
    <row r="480" spans="2:10" x14ac:dyDescent="0.25">
      <c r="B480" t="s">
        <v>553</v>
      </c>
      <c r="C480" t="s">
        <v>554</v>
      </c>
      <c r="D480">
        <v>26</v>
      </c>
      <c r="E480" t="s">
        <v>98</v>
      </c>
      <c r="F480" t="s">
        <v>99</v>
      </c>
      <c r="G480" t="s">
        <v>1226</v>
      </c>
      <c r="H480" s="8">
        <v>0.77613168724279824</v>
      </c>
      <c r="I480" t="s">
        <v>99</v>
      </c>
      <c r="J480" t="s">
        <v>1711</v>
      </c>
    </row>
    <row r="481" spans="2:10" x14ac:dyDescent="0.25">
      <c r="B481" t="s">
        <v>535</v>
      </c>
      <c r="C481" t="s">
        <v>536</v>
      </c>
      <c r="D481">
        <v>27</v>
      </c>
      <c r="E481" t="s">
        <v>98</v>
      </c>
      <c r="F481" t="s">
        <v>99</v>
      </c>
      <c r="G481" t="s">
        <v>1226</v>
      </c>
      <c r="H481" s="8">
        <v>0.45699588477366254</v>
      </c>
      <c r="I481" t="s">
        <v>99</v>
      </c>
      <c r="J481" t="s">
        <v>1712</v>
      </c>
    </row>
    <row r="482" spans="2:10" x14ac:dyDescent="0.25">
      <c r="B482" t="s">
        <v>557</v>
      </c>
      <c r="C482" t="s">
        <v>558</v>
      </c>
      <c r="D482">
        <v>27</v>
      </c>
      <c r="E482" t="s">
        <v>98</v>
      </c>
      <c r="F482" t="s">
        <v>99</v>
      </c>
      <c r="G482" t="s">
        <v>1226</v>
      </c>
      <c r="H482" s="8">
        <v>0.37422839506172839</v>
      </c>
      <c r="I482" t="s">
        <v>99</v>
      </c>
      <c r="J482" t="s">
        <v>1713</v>
      </c>
    </row>
    <row r="483" spans="2:10" x14ac:dyDescent="0.25">
      <c r="B483" t="s">
        <v>563</v>
      </c>
      <c r="C483" t="s">
        <v>564</v>
      </c>
      <c r="D483">
        <v>27</v>
      </c>
      <c r="E483" t="s">
        <v>98</v>
      </c>
      <c r="F483" t="s">
        <v>99</v>
      </c>
      <c r="G483" t="s">
        <v>1226</v>
      </c>
      <c r="H483" s="8">
        <v>6.7901234567901231E-2</v>
      </c>
      <c r="I483" t="s">
        <v>99</v>
      </c>
      <c r="J483" t="s">
        <v>1714</v>
      </c>
    </row>
    <row r="484" spans="2:10" x14ac:dyDescent="0.25">
      <c r="B484" t="s">
        <v>537</v>
      </c>
      <c r="C484" t="s">
        <v>538</v>
      </c>
      <c r="D484">
        <v>24</v>
      </c>
      <c r="E484" t="s">
        <v>98</v>
      </c>
      <c r="F484" t="s">
        <v>99</v>
      </c>
      <c r="G484" t="s">
        <v>1226</v>
      </c>
      <c r="H484" s="8">
        <v>2.0576131687242798E-2</v>
      </c>
      <c r="I484" t="s">
        <v>99</v>
      </c>
      <c r="J484" t="s">
        <v>1715</v>
      </c>
    </row>
    <row r="485" spans="2:10" x14ac:dyDescent="0.25">
      <c r="B485" t="s">
        <v>549</v>
      </c>
      <c r="C485" t="s">
        <v>550</v>
      </c>
      <c r="D485">
        <v>24</v>
      </c>
      <c r="E485" t="s">
        <v>98</v>
      </c>
      <c r="F485" t="s">
        <v>99</v>
      </c>
      <c r="G485" t="s">
        <v>1226</v>
      </c>
      <c r="H485" s="8">
        <v>4.1152263374485592E-3</v>
      </c>
      <c r="I485" t="s">
        <v>99</v>
      </c>
      <c r="J485" t="s">
        <v>1716</v>
      </c>
    </row>
    <row r="486" spans="2:10" x14ac:dyDescent="0.25">
      <c r="B486" t="s">
        <v>543</v>
      </c>
      <c r="C486" t="s">
        <v>544</v>
      </c>
      <c r="D486">
        <v>21</v>
      </c>
      <c r="E486" t="s">
        <v>98</v>
      </c>
      <c r="F486" t="s">
        <v>99</v>
      </c>
      <c r="G486" t="s">
        <v>1225</v>
      </c>
      <c r="H486" s="8">
        <v>0.14403292181069957</v>
      </c>
      <c r="I486" t="s">
        <v>99</v>
      </c>
      <c r="J486" t="s">
        <v>1717</v>
      </c>
    </row>
    <row r="487" spans="2:10" x14ac:dyDescent="0.25">
      <c r="B487" t="s">
        <v>565</v>
      </c>
      <c r="C487" t="s">
        <v>566</v>
      </c>
      <c r="D487">
        <v>25</v>
      </c>
      <c r="E487" t="s">
        <v>98</v>
      </c>
      <c r="F487" t="s">
        <v>99</v>
      </c>
      <c r="G487" t="s">
        <v>1225</v>
      </c>
      <c r="H487" s="8">
        <v>0.1111111111111111</v>
      </c>
      <c r="I487" t="s">
        <v>99</v>
      </c>
      <c r="J487" t="s">
        <v>1718</v>
      </c>
    </row>
    <row r="488" spans="2:10" x14ac:dyDescent="0.25">
      <c r="B488" t="s">
        <v>533</v>
      </c>
      <c r="C488" t="s">
        <v>534</v>
      </c>
      <c r="D488">
        <v>23</v>
      </c>
      <c r="E488" t="s">
        <v>98</v>
      </c>
      <c r="F488" t="s">
        <v>99</v>
      </c>
      <c r="G488" t="s">
        <v>1222</v>
      </c>
      <c r="H488" s="8">
        <v>0</v>
      </c>
      <c r="I488" t="s">
        <v>99</v>
      </c>
      <c r="J488" t="s">
        <v>1719</v>
      </c>
    </row>
    <row r="489" spans="2:10" x14ac:dyDescent="0.25">
      <c r="B489" t="s">
        <v>597</v>
      </c>
      <c r="C489" t="s">
        <v>598</v>
      </c>
      <c r="D489">
        <v>31</v>
      </c>
      <c r="E489" t="s">
        <v>20</v>
      </c>
      <c r="F489" t="s">
        <v>21</v>
      </c>
      <c r="G489" t="s">
        <v>1222</v>
      </c>
      <c r="H489" s="8">
        <v>0.96111111111111114</v>
      </c>
      <c r="I489" t="s">
        <v>21</v>
      </c>
      <c r="J489" t="s">
        <v>1720</v>
      </c>
    </row>
    <row r="490" spans="2:10" x14ac:dyDescent="0.25">
      <c r="B490" t="s">
        <v>599</v>
      </c>
      <c r="C490" t="s">
        <v>600</v>
      </c>
      <c r="D490">
        <v>27</v>
      </c>
      <c r="E490" t="s">
        <v>20</v>
      </c>
      <c r="F490" t="s">
        <v>21</v>
      </c>
      <c r="G490" t="s">
        <v>1222</v>
      </c>
      <c r="H490" s="8">
        <v>0.65144032921810702</v>
      </c>
      <c r="I490" t="s">
        <v>21</v>
      </c>
      <c r="J490" t="s">
        <v>1721</v>
      </c>
    </row>
    <row r="491" spans="2:10" x14ac:dyDescent="0.25">
      <c r="B491" t="s">
        <v>591</v>
      </c>
      <c r="C491" t="s">
        <v>592</v>
      </c>
      <c r="D491">
        <v>32</v>
      </c>
      <c r="E491" t="s">
        <v>20</v>
      </c>
      <c r="F491" t="s">
        <v>21</v>
      </c>
      <c r="G491" t="s">
        <v>1222</v>
      </c>
      <c r="H491" s="8">
        <v>0.53796296296296298</v>
      </c>
      <c r="I491" t="s">
        <v>21</v>
      </c>
      <c r="J491" t="s">
        <v>1722</v>
      </c>
    </row>
    <row r="492" spans="2:10" x14ac:dyDescent="0.25">
      <c r="B492" t="s">
        <v>587</v>
      </c>
      <c r="C492" t="s">
        <v>588</v>
      </c>
      <c r="D492">
        <v>28</v>
      </c>
      <c r="E492" t="s">
        <v>20</v>
      </c>
      <c r="F492" t="s">
        <v>21</v>
      </c>
      <c r="G492" t="s">
        <v>1224</v>
      </c>
      <c r="H492" s="8">
        <v>0.15637860082304525</v>
      </c>
      <c r="I492" t="s">
        <v>21</v>
      </c>
      <c r="J492" t="s">
        <v>1723</v>
      </c>
    </row>
    <row r="493" spans="2:10" x14ac:dyDescent="0.25">
      <c r="B493" t="s">
        <v>569</v>
      </c>
      <c r="C493" t="s">
        <v>570</v>
      </c>
      <c r="D493">
        <v>23</v>
      </c>
      <c r="E493" t="s">
        <v>20</v>
      </c>
      <c r="F493" t="s">
        <v>21</v>
      </c>
      <c r="G493" t="s">
        <v>1224</v>
      </c>
      <c r="H493" s="8">
        <v>3.888888888888889E-2</v>
      </c>
      <c r="I493" t="s">
        <v>21</v>
      </c>
      <c r="J493" t="s">
        <v>1724</v>
      </c>
    </row>
    <row r="494" spans="2:10" x14ac:dyDescent="0.25">
      <c r="B494" t="s">
        <v>579</v>
      </c>
      <c r="C494" t="s">
        <v>580</v>
      </c>
      <c r="D494">
        <v>31</v>
      </c>
      <c r="E494" t="s">
        <v>20</v>
      </c>
      <c r="F494" t="s">
        <v>21</v>
      </c>
      <c r="G494" t="s">
        <v>1221</v>
      </c>
      <c r="H494" s="8">
        <v>0.45905349794238681</v>
      </c>
      <c r="I494" t="s">
        <v>21</v>
      </c>
      <c r="J494" t="s">
        <v>1725</v>
      </c>
    </row>
    <row r="495" spans="2:10" x14ac:dyDescent="0.25">
      <c r="B495" t="s">
        <v>603</v>
      </c>
      <c r="C495" t="s">
        <v>604</v>
      </c>
      <c r="D495">
        <v>29</v>
      </c>
      <c r="E495" t="s">
        <v>20</v>
      </c>
      <c r="F495" t="s">
        <v>21</v>
      </c>
      <c r="G495" t="s">
        <v>1221</v>
      </c>
      <c r="H495" s="8">
        <v>0.39876543209876542</v>
      </c>
      <c r="I495" t="s">
        <v>21</v>
      </c>
      <c r="J495" t="s">
        <v>1726</v>
      </c>
    </row>
    <row r="496" spans="2:10" x14ac:dyDescent="0.25">
      <c r="B496" t="s">
        <v>581</v>
      </c>
      <c r="C496" t="s">
        <v>582</v>
      </c>
      <c r="D496">
        <v>26</v>
      </c>
      <c r="E496" t="s">
        <v>20</v>
      </c>
      <c r="F496" t="s">
        <v>21</v>
      </c>
      <c r="G496" t="s">
        <v>1221</v>
      </c>
      <c r="H496" s="8">
        <v>0.24094650205761317</v>
      </c>
      <c r="I496" t="s">
        <v>21</v>
      </c>
      <c r="J496" t="s">
        <v>1727</v>
      </c>
    </row>
    <row r="497" spans="2:10" x14ac:dyDescent="0.25">
      <c r="B497" t="s">
        <v>585</v>
      </c>
      <c r="C497" t="s">
        <v>586</v>
      </c>
      <c r="D497">
        <v>24</v>
      </c>
      <c r="E497" t="s">
        <v>20</v>
      </c>
      <c r="F497" t="s">
        <v>21</v>
      </c>
      <c r="G497" t="s">
        <v>1221</v>
      </c>
      <c r="H497" s="8">
        <v>5.5555555555555552E-2</v>
      </c>
      <c r="I497" t="s">
        <v>21</v>
      </c>
      <c r="J497" t="s">
        <v>1728</v>
      </c>
    </row>
    <row r="498" spans="2:10" x14ac:dyDescent="0.25">
      <c r="B498" t="s">
        <v>571</v>
      </c>
      <c r="C498" t="s">
        <v>572</v>
      </c>
      <c r="D498">
        <v>34</v>
      </c>
      <c r="E498" t="s">
        <v>20</v>
      </c>
      <c r="F498" t="s">
        <v>21</v>
      </c>
      <c r="G498" t="s">
        <v>1226</v>
      </c>
      <c r="H498" s="8">
        <v>0.71769547325102889</v>
      </c>
      <c r="I498" t="s">
        <v>21</v>
      </c>
      <c r="J498" t="s">
        <v>1729</v>
      </c>
    </row>
    <row r="499" spans="2:10" x14ac:dyDescent="0.25">
      <c r="B499" t="s">
        <v>573</v>
      </c>
      <c r="C499" t="s">
        <v>574</v>
      </c>
      <c r="D499">
        <v>27</v>
      </c>
      <c r="E499" t="s">
        <v>20</v>
      </c>
      <c r="F499" t="s">
        <v>21</v>
      </c>
      <c r="G499" t="s">
        <v>1226</v>
      </c>
      <c r="H499" s="8">
        <v>0.48621399176954738</v>
      </c>
      <c r="I499" t="s">
        <v>21</v>
      </c>
      <c r="J499" t="s">
        <v>1730</v>
      </c>
    </row>
    <row r="500" spans="2:10" x14ac:dyDescent="0.25">
      <c r="B500" t="s">
        <v>577</v>
      </c>
      <c r="C500" t="s">
        <v>578</v>
      </c>
      <c r="D500">
        <v>29</v>
      </c>
      <c r="E500" t="s">
        <v>20</v>
      </c>
      <c r="F500" t="s">
        <v>21</v>
      </c>
      <c r="G500" t="s">
        <v>1226</v>
      </c>
      <c r="H500" s="8">
        <v>0.32325102880658435</v>
      </c>
      <c r="I500" t="s">
        <v>21</v>
      </c>
      <c r="J500" t="s">
        <v>1731</v>
      </c>
    </row>
    <row r="501" spans="2:10" x14ac:dyDescent="0.25">
      <c r="B501" t="s">
        <v>601</v>
      </c>
      <c r="C501" t="s">
        <v>602</v>
      </c>
      <c r="D501">
        <v>23</v>
      </c>
      <c r="E501" t="s">
        <v>20</v>
      </c>
      <c r="F501" t="s">
        <v>21</v>
      </c>
      <c r="G501" t="s">
        <v>1226</v>
      </c>
      <c r="H501" s="8">
        <v>0.28415637860082305</v>
      </c>
      <c r="I501" t="s">
        <v>21</v>
      </c>
      <c r="J501" t="s">
        <v>1732</v>
      </c>
    </row>
    <row r="502" spans="2:10" x14ac:dyDescent="0.25">
      <c r="B502" t="s">
        <v>605</v>
      </c>
      <c r="C502" t="s">
        <v>606</v>
      </c>
      <c r="D502">
        <v>27</v>
      </c>
      <c r="E502" t="s">
        <v>20</v>
      </c>
      <c r="F502" t="s">
        <v>21</v>
      </c>
      <c r="G502" t="s">
        <v>1226</v>
      </c>
      <c r="H502" s="8">
        <v>0.23724279835390946</v>
      </c>
      <c r="I502" t="s">
        <v>21</v>
      </c>
      <c r="J502" t="s">
        <v>1733</v>
      </c>
    </row>
    <row r="503" spans="2:10" x14ac:dyDescent="0.25">
      <c r="B503" t="s">
        <v>593</v>
      </c>
      <c r="C503" t="s">
        <v>594</v>
      </c>
      <c r="D503">
        <v>28</v>
      </c>
      <c r="E503" t="s">
        <v>20</v>
      </c>
      <c r="F503" t="s">
        <v>21</v>
      </c>
      <c r="G503" t="s">
        <v>1226</v>
      </c>
      <c r="H503" s="8">
        <v>1.2345679012345678E-2</v>
      </c>
      <c r="I503" t="s">
        <v>21</v>
      </c>
      <c r="J503" t="s">
        <v>1734</v>
      </c>
    </row>
    <row r="504" spans="2:10" x14ac:dyDescent="0.25">
      <c r="B504" t="s">
        <v>595</v>
      </c>
      <c r="C504" t="s">
        <v>596</v>
      </c>
      <c r="D504">
        <v>27</v>
      </c>
      <c r="E504" t="s">
        <v>20</v>
      </c>
      <c r="F504" t="s">
        <v>21</v>
      </c>
      <c r="G504" t="s">
        <v>1225</v>
      </c>
      <c r="H504" s="8">
        <v>0.76008230452674896</v>
      </c>
      <c r="I504" t="s">
        <v>21</v>
      </c>
      <c r="J504" t="s">
        <v>1735</v>
      </c>
    </row>
    <row r="505" spans="2:10" x14ac:dyDescent="0.25">
      <c r="B505" t="s">
        <v>583</v>
      </c>
      <c r="C505" t="s">
        <v>584</v>
      </c>
      <c r="D505">
        <v>23</v>
      </c>
      <c r="E505" t="s">
        <v>20</v>
      </c>
      <c r="F505" t="s">
        <v>21</v>
      </c>
      <c r="G505" t="s">
        <v>1225</v>
      </c>
      <c r="H505" s="8">
        <v>8.8477366255144033E-2</v>
      </c>
      <c r="I505" t="s">
        <v>21</v>
      </c>
      <c r="J505" t="s">
        <v>1736</v>
      </c>
    </row>
    <row r="506" spans="2:10" x14ac:dyDescent="0.25">
      <c r="B506" t="s">
        <v>589</v>
      </c>
      <c r="C506" t="s">
        <v>590</v>
      </c>
      <c r="D506">
        <v>26</v>
      </c>
      <c r="E506" t="s">
        <v>20</v>
      </c>
      <c r="F506" t="s">
        <v>21</v>
      </c>
      <c r="G506" t="s">
        <v>1223</v>
      </c>
      <c r="H506" s="8">
        <v>0.54259259259259263</v>
      </c>
      <c r="I506" t="s">
        <v>21</v>
      </c>
      <c r="J506" t="s">
        <v>1737</v>
      </c>
    </row>
    <row r="507" spans="2:10" x14ac:dyDescent="0.25">
      <c r="B507" t="s">
        <v>575</v>
      </c>
      <c r="C507" t="s">
        <v>576</v>
      </c>
      <c r="D507">
        <v>22</v>
      </c>
      <c r="E507" t="s">
        <v>20</v>
      </c>
      <c r="F507" t="s">
        <v>21</v>
      </c>
      <c r="G507" t="s">
        <v>1222</v>
      </c>
      <c r="H507" s="8">
        <v>0</v>
      </c>
      <c r="I507" t="s">
        <v>21</v>
      </c>
      <c r="J507" t="s">
        <v>1738</v>
      </c>
    </row>
    <row r="508" spans="2:10" x14ac:dyDescent="0.25">
      <c r="B508" t="s">
        <v>615</v>
      </c>
      <c r="C508" t="s">
        <v>616</v>
      </c>
      <c r="D508">
        <v>23</v>
      </c>
      <c r="E508" t="s">
        <v>211</v>
      </c>
      <c r="F508" t="s">
        <v>212</v>
      </c>
      <c r="G508" t="s">
        <v>1223</v>
      </c>
      <c r="H508" s="8">
        <v>0.91769547325102874</v>
      </c>
      <c r="I508" t="s">
        <v>212</v>
      </c>
      <c r="J508" t="s">
        <v>1739</v>
      </c>
    </row>
    <row r="509" spans="2:10" x14ac:dyDescent="0.25">
      <c r="B509" t="s">
        <v>611</v>
      </c>
      <c r="C509" t="s">
        <v>612</v>
      </c>
      <c r="D509">
        <v>28</v>
      </c>
      <c r="E509" t="s">
        <v>211</v>
      </c>
      <c r="F509" t="s">
        <v>212</v>
      </c>
      <c r="G509" t="s">
        <v>1224</v>
      </c>
      <c r="H509" s="8">
        <v>0.83724279835390947</v>
      </c>
      <c r="I509" t="s">
        <v>212</v>
      </c>
      <c r="J509" t="s">
        <v>1740</v>
      </c>
    </row>
    <row r="510" spans="2:10" x14ac:dyDescent="0.25">
      <c r="B510" t="s">
        <v>609</v>
      </c>
      <c r="C510" t="s">
        <v>610</v>
      </c>
      <c r="D510">
        <v>26</v>
      </c>
      <c r="E510" t="s">
        <v>211</v>
      </c>
      <c r="F510" t="s">
        <v>212</v>
      </c>
      <c r="G510" t="s">
        <v>1224</v>
      </c>
      <c r="H510" s="8">
        <v>0.69609053497942386</v>
      </c>
      <c r="I510" t="s">
        <v>212</v>
      </c>
      <c r="J510" t="s">
        <v>1741</v>
      </c>
    </row>
    <row r="511" spans="2:10" x14ac:dyDescent="0.25">
      <c r="B511" t="s">
        <v>613</v>
      </c>
      <c r="C511" t="s">
        <v>614</v>
      </c>
      <c r="D511">
        <v>27</v>
      </c>
      <c r="E511" t="s">
        <v>211</v>
      </c>
      <c r="F511" t="s">
        <v>212</v>
      </c>
      <c r="G511" t="s">
        <v>1224</v>
      </c>
      <c r="H511" s="8">
        <v>0.3337448559670782</v>
      </c>
      <c r="I511" t="s">
        <v>212</v>
      </c>
      <c r="J511" t="s">
        <v>1742</v>
      </c>
    </row>
    <row r="512" spans="2:10" x14ac:dyDescent="0.25">
      <c r="B512" t="s">
        <v>621</v>
      </c>
      <c r="C512" t="s">
        <v>622</v>
      </c>
      <c r="D512">
        <v>26</v>
      </c>
      <c r="E512" t="s">
        <v>211</v>
      </c>
      <c r="F512" t="s">
        <v>212</v>
      </c>
      <c r="G512" t="s">
        <v>1221</v>
      </c>
      <c r="H512" s="8">
        <v>0.60308641975308641</v>
      </c>
      <c r="I512" t="s">
        <v>212</v>
      </c>
      <c r="J512" t="s">
        <v>1743</v>
      </c>
    </row>
    <row r="513" spans="2:10" x14ac:dyDescent="0.25">
      <c r="B513" t="s">
        <v>629</v>
      </c>
      <c r="C513" t="s">
        <v>630</v>
      </c>
      <c r="D513">
        <v>27</v>
      </c>
      <c r="E513" t="s">
        <v>211</v>
      </c>
      <c r="F513" t="s">
        <v>212</v>
      </c>
      <c r="G513" t="s">
        <v>1221</v>
      </c>
      <c r="H513" s="8">
        <v>0.32777777777777772</v>
      </c>
      <c r="I513" t="s">
        <v>212</v>
      </c>
      <c r="J513" t="s">
        <v>1744</v>
      </c>
    </row>
    <row r="514" spans="2:10" x14ac:dyDescent="0.25">
      <c r="B514" t="s">
        <v>625</v>
      </c>
      <c r="C514" t="s">
        <v>626</v>
      </c>
      <c r="D514">
        <v>23</v>
      </c>
      <c r="E514" t="s">
        <v>211</v>
      </c>
      <c r="F514" t="s">
        <v>212</v>
      </c>
      <c r="G514" t="s">
        <v>1221</v>
      </c>
      <c r="H514" s="8">
        <v>0.1734567901234568</v>
      </c>
      <c r="I514" t="s">
        <v>212</v>
      </c>
      <c r="J514" t="s">
        <v>1745</v>
      </c>
    </row>
    <row r="515" spans="2:10" x14ac:dyDescent="0.25">
      <c r="B515" t="s">
        <v>631</v>
      </c>
      <c r="C515" t="s">
        <v>632</v>
      </c>
      <c r="D515">
        <v>22</v>
      </c>
      <c r="E515" t="s">
        <v>211</v>
      </c>
      <c r="F515" t="s">
        <v>212</v>
      </c>
      <c r="G515" t="s">
        <v>1221</v>
      </c>
      <c r="H515" s="8">
        <v>0</v>
      </c>
      <c r="I515" t="s">
        <v>212</v>
      </c>
      <c r="J515" t="s">
        <v>1746</v>
      </c>
    </row>
    <row r="516" spans="2:10" x14ac:dyDescent="0.25">
      <c r="B516" t="s">
        <v>637</v>
      </c>
      <c r="C516" t="s">
        <v>638</v>
      </c>
      <c r="D516">
        <v>28</v>
      </c>
      <c r="E516" t="s">
        <v>211</v>
      </c>
      <c r="F516" t="s">
        <v>212</v>
      </c>
      <c r="G516" t="s">
        <v>1226</v>
      </c>
      <c r="H516" s="8">
        <v>0.84094650205761312</v>
      </c>
      <c r="I516" t="s">
        <v>212</v>
      </c>
      <c r="J516" t="s">
        <v>1747</v>
      </c>
    </row>
    <row r="517" spans="2:10" x14ac:dyDescent="0.25">
      <c r="B517" t="s">
        <v>619</v>
      </c>
      <c r="C517" t="s">
        <v>620</v>
      </c>
      <c r="D517">
        <v>29</v>
      </c>
      <c r="E517" t="s">
        <v>211</v>
      </c>
      <c r="F517" t="s">
        <v>212</v>
      </c>
      <c r="G517" t="s">
        <v>1226</v>
      </c>
      <c r="H517" s="8">
        <v>0.82921810699588472</v>
      </c>
      <c r="I517" t="s">
        <v>212</v>
      </c>
      <c r="J517" t="s">
        <v>1748</v>
      </c>
    </row>
    <row r="518" spans="2:10" x14ac:dyDescent="0.25">
      <c r="B518" t="s">
        <v>617</v>
      </c>
      <c r="C518" t="s">
        <v>618</v>
      </c>
      <c r="D518">
        <v>28</v>
      </c>
      <c r="E518" t="s">
        <v>211</v>
      </c>
      <c r="F518" t="s">
        <v>212</v>
      </c>
      <c r="G518" t="s">
        <v>1226</v>
      </c>
      <c r="H518" s="8">
        <v>0.77962962962962956</v>
      </c>
      <c r="I518" t="s">
        <v>212</v>
      </c>
      <c r="J518" t="s">
        <v>1749</v>
      </c>
    </row>
    <row r="519" spans="2:10" x14ac:dyDescent="0.25">
      <c r="B519" t="s">
        <v>635</v>
      </c>
      <c r="C519" t="s">
        <v>636</v>
      </c>
      <c r="D519">
        <v>32</v>
      </c>
      <c r="E519" t="s">
        <v>211</v>
      </c>
      <c r="F519" t="s">
        <v>212</v>
      </c>
      <c r="G519" t="s">
        <v>1226</v>
      </c>
      <c r="H519" s="8">
        <v>0.6948559670781892</v>
      </c>
      <c r="I519" t="s">
        <v>212</v>
      </c>
      <c r="J519" t="s">
        <v>1750</v>
      </c>
    </row>
    <row r="520" spans="2:10" x14ac:dyDescent="0.25">
      <c r="B520" t="s">
        <v>633</v>
      </c>
      <c r="C520" t="s">
        <v>634</v>
      </c>
      <c r="D520">
        <v>26</v>
      </c>
      <c r="E520" t="s">
        <v>211</v>
      </c>
      <c r="F520" t="s">
        <v>212</v>
      </c>
      <c r="G520" t="s">
        <v>1226</v>
      </c>
      <c r="H520" s="8">
        <v>2.6748971193415638E-2</v>
      </c>
      <c r="I520" t="s">
        <v>212</v>
      </c>
      <c r="J520" t="s">
        <v>1751</v>
      </c>
    </row>
    <row r="521" spans="2:10" x14ac:dyDescent="0.25">
      <c r="B521" t="s">
        <v>607</v>
      </c>
      <c r="C521" t="s">
        <v>608</v>
      </c>
      <c r="D521">
        <v>24</v>
      </c>
      <c r="E521" t="s">
        <v>211</v>
      </c>
      <c r="F521" t="s">
        <v>212</v>
      </c>
      <c r="G521" t="s">
        <v>1225</v>
      </c>
      <c r="H521" s="8">
        <v>0.58292181069958848</v>
      </c>
      <c r="I521" t="s">
        <v>212</v>
      </c>
      <c r="J521" t="s">
        <v>1752</v>
      </c>
    </row>
    <row r="522" spans="2:10" x14ac:dyDescent="0.25">
      <c r="B522" t="s">
        <v>623</v>
      </c>
      <c r="C522" t="s">
        <v>624</v>
      </c>
      <c r="D522">
        <v>20</v>
      </c>
      <c r="E522" t="s">
        <v>211</v>
      </c>
      <c r="F522" t="s">
        <v>212</v>
      </c>
      <c r="G522" t="s">
        <v>1225</v>
      </c>
      <c r="H522" s="8">
        <v>0</v>
      </c>
      <c r="I522" t="s">
        <v>212</v>
      </c>
      <c r="J522" t="s">
        <v>1753</v>
      </c>
    </row>
    <row r="523" spans="2:10" x14ac:dyDescent="0.25">
      <c r="B523" t="s">
        <v>627</v>
      </c>
      <c r="C523" t="s">
        <v>628</v>
      </c>
      <c r="D523">
        <v>23</v>
      </c>
      <c r="E523" t="s">
        <v>211</v>
      </c>
      <c r="F523" t="s">
        <v>212</v>
      </c>
      <c r="G523" t="s">
        <v>1222</v>
      </c>
      <c r="H523" s="8">
        <v>2.0576131687242796E-3</v>
      </c>
      <c r="I523" t="s">
        <v>212</v>
      </c>
      <c r="J523" t="s">
        <v>1754</v>
      </c>
    </row>
    <row r="524" spans="2:10" x14ac:dyDescent="0.25">
      <c r="B524" t="s">
        <v>1151</v>
      </c>
      <c r="C524" t="s">
        <v>1152</v>
      </c>
      <c r="D524">
        <v>29</v>
      </c>
      <c r="E524" t="s">
        <v>164</v>
      </c>
      <c r="F524" t="s">
        <v>165</v>
      </c>
      <c r="G524" t="s">
        <v>1223</v>
      </c>
      <c r="H524" s="8">
        <v>0.907201646090535</v>
      </c>
      <c r="I524" t="s">
        <v>165</v>
      </c>
      <c r="J524" t="s">
        <v>1755</v>
      </c>
    </row>
    <row r="525" spans="2:10" x14ac:dyDescent="0.25">
      <c r="B525" t="s">
        <v>1162</v>
      </c>
      <c r="C525" t="s">
        <v>1163</v>
      </c>
      <c r="D525">
        <v>31</v>
      </c>
      <c r="E525" t="s">
        <v>164</v>
      </c>
      <c r="F525" t="s">
        <v>165</v>
      </c>
      <c r="G525" t="s">
        <v>1222</v>
      </c>
      <c r="H525" s="8">
        <v>0.72006172839506177</v>
      </c>
      <c r="I525" t="s">
        <v>165</v>
      </c>
      <c r="J525" t="s">
        <v>1756</v>
      </c>
    </row>
    <row r="526" spans="2:10" x14ac:dyDescent="0.25">
      <c r="B526" t="s">
        <v>1157</v>
      </c>
      <c r="C526" t="s">
        <v>1158</v>
      </c>
      <c r="D526">
        <v>35</v>
      </c>
      <c r="E526" t="s">
        <v>164</v>
      </c>
      <c r="F526" t="s">
        <v>165</v>
      </c>
      <c r="G526" t="s">
        <v>1222</v>
      </c>
      <c r="H526" s="8">
        <v>0.15432098765432098</v>
      </c>
      <c r="I526" t="s">
        <v>165</v>
      </c>
      <c r="J526" t="s">
        <v>1757</v>
      </c>
    </row>
    <row r="527" spans="2:10" x14ac:dyDescent="0.25">
      <c r="B527" t="s">
        <v>1145</v>
      </c>
      <c r="C527" t="s">
        <v>1146</v>
      </c>
      <c r="D527">
        <v>32</v>
      </c>
      <c r="E527" t="s">
        <v>164</v>
      </c>
      <c r="F527" t="s">
        <v>165</v>
      </c>
      <c r="G527" t="s">
        <v>1224</v>
      </c>
      <c r="H527" s="8">
        <v>0.63950617283950617</v>
      </c>
      <c r="I527" t="s">
        <v>165</v>
      </c>
      <c r="J527" t="s">
        <v>1758</v>
      </c>
    </row>
    <row r="528" spans="2:10" x14ac:dyDescent="0.25">
      <c r="B528" t="s">
        <v>1149</v>
      </c>
      <c r="C528" t="s">
        <v>1150</v>
      </c>
      <c r="D528">
        <v>27</v>
      </c>
      <c r="E528" t="s">
        <v>164</v>
      </c>
      <c r="F528" t="s">
        <v>165</v>
      </c>
      <c r="G528" t="s">
        <v>1221</v>
      </c>
      <c r="H528" s="8">
        <v>6.5843621399176946E-2</v>
      </c>
      <c r="I528" t="s">
        <v>165</v>
      </c>
      <c r="J528" t="s">
        <v>1759</v>
      </c>
    </row>
    <row r="529" spans="2:10" x14ac:dyDescent="0.25">
      <c r="B529" t="s">
        <v>1143</v>
      </c>
      <c r="C529" t="s">
        <v>1144</v>
      </c>
      <c r="D529">
        <v>25</v>
      </c>
      <c r="E529" t="s">
        <v>164</v>
      </c>
      <c r="F529" t="s">
        <v>165</v>
      </c>
      <c r="G529" t="s">
        <v>1221</v>
      </c>
      <c r="H529" s="8">
        <v>4.8353909465020571E-2</v>
      </c>
      <c r="I529" t="s">
        <v>165</v>
      </c>
      <c r="J529" t="s">
        <v>1760</v>
      </c>
    </row>
    <row r="530" spans="2:10" x14ac:dyDescent="0.25">
      <c r="B530" t="s">
        <v>1168</v>
      </c>
      <c r="C530" t="s">
        <v>1169</v>
      </c>
      <c r="D530">
        <v>23</v>
      </c>
      <c r="E530" t="s">
        <v>164</v>
      </c>
      <c r="F530" t="s">
        <v>165</v>
      </c>
      <c r="G530" t="s">
        <v>1221</v>
      </c>
      <c r="H530" s="8">
        <v>4.7187928669410149E-2</v>
      </c>
      <c r="I530" t="s">
        <v>165</v>
      </c>
      <c r="J530" t="s">
        <v>1761</v>
      </c>
    </row>
    <row r="531" spans="2:10" x14ac:dyDescent="0.25">
      <c r="B531" t="s">
        <v>1155</v>
      </c>
      <c r="C531" t="s">
        <v>1156</v>
      </c>
      <c r="D531">
        <v>41</v>
      </c>
      <c r="E531" t="s">
        <v>164</v>
      </c>
      <c r="F531" t="s">
        <v>165</v>
      </c>
      <c r="G531" t="s">
        <v>1220</v>
      </c>
      <c r="H531" s="8">
        <v>0.6220679012345679</v>
      </c>
      <c r="I531" t="s">
        <v>165</v>
      </c>
      <c r="J531" t="s">
        <v>1762</v>
      </c>
    </row>
    <row r="532" spans="2:10" x14ac:dyDescent="0.25">
      <c r="B532" t="s">
        <v>1170</v>
      </c>
      <c r="C532" t="s">
        <v>1171</v>
      </c>
      <c r="D532">
        <v>23</v>
      </c>
      <c r="E532" t="s">
        <v>164</v>
      </c>
      <c r="F532" t="s">
        <v>165</v>
      </c>
      <c r="G532" t="s">
        <v>1226</v>
      </c>
      <c r="H532" s="8">
        <v>0.88045267489711942</v>
      </c>
      <c r="I532" t="s">
        <v>165</v>
      </c>
      <c r="J532" t="s">
        <v>1763</v>
      </c>
    </row>
    <row r="533" spans="2:10" x14ac:dyDescent="0.25">
      <c r="B533" t="s">
        <v>1166</v>
      </c>
      <c r="C533" t="s">
        <v>1167</v>
      </c>
      <c r="D533">
        <v>24</v>
      </c>
      <c r="E533" t="s">
        <v>164</v>
      </c>
      <c r="F533" t="s">
        <v>165</v>
      </c>
      <c r="G533" t="s">
        <v>1226</v>
      </c>
      <c r="H533" s="8">
        <v>0.82798353909465028</v>
      </c>
      <c r="I533" t="s">
        <v>165</v>
      </c>
      <c r="J533" t="s">
        <v>1764</v>
      </c>
    </row>
    <row r="534" spans="2:10" x14ac:dyDescent="0.25">
      <c r="B534" t="s">
        <v>1172</v>
      </c>
      <c r="C534" t="s">
        <v>1173</v>
      </c>
      <c r="D534">
        <v>27</v>
      </c>
      <c r="E534" t="s">
        <v>164</v>
      </c>
      <c r="F534" t="s">
        <v>165</v>
      </c>
      <c r="G534" t="s">
        <v>1226</v>
      </c>
      <c r="H534" s="8">
        <v>0.36934156378600824</v>
      </c>
      <c r="I534" t="s">
        <v>165</v>
      </c>
      <c r="J534" t="s">
        <v>1765</v>
      </c>
    </row>
    <row r="535" spans="2:10" x14ac:dyDescent="0.25">
      <c r="B535" t="s">
        <v>1164</v>
      </c>
      <c r="C535" t="s">
        <v>1165</v>
      </c>
      <c r="D535">
        <v>34</v>
      </c>
      <c r="E535" t="s">
        <v>164</v>
      </c>
      <c r="F535" t="s">
        <v>165</v>
      </c>
      <c r="G535" t="s">
        <v>1226</v>
      </c>
      <c r="H535" s="8">
        <v>0.297119341563786</v>
      </c>
      <c r="I535" t="s">
        <v>165</v>
      </c>
      <c r="J535" t="s">
        <v>1766</v>
      </c>
    </row>
    <row r="536" spans="2:10" x14ac:dyDescent="0.25">
      <c r="B536" t="s">
        <v>1174</v>
      </c>
      <c r="C536" t="s">
        <v>1175</v>
      </c>
      <c r="D536">
        <v>26</v>
      </c>
      <c r="E536" t="s">
        <v>164</v>
      </c>
      <c r="F536" t="s">
        <v>165</v>
      </c>
      <c r="G536" t="s">
        <v>1226</v>
      </c>
      <c r="H536" s="8">
        <v>0.24629629629629632</v>
      </c>
      <c r="I536" t="s">
        <v>165</v>
      </c>
      <c r="J536" t="s">
        <v>1767</v>
      </c>
    </row>
    <row r="537" spans="2:10" x14ac:dyDescent="0.25">
      <c r="B537" t="s">
        <v>1153</v>
      </c>
      <c r="C537" t="s">
        <v>1154</v>
      </c>
      <c r="D537">
        <v>26</v>
      </c>
      <c r="E537" t="s">
        <v>164</v>
      </c>
      <c r="F537" t="s">
        <v>165</v>
      </c>
      <c r="G537" t="s">
        <v>1226</v>
      </c>
      <c r="H537" s="8">
        <v>0</v>
      </c>
      <c r="I537" t="s">
        <v>165</v>
      </c>
      <c r="J537" t="s">
        <v>1768</v>
      </c>
    </row>
    <row r="538" spans="2:10" x14ac:dyDescent="0.25">
      <c r="B538" t="s">
        <v>1161</v>
      </c>
      <c r="C538" t="s">
        <v>972</v>
      </c>
      <c r="D538">
        <v>21</v>
      </c>
      <c r="E538" t="s">
        <v>164</v>
      </c>
      <c r="F538" t="s">
        <v>165</v>
      </c>
      <c r="G538" t="s">
        <v>1225</v>
      </c>
      <c r="H538" s="8">
        <v>0.36625514403292181</v>
      </c>
      <c r="I538" t="s">
        <v>165</v>
      </c>
      <c r="J538" t="s">
        <v>1769</v>
      </c>
    </row>
    <row r="539" spans="2:10" x14ac:dyDescent="0.25">
      <c r="B539" t="s">
        <v>1159</v>
      </c>
      <c r="C539" t="s">
        <v>1160</v>
      </c>
      <c r="D539">
        <v>24</v>
      </c>
      <c r="E539" t="s">
        <v>164</v>
      </c>
      <c r="F539" t="s">
        <v>165</v>
      </c>
      <c r="G539" t="s">
        <v>1225</v>
      </c>
      <c r="H539" s="8">
        <v>0</v>
      </c>
      <c r="I539" t="s">
        <v>165</v>
      </c>
      <c r="J539" t="s">
        <v>1770</v>
      </c>
    </row>
    <row r="540" spans="2:10" x14ac:dyDescent="0.25">
      <c r="B540" t="s">
        <v>1147</v>
      </c>
      <c r="C540" t="s">
        <v>1148</v>
      </c>
      <c r="D540">
        <v>22</v>
      </c>
      <c r="E540" t="s">
        <v>164</v>
      </c>
      <c r="F540" t="s">
        <v>165</v>
      </c>
      <c r="G540" t="s">
        <v>1225</v>
      </c>
      <c r="H540" s="8">
        <v>0</v>
      </c>
      <c r="I540" t="s">
        <v>165</v>
      </c>
      <c r="J540" t="s">
        <v>1771</v>
      </c>
    </row>
  </sheetData>
  <autoFilter ref="B2:J540" xr:uid="{57378DCD-7A58-45C7-9D5A-012E3980234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G2425"/>
  <sheetViews>
    <sheetView topLeftCell="A2425" workbookViewId="0">
      <selection activeCell="F3" sqref="F3"/>
    </sheetView>
  </sheetViews>
  <sheetFormatPr defaultColWidth="10.7109375" defaultRowHeight="15" x14ac:dyDescent="0.25"/>
  <sheetData>
    <row r="1" spans="1:33" x14ac:dyDescent="0.25">
      <c r="J1" s="4" t="s">
        <v>1200</v>
      </c>
      <c r="K1" s="4"/>
      <c r="L1" s="4"/>
      <c r="M1" s="4"/>
      <c r="N1" s="4"/>
      <c r="O1" t="s">
        <v>1190</v>
      </c>
      <c r="P1" t="s">
        <v>1190</v>
      </c>
      <c r="Q1" s="10" t="s">
        <v>1208</v>
      </c>
      <c r="R1" s="10"/>
      <c r="S1" s="10"/>
      <c r="T1" s="10"/>
      <c r="U1" s="10"/>
      <c r="V1" t="s">
        <v>1190</v>
      </c>
      <c r="W1" t="s">
        <v>1190</v>
      </c>
      <c r="X1" t="s">
        <v>1190</v>
      </c>
      <c r="Y1" t="s">
        <v>1190</v>
      </c>
      <c r="Z1" t="s">
        <v>1190</v>
      </c>
      <c r="AA1" t="s">
        <v>1191</v>
      </c>
      <c r="AB1" t="s">
        <v>1191</v>
      </c>
      <c r="AC1" t="s">
        <v>1190</v>
      </c>
      <c r="AD1" t="s">
        <v>1190</v>
      </c>
      <c r="AE1" t="s">
        <v>1190</v>
      </c>
      <c r="AF1" t="s">
        <v>1190</v>
      </c>
      <c r="AG1" t="s">
        <v>1190</v>
      </c>
    </row>
    <row r="2" spans="1:33" s="3" customFormat="1" x14ac:dyDescent="0.25">
      <c r="A2" s="3" t="s">
        <v>0</v>
      </c>
      <c r="B2" s="3" t="s">
        <v>4</v>
      </c>
      <c r="C2" s="3" t="s">
        <v>1</v>
      </c>
      <c r="D2" s="3" t="s">
        <v>7</v>
      </c>
      <c r="E2" s="3" t="s">
        <v>2</v>
      </c>
      <c r="F2" s="3" t="s">
        <v>3</v>
      </c>
      <c r="G2" s="3" t="s">
        <v>5</v>
      </c>
      <c r="H2" s="3" t="s">
        <v>6</v>
      </c>
      <c r="I2" s="3" t="s">
        <v>1219</v>
      </c>
      <c r="J2" s="5" t="s">
        <v>1192</v>
      </c>
      <c r="K2" s="5" t="s">
        <v>1179</v>
      </c>
      <c r="L2" s="5" t="s">
        <v>1182</v>
      </c>
      <c r="M2" s="5" t="s">
        <v>1193</v>
      </c>
      <c r="N2" s="5" t="s">
        <v>1187</v>
      </c>
      <c r="O2" s="3" t="s">
        <v>1183</v>
      </c>
      <c r="P2" s="3" t="s">
        <v>1194</v>
      </c>
      <c r="Q2" s="11" t="s">
        <v>1211</v>
      </c>
      <c r="R2" s="11" t="s">
        <v>1212</v>
      </c>
      <c r="S2" s="11" t="s">
        <v>1210</v>
      </c>
      <c r="T2" s="11" t="s">
        <v>1209</v>
      </c>
      <c r="U2" s="11" t="s">
        <v>1213</v>
      </c>
      <c r="V2" s="3" t="s">
        <v>1184</v>
      </c>
      <c r="W2" s="3" t="s">
        <v>1185</v>
      </c>
      <c r="X2" s="3" t="s">
        <v>1195</v>
      </c>
      <c r="Y2" s="3" t="s">
        <v>1196</v>
      </c>
      <c r="Z2" s="3" t="s">
        <v>1197</v>
      </c>
      <c r="AA2" s="3" t="s">
        <v>1198</v>
      </c>
      <c r="AB2" s="3" t="s">
        <v>1199</v>
      </c>
      <c r="AC2" s="3" t="s">
        <v>1186</v>
      </c>
      <c r="AD2" s="3" t="s">
        <v>1188</v>
      </c>
      <c r="AE2" s="3" t="s">
        <v>1189</v>
      </c>
      <c r="AF2" s="3" t="s">
        <v>1180</v>
      </c>
      <c r="AG2" s="3" t="s">
        <v>1181</v>
      </c>
    </row>
    <row r="3" spans="1:33" x14ac:dyDescent="0.25">
      <c r="A3" t="s">
        <v>62</v>
      </c>
      <c r="B3" t="s">
        <v>247</v>
      </c>
      <c r="C3">
        <v>2022</v>
      </c>
      <c r="D3" t="s">
        <v>22</v>
      </c>
      <c r="E3" t="s">
        <v>126</v>
      </c>
      <c r="F3" t="s">
        <v>127</v>
      </c>
      <c r="G3" t="s">
        <v>248</v>
      </c>
      <c r="H3">
        <v>38</v>
      </c>
      <c r="I3" t="s">
        <v>1223</v>
      </c>
      <c r="J3" s="9"/>
      <c r="Q3" s="8" t="str">
        <f t="shared" ref="Q3:Q66" si="0">IFERROR(K3/$P3,"")</f>
        <v/>
      </c>
      <c r="R3" s="8" t="str">
        <f t="shared" ref="R3:R66" si="1">IFERROR(L3/$P3,"")</f>
        <v/>
      </c>
      <c r="S3" s="8" t="str">
        <f t="shared" ref="S3:S66" si="2">IFERROR(M3/$P3,"")</f>
        <v/>
      </c>
      <c r="T3" s="8" t="str">
        <f t="shared" ref="T3:T66" si="3">IFERROR(N3/$P3,"")</f>
        <v/>
      </c>
      <c r="U3" s="8" t="str">
        <f>IF(C3=2022,"",IF(C3=2020,O3/60,O3/162))</f>
        <v/>
      </c>
    </row>
    <row r="4" spans="1:33" x14ac:dyDescent="0.25">
      <c r="A4" t="s">
        <v>31</v>
      </c>
      <c r="B4" t="s">
        <v>781</v>
      </c>
      <c r="C4">
        <v>2022</v>
      </c>
      <c r="D4" t="s">
        <v>18</v>
      </c>
      <c r="E4" t="s">
        <v>245</v>
      </c>
      <c r="F4" t="s">
        <v>246</v>
      </c>
      <c r="G4" t="s">
        <v>782</v>
      </c>
      <c r="H4">
        <v>38</v>
      </c>
      <c r="I4" t="s">
        <v>1223</v>
      </c>
      <c r="J4" s="9"/>
      <c r="Q4" s="8" t="str">
        <f t="shared" si="0"/>
        <v/>
      </c>
      <c r="R4" s="8" t="str">
        <f t="shared" si="1"/>
        <v/>
      </c>
      <c r="S4" s="8" t="str">
        <f t="shared" si="2"/>
        <v/>
      </c>
      <c r="T4" s="8" t="str">
        <f t="shared" si="3"/>
        <v/>
      </c>
      <c r="U4" s="8" t="str">
        <f>IF(C4=2022,"",IF(C4=2020,O4/60,O4/162))</f>
        <v/>
      </c>
    </row>
    <row r="5" spans="1:33" x14ac:dyDescent="0.25">
      <c r="A5" t="s">
        <v>26</v>
      </c>
      <c r="B5" t="s">
        <v>295</v>
      </c>
      <c r="C5">
        <v>2022</v>
      </c>
      <c r="D5" t="s">
        <v>22</v>
      </c>
      <c r="E5" t="s">
        <v>27</v>
      </c>
      <c r="F5" t="s">
        <v>28</v>
      </c>
      <c r="G5" t="s">
        <v>296</v>
      </c>
      <c r="H5">
        <v>37</v>
      </c>
      <c r="I5" t="s">
        <v>1223</v>
      </c>
      <c r="J5" s="9"/>
      <c r="Q5" s="8" t="str">
        <f t="shared" si="0"/>
        <v/>
      </c>
      <c r="R5" s="8" t="str">
        <f t="shared" si="1"/>
        <v/>
      </c>
      <c r="S5" s="8" t="str">
        <f t="shared" si="2"/>
        <v/>
      </c>
      <c r="T5" s="8" t="str">
        <f t="shared" si="3"/>
        <v/>
      </c>
      <c r="U5" s="8" t="str">
        <f>IF(C5=2022,"",IF(C5=2020,O5/60,O5/162))</f>
        <v/>
      </c>
    </row>
    <row r="6" spans="1:33" x14ac:dyDescent="0.25">
      <c r="A6" t="s">
        <v>32</v>
      </c>
      <c r="B6" t="s">
        <v>343</v>
      </c>
      <c r="C6">
        <v>2022</v>
      </c>
      <c r="D6" t="s">
        <v>22</v>
      </c>
      <c r="E6" t="s">
        <v>39</v>
      </c>
      <c r="F6" t="s">
        <v>40</v>
      </c>
      <c r="G6" t="s">
        <v>344</v>
      </c>
      <c r="H6">
        <v>35</v>
      </c>
      <c r="I6" t="s">
        <v>1223</v>
      </c>
      <c r="J6" s="9"/>
      <c r="Q6" s="8" t="str">
        <f t="shared" si="0"/>
        <v/>
      </c>
      <c r="R6" s="8" t="str">
        <f t="shared" si="1"/>
        <v/>
      </c>
      <c r="S6" s="8" t="str">
        <f t="shared" si="2"/>
        <v/>
      </c>
      <c r="T6" s="8" t="str">
        <f t="shared" si="3"/>
        <v/>
      </c>
      <c r="U6" s="8" t="str">
        <f>IF(C6=2022,"",IF(C6=2020,O6/60,O6/162))</f>
        <v/>
      </c>
    </row>
    <row r="7" spans="1:33" x14ac:dyDescent="0.25">
      <c r="A7" t="s">
        <v>30</v>
      </c>
      <c r="B7" t="s">
        <v>144</v>
      </c>
      <c r="C7">
        <v>2022</v>
      </c>
      <c r="D7" t="s">
        <v>22</v>
      </c>
      <c r="E7" t="s">
        <v>142</v>
      </c>
      <c r="F7" t="s">
        <v>143</v>
      </c>
      <c r="G7" t="s">
        <v>145</v>
      </c>
      <c r="H7">
        <v>35</v>
      </c>
      <c r="I7" t="s">
        <v>1223</v>
      </c>
      <c r="J7" s="9"/>
      <c r="Q7" s="8" t="str">
        <f t="shared" si="0"/>
        <v/>
      </c>
      <c r="R7" s="8" t="str">
        <f t="shared" si="1"/>
        <v/>
      </c>
      <c r="S7" s="8" t="str">
        <f t="shared" si="2"/>
        <v/>
      </c>
      <c r="T7" s="8" t="str">
        <f t="shared" si="3"/>
        <v/>
      </c>
      <c r="U7" s="8" t="str">
        <f>IF(C7=2022,"",IF(C7=2020,O7/60,O7/162))</f>
        <v/>
      </c>
    </row>
    <row r="8" spans="1:33" x14ac:dyDescent="0.25">
      <c r="A8" t="s">
        <v>77</v>
      </c>
      <c r="B8" t="s">
        <v>1125</v>
      </c>
      <c r="C8">
        <v>2022</v>
      </c>
      <c r="D8" t="s">
        <v>18</v>
      </c>
      <c r="E8" t="s">
        <v>291</v>
      </c>
      <c r="F8" t="s">
        <v>292</v>
      </c>
      <c r="G8" t="s">
        <v>1126</v>
      </c>
      <c r="H8">
        <v>34</v>
      </c>
      <c r="I8" t="s">
        <v>1223</v>
      </c>
      <c r="J8" s="9"/>
      <c r="Q8" s="8" t="str">
        <f t="shared" si="0"/>
        <v/>
      </c>
      <c r="R8" s="8" t="str">
        <f t="shared" si="1"/>
        <v/>
      </c>
      <c r="S8" s="8" t="str">
        <f t="shared" si="2"/>
        <v/>
      </c>
      <c r="T8" s="8" t="str">
        <f t="shared" si="3"/>
        <v/>
      </c>
      <c r="U8" s="8" t="str">
        <f>IF(C8=2022,"",IF(C8=2020,O8/60,O8/162))</f>
        <v/>
      </c>
    </row>
    <row r="9" spans="1:33" x14ac:dyDescent="0.25">
      <c r="A9" t="s">
        <v>43</v>
      </c>
      <c r="B9" t="s">
        <v>1077</v>
      </c>
      <c r="C9">
        <v>2022</v>
      </c>
      <c r="D9" t="s">
        <v>18</v>
      </c>
      <c r="E9" t="s">
        <v>100</v>
      </c>
      <c r="F9" t="s">
        <v>101</v>
      </c>
      <c r="G9" t="s">
        <v>1078</v>
      </c>
      <c r="H9">
        <v>33</v>
      </c>
      <c r="I9" t="s">
        <v>1223</v>
      </c>
      <c r="J9" s="9"/>
      <c r="Q9" s="8" t="str">
        <f t="shared" si="0"/>
        <v/>
      </c>
      <c r="R9" s="8" t="str">
        <f t="shared" si="1"/>
        <v/>
      </c>
      <c r="S9" s="8" t="str">
        <f t="shared" si="2"/>
        <v/>
      </c>
      <c r="T9" s="8" t="str">
        <f t="shared" si="3"/>
        <v/>
      </c>
      <c r="U9" s="8" t="str">
        <f>IF(C9=2022,"",IF(C9=2020,O9/60,O9/162))</f>
        <v/>
      </c>
    </row>
    <row r="10" spans="1:33" x14ac:dyDescent="0.25">
      <c r="A10" t="s">
        <v>54</v>
      </c>
      <c r="B10" t="s">
        <v>829</v>
      </c>
      <c r="C10">
        <v>2022</v>
      </c>
      <c r="D10" t="s">
        <v>18</v>
      </c>
      <c r="E10" t="s">
        <v>119</v>
      </c>
      <c r="F10" t="s">
        <v>120</v>
      </c>
      <c r="G10" t="s">
        <v>830</v>
      </c>
      <c r="H10">
        <v>32</v>
      </c>
      <c r="I10" t="s">
        <v>1223</v>
      </c>
      <c r="J10" s="9"/>
      <c r="Q10" s="8" t="str">
        <f t="shared" si="0"/>
        <v/>
      </c>
      <c r="R10" s="8" t="str">
        <f t="shared" si="1"/>
        <v/>
      </c>
      <c r="S10" s="8" t="str">
        <f t="shared" si="2"/>
        <v/>
      </c>
      <c r="T10" s="8" t="str">
        <f t="shared" si="3"/>
        <v/>
      </c>
      <c r="U10" s="8" t="str">
        <f>IF(C10=2022,"",IF(C10=2020,O10/60,O10/162))</f>
        <v/>
      </c>
    </row>
    <row r="11" spans="1:33" x14ac:dyDescent="0.25">
      <c r="A11" t="s">
        <v>34</v>
      </c>
      <c r="B11" t="s">
        <v>449</v>
      </c>
      <c r="C11">
        <v>2022</v>
      </c>
      <c r="D11" t="s">
        <v>22</v>
      </c>
      <c r="E11" t="s">
        <v>75</v>
      </c>
      <c r="F11" t="s">
        <v>76</v>
      </c>
      <c r="G11" t="s">
        <v>450</v>
      </c>
      <c r="H11">
        <v>32</v>
      </c>
      <c r="I11" t="s">
        <v>1223</v>
      </c>
      <c r="J11" s="9"/>
      <c r="Q11" s="8" t="str">
        <f t="shared" si="0"/>
        <v/>
      </c>
      <c r="R11" s="8" t="str">
        <f t="shared" si="1"/>
        <v/>
      </c>
      <c r="S11" s="8" t="str">
        <f t="shared" si="2"/>
        <v/>
      </c>
      <c r="T11" s="8" t="str">
        <f t="shared" si="3"/>
        <v/>
      </c>
      <c r="U11" s="8" t="str">
        <f>IF(C11=2022,"",IF(C11=2020,O11/60,O11/162))</f>
        <v/>
      </c>
    </row>
    <row r="12" spans="1:33" x14ac:dyDescent="0.25">
      <c r="A12" t="s">
        <v>81</v>
      </c>
      <c r="B12" t="s">
        <v>787</v>
      </c>
      <c r="C12">
        <v>2022</v>
      </c>
      <c r="D12" t="s">
        <v>18</v>
      </c>
      <c r="E12" t="s">
        <v>134</v>
      </c>
      <c r="F12" t="s">
        <v>135</v>
      </c>
      <c r="G12" t="s">
        <v>788</v>
      </c>
      <c r="H12">
        <v>32</v>
      </c>
      <c r="I12" t="s">
        <v>1223</v>
      </c>
      <c r="J12" s="9"/>
      <c r="Q12" s="8" t="str">
        <f t="shared" si="0"/>
        <v/>
      </c>
      <c r="R12" s="8" t="str">
        <f t="shared" si="1"/>
        <v/>
      </c>
      <c r="S12" s="8" t="str">
        <f t="shared" si="2"/>
        <v/>
      </c>
      <c r="T12" s="8" t="str">
        <f t="shared" si="3"/>
        <v/>
      </c>
      <c r="U12" s="8" t="str">
        <f>IF(C12=2022,"",IF(C12=2020,O12/60,O12/162))</f>
        <v/>
      </c>
    </row>
    <row r="13" spans="1:33" x14ac:dyDescent="0.25">
      <c r="A13" t="s">
        <v>41</v>
      </c>
      <c r="B13" t="s">
        <v>1057</v>
      </c>
      <c r="C13">
        <v>2022</v>
      </c>
      <c r="D13" t="s">
        <v>18</v>
      </c>
      <c r="E13" t="s">
        <v>60</v>
      </c>
      <c r="F13" t="s">
        <v>61</v>
      </c>
      <c r="G13" t="s">
        <v>1058</v>
      </c>
      <c r="H13">
        <v>32</v>
      </c>
      <c r="I13" t="s">
        <v>1223</v>
      </c>
      <c r="J13" s="9"/>
      <c r="Q13" s="8" t="str">
        <f t="shared" si="0"/>
        <v/>
      </c>
      <c r="R13" s="8" t="str">
        <f t="shared" si="1"/>
        <v/>
      </c>
      <c r="S13" s="8" t="str">
        <f t="shared" si="2"/>
        <v/>
      </c>
      <c r="T13" s="8" t="str">
        <f t="shared" si="3"/>
        <v/>
      </c>
      <c r="U13" s="8" t="str">
        <f>IF(C13=2022,"",IF(C13=2020,O13/60,O13/162))</f>
        <v/>
      </c>
    </row>
    <row r="14" spans="1:33" x14ac:dyDescent="0.25">
      <c r="A14" t="s">
        <v>125</v>
      </c>
      <c r="B14" t="s">
        <v>855</v>
      </c>
      <c r="C14">
        <v>2022</v>
      </c>
      <c r="D14" t="s">
        <v>18</v>
      </c>
      <c r="E14" t="s">
        <v>455</v>
      </c>
      <c r="F14" t="s">
        <v>456</v>
      </c>
      <c r="G14" t="s">
        <v>856</v>
      </c>
      <c r="H14">
        <v>31</v>
      </c>
      <c r="I14" t="s">
        <v>1223</v>
      </c>
      <c r="J14" s="9"/>
      <c r="Q14" s="8" t="str">
        <f t="shared" si="0"/>
        <v/>
      </c>
      <c r="R14" s="8" t="str">
        <f t="shared" si="1"/>
        <v/>
      </c>
      <c r="S14" s="8" t="str">
        <f t="shared" si="2"/>
        <v/>
      </c>
      <c r="T14" s="8" t="str">
        <f t="shared" si="3"/>
        <v/>
      </c>
      <c r="U14" s="8" t="str">
        <f>IF(C14=2022,"",IF(C14=2020,O14/60,O14/162))</f>
        <v/>
      </c>
    </row>
    <row r="15" spans="1:33" x14ac:dyDescent="0.25">
      <c r="A15" t="s">
        <v>54</v>
      </c>
      <c r="B15" t="s">
        <v>837</v>
      </c>
      <c r="C15">
        <v>2022</v>
      </c>
      <c r="D15" t="s">
        <v>18</v>
      </c>
      <c r="E15" t="s">
        <v>119</v>
      </c>
      <c r="F15" t="s">
        <v>120</v>
      </c>
      <c r="G15" t="s">
        <v>838</v>
      </c>
      <c r="H15">
        <v>31</v>
      </c>
      <c r="I15" t="s">
        <v>1223</v>
      </c>
      <c r="J15" s="9"/>
      <c r="Q15" s="8" t="str">
        <f t="shared" si="0"/>
        <v/>
      </c>
      <c r="R15" s="8" t="str">
        <f t="shared" si="1"/>
        <v/>
      </c>
      <c r="S15" s="8" t="str">
        <f t="shared" si="2"/>
        <v/>
      </c>
      <c r="T15" s="8" t="str">
        <f t="shared" si="3"/>
        <v/>
      </c>
      <c r="U15" s="8" t="str">
        <f>IF(C15=2022,"",IF(C15=2020,O15/60,O15/162))</f>
        <v/>
      </c>
    </row>
    <row r="16" spans="1:33" x14ac:dyDescent="0.25">
      <c r="A16" t="s">
        <v>41</v>
      </c>
      <c r="B16" t="s">
        <v>1073</v>
      </c>
      <c r="C16">
        <v>2022</v>
      </c>
      <c r="D16" t="s">
        <v>18</v>
      </c>
      <c r="E16" t="s">
        <v>60</v>
      </c>
      <c r="F16" t="s">
        <v>61</v>
      </c>
      <c r="G16" t="s">
        <v>1074</v>
      </c>
      <c r="H16">
        <v>31</v>
      </c>
      <c r="I16" t="s">
        <v>1223</v>
      </c>
      <c r="J16" s="9"/>
      <c r="Q16" s="8" t="str">
        <f t="shared" si="0"/>
        <v/>
      </c>
      <c r="R16" s="8" t="str">
        <f t="shared" si="1"/>
        <v/>
      </c>
      <c r="S16" s="8" t="str">
        <f t="shared" si="2"/>
        <v/>
      </c>
      <c r="T16" s="8" t="str">
        <f t="shared" si="3"/>
        <v/>
      </c>
      <c r="U16" s="8" t="str">
        <f>IF(C16=2022,"",IF(C16=2020,O16/60,O16/162))</f>
        <v/>
      </c>
    </row>
    <row r="17" spans="1:21" x14ac:dyDescent="0.25">
      <c r="A17" t="s">
        <v>86</v>
      </c>
      <c r="B17" t="s">
        <v>671</v>
      </c>
      <c r="C17">
        <v>2022</v>
      </c>
      <c r="D17" t="s">
        <v>18</v>
      </c>
      <c r="E17" t="s">
        <v>128</v>
      </c>
      <c r="F17" t="s">
        <v>129</v>
      </c>
      <c r="G17" t="s">
        <v>672</v>
      </c>
      <c r="H17">
        <v>31</v>
      </c>
      <c r="I17" t="s">
        <v>1223</v>
      </c>
      <c r="J17" s="9"/>
      <c r="Q17" s="8" t="str">
        <f t="shared" si="0"/>
        <v/>
      </c>
      <c r="R17" s="8" t="str">
        <f t="shared" si="1"/>
        <v/>
      </c>
      <c r="S17" s="8" t="str">
        <f t="shared" si="2"/>
        <v/>
      </c>
      <c r="T17" s="8" t="str">
        <f t="shared" si="3"/>
        <v/>
      </c>
      <c r="U17" s="8" t="str">
        <f>IF(C17=2022,"",IF(C17=2020,O17/60,O17/162))</f>
        <v/>
      </c>
    </row>
    <row r="18" spans="1:21" x14ac:dyDescent="0.25">
      <c r="A18" t="s">
        <v>62</v>
      </c>
      <c r="B18" t="s">
        <v>275</v>
      </c>
      <c r="C18">
        <v>2022</v>
      </c>
      <c r="D18" t="s">
        <v>22</v>
      </c>
      <c r="E18" t="s">
        <v>126</v>
      </c>
      <c r="F18" t="s">
        <v>127</v>
      </c>
      <c r="G18" t="s">
        <v>276</v>
      </c>
      <c r="H18">
        <v>30</v>
      </c>
      <c r="I18" t="s">
        <v>1223</v>
      </c>
      <c r="J18" s="9"/>
      <c r="Q18" s="8" t="str">
        <f t="shared" si="0"/>
        <v/>
      </c>
      <c r="R18" s="8" t="str">
        <f t="shared" si="1"/>
        <v/>
      </c>
      <c r="S18" s="8" t="str">
        <f t="shared" si="2"/>
        <v/>
      </c>
      <c r="T18" s="8" t="str">
        <f t="shared" si="3"/>
        <v/>
      </c>
      <c r="U18" s="8" t="str">
        <f>IF(C18=2022,"",IF(C18=2020,O18/60,O18/162))</f>
        <v/>
      </c>
    </row>
    <row r="19" spans="1:21" x14ac:dyDescent="0.25">
      <c r="A19" t="s">
        <v>57</v>
      </c>
      <c r="B19" t="s">
        <v>539</v>
      </c>
      <c r="C19">
        <v>2022</v>
      </c>
      <c r="D19" t="s">
        <v>22</v>
      </c>
      <c r="E19" t="s">
        <v>98</v>
      </c>
      <c r="F19" t="s">
        <v>99</v>
      </c>
      <c r="G19" t="s">
        <v>540</v>
      </c>
      <c r="H19">
        <v>30</v>
      </c>
      <c r="I19" t="s">
        <v>1223</v>
      </c>
      <c r="J19" s="9"/>
      <c r="Q19" s="8" t="str">
        <f t="shared" si="0"/>
        <v/>
      </c>
      <c r="R19" s="8" t="str">
        <f t="shared" si="1"/>
        <v/>
      </c>
      <c r="S19" s="8" t="str">
        <f t="shared" si="2"/>
        <v/>
      </c>
      <c r="T19" s="8" t="str">
        <f t="shared" si="3"/>
        <v/>
      </c>
      <c r="U19" s="8" t="str">
        <f>IF(C19=2022,"",IF(C19=2020,O19/60,O19/162))</f>
        <v/>
      </c>
    </row>
    <row r="20" spans="1:21" x14ac:dyDescent="0.25">
      <c r="A20" t="s">
        <v>8</v>
      </c>
      <c r="B20" t="s">
        <v>52</v>
      </c>
      <c r="C20">
        <v>2022</v>
      </c>
      <c r="D20" t="s">
        <v>22</v>
      </c>
      <c r="E20" t="s">
        <v>9</v>
      </c>
      <c r="F20" t="s">
        <v>10</v>
      </c>
      <c r="G20" t="s">
        <v>53</v>
      </c>
      <c r="H20">
        <v>30</v>
      </c>
      <c r="I20" t="s">
        <v>1223</v>
      </c>
      <c r="J20" s="9"/>
      <c r="Q20" s="8" t="str">
        <f t="shared" si="0"/>
        <v/>
      </c>
      <c r="R20" s="8" t="str">
        <f t="shared" si="1"/>
        <v/>
      </c>
      <c r="S20" s="8" t="str">
        <f t="shared" si="2"/>
        <v/>
      </c>
      <c r="T20" s="8" t="str">
        <f t="shared" si="3"/>
        <v/>
      </c>
      <c r="U20" s="8" t="str">
        <f>IF(C20=2022,"",IF(C20=2020,O20/60,O20/162))</f>
        <v/>
      </c>
    </row>
    <row r="21" spans="1:21" x14ac:dyDescent="0.25">
      <c r="A21" t="s">
        <v>57</v>
      </c>
      <c r="B21" t="s">
        <v>541</v>
      </c>
      <c r="C21">
        <v>2022</v>
      </c>
      <c r="D21" t="s">
        <v>22</v>
      </c>
      <c r="E21" t="s">
        <v>98</v>
      </c>
      <c r="F21" t="s">
        <v>99</v>
      </c>
      <c r="G21" t="s">
        <v>542</v>
      </c>
      <c r="H21">
        <v>30</v>
      </c>
      <c r="I21" t="s">
        <v>1223</v>
      </c>
      <c r="J21" s="9"/>
      <c r="Q21" s="8" t="str">
        <f t="shared" si="0"/>
        <v/>
      </c>
      <c r="R21" s="8" t="str">
        <f t="shared" si="1"/>
        <v/>
      </c>
      <c r="S21" s="8" t="str">
        <f t="shared" si="2"/>
        <v/>
      </c>
      <c r="T21" s="8" t="str">
        <f t="shared" si="3"/>
        <v/>
      </c>
      <c r="U21" s="8" t="str">
        <f>IF(C21=2022,"",IF(C21=2020,O21/60,O21/162))</f>
        <v/>
      </c>
    </row>
    <row r="22" spans="1:21" x14ac:dyDescent="0.25">
      <c r="A22" t="s">
        <v>46</v>
      </c>
      <c r="B22" t="s">
        <v>1041</v>
      </c>
      <c r="C22">
        <v>2022</v>
      </c>
      <c r="D22" t="s">
        <v>18</v>
      </c>
      <c r="E22" t="s">
        <v>168</v>
      </c>
      <c r="F22" t="s">
        <v>169</v>
      </c>
      <c r="G22" t="s">
        <v>1042</v>
      </c>
      <c r="H22">
        <v>30</v>
      </c>
      <c r="I22" t="s">
        <v>1223</v>
      </c>
      <c r="J22" s="9"/>
      <c r="Q22" s="8" t="str">
        <f t="shared" si="0"/>
        <v/>
      </c>
      <c r="R22" s="8" t="str">
        <f t="shared" si="1"/>
        <v/>
      </c>
      <c r="S22" s="8" t="str">
        <f t="shared" si="2"/>
        <v/>
      </c>
      <c r="T22" s="8" t="str">
        <f t="shared" si="3"/>
        <v/>
      </c>
      <c r="U22" s="8" t="str">
        <f>IF(C22=2022,"",IF(C22=2020,O22/60,O22/162))</f>
        <v/>
      </c>
    </row>
    <row r="23" spans="1:21" x14ac:dyDescent="0.25">
      <c r="A23" t="s">
        <v>31</v>
      </c>
      <c r="B23" t="s">
        <v>767</v>
      </c>
      <c r="C23">
        <v>2022</v>
      </c>
      <c r="D23" t="s">
        <v>18</v>
      </c>
      <c r="E23" t="s">
        <v>245</v>
      </c>
      <c r="F23" t="s">
        <v>246</v>
      </c>
      <c r="G23" t="s">
        <v>768</v>
      </c>
      <c r="H23">
        <v>29</v>
      </c>
      <c r="I23" t="s">
        <v>1223</v>
      </c>
      <c r="J23" s="9"/>
      <c r="Q23" s="8" t="str">
        <f t="shared" si="0"/>
        <v/>
      </c>
      <c r="R23" s="8" t="str">
        <f t="shared" si="1"/>
        <v/>
      </c>
      <c r="S23" s="8" t="str">
        <f t="shared" si="2"/>
        <v/>
      </c>
      <c r="T23" s="8" t="str">
        <f t="shared" si="3"/>
        <v/>
      </c>
      <c r="U23" s="8" t="str">
        <f>IF(C23=2022,"",IF(C23=2020,O23/60,O23/162))</f>
        <v/>
      </c>
    </row>
    <row r="24" spans="1:21" x14ac:dyDescent="0.25">
      <c r="A24" t="s">
        <v>46</v>
      </c>
      <c r="B24" t="s">
        <v>1045</v>
      </c>
      <c r="C24">
        <v>2022</v>
      </c>
      <c r="D24" t="s">
        <v>18</v>
      </c>
      <c r="E24" t="s">
        <v>168</v>
      </c>
      <c r="F24" t="s">
        <v>169</v>
      </c>
      <c r="G24" t="s">
        <v>1046</v>
      </c>
      <c r="H24">
        <v>29</v>
      </c>
      <c r="I24" t="s">
        <v>1223</v>
      </c>
      <c r="J24" s="9"/>
      <c r="Q24" s="8" t="str">
        <f t="shared" si="0"/>
        <v/>
      </c>
      <c r="R24" s="8" t="str">
        <f t="shared" si="1"/>
        <v/>
      </c>
      <c r="S24" s="8" t="str">
        <f t="shared" si="2"/>
        <v/>
      </c>
      <c r="T24" s="8" t="str">
        <f t="shared" si="3"/>
        <v/>
      </c>
      <c r="U24" s="8" t="str">
        <f>IF(C24=2022,"",IF(C24=2020,O24/60,O24/162))</f>
        <v/>
      </c>
    </row>
    <row r="25" spans="1:21" x14ac:dyDescent="0.25">
      <c r="A25" t="s">
        <v>78</v>
      </c>
      <c r="B25" t="s">
        <v>1151</v>
      </c>
      <c r="C25">
        <v>2022</v>
      </c>
      <c r="D25" t="s">
        <v>18</v>
      </c>
      <c r="E25" t="s">
        <v>164</v>
      </c>
      <c r="F25" t="s">
        <v>165</v>
      </c>
      <c r="G25" t="s">
        <v>1152</v>
      </c>
      <c r="H25">
        <v>29</v>
      </c>
      <c r="I25" t="s">
        <v>1223</v>
      </c>
      <c r="J25" s="9"/>
      <c r="Q25" s="8" t="str">
        <f t="shared" si="0"/>
        <v/>
      </c>
      <c r="R25" s="8" t="str">
        <f t="shared" si="1"/>
        <v/>
      </c>
      <c r="S25" s="8" t="str">
        <f t="shared" si="2"/>
        <v/>
      </c>
      <c r="T25" s="8" t="str">
        <f t="shared" si="3"/>
        <v/>
      </c>
      <c r="U25" s="8" t="str">
        <f>IF(C25=2022,"",IF(C25=2020,O25/60,O25/162))</f>
        <v/>
      </c>
    </row>
    <row r="26" spans="1:21" x14ac:dyDescent="0.25">
      <c r="A26" t="s">
        <v>30</v>
      </c>
      <c r="B26" t="s">
        <v>174</v>
      </c>
      <c r="C26">
        <v>2022</v>
      </c>
      <c r="D26" t="s">
        <v>22</v>
      </c>
      <c r="E26" t="s">
        <v>142</v>
      </c>
      <c r="F26" t="s">
        <v>143</v>
      </c>
      <c r="G26" t="s">
        <v>175</v>
      </c>
      <c r="H26">
        <v>29</v>
      </c>
      <c r="I26" t="s">
        <v>1223</v>
      </c>
      <c r="J26" s="9"/>
      <c r="Q26" s="8" t="str">
        <f t="shared" si="0"/>
        <v/>
      </c>
      <c r="R26" s="8" t="str">
        <f t="shared" si="1"/>
        <v/>
      </c>
      <c r="S26" s="8" t="str">
        <f t="shared" si="2"/>
        <v/>
      </c>
      <c r="T26" s="8" t="str">
        <f t="shared" si="3"/>
        <v/>
      </c>
      <c r="U26" s="8" t="str">
        <f>IF(C26=2022,"",IF(C26=2020,O26/60,O26/162))</f>
        <v/>
      </c>
    </row>
    <row r="27" spans="1:21" x14ac:dyDescent="0.25">
      <c r="A27" t="s">
        <v>15</v>
      </c>
      <c r="B27" t="s">
        <v>735</v>
      </c>
      <c r="C27">
        <v>2022</v>
      </c>
      <c r="D27" t="s">
        <v>18</v>
      </c>
      <c r="E27" t="s">
        <v>16</v>
      </c>
      <c r="F27" t="s">
        <v>17</v>
      </c>
      <c r="G27" t="s">
        <v>736</v>
      </c>
      <c r="H27">
        <v>29</v>
      </c>
      <c r="I27" t="s">
        <v>1223</v>
      </c>
      <c r="J27" s="9"/>
      <c r="Q27" s="8" t="str">
        <f t="shared" si="0"/>
        <v/>
      </c>
      <c r="R27" s="8" t="str">
        <f t="shared" si="1"/>
        <v/>
      </c>
      <c r="S27" s="8" t="str">
        <f t="shared" si="2"/>
        <v/>
      </c>
      <c r="T27" s="8" t="str">
        <f t="shared" si="3"/>
        <v/>
      </c>
      <c r="U27" s="8" t="str">
        <f>IF(C27=2022,"",IF(C27=2020,O27/60,O27/162))</f>
        <v/>
      </c>
    </row>
    <row r="28" spans="1:21" x14ac:dyDescent="0.25">
      <c r="A28" t="s">
        <v>55</v>
      </c>
      <c r="B28" t="s">
        <v>981</v>
      </c>
      <c r="C28">
        <v>2022</v>
      </c>
      <c r="D28" t="s">
        <v>18</v>
      </c>
      <c r="E28" t="s">
        <v>345</v>
      </c>
      <c r="F28" t="s">
        <v>346</v>
      </c>
      <c r="G28" t="s">
        <v>982</v>
      </c>
      <c r="H28">
        <v>29</v>
      </c>
      <c r="I28" t="s">
        <v>1223</v>
      </c>
      <c r="J28" s="9"/>
      <c r="Q28" s="8" t="str">
        <f t="shared" si="0"/>
        <v/>
      </c>
      <c r="R28" s="8" t="str">
        <f t="shared" si="1"/>
        <v/>
      </c>
      <c r="S28" s="8" t="str">
        <f t="shared" si="2"/>
        <v/>
      </c>
      <c r="T28" s="8" t="str">
        <f t="shared" si="3"/>
        <v/>
      </c>
      <c r="U28" s="8" t="str">
        <f>IF(C28=2022,"",IF(C28=2020,O28/60,O28/162))</f>
        <v/>
      </c>
    </row>
    <row r="29" spans="1:21" x14ac:dyDescent="0.25">
      <c r="A29" t="s">
        <v>81</v>
      </c>
      <c r="B29" t="s">
        <v>801</v>
      </c>
      <c r="C29">
        <v>2022</v>
      </c>
      <c r="D29" t="s">
        <v>18</v>
      </c>
      <c r="E29" t="s">
        <v>134</v>
      </c>
      <c r="F29" t="s">
        <v>135</v>
      </c>
      <c r="G29" t="s">
        <v>802</v>
      </c>
      <c r="H29">
        <v>29</v>
      </c>
      <c r="I29" t="s">
        <v>1223</v>
      </c>
      <c r="J29" s="9"/>
      <c r="Q29" s="8" t="str">
        <f t="shared" si="0"/>
        <v/>
      </c>
      <c r="R29" s="8" t="str">
        <f t="shared" si="1"/>
        <v/>
      </c>
      <c r="S29" s="8" t="str">
        <f t="shared" si="2"/>
        <v/>
      </c>
      <c r="T29" s="8" t="str">
        <f t="shared" si="3"/>
        <v/>
      </c>
      <c r="U29" s="8" t="str">
        <f>IF(C29=2022,"",IF(C29=2020,O29/60,O29/162))</f>
        <v/>
      </c>
    </row>
    <row r="30" spans="1:21" x14ac:dyDescent="0.25">
      <c r="A30" t="s">
        <v>42</v>
      </c>
      <c r="B30" t="s">
        <v>419</v>
      </c>
      <c r="C30">
        <v>2022</v>
      </c>
      <c r="D30" t="s">
        <v>22</v>
      </c>
      <c r="E30" t="s">
        <v>263</v>
      </c>
      <c r="F30" t="s">
        <v>264</v>
      </c>
      <c r="G30" t="s">
        <v>420</v>
      </c>
      <c r="H30">
        <v>28</v>
      </c>
      <c r="I30" t="s">
        <v>1223</v>
      </c>
      <c r="J30" s="9"/>
      <c r="Q30" s="8" t="str">
        <f t="shared" si="0"/>
        <v/>
      </c>
      <c r="R30" s="8" t="str">
        <f t="shared" si="1"/>
        <v/>
      </c>
      <c r="S30" s="8" t="str">
        <f t="shared" si="2"/>
        <v/>
      </c>
      <c r="T30" s="8" t="str">
        <f t="shared" si="3"/>
        <v/>
      </c>
      <c r="U30" s="8" t="str">
        <f>IF(C30=2022,"",IF(C30=2020,O30/60,O30/162))</f>
        <v/>
      </c>
    </row>
    <row r="31" spans="1:21" x14ac:dyDescent="0.25">
      <c r="A31" t="s">
        <v>67</v>
      </c>
      <c r="B31" t="s">
        <v>691</v>
      </c>
      <c r="C31">
        <v>2022</v>
      </c>
      <c r="D31" t="s">
        <v>18</v>
      </c>
      <c r="E31" t="s">
        <v>373</v>
      </c>
      <c r="F31" t="s">
        <v>374</v>
      </c>
      <c r="G31" t="s">
        <v>692</v>
      </c>
      <c r="H31">
        <v>28</v>
      </c>
      <c r="I31" t="s">
        <v>1223</v>
      </c>
      <c r="J31" s="9"/>
      <c r="Q31" s="8" t="str">
        <f t="shared" si="0"/>
        <v/>
      </c>
      <c r="R31" s="8" t="str">
        <f t="shared" si="1"/>
        <v/>
      </c>
      <c r="S31" s="8" t="str">
        <f t="shared" si="2"/>
        <v/>
      </c>
      <c r="T31" s="8" t="str">
        <f t="shared" si="3"/>
        <v/>
      </c>
      <c r="U31" s="8" t="str">
        <f>IF(C31=2022,"",IF(C31=2020,O31/60,O31/162))</f>
        <v/>
      </c>
    </row>
    <row r="32" spans="1:21" x14ac:dyDescent="0.25">
      <c r="A32" t="s">
        <v>26</v>
      </c>
      <c r="B32" t="s">
        <v>297</v>
      </c>
      <c r="C32">
        <v>2022</v>
      </c>
      <c r="D32" t="s">
        <v>22</v>
      </c>
      <c r="E32" t="s">
        <v>27</v>
      </c>
      <c r="F32" t="s">
        <v>28</v>
      </c>
      <c r="G32" t="s">
        <v>298</v>
      </c>
      <c r="H32">
        <v>28</v>
      </c>
      <c r="I32" t="s">
        <v>1223</v>
      </c>
      <c r="J32" s="9"/>
      <c r="Q32" s="8" t="str">
        <f t="shared" si="0"/>
        <v/>
      </c>
      <c r="R32" s="8" t="str">
        <f t="shared" si="1"/>
        <v/>
      </c>
      <c r="S32" s="8" t="str">
        <f t="shared" si="2"/>
        <v/>
      </c>
      <c r="T32" s="8" t="str">
        <f t="shared" si="3"/>
        <v/>
      </c>
      <c r="U32" s="8" t="str">
        <f>IF(C32=2022,"",IF(C32=2020,O32/60,O32/162))</f>
        <v/>
      </c>
    </row>
    <row r="33" spans="1:21" x14ac:dyDescent="0.25">
      <c r="A33" t="s">
        <v>32</v>
      </c>
      <c r="B33" t="s">
        <v>331</v>
      </c>
      <c r="C33">
        <v>2022</v>
      </c>
      <c r="D33" t="s">
        <v>22</v>
      </c>
      <c r="E33" t="s">
        <v>39</v>
      </c>
      <c r="F33" t="s">
        <v>40</v>
      </c>
      <c r="G33" t="s">
        <v>332</v>
      </c>
      <c r="H33">
        <v>28</v>
      </c>
      <c r="I33" t="s">
        <v>1223</v>
      </c>
      <c r="J33" s="9"/>
      <c r="Q33" s="8" t="str">
        <f t="shared" si="0"/>
        <v/>
      </c>
      <c r="R33" s="8" t="str">
        <f t="shared" si="1"/>
        <v/>
      </c>
      <c r="S33" s="8" t="str">
        <f t="shared" si="2"/>
        <v/>
      </c>
      <c r="T33" s="8" t="str">
        <f t="shared" si="3"/>
        <v/>
      </c>
      <c r="U33" s="8" t="str">
        <f>IF(C33=2022,"",IF(C33=2020,O33/60,O33/162))</f>
        <v/>
      </c>
    </row>
    <row r="34" spans="1:21" x14ac:dyDescent="0.25">
      <c r="A34" t="s">
        <v>49</v>
      </c>
      <c r="B34" t="s">
        <v>385</v>
      </c>
      <c r="C34">
        <v>2022</v>
      </c>
      <c r="D34" t="s">
        <v>22</v>
      </c>
      <c r="E34" t="s">
        <v>50</v>
      </c>
      <c r="F34" t="s">
        <v>51</v>
      </c>
      <c r="G34" t="s">
        <v>386</v>
      </c>
      <c r="H34">
        <v>28</v>
      </c>
      <c r="I34" t="s">
        <v>1223</v>
      </c>
      <c r="J34" s="9"/>
      <c r="Q34" s="8" t="str">
        <f t="shared" si="0"/>
        <v/>
      </c>
      <c r="R34" s="8" t="str">
        <f t="shared" si="1"/>
        <v/>
      </c>
      <c r="S34" s="8" t="str">
        <f t="shared" si="2"/>
        <v/>
      </c>
      <c r="T34" s="8" t="str">
        <f t="shared" si="3"/>
        <v/>
      </c>
      <c r="U34" s="8" t="str">
        <f>IF(C34=2022,"",IF(C34=2020,O34/60,O34/162))</f>
        <v/>
      </c>
    </row>
    <row r="35" spans="1:21" x14ac:dyDescent="0.25">
      <c r="A35" t="s">
        <v>54</v>
      </c>
      <c r="B35" t="s">
        <v>843</v>
      </c>
      <c r="C35">
        <v>2022</v>
      </c>
      <c r="D35" t="s">
        <v>18</v>
      </c>
      <c r="E35" t="s">
        <v>119</v>
      </c>
      <c r="F35" t="s">
        <v>120</v>
      </c>
      <c r="G35" t="s">
        <v>844</v>
      </c>
      <c r="H35">
        <v>27</v>
      </c>
      <c r="I35" t="s">
        <v>1223</v>
      </c>
      <c r="J35" s="9"/>
      <c r="Q35" s="8" t="str">
        <f t="shared" si="0"/>
        <v/>
      </c>
      <c r="R35" s="8" t="str">
        <f t="shared" si="1"/>
        <v/>
      </c>
      <c r="S35" s="8" t="str">
        <f t="shared" si="2"/>
        <v/>
      </c>
      <c r="T35" s="8" t="str">
        <f t="shared" si="3"/>
        <v/>
      </c>
      <c r="U35" s="8" t="str">
        <f>IF(C35=2022,"",IF(C35=2020,O35/60,O35/162))</f>
        <v/>
      </c>
    </row>
    <row r="36" spans="1:21" x14ac:dyDescent="0.25">
      <c r="A36" t="s">
        <v>23</v>
      </c>
      <c r="B36" t="s">
        <v>927</v>
      </c>
      <c r="C36">
        <v>2022</v>
      </c>
      <c r="D36" t="s">
        <v>18</v>
      </c>
      <c r="E36" t="s">
        <v>24</v>
      </c>
      <c r="F36" t="s">
        <v>25</v>
      </c>
      <c r="G36" t="s">
        <v>928</v>
      </c>
      <c r="H36">
        <v>27</v>
      </c>
      <c r="I36" t="s">
        <v>1223</v>
      </c>
      <c r="J36" s="9"/>
      <c r="Q36" s="8" t="str">
        <f t="shared" si="0"/>
        <v/>
      </c>
      <c r="R36" s="8" t="str">
        <f t="shared" si="1"/>
        <v/>
      </c>
      <c r="S36" s="8" t="str">
        <f t="shared" si="2"/>
        <v/>
      </c>
      <c r="T36" s="8" t="str">
        <f t="shared" si="3"/>
        <v/>
      </c>
      <c r="U36" s="8" t="str">
        <f>IF(C36=2022,"",IF(C36=2020,O36/60,O36/162))</f>
        <v/>
      </c>
    </row>
    <row r="37" spans="1:21" x14ac:dyDescent="0.25">
      <c r="A37" t="s">
        <v>106</v>
      </c>
      <c r="B37" t="s">
        <v>919</v>
      </c>
      <c r="C37">
        <v>2022</v>
      </c>
      <c r="D37" t="s">
        <v>18</v>
      </c>
      <c r="E37" t="s">
        <v>107</v>
      </c>
      <c r="F37" t="s">
        <v>108</v>
      </c>
      <c r="G37" t="s">
        <v>920</v>
      </c>
      <c r="H37">
        <v>27</v>
      </c>
      <c r="I37" t="s">
        <v>1223</v>
      </c>
      <c r="J37" s="9"/>
      <c r="Q37" s="8" t="str">
        <f t="shared" si="0"/>
        <v/>
      </c>
      <c r="R37" s="8" t="str">
        <f t="shared" si="1"/>
        <v/>
      </c>
      <c r="S37" s="8" t="str">
        <f t="shared" si="2"/>
        <v/>
      </c>
      <c r="T37" s="8" t="str">
        <f t="shared" si="3"/>
        <v/>
      </c>
      <c r="U37" s="8" t="str">
        <f>IF(C37=2022,"",IF(C37=2020,O37/60,O37/162))</f>
        <v/>
      </c>
    </row>
    <row r="38" spans="1:21" x14ac:dyDescent="0.25">
      <c r="A38" t="s">
        <v>29</v>
      </c>
      <c r="B38" t="s">
        <v>193</v>
      </c>
      <c r="C38">
        <v>2022</v>
      </c>
      <c r="D38" t="s">
        <v>22</v>
      </c>
      <c r="E38" t="s">
        <v>188</v>
      </c>
      <c r="F38" t="s">
        <v>96</v>
      </c>
      <c r="G38" t="s">
        <v>194</v>
      </c>
      <c r="H38">
        <v>26</v>
      </c>
      <c r="I38" t="s">
        <v>1223</v>
      </c>
      <c r="J38" s="9"/>
      <c r="Q38" s="8" t="str">
        <f t="shared" si="0"/>
        <v/>
      </c>
      <c r="R38" s="8" t="str">
        <f t="shared" si="1"/>
        <v/>
      </c>
      <c r="S38" s="8" t="str">
        <f t="shared" si="2"/>
        <v/>
      </c>
      <c r="T38" s="8" t="str">
        <f t="shared" si="3"/>
        <v/>
      </c>
      <c r="U38" s="8" t="str">
        <f>IF(C38=2022,"",IF(C38=2020,O38/60,O38/162))</f>
        <v/>
      </c>
    </row>
    <row r="39" spans="1:21" x14ac:dyDescent="0.25">
      <c r="A39" t="s">
        <v>19</v>
      </c>
      <c r="B39" t="s">
        <v>589</v>
      </c>
      <c r="C39">
        <v>2022</v>
      </c>
      <c r="D39" t="s">
        <v>22</v>
      </c>
      <c r="E39" t="s">
        <v>20</v>
      </c>
      <c r="F39" t="s">
        <v>21</v>
      </c>
      <c r="G39" t="s">
        <v>590</v>
      </c>
      <c r="H39">
        <v>26</v>
      </c>
      <c r="I39" t="s">
        <v>1223</v>
      </c>
      <c r="J39" s="9"/>
      <c r="Q39" s="8" t="str">
        <f t="shared" si="0"/>
        <v/>
      </c>
      <c r="R39" s="8" t="str">
        <f t="shared" si="1"/>
        <v/>
      </c>
      <c r="S39" s="8" t="str">
        <f t="shared" si="2"/>
        <v/>
      </c>
      <c r="T39" s="8" t="str">
        <f t="shared" si="3"/>
        <v/>
      </c>
      <c r="U39" s="8" t="str">
        <f>IF(C39=2022,"",IF(C39=2020,O39/60,O39/162))</f>
        <v/>
      </c>
    </row>
    <row r="40" spans="1:21" x14ac:dyDescent="0.25">
      <c r="A40" t="s">
        <v>89</v>
      </c>
      <c r="B40" t="s">
        <v>109</v>
      </c>
      <c r="C40">
        <v>2022</v>
      </c>
      <c r="D40" t="s">
        <v>22</v>
      </c>
      <c r="E40" t="s">
        <v>90</v>
      </c>
      <c r="F40" t="s">
        <v>91</v>
      </c>
      <c r="G40" t="s">
        <v>110</v>
      </c>
      <c r="H40">
        <v>26</v>
      </c>
      <c r="I40" t="s">
        <v>1223</v>
      </c>
      <c r="J40" s="9"/>
      <c r="Q40" s="8" t="str">
        <f t="shared" si="0"/>
        <v/>
      </c>
      <c r="R40" s="8" t="str">
        <f t="shared" si="1"/>
        <v/>
      </c>
      <c r="S40" s="8" t="str">
        <f t="shared" si="2"/>
        <v/>
      </c>
      <c r="T40" s="8" t="str">
        <f t="shared" si="3"/>
        <v/>
      </c>
      <c r="U40" s="8" t="str">
        <f>IF(C40=2022,"",IF(C40=2020,O40/60,O40/162))</f>
        <v/>
      </c>
    </row>
    <row r="41" spans="1:21" x14ac:dyDescent="0.25">
      <c r="A41" t="s">
        <v>33</v>
      </c>
      <c r="B41" t="s">
        <v>469</v>
      </c>
      <c r="C41">
        <v>2022</v>
      </c>
      <c r="D41" t="s">
        <v>22</v>
      </c>
      <c r="E41" t="s">
        <v>166</v>
      </c>
      <c r="F41" t="s">
        <v>167</v>
      </c>
      <c r="G41" t="s">
        <v>470</v>
      </c>
      <c r="H41">
        <v>26</v>
      </c>
      <c r="I41" t="s">
        <v>1223</v>
      </c>
      <c r="J41" s="9"/>
      <c r="Q41" s="8" t="str">
        <f t="shared" si="0"/>
        <v/>
      </c>
      <c r="R41" s="8" t="str">
        <f t="shared" si="1"/>
        <v/>
      </c>
      <c r="S41" s="8" t="str">
        <f t="shared" si="2"/>
        <v/>
      </c>
      <c r="T41" s="8" t="str">
        <f t="shared" si="3"/>
        <v/>
      </c>
      <c r="U41" s="8" t="str">
        <f>IF(C41=2022,"",IF(C41=2020,O41/60,O41/162))</f>
        <v/>
      </c>
    </row>
    <row r="42" spans="1:21" x14ac:dyDescent="0.25">
      <c r="A42" t="s">
        <v>125</v>
      </c>
      <c r="B42" t="s">
        <v>869</v>
      </c>
      <c r="C42">
        <v>2022</v>
      </c>
      <c r="D42" t="s">
        <v>18</v>
      </c>
      <c r="E42" t="s">
        <v>455</v>
      </c>
      <c r="F42" t="s">
        <v>456</v>
      </c>
      <c r="G42" t="s">
        <v>870</v>
      </c>
      <c r="H42">
        <v>25</v>
      </c>
      <c r="I42" t="s">
        <v>1223</v>
      </c>
      <c r="J42" s="9"/>
      <c r="Q42" s="8" t="str">
        <f t="shared" si="0"/>
        <v/>
      </c>
      <c r="R42" s="8" t="str">
        <f t="shared" si="1"/>
        <v/>
      </c>
      <c r="S42" s="8" t="str">
        <f t="shared" si="2"/>
        <v/>
      </c>
      <c r="T42" s="8" t="str">
        <f t="shared" si="3"/>
        <v/>
      </c>
      <c r="U42" s="8" t="str">
        <f>IF(C42=2022,"",IF(C42=2020,O42/60,O42/162))</f>
        <v/>
      </c>
    </row>
    <row r="43" spans="1:21" x14ac:dyDescent="0.25">
      <c r="A43" t="s">
        <v>29</v>
      </c>
      <c r="B43" t="s">
        <v>191</v>
      </c>
      <c r="C43">
        <v>2022</v>
      </c>
      <c r="D43" t="s">
        <v>22</v>
      </c>
      <c r="E43" t="s">
        <v>188</v>
      </c>
      <c r="F43" t="s">
        <v>96</v>
      </c>
      <c r="G43" t="s">
        <v>192</v>
      </c>
      <c r="H43">
        <v>25</v>
      </c>
      <c r="I43" t="s">
        <v>1223</v>
      </c>
      <c r="J43" s="9"/>
      <c r="Q43" s="8" t="str">
        <f t="shared" si="0"/>
        <v/>
      </c>
      <c r="R43" s="8" t="str">
        <f t="shared" si="1"/>
        <v/>
      </c>
      <c r="S43" s="8" t="str">
        <f t="shared" si="2"/>
        <v/>
      </c>
      <c r="T43" s="8" t="str">
        <f t="shared" si="3"/>
        <v/>
      </c>
      <c r="U43" s="8" t="str">
        <f>IF(C43=2022,"",IF(C43=2020,O43/60,O43/162))</f>
        <v/>
      </c>
    </row>
    <row r="44" spans="1:21" x14ac:dyDescent="0.25">
      <c r="A44" t="s">
        <v>68</v>
      </c>
      <c r="B44" t="s">
        <v>529</v>
      </c>
      <c r="C44">
        <v>2022</v>
      </c>
      <c r="D44" t="s">
        <v>22</v>
      </c>
      <c r="E44" t="s">
        <v>361</v>
      </c>
      <c r="F44" t="s">
        <v>362</v>
      </c>
      <c r="G44" t="s">
        <v>530</v>
      </c>
      <c r="H44">
        <v>25</v>
      </c>
      <c r="I44" t="s">
        <v>1223</v>
      </c>
      <c r="J44" s="9"/>
      <c r="Q44" s="8" t="str">
        <f t="shared" si="0"/>
        <v/>
      </c>
      <c r="R44" s="8" t="str">
        <f t="shared" si="1"/>
        <v/>
      </c>
      <c r="S44" s="8" t="str">
        <f t="shared" si="2"/>
        <v/>
      </c>
      <c r="T44" s="8" t="str">
        <f t="shared" si="3"/>
        <v/>
      </c>
      <c r="U44" s="8" t="str">
        <f>IF(C44=2022,"",IF(C44=2020,O44/60,O44/162))</f>
        <v/>
      </c>
    </row>
    <row r="45" spans="1:21" x14ac:dyDescent="0.25">
      <c r="A45" t="s">
        <v>30</v>
      </c>
      <c r="B45" t="s">
        <v>182</v>
      </c>
      <c r="C45">
        <v>2022</v>
      </c>
      <c r="D45" t="s">
        <v>22</v>
      </c>
      <c r="E45" t="s">
        <v>142</v>
      </c>
      <c r="F45" t="s">
        <v>143</v>
      </c>
      <c r="G45" t="s">
        <v>183</v>
      </c>
      <c r="H45">
        <v>25</v>
      </c>
      <c r="I45" t="s">
        <v>1223</v>
      </c>
      <c r="J45" s="9"/>
      <c r="Q45" s="8" t="str">
        <f t="shared" si="0"/>
        <v/>
      </c>
      <c r="R45" s="8" t="str">
        <f t="shared" si="1"/>
        <v/>
      </c>
      <c r="S45" s="8" t="str">
        <f t="shared" si="2"/>
        <v/>
      </c>
      <c r="T45" s="8" t="str">
        <f t="shared" si="3"/>
        <v/>
      </c>
      <c r="U45" s="8" t="str">
        <f>IF(C45=2022,"",IF(C45=2020,O45/60,O45/162))</f>
        <v/>
      </c>
    </row>
    <row r="46" spans="1:21" x14ac:dyDescent="0.25">
      <c r="A46" t="s">
        <v>8</v>
      </c>
      <c r="B46" t="s">
        <v>65</v>
      </c>
      <c r="C46">
        <v>2022</v>
      </c>
      <c r="D46" t="s">
        <v>22</v>
      </c>
      <c r="E46" t="s">
        <v>9</v>
      </c>
      <c r="F46" t="s">
        <v>10</v>
      </c>
      <c r="G46" t="s">
        <v>66</v>
      </c>
      <c r="H46">
        <v>25</v>
      </c>
      <c r="I46" t="s">
        <v>1223</v>
      </c>
      <c r="J46" s="9"/>
      <c r="Q46" s="8" t="str">
        <f t="shared" si="0"/>
        <v/>
      </c>
      <c r="R46" s="8" t="str">
        <f t="shared" si="1"/>
        <v/>
      </c>
      <c r="S46" s="8" t="str">
        <f t="shared" si="2"/>
        <v/>
      </c>
      <c r="T46" s="8" t="str">
        <f t="shared" si="3"/>
        <v/>
      </c>
      <c r="U46" s="8" t="str">
        <f>IF(C46=2022,"",IF(C46=2020,O46/60,O46/162))</f>
        <v/>
      </c>
    </row>
    <row r="47" spans="1:21" x14ac:dyDescent="0.25">
      <c r="A47" t="s">
        <v>15</v>
      </c>
      <c r="B47" t="s">
        <v>733</v>
      </c>
      <c r="C47">
        <v>2022</v>
      </c>
      <c r="D47" t="s">
        <v>18</v>
      </c>
      <c r="E47" t="s">
        <v>16</v>
      </c>
      <c r="F47" t="s">
        <v>17</v>
      </c>
      <c r="G47" t="s">
        <v>734</v>
      </c>
      <c r="H47">
        <v>25</v>
      </c>
      <c r="I47" t="s">
        <v>1223</v>
      </c>
      <c r="J47" s="9"/>
      <c r="Q47" s="8" t="str">
        <f t="shared" si="0"/>
        <v/>
      </c>
      <c r="R47" s="8" t="str">
        <f t="shared" si="1"/>
        <v/>
      </c>
      <c r="S47" s="8" t="str">
        <f t="shared" si="2"/>
        <v/>
      </c>
      <c r="T47" s="8" t="str">
        <f t="shared" si="3"/>
        <v/>
      </c>
      <c r="U47" s="8" t="str">
        <f>IF(C47=2022,"",IF(C47=2020,O47/60,O47/162))</f>
        <v/>
      </c>
    </row>
    <row r="48" spans="1:21" x14ac:dyDescent="0.25">
      <c r="A48" t="s">
        <v>86</v>
      </c>
      <c r="B48" t="s">
        <v>641</v>
      </c>
      <c r="C48">
        <v>2022</v>
      </c>
      <c r="D48" t="s">
        <v>18</v>
      </c>
      <c r="E48" t="s">
        <v>128</v>
      </c>
      <c r="F48" t="s">
        <v>129</v>
      </c>
      <c r="G48" t="s">
        <v>642</v>
      </c>
      <c r="H48">
        <v>25</v>
      </c>
      <c r="I48" t="s">
        <v>1223</v>
      </c>
      <c r="J48" s="9"/>
      <c r="Q48" s="8" t="str">
        <f t="shared" si="0"/>
        <v/>
      </c>
      <c r="R48" s="8" t="str">
        <f t="shared" si="1"/>
        <v/>
      </c>
      <c r="S48" s="8" t="str">
        <f t="shared" si="2"/>
        <v/>
      </c>
      <c r="T48" s="8" t="str">
        <f t="shared" si="3"/>
        <v/>
      </c>
      <c r="U48" s="8" t="str">
        <f>IF(C48=2022,"",IF(C48=2020,O48/60,O48/162))</f>
        <v/>
      </c>
    </row>
    <row r="49" spans="1:33" x14ac:dyDescent="0.25">
      <c r="A49" t="s">
        <v>106</v>
      </c>
      <c r="B49" t="s">
        <v>899</v>
      </c>
      <c r="C49">
        <v>2022</v>
      </c>
      <c r="D49" t="s">
        <v>18</v>
      </c>
      <c r="E49" t="s">
        <v>107</v>
      </c>
      <c r="F49" t="s">
        <v>108</v>
      </c>
      <c r="G49" t="s">
        <v>900</v>
      </c>
      <c r="H49">
        <v>25</v>
      </c>
      <c r="I49" t="s">
        <v>1223</v>
      </c>
      <c r="J49" s="9"/>
      <c r="Q49" s="8" t="str">
        <f t="shared" si="0"/>
        <v/>
      </c>
      <c r="R49" s="8" t="str">
        <f t="shared" si="1"/>
        <v/>
      </c>
      <c r="S49" s="8" t="str">
        <f t="shared" si="2"/>
        <v/>
      </c>
      <c r="T49" s="8" t="str">
        <f t="shared" si="3"/>
        <v/>
      </c>
      <c r="U49" s="8" t="str">
        <f>IF(C49=2022,"",IF(C49=2020,O49/60,O49/162))</f>
        <v/>
      </c>
    </row>
    <row r="50" spans="1:33" x14ac:dyDescent="0.25">
      <c r="A50" t="s">
        <v>77</v>
      </c>
      <c r="B50" t="s">
        <v>1141</v>
      </c>
      <c r="C50">
        <v>2022</v>
      </c>
      <c r="D50" t="s">
        <v>18</v>
      </c>
      <c r="E50" t="s">
        <v>291</v>
      </c>
      <c r="F50" t="s">
        <v>292</v>
      </c>
      <c r="G50" t="s">
        <v>1142</v>
      </c>
      <c r="H50">
        <v>24</v>
      </c>
      <c r="I50" t="s">
        <v>1223</v>
      </c>
      <c r="J50" s="9"/>
      <c r="Q50" s="8" t="str">
        <f t="shared" si="0"/>
        <v/>
      </c>
      <c r="R50" s="8" t="str">
        <f t="shared" si="1"/>
        <v/>
      </c>
      <c r="S50" s="8" t="str">
        <f t="shared" si="2"/>
        <v/>
      </c>
      <c r="T50" s="8" t="str">
        <f t="shared" si="3"/>
        <v/>
      </c>
      <c r="U50" s="8" t="str">
        <f>IF(C50=2022,"",IF(C50=2020,O50/60,O50/162))</f>
        <v/>
      </c>
    </row>
    <row r="51" spans="1:33" x14ac:dyDescent="0.25">
      <c r="A51" t="s">
        <v>81</v>
      </c>
      <c r="B51" t="s">
        <v>805</v>
      </c>
      <c r="C51">
        <v>2022</v>
      </c>
      <c r="D51" t="s">
        <v>18</v>
      </c>
      <c r="E51" t="s">
        <v>134</v>
      </c>
      <c r="F51" t="s">
        <v>135</v>
      </c>
      <c r="G51" t="s">
        <v>806</v>
      </c>
      <c r="H51">
        <v>23</v>
      </c>
      <c r="I51" t="s">
        <v>1223</v>
      </c>
      <c r="J51" s="9"/>
      <c r="Q51" s="8" t="str">
        <f t="shared" si="0"/>
        <v/>
      </c>
      <c r="R51" s="8" t="str">
        <f t="shared" si="1"/>
        <v/>
      </c>
      <c r="S51" s="8" t="str">
        <f t="shared" si="2"/>
        <v/>
      </c>
      <c r="T51" s="8" t="str">
        <f t="shared" si="3"/>
        <v/>
      </c>
      <c r="U51" s="8" t="str">
        <f>IF(C51=2022,"",IF(C51=2020,O51/60,O51/162))</f>
        <v/>
      </c>
    </row>
    <row r="52" spans="1:33" x14ac:dyDescent="0.25">
      <c r="A52" t="s">
        <v>56</v>
      </c>
      <c r="B52" t="s">
        <v>615</v>
      </c>
      <c r="C52">
        <v>2022</v>
      </c>
      <c r="D52" t="s">
        <v>22</v>
      </c>
      <c r="E52" t="s">
        <v>211</v>
      </c>
      <c r="F52" t="s">
        <v>212</v>
      </c>
      <c r="G52" t="s">
        <v>616</v>
      </c>
      <c r="H52">
        <v>23</v>
      </c>
      <c r="I52" t="s">
        <v>1223</v>
      </c>
      <c r="J52" s="9"/>
      <c r="Q52" s="8" t="str">
        <f t="shared" si="0"/>
        <v/>
      </c>
      <c r="R52" s="8" t="str">
        <f t="shared" si="1"/>
        <v/>
      </c>
      <c r="S52" s="8" t="str">
        <f t="shared" si="2"/>
        <v/>
      </c>
      <c r="T52" s="8" t="str">
        <f t="shared" si="3"/>
        <v/>
      </c>
      <c r="U52" s="8" t="str">
        <f>IF(C52=2022,"",IF(C52=2020,O52/60,O52/162))</f>
        <v/>
      </c>
    </row>
    <row r="53" spans="1:33" x14ac:dyDescent="0.25">
      <c r="A53" t="s">
        <v>32</v>
      </c>
      <c r="B53" t="s">
        <v>337</v>
      </c>
      <c r="C53">
        <v>2022</v>
      </c>
      <c r="D53" t="s">
        <v>22</v>
      </c>
      <c r="E53" t="s">
        <v>39</v>
      </c>
      <c r="F53" t="s">
        <v>40</v>
      </c>
      <c r="G53" t="s">
        <v>338</v>
      </c>
      <c r="H53">
        <v>23</v>
      </c>
      <c r="I53" t="s">
        <v>1223</v>
      </c>
      <c r="J53" s="9"/>
      <c r="Q53" s="8" t="str">
        <f t="shared" si="0"/>
        <v/>
      </c>
      <c r="R53" s="8" t="str">
        <f t="shared" si="1"/>
        <v/>
      </c>
      <c r="S53" s="8" t="str">
        <f t="shared" si="2"/>
        <v/>
      </c>
      <c r="T53" s="8" t="str">
        <f t="shared" si="3"/>
        <v/>
      </c>
      <c r="U53" s="8" t="str">
        <f>IF(C53=2022,"",IF(C53=2020,O53/60,O53/162))</f>
        <v/>
      </c>
    </row>
    <row r="54" spans="1:33" x14ac:dyDescent="0.25">
      <c r="A54" t="s">
        <v>62</v>
      </c>
      <c r="B54" t="s">
        <v>247</v>
      </c>
      <c r="C54">
        <v>2021</v>
      </c>
      <c r="D54" t="s">
        <v>22</v>
      </c>
      <c r="E54" t="s">
        <v>126</v>
      </c>
      <c r="F54" t="s">
        <v>127</v>
      </c>
      <c r="G54" t="s">
        <v>248</v>
      </c>
      <c r="H54">
        <v>37</v>
      </c>
      <c r="I54" t="s">
        <v>1223</v>
      </c>
      <c r="J54" s="9">
        <v>0.25600000000000001</v>
      </c>
      <c r="K54">
        <v>15</v>
      </c>
      <c r="L54">
        <v>0</v>
      </c>
      <c r="M54">
        <v>75</v>
      </c>
      <c r="N54">
        <v>48</v>
      </c>
      <c r="O54">
        <v>130</v>
      </c>
      <c r="P54">
        <v>472</v>
      </c>
      <c r="Q54" s="8">
        <f t="shared" si="0"/>
        <v>3.1779661016949151E-2</v>
      </c>
      <c r="R54" s="8">
        <f t="shared" si="1"/>
        <v>0</v>
      </c>
      <c r="S54" s="8">
        <f t="shared" si="2"/>
        <v>0.15889830508474576</v>
      </c>
      <c r="T54" s="8">
        <f t="shared" si="3"/>
        <v>0.10169491525423729</v>
      </c>
      <c r="U54" s="8">
        <f>IF(C54=2022,"",IF(C54=2020,O54/60,O54/162))</f>
        <v>0.80246913580246915</v>
      </c>
      <c r="V54">
        <v>121</v>
      </c>
      <c r="W54">
        <v>182</v>
      </c>
      <c r="X54">
        <v>31</v>
      </c>
      <c r="Y54">
        <v>118</v>
      </c>
      <c r="Z54">
        <v>40</v>
      </c>
      <c r="AA54">
        <v>0</v>
      </c>
      <c r="AB54">
        <v>1</v>
      </c>
      <c r="AC54">
        <v>0</v>
      </c>
      <c r="AD54">
        <v>0.30499999999999999</v>
      </c>
      <c r="AE54">
        <v>0.316</v>
      </c>
      <c r="AF54">
        <v>0.38600000000000001</v>
      </c>
      <c r="AG54">
        <v>0.70099999999999996</v>
      </c>
    </row>
    <row r="55" spans="1:33" x14ac:dyDescent="0.25">
      <c r="A55" t="s">
        <v>31</v>
      </c>
      <c r="B55" t="s">
        <v>781</v>
      </c>
      <c r="C55">
        <v>2021</v>
      </c>
      <c r="D55" t="s">
        <v>18</v>
      </c>
      <c r="E55" t="s">
        <v>245</v>
      </c>
      <c r="F55" t="s">
        <v>246</v>
      </c>
      <c r="G55" t="s">
        <v>782</v>
      </c>
      <c r="H55">
        <v>37</v>
      </c>
      <c r="I55" t="s">
        <v>1223</v>
      </c>
      <c r="J55" s="9">
        <v>0.26600000000000001</v>
      </c>
      <c r="K55">
        <v>36</v>
      </c>
      <c r="L55">
        <v>1</v>
      </c>
      <c r="M55">
        <v>99</v>
      </c>
      <c r="N55">
        <v>73</v>
      </c>
      <c r="O55">
        <v>129</v>
      </c>
      <c r="P55">
        <v>448</v>
      </c>
      <c r="Q55" s="8">
        <f t="shared" si="0"/>
        <v>8.0357142857142863E-2</v>
      </c>
      <c r="R55" s="8">
        <f t="shared" si="1"/>
        <v>2.232142857142857E-3</v>
      </c>
      <c r="S55" s="8">
        <f t="shared" si="2"/>
        <v>0.22098214285714285</v>
      </c>
      <c r="T55" s="8">
        <f t="shared" si="3"/>
        <v>0.16294642857142858</v>
      </c>
      <c r="U55" s="8">
        <f>IF(C55=2022,"",IF(C55=2020,O55/60,O55/162))</f>
        <v>0.79629629629629628</v>
      </c>
      <c r="V55">
        <v>119</v>
      </c>
      <c r="W55">
        <v>252</v>
      </c>
      <c r="X55">
        <v>60</v>
      </c>
      <c r="Y55">
        <v>127</v>
      </c>
      <c r="Z55">
        <v>77</v>
      </c>
      <c r="AA55">
        <v>6</v>
      </c>
      <c r="AB55">
        <v>1</v>
      </c>
      <c r="AC55">
        <v>0</v>
      </c>
      <c r="AD55">
        <v>0.28699999999999998</v>
      </c>
      <c r="AE55">
        <v>0.375</v>
      </c>
      <c r="AF55">
        <v>0.56299999999999994</v>
      </c>
      <c r="AG55">
        <v>0.93799999999999994</v>
      </c>
    </row>
    <row r="56" spans="1:33" x14ac:dyDescent="0.25">
      <c r="A56" t="s">
        <v>26</v>
      </c>
      <c r="B56" t="s">
        <v>295</v>
      </c>
      <c r="C56">
        <v>2021</v>
      </c>
      <c r="D56" t="s">
        <v>22</v>
      </c>
      <c r="E56" t="s">
        <v>27</v>
      </c>
      <c r="F56" t="s">
        <v>28</v>
      </c>
      <c r="G56" t="s">
        <v>296</v>
      </c>
      <c r="H56">
        <v>36</v>
      </c>
      <c r="I56" t="s">
        <v>1223</v>
      </c>
      <c r="J56" s="9">
        <v>0.31900000000000001</v>
      </c>
      <c r="K56">
        <v>15</v>
      </c>
      <c r="L56">
        <v>1</v>
      </c>
      <c r="M56">
        <v>81</v>
      </c>
      <c r="N56">
        <v>83</v>
      </c>
      <c r="O56">
        <v>143</v>
      </c>
      <c r="P56">
        <v>530</v>
      </c>
      <c r="Q56" s="8">
        <f t="shared" si="0"/>
        <v>2.8301886792452831E-2</v>
      </c>
      <c r="R56" s="8">
        <f t="shared" si="1"/>
        <v>1.8867924528301887E-3</v>
      </c>
      <c r="S56" s="8">
        <f t="shared" si="2"/>
        <v>0.15283018867924528</v>
      </c>
      <c r="T56" s="8">
        <f t="shared" si="3"/>
        <v>0.15660377358490565</v>
      </c>
      <c r="U56" s="8">
        <f>IF(C56=2022,"",IF(C56=2020,O56/60,O56/162))</f>
        <v>0.88271604938271608</v>
      </c>
      <c r="V56">
        <v>169</v>
      </c>
      <c r="W56">
        <v>245</v>
      </c>
      <c r="X56">
        <v>46</v>
      </c>
      <c r="Y56">
        <v>68</v>
      </c>
      <c r="Z56">
        <v>59</v>
      </c>
      <c r="AA56">
        <v>2</v>
      </c>
      <c r="AB56">
        <v>1</v>
      </c>
      <c r="AC56">
        <v>1</v>
      </c>
      <c r="AD56">
        <v>0.33600000000000002</v>
      </c>
      <c r="AE56">
        <v>0.38300000000000001</v>
      </c>
      <c r="AF56">
        <v>0.46200000000000002</v>
      </c>
      <c r="AG56">
        <v>0.84599999999999997</v>
      </c>
    </row>
    <row r="57" spans="1:33" x14ac:dyDescent="0.25">
      <c r="A57" t="s">
        <v>32</v>
      </c>
      <c r="B57" t="s">
        <v>343</v>
      </c>
      <c r="C57">
        <v>2021</v>
      </c>
      <c r="D57" t="s">
        <v>22</v>
      </c>
      <c r="E57" t="s">
        <v>39</v>
      </c>
      <c r="F57" t="s">
        <v>40</v>
      </c>
      <c r="G57" t="s">
        <v>344</v>
      </c>
      <c r="H57">
        <v>34</v>
      </c>
      <c r="I57" t="s">
        <v>1223</v>
      </c>
      <c r="J57" s="9">
        <v>0.214</v>
      </c>
      <c r="K57">
        <v>19</v>
      </c>
      <c r="L57">
        <v>2</v>
      </c>
      <c r="M57">
        <v>69</v>
      </c>
      <c r="N57">
        <v>66</v>
      </c>
      <c r="O57">
        <v>158</v>
      </c>
      <c r="P57">
        <v>565</v>
      </c>
      <c r="Q57" s="8">
        <f t="shared" si="0"/>
        <v>3.3628318584070796E-2</v>
      </c>
      <c r="R57" s="8">
        <f t="shared" si="1"/>
        <v>3.5398230088495575E-3</v>
      </c>
      <c r="S57" s="8">
        <f t="shared" si="2"/>
        <v>0.12212389380530973</v>
      </c>
      <c r="T57" s="8">
        <f t="shared" si="3"/>
        <v>0.1168141592920354</v>
      </c>
      <c r="U57" s="8">
        <f>IF(C57=2022,"",IF(C57=2020,O57/60,O57/162))</f>
        <v>0.97530864197530864</v>
      </c>
      <c r="V57">
        <v>121</v>
      </c>
      <c r="W57">
        <v>193</v>
      </c>
      <c r="X57">
        <v>34</v>
      </c>
      <c r="Y57">
        <v>102</v>
      </c>
      <c r="Z57">
        <v>86</v>
      </c>
      <c r="AA57">
        <v>3</v>
      </c>
      <c r="AB57">
        <v>1</v>
      </c>
      <c r="AC57">
        <v>0</v>
      </c>
      <c r="AD57">
        <v>0.22700000000000001</v>
      </c>
      <c r="AE57">
        <v>0.31900000000000001</v>
      </c>
      <c r="AF57">
        <v>0.34200000000000003</v>
      </c>
      <c r="AG57">
        <v>0.66</v>
      </c>
    </row>
    <row r="58" spans="1:33" x14ac:dyDescent="0.25">
      <c r="A58" t="s">
        <v>30</v>
      </c>
      <c r="B58" t="s">
        <v>144</v>
      </c>
      <c r="C58">
        <v>2021</v>
      </c>
      <c r="D58" t="s">
        <v>22</v>
      </c>
      <c r="E58" t="s">
        <v>142</v>
      </c>
      <c r="F58" t="s">
        <v>143</v>
      </c>
      <c r="G58" t="s">
        <v>145</v>
      </c>
      <c r="H58">
        <v>34</v>
      </c>
      <c r="I58" t="s">
        <v>1223</v>
      </c>
      <c r="J58" s="9">
        <v>0.26100000000000001</v>
      </c>
      <c r="K58">
        <v>30</v>
      </c>
      <c r="L58">
        <v>1</v>
      </c>
      <c r="M58">
        <v>117</v>
      </c>
      <c r="N58">
        <v>86</v>
      </c>
      <c r="O58">
        <v>152</v>
      </c>
      <c r="P58">
        <v>566</v>
      </c>
      <c r="Q58" s="8">
        <f t="shared" si="0"/>
        <v>5.3003533568904596E-2</v>
      </c>
      <c r="R58" s="8">
        <f t="shared" si="1"/>
        <v>1.7667844522968198E-3</v>
      </c>
      <c r="S58" s="8">
        <f t="shared" si="2"/>
        <v>0.20671378091872791</v>
      </c>
      <c r="T58" s="8">
        <f t="shared" si="3"/>
        <v>0.1519434628975265</v>
      </c>
      <c r="U58" s="8">
        <f>IF(C58=2022,"",IF(C58=2020,O58/60,O58/162))</f>
        <v>0.93827160493827155</v>
      </c>
      <c r="V58">
        <v>148</v>
      </c>
      <c r="W58">
        <v>272</v>
      </c>
      <c r="X58">
        <v>62</v>
      </c>
      <c r="Y58">
        <v>143</v>
      </c>
      <c r="Z58">
        <v>61</v>
      </c>
      <c r="AA58">
        <v>3</v>
      </c>
      <c r="AB58">
        <v>1</v>
      </c>
      <c r="AC58">
        <v>0</v>
      </c>
      <c r="AD58">
        <v>0.29299999999999998</v>
      </c>
      <c r="AE58">
        <v>0.35099999999999998</v>
      </c>
      <c r="AF58">
        <v>0.48099999999999998</v>
      </c>
      <c r="AG58">
        <v>0.83099999999999996</v>
      </c>
    </row>
    <row r="59" spans="1:33" x14ac:dyDescent="0.25">
      <c r="A59" t="s">
        <v>77</v>
      </c>
      <c r="B59" t="s">
        <v>1125</v>
      </c>
      <c r="C59">
        <v>2021</v>
      </c>
      <c r="D59" t="s">
        <v>18</v>
      </c>
      <c r="E59" t="s">
        <v>291</v>
      </c>
      <c r="F59" t="s">
        <v>292</v>
      </c>
      <c r="G59" t="s">
        <v>1126</v>
      </c>
      <c r="H59">
        <v>33</v>
      </c>
      <c r="I59" t="s">
        <v>1223</v>
      </c>
      <c r="J59" s="9">
        <v>0.29399999999999998</v>
      </c>
      <c r="K59">
        <v>31</v>
      </c>
      <c r="L59">
        <v>12</v>
      </c>
      <c r="M59">
        <v>99</v>
      </c>
      <c r="N59">
        <v>102</v>
      </c>
      <c r="O59">
        <v>158</v>
      </c>
      <c r="P59">
        <v>603</v>
      </c>
      <c r="Q59" s="8">
        <f t="shared" si="0"/>
        <v>5.140961857379768E-2</v>
      </c>
      <c r="R59" s="8">
        <f t="shared" si="1"/>
        <v>1.9900497512437811E-2</v>
      </c>
      <c r="S59" s="8">
        <f t="shared" si="2"/>
        <v>0.16417910447761194</v>
      </c>
      <c r="T59" s="8">
        <f t="shared" si="3"/>
        <v>0.1691542288557214</v>
      </c>
      <c r="U59" s="8">
        <f>IF(C59=2022,"",IF(C59=2020,O59/60,O59/162))</f>
        <v>0.97530864197530864</v>
      </c>
      <c r="V59">
        <v>177</v>
      </c>
      <c r="W59">
        <v>310</v>
      </c>
      <c r="X59">
        <v>69</v>
      </c>
      <c r="Y59">
        <v>136</v>
      </c>
      <c r="Z59">
        <v>67</v>
      </c>
      <c r="AA59">
        <v>2</v>
      </c>
      <c r="AB59">
        <v>1</v>
      </c>
      <c r="AC59">
        <v>0</v>
      </c>
      <c r="AD59">
        <v>0.33100000000000002</v>
      </c>
      <c r="AE59">
        <v>0.36499999999999999</v>
      </c>
      <c r="AF59">
        <v>0.51400000000000001</v>
      </c>
      <c r="AG59">
        <v>0.879</v>
      </c>
    </row>
    <row r="60" spans="1:33" x14ac:dyDescent="0.25">
      <c r="A60" t="s">
        <v>43</v>
      </c>
      <c r="B60" t="s">
        <v>1077</v>
      </c>
      <c r="C60">
        <v>2021</v>
      </c>
      <c r="D60" t="s">
        <v>18</v>
      </c>
      <c r="E60" t="s">
        <v>100</v>
      </c>
      <c r="F60" t="s">
        <v>101</v>
      </c>
      <c r="G60" t="s">
        <v>1078</v>
      </c>
      <c r="H60">
        <v>32</v>
      </c>
      <c r="I60" t="s">
        <v>1223</v>
      </c>
      <c r="J60" s="9">
        <v>0.27400000000000002</v>
      </c>
      <c r="K60">
        <v>29</v>
      </c>
      <c r="L60">
        <v>3</v>
      </c>
      <c r="M60">
        <v>59</v>
      </c>
      <c r="N60">
        <v>65</v>
      </c>
      <c r="O60">
        <v>97</v>
      </c>
      <c r="P60">
        <v>325</v>
      </c>
      <c r="Q60" s="8">
        <f t="shared" si="0"/>
        <v>8.9230769230769225E-2</v>
      </c>
      <c r="R60" s="8">
        <f t="shared" si="1"/>
        <v>9.2307692307692316E-3</v>
      </c>
      <c r="S60" s="8">
        <f t="shared" si="2"/>
        <v>0.18153846153846154</v>
      </c>
      <c r="T60" s="8">
        <f t="shared" si="3"/>
        <v>0.2</v>
      </c>
      <c r="U60" s="8">
        <f>IF(C60=2022,"",IF(C60=2020,O60/60,O60/162))</f>
        <v>0.59876543209876543</v>
      </c>
      <c r="V60">
        <v>89</v>
      </c>
      <c r="W60">
        <v>194</v>
      </c>
      <c r="X60">
        <v>45</v>
      </c>
      <c r="Y60">
        <v>103</v>
      </c>
      <c r="Z60">
        <v>48</v>
      </c>
      <c r="AA60">
        <v>3</v>
      </c>
      <c r="AB60">
        <v>1</v>
      </c>
      <c r="AC60">
        <v>2</v>
      </c>
      <c r="AD60">
        <v>0.309</v>
      </c>
      <c r="AE60">
        <v>0.378</v>
      </c>
      <c r="AF60">
        <v>0.59699999999999998</v>
      </c>
      <c r="AG60">
        <v>0.97499999999999998</v>
      </c>
    </row>
    <row r="61" spans="1:33" x14ac:dyDescent="0.25">
      <c r="A61" t="s">
        <v>67</v>
      </c>
      <c r="B61" t="s">
        <v>829</v>
      </c>
      <c r="C61">
        <v>2021</v>
      </c>
      <c r="D61" t="s">
        <v>18</v>
      </c>
      <c r="E61" t="s">
        <v>373</v>
      </c>
      <c r="F61" t="s">
        <v>374</v>
      </c>
      <c r="G61" t="s">
        <v>830</v>
      </c>
      <c r="H61">
        <v>31</v>
      </c>
      <c r="I61" t="s">
        <v>1223</v>
      </c>
      <c r="J61" s="9">
        <v>0.3</v>
      </c>
      <c r="K61">
        <v>31</v>
      </c>
      <c r="L61">
        <v>8</v>
      </c>
      <c r="M61">
        <v>83</v>
      </c>
      <c r="N61">
        <v>120</v>
      </c>
      <c r="O61">
        <v>159</v>
      </c>
      <c r="P61">
        <v>600</v>
      </c>
      <c r="Q61" s="8">
        <f t="shared" si="0"/>
        <v>5.1666666666666666E-2</v>
      </c>
      <c r="R61" s="8">
        <f t="shared" si="1"/>
        <v>1.3333333333333334E-2</v>
      </c>
      <c r="S61" s="8">
        <f t="shared" si="2"/>
        <v>0.13833333333333334</v>
      </c>
      <c r="T61" s="8">
        <f t="shared" si="3"/>
        <v>0.2</v>
      </c>
      <c r="U61" s="8">
        <f>IF(C61=2022,"",IF(C61=2020,O61/60,O61/162))</f>
        <v>0.98148148148148151</v>
      </c>
      <c r="V61">
        <v>180</v>
      </c>
      <c r="W61">
        <v>302</v>
      </c>
      <c r="X61">
        <v>58</v>
      </c>
      <c r="Y61">
        <v>107</v>
      </c>
      <c r="Z61">
        <v>85</v>
      </c>
      <c r="AA61">
        <v>15</v>
      </c>
      <c r="AB61">
        <v>1</v>
      </c>
      <c r="AC61">
        <v>3</v>
      </c>
      <c r="AD61">
        <v>0.32100000000000001</v>
      </c>
      <c r="AE61">
        <v>0.39300000000000002</v>
      </c>
      <c r="AF61">
        <v>0.503</v>
      </c>
      <c r="AG61">
        <v>0.89600000000000002</v>
      </c>
    </row>
    <row r="62" spans="1:33" x14ac:dyDescent="0.25">
      <c r="A62" t="s">
        <v>15</v>
      </c>
      <c r="B62" t="s">
        <v>449</v>
      </c>
      <c r="C62">
        <v>2021</v>
      </c>
      <c r="D62" t="s">
        <v>18</v>
      </c>
      <c r="E62" t="s">
        <v>16</v>
      </c>
      <c r="F62" t="s">
        <v>17</v>
      </c>
      <c r="G62" t="s">
        <v>450</v>
      </c>
      <c r="H62">
        <v>31</v>
      </c>
      <c r="I62" t="s">
        <v>1223</v>
      </c>
      <c r="J62" s="9">
        <v>0.248</v>
      </c>
      <c r="K62">
        <v>14</v>
      </c>
      <c r="L62">
        <v>4</v>
      </c>
      <c r="M62">
        <v>40</v>
      </c>
      <c r="N62">
        <v>41</v>
      </c>
      <c r="O62">
        <v>92</v>
      </c>
      <c r="P62">
        <v>323</v>
      </c>
      <c r="Q62" s="8">
        <f t="shared" si="0"/>
        <v>4.3343653250773995E-2</v>
      </c>
      <c r="R62" s="8">
        <f t="shared" si="1"/>
        <v>1.238390092879257E-2</v>
      </c>
      <c r="S62" s="8">
        <f t="shared" si="2"/>
        <v>0.1238390092879257</v>
      </c>
      <c r="T62" s="8">
        <f t="shared" si="3"/>
        <v>0.12693498452012383</v>
      </c>
      <c r="U62" s="8">
        <f>IF(C62=2022,"",IF(C62=2020,O62/60,O62/162))</f>
        <v>0.5679012345679012</v>
      </c>
      <c r="V62">
        <v>80</v>
      </c>
      <c r="W62">
        <v>144</v>
      </c>
      <c r="X62">
        <v>33</v>
      </c>
      <c r="Y62">
        <v>59</v>
      </c>
      <c r="Z62">
        <v>36</v>
      </c>
      <c r="AA62">
        <v>2</v>
      </c>
      <c r="AB62">
        <v>1</v>
      </c>
      <c r="AC62">
        <v>2</v>
      </c>
      <c r="AD62">
        <v>0.26100000000000001</v>
      </c>
      <c r="AE62">
        <v>0.34599999999999997</v>
      </c>
      <c r="AF62">
        <v>0.44600000000000001</v>
      </c>
      <c r="AG62">
        <v>0.79200000000000004</v>
      </c>
    </row>
    <row r="63" spans="1:33" x14ac:dyDescent="0.25">
      <c r="A63" t="s">
        <v>34</v>
      </c>
      <c r="B63" t="s">
        <v>449</v>
      </c>
      <c r="C63">
        <v>2021</v>
      </c>
      <c r="D63" t="s">
        <v>22</v>
      </c>
      <c r="E63" t="s">
        <v>75</v>
      </c>
      <c r="F63" t="s">
        <v>76</v>
      </c>
      <c r="G63" t="s">
        <v>450</v>
      </c>
      <c r="H63">
        <v>31</v>
      </c>
      <c r="I63" t="s">
        <v>1223</v>
      </c>
      <c r="J63" s="9">
        <v>0.249</v>
      </c>
      <c r="K63">
        <v>8</v>
      </c>
      <c r="L63">
        <v>2</v>
      </c>
      <c r="M63">
        <v>21</v>
      </c>
      <c r="N63">
        <v>32</v>
      </c>
      <c r="O63">
        <v>49</v>
      </c>
      <c r="P63">
        <v>173</v>
      </c>
      <c r="Q63" s="8">
        <f t="shared" si="0"/>
        <v>4.6242774566473986E-2</v>
      </c>
      <c r="R63" s="8">
        <f t="shared" si="1"/>
        <v>1.1560693641618497E-2</v>
      </c>
      <c r="S63" s="8">
        <f t="shared" si="2"/>
        <v>0.12138728323699421</v>
      </c>
      <c r="T63" s="8">
        <f t="shared" si="3"/>
        <v>0.18497109826589594</v>
      </c>
      <c r="U63" s="8">
        <f>IF(C63=2022,"",IF(C63=2020,O63/60,O63/162))</f>
        <v>0.30246913580246915</v>
      </c>
      <c r="V63">
        <v>43</v>
      </c>
      <c r="W63">
        <v>74</v>
      </c>
      <c r="X63">
        <v>15</v>
      </c>
      <c r="Y63">
        <v>28</v>
      </c>
      <c r="Z63">
        <v>16</v>
      </c>
      <c r="AA63">
        <v>0</v>
      </c>
      <c r="AB63">
        <v>2</v>
      </c>
      <c r="AC63">
        <v>0</v>
      </c>
      <c r="AD63">
        <v>0.252</v>
      </c>
      <c r="AE63">
        <v>0.34</v>
      </c>
      <c r="AF63">
        <v>0.42799999999999999</v>
      </c>
      <c r="AG63">
        <v>0.76800000000000002</v>
      </c>
    </row>
    <row r="64" spans="1:33" x14ac:dyDescent="0.25">
      <c r="A64" t="s">
        <v>81</v>
      </c>
      <c r="B64" t="s">
        <v>787</v>
      </c>
      <c r="C64">
        <v>2021</v>
      </c>
      <c r="D64" t="s">
        <v>18</v>
      </c>
      <c r="E64" t="s">
        <v>134</v>
      </c>
      <c r="F64" t="s">
        <v>135</v>
      </c>
      <c r="G64" t="s">
        <v>788</v>
      </c>
      <c r="H64">
        <v>31</v>
      </c>
      <c r="I64" t="s">
        <v>1223</v>
      </c>
      <c r="J64" s="9">
        <v>0.28100000000000003</v>
      </c>
      <c r="K64">
        <v>28</v>
      </c>
      <c r="L64">
        <v>1</v>
      </c>
      <c r="M64">
        <v>92</v>
      </c>
      <c r="N64">
        <v>70</v>
      </c>
      <c r="O64">
        <v>142</v>
      </c>
      <c r="P64">
        <v>470</v>
      </c>
      <c r="Q64" s="8">
        <f t="shared" si="0"/>
        <v>5.9574468085106386E-2</v>
      </c>
      <c r="R64" s="8">
        <f t="shared" si="1"/>
        <v>2.1276595744680851E-3</v>
      </c>
      <c r="S64" s="8">
        <f t="shared" si="2"/>
        <v>0.19574468085106383</v>
      </c>
      <c r="T64" s="8">
        <f t="shared" si="3"/>
        <v>0.14893617021276595</v>
      </c>
      <c r="U64" s="8">
        <f>IF(C64=2022,"",IF(C64=2020,O64/60,O64/162))</f>
        <v>0.87654320987654322</v>
      </c>
      <c r="V64">
        <v>132</v>
      </c>
      <c r="W64">
        <v>249</v>
      </c>
      <c r="X64">
        <v>60</v>
      </c>
      <c r="Y64">
        <v>117</v>
      </c>
      <c r="Z64">
        <v>60</v>
      </c>
      <c r="AA64">
        <v>3</v>
      </c>
      <c r="AB64">
        <v>1</v>
      </c>
      <c r="AC64">
        <v>0</v>
      </c>
      <c r="AD64">
        <v>0.316</v>
      </c>
      <c r="AE64">
        <v>0.375</v>
      </c>
      <c r="AF64">
        <v>0.53</v>
      </c>
      <c r="AG64">
        <v>0.90500000000000003</v>
      </c>
    </row>
    <row r="65" spans="1:33" x14ac:dyDescent="0.25">
      <c r="A65" t="s">
        <v>41</v>
      </c>
      <c r="B65" t="s">
        <v>1057</v>
      </c>
      <c r="C65">
        <v>2021</v>
      </c>
      <c r="D65" t="s">
        <v>18</v>
      </c>
      <c r="E65" t="s">
        <v>60</v>
      </c>
      <c r="F65" t="s">
        <v>61</v>
      </c>
      <c r="G65" t="s">
        <v>1058</v>
      </c>
      <c r="H65">
        <v>31</v>
      </c>
      <c r="I65" t="s">
        <v>1223</v>
      </c>
      <c r="J65" s="9">
        <v>0.26900000000000002</v>
      </c>
      <c r="K65">
        <v>12</v>
      </c>
      <c r="L65">
        <v>5</v>
      </c>
      <c r="M65">
        <v>65</v>
      </c>
      <c r="N65">
        <v>53</v>
      </c>
      <c r="O65">
        <v>151</v>
      </c>
      <c r="P65">
        <v>509</v>
      </c>
      <c r="Q65" s="8">
        <f t="shared" si="0"/>
        <v>2.3575638506876228E-2</v>
      </c>
      <c r="R65" s="8">
        <f t="shared" si="1"/>
        <v>9.823182711198428E-3</v>
      </c>
      <c r="S65" s="8">
        <f t="shared" si="2"/>
        <v>0.12770137524557956</v>
      </c>
      <c r="T65" s="8">
        <f t="shared" si="3"/>
        <v>0.10412573673870335</v>
      </c>
      <c r="U65" s="8">
        <f>IF(C65=2022,"",IF(C65=2020,O65/60,O65/162))</f>
        <v>0.9320987654320988</v>
      </c>
      <c r="V65">
        <v>137</v>
      </c>
      <c r="W65">
        <v>201</v>
      </c>
      <c r="X65">
        <v>40</v>
      </c>
      <c r="Y65">
        <v>99</v>
      </c>
      <c r="Z65">
        <v>48</v>
      </c>
      <c r="AA65">
        <v>2</v>
      </c>
      <c r="AB65">
        <v>1</v>
      </c>
      <c r="AC65">
        <v>4</v>
      </c>
      <c r="AD65">
        <v>0.313</v>
      </c>
      <c r="AE65">
        <v>0.33700000000000002</v>
      </c>
      <c r="AF65">
        <v>0.39500000000000002</v>
      </c>
      <c r="AG65">
        <v>0.73199999999999998</v>
      </c>
    </row>
    <row r="66" spans="1:33" x14ac:dyDescent="0.25">
      <c r="A66" t="s">
        <v>125</v>
      </c>
      <c r="B66" t="s">
        <v>855</v>
      </c>
      <c r="C66">
        <v>2021</v>
      </c>
      <c r="D66" t="s">
        <v>18</v>
      </c>
      <c r="E66" t="s">
        <v>455</v>
      </c>
      <c r="F66" t="s">
        <v>456</v>
      </c>
      <c r="G66" t="s">
        <v>856</v>
      </c>
      <c r="H66">
        <v>30</v>
      </c>
      <c r="I66" t="s">
        <v>1223</v>
      </c>
      <c r="J66" s="9">
        <v>0.26100000000000001</v>
      </c>
      <c r="K66">
        <v>22</v>
      </c>
      <c r="L66">
        <v>0</v>
      </c>
      <c r="M66">
        <v>93</v>
      </c>
      <c r="N66">
        <v>49</v>
      </c>
      <c r="O66">
        <v>131</v>
      </c>
      <c r="P66">
        <v>449</v>
      </c>
      <c r="Q66" s="8">
        <f t="shared" si="0"/>
        <v>4.8997772828507792E-2</v>
      </c>
      <c r="R66" s="8">
        <f t="shared" si="1"/>
        <v>0</v>
      </c>
      <c r="S66" s="8">
        <f t="shared" si="2"/>
        <v>0.20712694877505569</v>
      </c>
      <c r="T66" s="8">
        <f t="shared" si="3"/>
        <v>0.10913140311804009</v>
      </c>
      <c r="U66" s="8">
        <f>IF(C66=2022,"",IF(C66=2020,O66/60,O66/162))</f>
        <v>0.80864197530864201</v>
      </c>
      <c r="V66">
        <v>117</v>
      </c>
      <c r="W66">
        <v>206</v>
      </c>
      <c r="X66">
        <v>45</v>
      </c>
      <c r="Y66">
        <v>93</v>
      </c>
      <c r="Z66">
        <v>46</v>
      </c>
      <c r="AA66">
        <v>4</v>
      </c>
      <c r="AB66">
        <v>1</v>
      </c>
      <c r="AC66">
        <v>0</v>
      </c>
      <c r="AD66">
        <v>0.27900000000000003</v>
      </c>
      <c r="AE66">
        <v>0.32900000000000001</v>
      </c>
      <c r="AF66">
        <v>0.45900000000000002</v>
      </c>
      <c r="AG66">
        <v>0.78800000000000003</v>
      </c>
    </row>
    <row r="67" spans="1:33" x14ac:dyDescent="0.25">
      <c r="A67" t="s">
        <v>54</v>
      </c>
      <c r="B67" t="s">
        <v>837</v>
      </c>
      <c r="C67">
        <v>2021</v>
      </c>
      <c r="D67" t="s">
        <v>18</v>
      </c>
      <c r="E67" t="s">
        <v>119</v>
      </c>
      <c r="F67" t="s">
        <v>120</v>
      </c>
      <c r="G67" t="s">
        <v>838</v>
      </c>
      <c r="H67">
        <v>30</v>
      </c>
      <c r="I67" t="s">
        <v>1223</v>
      </c>
      <c r="J67" s="9">
        <v>0.249</v>
      </c>
      <c r="K67">
        <v>36</v>
      </c>
      <c r="L67">
        <v>2</v>
      </c>
      <c r="M67">
        <v>94</v>
      </c>
      <c r="N67">
        <v>95</v>
      </c>
      <c r="O67">
        <v>144</v>
      </c>
      <c r="P67">
        <v>497</v>
      </c>
      <c r="Q67" s="8">
        <f t="shared" ref="Q67:Q130" si="4">IFERROR(K67/$P67,"")</f>
        <v>7.2434607645875254E-2</v>
      </c>
      <c r="R67" s="8">
        <f t="shared" ref="R67:R130" si="5">IFERROR(L67/$P67,"")</f>
        <v>4.0241448692152921E-3</v>
      </c>
      <c r="S67" s="8">
        <f t="shared" ref="S67:S130" si="6">IFERROR(M67/$P67,"")</f>
        <v>0.1891348088531187</v>
      </c>
      <c r="T67" s="8">
        <f t="shared" ref="T67:T130" si="7">IFERROR(N67/$P67,"")</f>
        <v>0.19114688128772636</v>
      </c>
      <c r="U67" s="8">
        <f>IF(C67=2022,"",IF(C67=2020,O67/60,O67/162))</f>
        <v>0.88888888888888884</v>
      </c>
      <c r="V67">
        <v>124</v>
      </c>
      <c r="W67">
        <v>262</v>
      </c>
      <c r="X67">
        <v>64</v>
      </c>
      <c r="Y67">
        <v>120</v>
      </c>
      <c r="Z67">
        <v>83</v>
      </c>
      <c r="AA67">
        <v>5</v>
      </c>
      <c r="AB67">
        <v>1</v>
      </c>
      <c r="AC67">
        <v>1</v>
      </c>
      <c r="AD67">
        <v>0.25700000000000001</v>
      </c>
      <c r="AE67">
        <v>0.36799999999999999</v>
      </c>
      <c r="AF67">
        <v>0.52700000000000002</v>
      </c>
      <c r="AG67">
        <v>0.89500000000000002</v>
      </c>
    </row>
    <row r="68" spans="1:33" x14ac:dyDescent="0.25">
      <c r="A68" t="s">
        <v>34</v>
      </c>
      <c r="B68" t="s">
        <v>1073</v>
      </c>
      <c r="C68">
        <v>2021</v>
      </c>
      <c r="D68" t="s">
        <v>22</v>
      </c>
      <c r="E68" t="s">
        <v>75</v>
      </c>
      <c r="F68" t="s">
        <v>76</v>
      </c>
      <c r="G68" t="s">
        <v>1074</v>
      </c>
      <c r="H68">
        <v>30</v>
      </c>
      <c r="I68" t="s">
        <v>1223</v>
      </c>
      <c r="J68" s="9">
        <v>0.23899999999999999</v>
      </c>
      <c r="K68">
        <v>11</v>
      </c>
      <c r="L68">
        <v>0</v>
      </c>
      <c r="M68">
        <v>35</v>
      </c>
      <c r="N68">
        <v>26</v>
      </c>
      <c r="O68">
        <v>68</v>
      </c>
      <c r="P68">
        <v>213</v>
      </c>
      <c r="Q68" s="8">
        <f t="shared" si="4"/>
        <v>5.1643192488262914E-2</v>
      </c>
      <c r="R68" s="8">
        <f t="shared" si="5"/>
        <v>0</v>
      </c>
      <c r="S68" s="8">
        <f t="shared" si="6"/>
        <v>0.16431924882629109</v>
      </c>
      <c r="T68" s="8">
        <f t="shared" si="7"/>
        <v>0.12206572769953052</v>
      </c>
      <c r="U68" s="8">
        <f>IF(C68=2022,"",IF(C68=2020,O68/60,O68/162))</f>
        <v>0.41975308641975306</v>
      </c>
      <c r="V68">
        <v>51</v>
      </c>
      <c r="W68">
        <v>93</v>
      </c>
      <c r="X68">
        <v>19</v>
      </c>
      <c r="Y68">
        <v>74</v>
      </c>
      <c r="Z68">
        <v>21</v>
      </c>
      <c r="AA68">
        <v>0</v>
      </c>
      <c r="AB68">
        <v>1</v>
      </c>
      <c r="AC68">
        <v>0</v>
      </c>
      <c r="AD68">
        <v>0.313</v>
      </c>
      <c r="AE68">
        <v>0.32800000000000001</v>
      </c>
      <c r="AF68">
        <v>0.437</v>
      </c>
      <c r="AG68">
        <v>0.76400000000000001</v>
      </c>
    </row>
    <row r="69" spans="1:33" x14ac:dyDescent="0.25">
      <c r="A69" t="s">
        <v>86</v>
      </c>
      <c r="B69" t="s">
        <v>671</v>
      </c>
      <c r="C69">
        <v>2021</v>
      </c>
      <c r="D69" t="s">
        <v>18</v>
      </c>
      <c r="E69" t="s">
        <v>128</v>
      </c>
      <c r="F69" t="s">
        <v>129</v>
      </c>
      <c r="G69" t="s">
        <v>672</v>
      </c>
      <c r="H69">
        <v>30</v>
      </c>
      <c r="I69" t="s">
        <v>1223</v>
      </c>
      <c r="J69" s="9">
        <v>0.24399999999999999</v>
      </c>
      <c r="K69">
        <v>10</v>
      </c>
      <c r="L69">
        <v>0</v>
      </c>
      <c r="M69">
        <v>46</v>
      </c>
      <c r="N69">
        <v>55</v>
      </c>
      <c r="O69">
        <v>115</v>
      </c>
      <c r="P69">
        <v>401</v>
      </c>
      <c r="Q69" s="8">
        <f t="shared" si="4"/>
        <v>2.4937655860349128E-2</v>
      </c>
      <c r="R69" s="8">
        <f t="shared" si="5"/>
        <v>0</v>
      </c>
      <c r="S69" s="8">
        <f t="shared" si="6"/>
        <v>0.11471321695760599</v>
      </c>
      <c r="T69" s="8">
        <f t="shared" si="7"/>
        <v>0.13715710723192021</v>
      </c>
      <c r="U69" s="8">
        <f>IF(C69=2022,"",IF(C69=2020,O69/60,O69/162))</f>
        <v>0.70987654320987659</v>
      </c>
      <c r="V69">
        <v>98</v>
      </c>
      <c r="W69">
        <v>153</v>
      </c>
      <c r="X69">
        <v>34</v>
      </c>
      <c r="Y69">
        <v>106</v>
      </c>
      <c r="Z69">
        <v>38</v>
      </c>
      <c r="AA69">
        <v>1</v>
      </c>
      <c r="AB69">
        <v>1</v>
      </c>
      <c r="AC69">
        <v>0</v>
      </c>
      <c r="AD69">
        <v>0.307</v>
      </c>
      <c r="AE69">
        <v>0.315</v>
      </c>
      <c r="AF69">
        <v>0.38200000000000001</v>
      </c>
      <c r="AG69">
        <v>0.69599999999999995</v>
      </c>
    </row>
    <row r="70" spans="1:33" x14ac:dyDescent="0.25">
      <c r="A70" t="s">
        <v>62</v>
      </c>
      <c r="B70" t="s">
        <v>275</v>
      </c>
      <c r="C70">
        <v>2021</v>
      </c>
      <c r="D70" t="s">
        <v>22</v>
      </c>
      <c r="E70" t="s">
        <v>126</v>
      </c>
      <c r="F70" t="s">
        <v>127</v>
      </c>
      <c r="G70" t="s">
        <v>276</v>
      </c>
      <c r="H70">
        <v>29</v>
      </c>
      <c r="I70" t="s">
        <v>1223</v>
      </c>
      <c r="J70" s="9">
        <v>0.27800000000000002</v>
      </c>
      <c r="K70">
        <v>22</v>
      </c>
      <c r="L70">
        <v>2</v>
      </c>
      <c r="M70">
        <v>84</v>
      </c>
      <c r="N70">
        <v>85</v>
      </c>
      <c r="O70">
        <v>156</v>
      </c>
      <c r="P70">
        <v>623</v>
      </c>
      <c r="Q70" s="8">
        <f t="shared" si="4"/>
        <v>3.5313001605136438E-2</v>
      </c>
      <c r="R70" s="8">
        <f t="shared" si="5"/>
        <v>3.2102728731942215E-3</v>
      </c>
      <c r="S70" s="8">
        <f t="shared" si="6"/>
        <v>0.1348314606741573</v>
      </c>
      <c r="T70" s="8">
        <f t="shared" si="7"/>
        <v>0.13643659711075443</v>
      </c>
      <c r="U70" s="8">
        <f>IF(C70=2022,"",IF(C70=2020,O70/60,O70/162))</f>
        <v>0.96296296296296291</v>
      </c>
      <c r="V70">
        <v>173</v>
      </c>
      <c r="W70">
        <v>271</v>
      </c>
      <c r="X70">
        <v>53</v>
      </c>
      <c r="Y70">
        <v>133</v>
      </c>
      <c r="Z70">
        <v>37</v>
      </c>
      <c r="AA70">
        <v>0</v>
      </c>
      <c r="AB70">
        <v>1</v>
      </c>
      <c r="AC70">
        <v>0</v>
      </c>
      <c r="AD70">
        <v>0.317</v>
      </c>
      <c r="AE70">
        <v>0.32</v>
      </c>
      <c r="AF70">
        <v>0.435</v>
      </c>
      <c r="AG70">
        <v>0.755</v>
      </c>
    </row>
    <row r="71" spans="1:33" x14ac:dyDescent="0.25">
      <c r="A71" t="s">
        <v>57</v>
      </c>
      <c r="B71" t="s">
        <v>539</v>
      </c>
      <c r="C71">
        <v>2021</v>
      </c>
      <c r="D71" t="s">
        <v>22</v>
      </c>
      <c r="E71" t="s">
        <v>98</v>
      </c>
      <c r="F71" t="s">
        <v>99</v>
      </c>
      <c r="G71" t="s">
        <v>540</v>
      </c>
      <c r="H71">
        <v>29</v>
      </c>
      <c r="I71" t="s">
        <v>1223</v>
      </c>
      <c r="J71" s="9">
        <v>0.22900000000000001</v>
      </c>
      <c r="K71">
        <v>11</v>
      </c>
      <c r="L71">
        <v>0</v>
      </c>
      <c r="M71">
        <v>45</v>
      </c>
      <c r="N71">
        <v>36</v>
      </c>
      <c r="O71">
        <v>83</v>
      </c>
      <c r="P71">
        <v>258</v>
      </c>
      <c r="Q71" s="8">
        <f t="shared" si="4"/>
        <v>4.2635658914728682E-2</v>
      </c>
      <c r="R71" s="8">
        <f t="shared" si="5"/>
        <v>0</v>
      </c>
      <c r="S71" s="8">
        <f t="shared" si="6"/>
        <v>0.1744186046511628</v>
      </c>
      <c r="T71" s="8">
        <f t="shared" si="7"/>
        <v>0.13953488372093023</v>
      </c>
      <c r="U71" s="8">
        <f>IF(C71=2022,"",IF(C71=2020,O71/60,O71/162))</f>
        <v>0.51234567901234573</v>
      </c>
      <c r="V71">
        <v>59</v>
      </c>
      <c r="W71">
        <v>106</v>
      </c>
      <c r="X71">
        <v>25</v>
      </c>
      <c r="Y71">
        <v>87</v>
      </c>
      <c r="Z71">
        <v>45</v>
      </c>
      <c r="AA71">
        <v>0</v>
      </c>
      <c r="AB71">
        <v>1</v>
      </c>
      <c r="AC71">
        <v>0</v>
      </c>
      <c r="AD71">
        <v>0.3</v>
      </c>
      <c r="AE71">
        <v>0.34799999999999998</v>
      </c>
      <c r="AF71">
        <v>0.41099999999999998</v>
      </c>
      <c r="AG71">
        <v>0.75800000000000001</v>
      </c>
    </row>
    <row r="72" spans="1:33" x14ac:dyDescent="0.25">
      <c r="A72" t="s">
        <v>8</v>
      </c>
      <c r="B72" t="s">
        <v>52</v>
      </c>
      <c r="C72">
        <v>2021</v>
      </c>
      <c r="D72" t="s">
        <v>22</v>
      </c>
      <c r="E72" t="s">
        <v>9</v>
      </c>
      <c r="F72" t="s">
        <v>10</v>
      </c>
      <c r="G72" t="s">
        <v>53</v>
      </c>
      <c r="H72">
        <v>29</v>
      </c>
      <c r="I72" t="s">
        <v>1223</v>
      </c>
      <c r="J72" s="9">
        <v>0.255</v>
      </c>
      <c r="K72">
        <v>21</v>
      </c>
      <c r="L72">
        <v>0</v>
      </c>
      <c r="M72">
        <v>71</v>
      </c>
      <c r="N72">
        <v>77</v>
      </c>
      <c r="O72">
        <v>147</v>
      </c>
      <c r="P72">
        <v>556</v>
      </c>
      <c r="Q72" s="8">
        <f t="shared" si="4"/>
        <v>3.7769784172661872E-2</v>
      </c>
      <c r="R72" s="8">
        <f t="shared" si="5"/>
        <v>0</v>
      </c>
      <c r="S72" s="8">
        <f t="shared" si="6"/>
        <v>0.12769784172661872</v>
      </c>
      <c r="T72" s="8">
        <f t="shared" si="7"/>
        <v>0.13848920863309352</v>
      </c>
      <c r="U72" s="8">
        <f>IF(C72=2022,"",IF(C72=2020,O72/60,O72/162))</f>
        <v>0.90740740740740744</v>
      </c>
      <c r="V72">
        <v>142</v>
      </c>
      <c r="W72">
        <v>240</v>
      </c>
      <c r="X72">
        <v>55</v>
      </c>
      <c r="Y72">
        <v>143</v>
      </c>
      <c r="Z72">
        <v>51</v>
      </c>
      <c r="AA72">
        <v>4</v>
      </c>
      <c r="AB72">
        <v>1</v>
      </c>
      <c r="AC72">
        <v>0</v>
      </c>
      <c r="AD72">
        <v>0.308</v>
      </c>
      <c r="AE72">
        <v>0.32600000000000001</v>
      </c>
      <c r="AF72">
        <v>0.432</v>
      </c>
      <c r="AG72">
        <v>0.75800000000000001</v>
      </c>
    </row>
    <row r="73" spans="1:33" x14ac:dyDescent="0.25">
      <c r="A73" t="s">
        <v>57</v>
      </c>
      <c r="B73" t="s">
        <v>541</v>
      </c>
      <c r="C73">
        <v>2021</v>
      </c>
      <c r="D73" t="s">
        <v>22</v>
      </c>
      <c r="E73" t="s">
        <v>98</v>
      </c>
      <c r="F73" t="s">
        <v>99</v>
      </c>
      <c r="G73" t="s">
        <v>542</v>
      </c>
      <c r="H73">
        <v>29</v>
      </c>
      <c r="I73" t="s">
        <v>1223</v>
      </c>
      <c r="J73" s="9">
        <v>0.25600000000000001</v>
      </c>
      <c r="K73">
        <v>13</v>
      </c>
      <c r="L73">
        <v>1</v>
      </c>
      <c r="M73">
        <v>64</v>
      </c>
      <c r="N73">
        <v>62</v>
      </c>
      <c r="O73">
        <v>134</v>
      </c>
      <c r="P73">
        <v>465</v>
      </c>
      <c r="Q73" s="8">
        <f t="shared" si="4"/>
        <v>2.7956989247311829E-2</v>
      </c>
      <c r="R73" s="8">
        <f t="shared" si="5"/>
        <v>2.1505376344086021E-3</v>
      </c>
      <c r="S73" s="8">
        <f t="shared" si="6"/>
        <v>0.13763440860215054</v>
      </c>
      <c r="T73" s="8">
        <f t="shared" si="7"/>
        <v>0.13333333333333333</v>
      </c>
      <c r="U73" s="8">
        <f>IF(C73=2022,"",IF(C73=2020,O73/60,O73/162))</f>
        <v>0.8271604938271605</v>
      </c>
      <c r="V73">
        <v>119</v>
      </c>
      <c r="W73">
        <v>180</v>
      </c>
      <c r="X73">
        <v>34</v>
      </c>
      <c r="Y73">
        <v>85</v>
      </c>
      <c r="Z73">
        <v>69</v>
      </c>
      <c r="AA73">
        <v>4</v>
      </c>
      <c r="AB73">
        <v>1</v>
      </c>
      <c r="AC73">
        <v>1</v>
      </c>
      <c r="AD73">
        <v>0.28599999999999998</v>
      </c>
      <c r="AE73">
        <v>0.35299999999999998</v>
      </c>
      <c r="AF73">
        <v>0.38700000000000001</v>
      </c>
      <c r="AG73">
        <v>0.74</v>
      </c>
    </row>
    <row r="74" spans="1:33" x14ac:dyDescent="0.25">
      <c r="A74" t="s">
        <v>54</v>
      </c>
      <c r="B74" t="s">
        <v>1041</v>
      </c>
      <c r="C74">
        <v>2021</v>
      </c>
      <c r="D74" t="s">
        <v>18</v>
      </c>
      <c r="E74" t="s">
        <v>119</v>
      </c>
      <c r="F74" t="s">
        <v>120</v>
      </c>
      <c r="G74" t="s">
        <v>1042</v>
      </c>
      <c r="H74">
        <v>29</v>
      </c>
      <c r="I74" t="s">
        <v>1223</v>
      </c>
      <c r="J74" s="9">
        <v>0.12</v>
      </c>
      <c r="K74">
        <v>0</v>
      </c>
      <c r="L74">
        <v>0</v>
      </c>
      <c r="M74">
        <v>2</v>
      </c>
      <c r="N74">
        <v>2</v>
      </c>
      <c r="O74">
        <v>12</v>
      </c>
      <c r="P74">
        <v>25</v>
      </c>
      <c r="Q74" s="8">
        <f t="shared" si="4"/>
        <v>0</v>
      </c>
      <c r="R74" s="8">
        <f t="shared" si="5"/>
        <v>0</v>
      </c>
      <c r="S74" s="8">
        <f t="shared" si="6"/>
        <v>0.08</v>
      </c>
      <c r="T74" s="8">
        <f t="shared" si="7"/>
        <v>0.08</v>
      </c>
      <c r="U74" s="8">
        <f>IF(C74=2022,"",IF(C74=2020,O74/60,O74/162))</f>
        <v>7.407407407407407E-2</v>
      </c>
      <c r="V74">
        <v>3</v>
      </c>
      <c r="W74">
        <v>3</v>
      </c>
      <c r="X74">
        <v>0</v>
      </c>
      <c r="Y74">
        <v>12</v>
      </c>
      <c r="Z74">
        <v>6</v>
      </c>
      <c r="AA74">
        <v>0</v>
      </c>
      <c r="AB74">
        <v>2</v>
      </c>
      <c r="AC74">
        <v>0</v>
      </c>
      <c r="AD74">
        <v>0.23100000000000001</v>
      </c>
      <c r="AE74">
        <v>0.28999999999999998</v>
      </c>
      <c r="AF74">
        <v>0.12</v>
      </c>
      <c r="AG74">
        <v>0.41</v>
      </c>
    </row>
    <row r="75" spans="1:33" x14ac:dyDescent="0.25">
      <c r="A75" t="s">
        <v>57</v>
      </c>
      <c r="B75" t="s">
        <v>1041</v>
      </c>
      <c r="C75">
        <v>2021</v>
      </c>
      <c r="D75" t="s">
        <v>22</v>
      </c>
      <c r="E75" t="s">
        <v>98</v>
      </c>
      <c r="F75" t="s">
        <v>99</v>
      </c>
      <c r="G75" t="s">
        <v>1042</v>
      </c>
      <c r="H75">
        <v>29</v>
      </c>
      <c r="I75" t="s">
        <v>1223</v>
      </c>
      <c r="J75" s="9">
        <v>0.16700000000000001</v>
      </c>
      <c r="K75">
        <v>0</v>
      </c>
      <c r="L75">
        <v>0</v>
      </c>
      <c r="M75">
        <v>5</v>
      </c>
      <c r="N75">
        <v>5</v>
      </c>
      <c r="O75">
        <v>26</v>
      </c>
      <c r="P75">
        <v>78</v>
      </c>
      <c r="Q75" s="8">
        <f t="shared" si="4"/>
        <v>0</v>
      </c>
      <c r="R75" s="8">
        <f t="shared" si="5"/>
        <v>0</v>
      </c>
      <c r="S75" s="8">
        <f t="shared" si="6"/>
        <v>6.4102564102564097E-2</v>
      </c>
      <c r="T75" s="8">
        <f t="shared" si="7"/>
        <v>6.4102564102564097E-2</v>
      </c>
      <c r="U75" s="8">
        <f>IF(C75=2022,"",IF(C75=2020,O75/60,O75/162))</f>
        <v>0.16049382716049382</v>
      </c>
      <c r="V75">
        <v>13</v>
      </c>
      <c r="W75">
        <v>17</v>
      </c>
      <c r="X75">
        <v>4</v>
      </c>
      <c r="Y75">
        <v>27</v>
      </c>
      <c r="Z75">
        <v>8</v>
      </c>
      <c r="AA75">
        <v>0</v>
      </c>
      <c r="AB75">
        <v>1</v>
      </c>
      <c r="AC75">
        <v>0</v>
      </c>
      <c r="AD75">
        <v>0.255</v>
      </c>
      <c r="AE75">
        <v>0.24399999999999999</v>
      </c>
      <c r="AF75">
        <v>0.218</v>
      </c>
      <c r="AG75">
        <v>0.46200000000000002</v>
      </c>
    </row>
    <row r="76" spans="1:33" x14ac:dyDescent="0.25">
      <c r="A76" t="s">
        <v>46</v>
      </c>
      <c r="B76" t="s">
        <v>1041</v>
      </c>
      <c r="C76">
        <v>2021</v>
      </c>
      <c r="D76" t="s">
        <v>18</v>
      </c>
      <c r="E76" t="s">
        <v>168</v>
      </c>
      <c r="F76" t="s">
        <v>169</v>
      </c>
      <c r="G76" t="s">
        <v>1042</v>
      </c>
      <c r="H76">
        <v>29</v>
      </c>
      <c r="I76" t="s">
        <v>1223</v>
      </c>
      <c r="J76" s="9">
        <v>0.26800000000000002</v>
      </c>
      <c r="K76">
        <v>8</v>
      </c>
      <c r="L76">
        <v>0</v>
      </c>
      <c r="M76">
        <v>25</v>
      </c>
      <c r="N76">
        <v>20</v>
      </c>
      <c r="O76">
        <v>43</v>
      </c>
      <c r="P76">
        <v>127</v>
      </c>
      <c r="Q76" s="8">
        <f t="shared" si="4"/>
        <v>6.2992125984251968E-2</v>
      </c>
      <c r="R76" s="8">
        <f t="shared" si="5"/>
        <v>0</v>
      </c>
      <c r="S76" s="8">
        <f t="shared" si="6"/>
        <v>0.19685039370078741</v>
      </c>
      <c r="T76" s="8">
        <f t="shared" si="7"/>
        <v>0.15748031496062992</v>
      </c>
      <c r="U76" s="8">
        <f>IF(C76=2022,"",IF(C76=2020,O76/60,O76/162))</f>
        <v>0.26543209876543211</v>
      </c>
      <c r="V76">
        <v>34</v>
      </c>
      <c r="W76">
        <v>68</v>
      </c>
      <c r="X76">
        <v>17</v>
      </c>
      <c r="Y76">
        <v>33</v>
      </c>
      <c r="Z76">
        <v>15</v>
      </c>
      <c r="AA76">
        <v>0</v>
      </c>
      <c r="AB76">
        <v>3</v>
      </c>
      <c r="AC76">
        <v>1</v>
      </c>
      <c r="AD76">
        <v>0.29899999999999999</v>
      </c>
      <c r="AE76">
        <v>0.34699999999999998</v>
      </c>
      <c r="AF76">
        <v>0.53500000000000003</v>
      </c>
      <c r="AG76">
        <v>0.88300000000000001</v>
      </c>
    </row>
    <row r="77" spans="1:33" x14ac:dyDescent="0.25">
      <c r="A77" t="s">
        <v>46</v>
      </c>
      <c r="B77" t="s">
        <v>767</v>
      </c>
      <c r="C77">
        <v>2021</v>
      </c>
      <c r="D77" t="s">
        <v>18</v>
      </c>
      <c r="E77" t="s">
        <v>168</v>
      </c>
      <c r="F77" t="s">
        <v>169</v>
      </c>
      <c r="G77" t="s">
        <v>768</v>
      </c>
      <c r="H77">
        <v>28</v>
      </c>
      <c r="I77" t="s">
        <v>1223</v>
      </c>
      <c r="J77" s="9">
        <v>0.25800000000000001</v>
      </c>
      <c r="K77">
        <v>10</v>
      </c>
      <c r="L77">
        <v>1</v>
      </c>
      <c r="M77">
        <v>50</v>
      </c>
      <c r="N77">
        <v>29</v>
      </c>
      <c r="O77">
        <v>99</v>
      </c>
      <c r="P77">
        <v>318</v>
      </c>
      <c r="Q77" s="8">
        <f t="shared" si="4"/>
        <v>3.1446540880503145E-2</v>
      </c>
      <c r="R77" s="8">
        <f t="shared" si="5"/>
        <v>3.1446540880503146E-3</v>
      </c>
      <c r="S77" s="8">
        <f t="shared" si="6"/>
        <v>0.15723270440251572</v>
      </c>
      <c r="T77" s="8">
        <f t="shared" si="7"/>
        <v>9.1194968553459113E-2</v>
      </c>
      <c r="U77" s="8">
        <f>IF(C77=2022,"",IF(C77=2020,O77/60,O77/162))</f>
        <v>0.61111111111111116</v>
      </c>
      <c r="V77">
        <v>82</v>
      </c>
      <c r="W77">
        <v>124</v>
      </c>
      <c r="X77">
        <v>22</v>
      </c>
      <c r="Y77">
        <v>87</v>
      </c>
      <c r="Z77">
        <v>36</v>
      </c>
      <c r="AA77">
        <v>0</v>
      </c>
      <c r="AB77">
        <v>1</v>
      </c>
      <c r="AC77">
        <v>0</v>
      </c>
      <c r="AD77">
        <v>0.32100000000000001</v>
      </c>
      <c r="AE77">
        <v>0.33400000000000002</v>
      </c>
      <c r="AF77">
        <v>0.39</v>
      </c>
      <c r="AG77">
        <v>0.72399999999999998</v>
      </c>
    </row>
    <row r="78" spans="1:33" x14ac:dyDescent="0.25">
      <c r="A78" t="s">
        <v>106</v>
      </c>
      <c r="B78" t="s">
        <v>1045</v>
      </c>
      <c r="C78">
        <v>2021</v>
      </c>
      <c r="D78" t="s">
        <v>18</v>
      </c>
      <c r="E78" t="s">
        <v>107</v>
      </c>
      <c r="F78" t="s">
        <v>108</v>
      </c>
      <c r="G78" t="s">
        <v>1046</v>
      </c>
      <c r="H78">
        <v>28</v>
      </c>
      <c r="I78" t="s">
        <v>1223</v>
      </c>
      <c r="J78" s="9">
        <v>0.219</v>
      </c>
      <c r="K78">
        <v>9</v>
      </c>
      <c r="L78">
        <v>0</v>
      </c>
      <c r="M78">
        <v>24</v>
      </c>
      <c r="N78">
        <v>30</v>
      </c>
      <c r="O78">
        <v>93</v>
      </c>
      <c r="P78">
        <v>215</v>
      </c>
      <c r="Q78" s="8">
        <f t="shared" si="4"/>
        <v>4.1860465116279069E-2</v>
      </c>
      <c r="R78" s="8">
        <f t="shared" si="5"/>
        <v>0</v>
      </c>
      <c r="S78" s="8">
        <f t="shared" si="6"/>
        <v>0.11162790697674418</v>
      </c>
      <c r="T78" s="8">
        <f t="shared" si="7"/>
        <v>0.13953488372093023</v>
      </c>
      <c r="U78" s="8">
        <f>IF(C78=2022,"",IF(C78=2020,O78/60,O78/162))</f>
        <v>0.57407407407407407</v>
      </c>
      <c r="V78">
        <v>47</v>
      </c>
      <c r="W78">
        <v>82</v>
      </c>
      <c r="X78">
        <v>17</v>
      </c>
      <c r="Y78">
        <v>57</v>
      </c>
      <c r="Z78">
        <v>43</v>
      </c>
      <c r="AA78">
        <v>1</v>
      </c>
      <c r="AB78">
        <v>1</v>
      </c>
      <c r="AC78">
        <v>0</v>
      </c>
      <c r="AD78">
        <v>0.255</v>
      </c>
      <c r="AE78">
        <v>0.34899999999999998</v>
      </c>
      <c r="AF78">
        <v>0.38100000000000001</v>
      </c>
      <c r="AG78">
        <v>0.73</v>
      </c>
    </row>
    <row r="79" spans="1:33" x14ac:dyDescent="0.25">
      <c r="A79" t="s">
        <v>78</v>
      </c>
      <c r="B79" t="s">
        <v>1151</v>
      </c>
      <c r="C79">
        <v>2021</v>
      </c>
      <c r="D79" t="s">
        <v>18</v>
      </c>
      <c r="E79" t="s">
        <v>164</v>
      </c>
      <c r="F79" t="s">
        <v>165</v>
      </c>
      <c r="G79" t="s">
        <v>1152</v>
      </c>
      <c r="H79">
        <v>28</v>
      </c>
      <c r="I79" t="s">
        <v>1223</v>
      </c>
      <c r="J79" s="9">
        <v>0.26100000000000001</v>
      </c>
      <c r="K79">
        <v>27</v>
      </c>
      <c r="L79">
        <v>0</v>
      </c>
      <c r="M79">
        <v>88</v>
      </c>
      <c r="N79">
        <v>75</v>
      </c>
      <c r="O79">
        <v>144</v>
      </c>
      <c r="P79">
        <v>498</v>
      </c>
      <c r="Q79" s="8">
        <f t="shared" si="4"/>
        <v>5.4216867469879519E-2</v>
      </c>
      <c r="R79" s="8">
        <f t="shared" si="5"/>
        <v>0</v>
      </c>
      <c r="S79" s="8">
        <f t="shared" si="6"/>
        <v>0.17670682730923695</v>
      </c>
      <c r="T79" s="8">
        <f t="shared" si="7"/>
        <v>0.15060240963855423</v>
      </c>
      <c r="U79" s="8">
        <f>IF(C79=2022,"",IF(C79=2020,O79/60,O79/162))</f>
        <v>0.88888888888888884</v>
      </c>
      <c r="V79">
        <v>130</v>
      </c>
      <c r="W79">
        <v>237</v>
      </c>
      <c r="X79">
        <v>52</v>
      </c>
      <c r="Y79">
        <v>101</v>
      </c>
      <c r="Z79">
        <v>65</v>
      </c>
      <c r="AA79">
        <v>2</v>
      </c>
      <c r="AB79">
        <v>1</v>
      </c>
      <c r="AC79">
        <v>0</v>
      </c>
      <c r="AD79">
        <v>0.27600000000000002</v>
      </c>
      <c r="AE79">
        <v>0.34699999999999998</v>
      </c>
      <c r="AF79">
        <v>0.47599999999999998</v>
      </c>
      <c r="AG79">
        <v>0.82299999999999995</v>
      </c>
    </row>
    <row r="80" spans="1:33" x14ac:dyDescent="0.25">
      <c r="A80" t="s">
        <v>30</v>
      </c>
      <c r="B80" t="s">
        <v>174</v>
      </c>
      <c r="C80">
        <v>2021</v>
      </c>
      <c r="D80" t="s">
        <v>22</v>
      </c>
      <c r="E80" t="s">
        <v>142</v>
      </c>
      <c r="F80" t="s">
        <v>143</v>
      </c>
      <c r="G80" t="s">
        <v>175</v>
      </c>
      <c r="H80">
        <v>28</v>
      </c>
      <c r="I80" t="s">
        <v>1223</v>
      </c>
      <c r="J80" s="9">
        <v>0.27100000000000002</v>
      </c>
      <c r="K80">
        <v>7</v>
      </c>
      <c r="L80">
        <v>0</v>
      </c>
      <c r="M80">
        <v>37</v>
      </c>
      <c r="N80">
        <v>26</v>
      </c>
      <c r="O80">
        <v>68</v>
      </c>
      <c r="P80">
        <v>240</v>
      </c>
      <c r="Q80" s="8">
        <f t="shared" si="4"/>
        <v>2.9166666666666667E-2</v>
      </c>
      <c r="R80" s="8">
        <f t="shared" si="5"/>
        <v>0</v>
      </c>
      <c r="S80" s="8">
        <f t="shared" si="6"/>
        <v>0.15416666666666667</v>
      </c>
      <c r="T80" s="8">
        <f t="shared" si="7"/>
        <v>0.10833333333333334</v>
      </c>
      <c r="U80" s="8">
        <f>IF(C80=2022,"",IF(C80=2020,O80/60,O80/162))</f>
        <v>0.41975308641975306</v>
      </c>
      <c r="V80">
        <v>65</v>
      </c>
      <c r="W80">
        <v>97</v>
      </c>
      <c r="X80">
        <v>17</v>
      </c>
      <c r="Y80">
        <v>46</v>
      </c>
      <c r="Z80">
        <v>20</v>
      </c>
      <c r="AA80">
        <v>1</v>
      </c>
      <c r="AB80">
        <v>1</v>
      </c>
      <c r="AC80">
        <v>1</v>
      </c>
      <c r="AD80">
        <v>0.309</v>
      </c>
      <c r="AE80">
        <v>0.32800000000000001</v>
      </c>
      <c r="AF80">
        <v>0.40400000000000003</v>
      </c>
      <c r="AG80">
        <v>0.73199999999999998</v>
      </c>
    </row>
    <row r="81" spans="1:33" x14ac:dyDescent="0.25">
      <c r="A81" t="s">
        <v>33</v>
      </c>
      <c r="B81" t="s">
        <v>735</v>
      </c>
      <c r="C81">
        <v>2021</v>
      </c>
      <c r="D81" t="s">
        <v>22</v>
      </c>
      <c r="E81" t="s">
        <v>166</v>
      </c>
      <c r="F81" t="s">
        <v>167</v>
      </c>
      <c r="G81" t="s">
        <v>736</v>
      </c>
      <c r="H81">
        <v>28</v>
      </c>
      <c r="I81" t="s">
        <v>1223</v>
      </c>
      <c r="J81" s="9">
        <v>0.15</v>
      </c>
      <c r="K81">
        <v>1</v>
      </c>
      <c r="L81">
        <v>0</v>
      </c>
      <c r="M81">
        <v>3</v>
      </c>
      <c r="N81">
        <v>2</v>
      </c>
      <c r="O81">
        <v>8</v>
      </c>
      <c r="P81">
        <v>20</v>
      </c>
      <c r="Q81" s="8">
        <f t="shared" si="4"/>
        <v>0.05</v>
      </c>
      <c r="R81" s="8">
        <f t="shared" si="5"/>
        <v>0</v>
      </c>
      <c r="S81" s="8">
        <f t="shared" si="6"/>
        <v>0.15</v>
      </c>
      <c r="T81" s="8">
        <f t="shared" si="7"/>
        <v>0.1</v>
      </c>
      <c r="U81" s="8">
        <f>IF(C81=2022,"",IF(C81=2020,O81/60,O81/162))</f>
        <v>4.9382716049382713E-2</v>
      </c>
      <c r="V81">
        <v>3</v>
      </c>
      <c r="W81">
        <v>7</v>
      </c>
      <c r="X81">
        <v>2</v>
      </c>
      <c r="Y81">
        <v>5</v>
      </c>
      <c r="Z81">
        <v>0</v>
      </c>
      <c r="AA81">
        <v>0</v>
      </c>
      <c r="AB81">
        <v>1</v>
      </c>
      <c r="AC81">
        <v>0</v>
      </c>
      <c r="AD81">
        <v>0.14299999999999999</v>
      </c>
      <c r="AE81">
        <v>0.15</v>
      </c>
      <c r="AF81">
        <v>0.35</v>
      </c>
      <c r="AG81">
        <v>0.5</v>
      </c>
    </row>
    <row r="82" spans="1:33" x14ac:dyDescent="0.25">
      <c r="A82" t="s">
        <v>15</v>
      </c>
      <c r="B82" t="s">
        <v>735</v>
      </c>
      <c r="C82">
        <v>2021</v>
      </c>
      <c r="D82" t="s">
        <v>18</v>
      </c>
      <c r="E82" t="s">
        <v>16</v>
      </c>
      <c r="F82" t="s">
        <v>17</v>
      </c>
      <c r="G82" t="s">
        <v>736</v>
      </c>
      <c r="H82">
        <v>28</v>
      </c>
      <c r="I82" t="s">
        <v>1223</v>
      </c>
      <c r="J82" s="9">
        <v>0.34200000000000003</v>
      </c>
      <c r="K82">
        <v>13</v>
      </c>
      <c r="L82">
        <v>2</v>
      </c>
      <c r="M82">
        <v>40</v>
      </c>
      <c r="N82">
        <v>42</v>
      </c>
      <c r="O82">
        <v>56</v>
      </c>
      <c r="P82">
        <v>222</v>
      </c>
      <c r="Q82" s="8">
        <f t="shared" si="4"/>
        <v>5.8558558558558557E-2</v>
      </c>
      <c r="R82" s="8">
        <f t="shared" si="5"/>
        <v>9.0090090090090089E-3</v>
      </c>
      <c r="S82" s="8">
        <f t="shared" si="6"/>
        <v>0.18018018018018017</v>
      </c>
      <c r="T82" s="8">
        <f t="shared" si="7"/>
        <v>0.1891891891891892</v>
      </c>
      <c r="U82" s="8">
        <f>IF(C82=2022,"",IF(C82=2020,O82/60,O82/162))</f>
        <v>0.34567901234567899</v>
      </c>
      <c r="V82">
        <v>76</v>
      </c>
      <c r="W82">
        <v>136</v>
      </c>
      <c r="X82">
        <v>33</v>
      </c>
      <c r="Y82">
        <v>36</v>
      </c>
      <c r="Z82">
        <v>16</v>
      </c>
      <c r="AA82">
        <v>2</v>
      </c>
      <c r="AB82">
        <v>2</v>
      </c>
      <c r="AC82">
        <v>1</v>
      </c>
      <c r="AD82">
        <v>0.36399999999999999</v>
      </c>
      <c r="AE82">
        <v>0.38900000000000001</v>
      </c>
      <c r="AF82">
        <v>0.61299999999999999</v>
      </c>
      <c r="AG82">
        <v>1.002</v>
      </c>
    </row>
    <row r="83" spans="1:33" x14ac:dyDescent="0.25">
      <c r="A83" t="s">
        <v>55</v>
      </c>
      <c r="B83" t="s">
        <v>981</v>
      </c>
      <c r="C83">
        <v>2021</v>
      </c>
      <c r="D83" t="s">
        <v>18</v>
      </c>
      <c r="E83" t="s">
        <v>345</v>
      </c>
      <c r="F83" t="s">
        <v>346</v>
      </c>
      <c r="G83" t="s">
        <v>982</v>
      </c>
      <c r="H83">
        <v>28</v>
      </c>
      <c r="I83" t="s">
        <v>1223</v>
      </c>
      <c r="J83" s="9">
        <v>0.247</v>
      </c>
      <c r="K83">
        <v>27</v>
      </c>
      <c r="L83">
        <v>3</v>
      </c>
      <c r="M83">
        <v>71</v>
      </c>
      <c r="N83">
        <v>64</v>
      </c>
      <c r="O83">
        <v>107</v>
      </c>
      <c r="P83">
        <v>389</v>
      </c>
      <c r="Q83" s="8">
        <f t="shared" si="4"/>
        <v>6.9408740359897178E-2</v>
      </c>
      <c r="R83" s="8">
        <f t="shared" si="5"/>
        <v>7.7120822622107968E-3</v>
      </c>
      <c r="S83" s="8">
        <f t="shared" si="6"/>
        <v>0.18251928020565553</v>
      </c>
      <c r="T83" s="8">
        <f t="shared" si="7"/>
        <v>0.16452442159383032</v>
      </c>
      <c r="U83" s="8">
        <f>IF(C83=2022,"",IF(C83=2020,O83/60,O83/162))</f>
        <v>0.66049382716049387</v>
      </c>
      <c r="V83">
        <v>96</v>
      </c>
      <c r="W83">
        <v>206</v>
      </c>
      <c r="X83">
        <v>56</v>
      </c>
      <c r="Y83">
        <v>108</v>
      </c>
      <c r="Z83">
        <v>47</v>
      </c>
      <c r="AA83">
        <v>0</v>
      </c>
      <c r="AB83">
        <v>1</v>
      </c>
      <c r="AC83">
        <v>2</v>
      </c>
      <c r="AD83">
        <v>0.27</v>
      </c>
      <c r="AE83">
        <v>0.33400000000000002</v>
      </c>
      <c r="AF83">
        <v>0.53</v>
      </c>
      <c r="AG83">
        <v>0.86399999999999999</v>
      </c>
    </row>
    <row r="84" spans="1:33" x14ac:dyDescent="0.25">
      <c r="A84" t="s">
        <v>81</v>
      </c>
      <c r="B84" t="s">
        <v>801</v>
      </c>
      <c r="C84">
        <v>2021</v>
      </c>
      <c r="D84" t="s">
        <v>18</v>
      </c>
      <c r="E84" t="s">
        <v>134</v>
      </c>
      <c r="F84" t="s">
        <v>135</v>
      </c>
      <c r="G84" t="s">
        <v>802</v>
      </c>
      <c r="H84">
        <v>28</v>
      </c>
      <c r="I84" t="s">
        <v>1223</v>
      </c>
      <c r="J84" s="9">
        <v>0.28499999999999998</v>
      </c>
      <c r="K84">
        <v>8</v>
      </c>
      <c r="L84">
        <v>0</v>
      </c>
      <c r="M84">
        <v>35</v>
      </c>
      <c r="N84">
        <v>23</v>
      </c>
      <c r="O84">
        <v>63</v>
      </c>
      <c r="P84">
        <v>179</v>
      </c>
      <c r="Q84" s="8">
        <f t="shared" si="4"/>
        <v>4.4692737430167599E-2</v>
      </c>
      <c r="R84" s="8">
        <f t="shared" si="5"/>
        <v>0</v>
      </c>
      <c r="S84" s="8">
        <f t="shared" si="6"/>
        <v>0.19553072625698323</v>
      </c>
      <c r="T84" s="8">
        <f t="shared" si="7"/>
        <v>0.12849162011173185</v>
      </c>
      <c r="U84" s="8">
        <f>IF(C84=2022,"",IF(C84=2020,O84/60,O84/162))</f>
        <v>0.3888888888888889</v>
      </c>
      <c r="V84">
        <v>51</v>
      </c>
      <c r="W84">
        <v>84</v>
      </c>
      <c r="X84">
        <v>17</v>
      </c>
      <c r="Y84">
        <v>41</v>
      </c>
      <c r="Z84">
        <v>26</v>
      </c>
      <c r="AA84">
        <v>0</v>
      </c>
      <c r="AB84">
        <v>1</v>
      </c>
      <c r="AC84">
        <v>0</v>
      </c>
      <c r="AD84">
        <v>0.32300000000000001</v>
      </c>
      <c r="AE84">
        <v>0.379</v>
      </c>
      <c r="AF84">
        <v>0.46899999999999997</v>
      </c>
      <c r="AG84">
        <v>0.84799999999999998</v>
      </c>
    </row>
    <row r="85" spans="1:33" x14ac:dyDescent="0.25">
      <c r="A85" t="s">
        <v>42</v>
      </c>
      <c r="B85" t="s">
        <v>419</v>
      </c>
      <c r="C85">
        <v>2021</v>
      </c>
      <c r="D85" t="s">
        <v>22</v>
      </c>
      <c r="E85" t="s">
        <v>263</v>
      </c>
      <c r="F85" t="s">
        <v>264</v>
      </c>
      <c r="G85" t="s">
        <v>420</v>
      </c>
      <c r="H85">
        <v>27</v>
      </c>
      <c r="I85" t="s">
        <v>1223</v>
      </c>
      <c r="J85" s="9">
        <v>0.223</v>
      </c>
      <c r="K85">
        <v>30</v>
      </c>
      <c r="L85">
        <v>2</v>
      </c>
      <c r="M85">
        <v>75</v>
      </c>
      <c r="N85">
        <v>68</v>
      </c>
      <c r="O85">
        <v>135</v>
      </c>
      <c r="P85">
        <v>470</v>
      </c>
      <c r="Q85" s="8">
        <f t="shared" si="4"/>
        <v>6.3829787234042548E-2</v>
      </c>
      <c r="R85" s="8">
        <f t="shared" si="5"/>
        <v>4.2553191489361703E-3</v>
      </c>
      <c r="S85" s="8">
        <f t="shared" si="6"/>
        <v>0.15957446808510639</v>
      </c>
      <c r="T85" s="8">
        <f t="shared" si="7"/>
        <v>0.14468085106382977</v>
      </c>
      <c r="U85" s="8">
        <f>IF(C85=2022,"",IF(C85=2020,O85/60,O85/162))</f>
        <v>0.83333333333333337</v>
      </c>
      <c r="V85">
        <v>105</v>
      </c>
      <c r="W85">
        <v>219</v>
      </c>
      <c r="X85">
        <v>54</v>
      </c>
      <c r="Y85">
        <v>183</v>
      </c>
      <c r="Z85">
        <v>59</v>
      </c>
      <c r="AA85">
        <v>2</v>
      </c>
      <c r="AB85">
        <v>1</v>
      </c>
      <c r="AC85">
        <v>1</v>
      </c>
      <c r="AD85">
        <v>0.29099999999999998</v>
      </c>
      <c r="AE85">
        <v>0.312</v>
      </c>
      <c r="AF85">
        <v>0.46600000000000003</v>
      </c>
      <c r="AG85">
        <v>0.77800000000000002</v>
      </c>
    </row>
    <row r="86" spans="1:33" x14ac:dyDescent="0.25">
      <c r="A86" t="s">
        <v>33</v>
      </c>
      <c r="B86" t="s">
        <v>691</v>
      </c>
      <c r="C86">
        <v>2021</v>
      </c>
      <c r="D86" t="s">
        <v>22</v>
      </c>
      <c r="E86" t="s">
        <v>166</v>
      </c>
      <c r="F86" t="s">
        <v>167</v>
      </c>
      <c r="G86" t="s">
        <v>692</v>
      </c>
      <c r="H86">
        <v>27</v>
      </c>
      <c r="I86" t="s">
        <v>1223</v>
      </c>
      <c r="J86" s="9">
        <v>0.27100000000000002</v>
      </c>
      <c r="K86">
        <v>39</v>
      </c>
      <c r="L86">
        <v>4</v>
      </c>
      <c r="M86">
        <v>111</v>
      </c>
      <c r="N86">
        <v>101</v>
      </c>
      <c r="O86">
        <v>156</v>
      </c>
      <c r="P86">
        <v>565</v>
      </c>
      <c r="Q86" s="8">
        <f t="shared" si="4"/>
        <v>6.9026548672566371E-2</v>
      </c>
      <c r="R86" s="8">
        <f t="shared" si="5"/>
        <v>7.0796460176991149E-3</v>
      </c>
      <c r="S86" s="8">
        <f t="shared" si="6"/>
        <v>0.19646017699115045</v>
      </c>
      <c r="T86" s="8">
        <f t="shared" si="7"/>
        <v>0.17876106194690267</v>
      </c>
      <c r="U86" s="8">
        <f>IF(C86=2022,"",IF(C86=2020,O86/60,O86/162))</f>
        <v>0.96296296296296291</v>
      </c>
      <c r="V86">
        <v>153</v>
      </c>
      <c r="W86">
        <v>305</v>
      </c>
      <c r="X86">
        <v>74</v>
      </c>
      <c r="Y86">
        <v>113</v>
      </c>
      <c r="Z86">
        <v>88</v>
      </c>
      <c r="AA86">
        <v>12</v>
      </c>
      <c r="AB86">
        <v>1</v>
      </c>
      <c r="AC86">
        <v>1</v>
      </c>
      <c r="AD86">
        <v>0.26900000000000002</v>
      </c>
      <c r="AE86">
        <v>0.371</v>
      </c>
      <c r="AF86">
        <v>0.54</v>
      </c>
      <c r="AG86">
        <v>0.91100000000000003</v>
      </c>
    </row>
    <row r="87" spans="1:33" x14ac:dyDescent="0.25">
      <c r="A87" t="s">
        <v>26</v>
      </c>
      <c r="B87" t="s">
        <v>297</v>
      </c>
      <c r="C87">
        <v>2021</v>
      </c>
      <c r="D87" t="s">
        <v>22</v>
      </c>
      <c r="E87" t="s">
        <v>27</v>
      </c>
      <c r="F87" t="s">
        <v>28</v>
      </c>
      <c r="G87" t="s">
        <v>298</v>
      </c>
      <c r="H87">
        <v>27</v>
      </c>
      <c r="I87" t="s">
        <v>1223</v>
      </c>
      <c r="J87" s="9">
        <v>0.245</v>
      </c>
      <c r="K87">
        <v>2</v>
      </c>
      <c r="L87">
        <v>0</v>
      </c>
      <c r="M87">
        <v>16</v>
      </c>
      <c r="N87">
        <v>11</v>
      </c>
      <c r="O87">
        <v>35</v>
      </c>
      <c r="P87">
        <v>102</v>
      </c>
      <c r="Q87" s="8">
        <f t="shared" si="4"/>
        <v>1.9607843137254902E-2</v>
      </c>
      <c r="R87" s="8">
        <f t="shared" si="5"/>
        <v>0</v>
      </c>
      <c r="S87" s="8">
        <f t="shared" si="6"/>
        <v>0.15686274509803921</v>
      </c>
      <c r="T87" s="8">
        <f t="shared" si="7"/>
        <v>0.10784313725490197</v>
      </c>
      <c r="U87" s="8">
        <f>IF(C87=2022,"",IF(C87=2020,O87/60,O87/162))</f>
        <v>0.21604938271604937</v>
      </c>
      <c r="V87">
        <v>25</v>
      </c>
      <c r="W87">
        <v>41</v>
      </c>
      <c r="X87">
        <v>11</v>
      </c>
      <c r="Y87">
        <v>29</v>
      </c>
      <c r="Z87">
        <v>4</v>
      </c>
      <c r="AA87">
        <v>0</v>
      </c>
      <c r="AB87">
        <v>1</v>
      </c>
      <c r="AC87">
        <v>0</v>
      </c>
      <c r="AD87">
        <v>0.315</v>
      </c>
      <c r="AE87">
        <v>0.26900000000000002</v>
      </c>
      <c r="AF87">
        <v>0.40200000000000002</v>
      </c>
      <c r="AG87">
        <v>0.67</v>
      </c>
    </row>
    <row r="88" spans="1:33" x14ac:dyDescent="0.25">
      <c r="A88" t="s">
        <v>32</v>
      </c>
      <c r="B88" t="s">
        <v>331</v>
      </c>
      <c r="C88">
        <v>2021</v>
      </c>
      <c r="D88" t="s">
        <v>22</v>
      </c>
      <c r="E88" t="s">
        <v>39</v>
      </c>
      <c r="F88" t="s">
        <v>40</v>
      </c>
      <c r="G88" t="s">
        <v>332</v>
      </c>
      <c r="H88">
        <v>27</v>
      </c>
      <c r="I88" t="s">
        <v>1223</v>
      </c>
      <c r="J88" s="9">
        <v>0.22500000000000001</v>
      </c>
      <c r="K88">
        <v>9</v>
      </c>
      <c r="L88">
        <v>0</v>
      </c>
      <c r="M88">
        <v>29</v>
      </c>
      <c r="N88">
        <v>23</v>
      </c>
      <c r="O88">
        <v>84</v>
      </c>
      <c r="P88">
        <v>236</v>
      </c>
      <c r="Q88" s="8">
        <f t="shared" si="4"/>
        <v>3.8135593220338986E-2</v>
      </c>
      <c r="R88" s="8">
        <f t="shared" si="5"/>
        <v>0</v>
      </c>
      <c r="S88" s="8">
        <f t="shared" si="6"/>
        <v>0.1228813559322034</v>
      </c>
      <c r="T88" s="8">
        <f t="shared" si="7"/>
        <v>9.7457627118644072E-2</v>
      </c>
      <c r="U88" s="8">
        <f>IF(C88=2022,"",IF(C88=2020,O88/60,O88/162))</f>
        <v>0.51851851851851849</v>
      </c>
      <c r="V88">
        <v>53</v>
      </c>
      <c r="W88">
        <v>87</v>
      </c>
      <c r="X88">
        <v>15</v>
      </c>
      <c r="Y88">
        <v>71</v>
      </c>
      <c r="Z88">
        <v>13</v>
      </c>
      <c r="AA88">
        <v>0</v>
      </c>
      <c r="AB88">
        <v>1</v>
      </c>
      <c r="AC88">
        <v>0</v>
      </c>
      <c r="AD88">
        <v>0.27700000000000002</v>
      </c>
      <c r="AE88">
        <v>0.26800000000000002</v>
      </c>
      <c r="AF88">
        <v>0.36899999999999999</v>
      </c>
      <c r="AG88">
        <v>0.63600000000000001</v>
      </c>
    </row>
    <row r="89" spans="1:33" x14ac:dyDescent="0.25">
      <c r="A89" t="s">
        <v>49</v>
      </c>
      <c r="B89" t="s">
        <v>385</v>
      </c>
      <c r="C89">
        <v>2021</v>
      </c>
      <c r="D89" t="s">
        <v>22</v>
      </c>
      <c r="E89" t="s">
        <v>50</v>
      </c>
      <c r="F89" t="s">
        <v>51</v>
      </c>
      <c r="G89" t="s">
        <v>386</v>
      </c>
      <c r="H89">
        <v>27</v>
      </c>
      <c r="I89" t="s">
        <v>1223</v>
      </c>
      <c r="J89" s="9">
        <v>0.27700000000000002</v>
      </c>
      <c r="K89">
        <v>29</v>
      </c>
      <c r="L89">
        <v>2</v>
      </c>
      <c r="M89">
        <v>98</v>
      </c>
      <c r="N89">
        <v>70</v>
      </c>
      <c r="O89">
        <v>144</v>
      </c>
      <c r="P89">
        <v>530</v>
      </c>
      <c r="Q89" s="8">
        <f t="shared" si="4"/>
        <v>5.4716981132075473E-2</v>
      </c>
      <c r="R89" s="8">
        <f t="shared" si="5"/>
        <v>3.7735849056603774E-3</v>
      </c>
      <c r="S89" s="8">
        <f t="shared" si="6"/>
        <v>0.18490566037735848</v>
      </c>
      <c r="T89" s="8">
        <f t="shared" si="7"/>
        <v>0.13207547169811321</v>
      </c>
      <c r="U89" s="8">
        <f>IF(C89=2022,"",IF(C89=2020,O89/60,O89/162))</f>
        <v>0.88888888888888884</v>
      </c>
      <c r="V89">
        <v>147</v>
      </c>
      <c r="W89">
        <v>270</v>
      </c>
      <c r="X89">
        <v>64</v>
      </c>
      <c r="Y89">
        <v>152</v>
      </c>
      <c r="Z89">
        <v>48</v>
      </c>
      <c r="AA89">
        <v>6</v>
      </c>
      <c r="AB89">
        <v>1</v>
      </c>
      <c r="AC89">
        <v>1</v>
      </c>
      <c r="AD89">
        <v>0.33500000000000002</v>
      </c>
      <c r="AE89">
        <v>0.34</v>
      </c>
      <c r="AF89">
        <v>0.50900000000000001</v>
      </c>
      <c r="AG89">
        <v>0.85</v>
      </c>
    </row>
    <row r="90" spans="1:33" x14ac:dyDescent="0.25">
      <c r="A90" t="s">
        <v>54</v>
      </c>
      <c r="B90" t="s">
        <v>843</v>
      </c>
      <c r="C90">
        <v>2021</v>
      </c>
      <c r="D90" t="s">
        <v>18</v>
      </c>
      <c r="E90" t="s">
        <v>119</v>
      </c>
      <c r="F90" t="s">
        <v>120</v>
      </c>
      <c r="G90" t="s">
        <v>844</v>
      </c>
      <c r="H90">
        <v>26</v>
      </c>
      <c r="I90" t="s">
        <v>1223</v>
      </c>
      <c r="J90" s="9">
        <v>7.8E-2</v>
      </c>
      <c r="K90">
        <v>1</v>
      </c>
      <c r="L90">
        <v>0</v>
      </c>
      <c r="M90">
        <v>1</v>
      </c>
      <c r="N90">
        <v>4</v>
      </c>
      <c r="O90">
        <v>25</v>
      </c>
      <c r="P90">
        <v>51</v>
      </c>
      <c r="Q90" s="8">
        <f t="shared" si="4"/>
        <v>1.9607843137254902E-2</v>
      </c>
      <c r="R90" s="8">
        <f t="shared" si="5"/>
        <v>0</v>
      </c>
      <c r="S90" s="8">
        <f t="shared" si="6"/>
        <v>1.9607843137254902E-2</v>
      </c>
      <c r="T90" s="8">
        <f t="shared" si="7"/>
        <v>7.8431372549019607E-2</v>
      </c>
      <c r="U90" s="8">
        <f>IF(C90=2022,"",IF(C90=2020,O90/60,O90/162))</f>
        <v>0.15432098765432098</v>
      </c>
      <c r="V90">
        <v>4</v>
      </c>
      <c r="W90">
        <v>7</v>
      </c>
      <c r="X90">
        <v>1</v>
      </c>
      <c r="Y90">
        <v>18</v>
      </c>
      <c r="Z90">
        <v>7</v>
      </c>
      <c r="AA90">
        <v>0</v>
      </c>
      <c r="AB90">
        <v>1</v>
      </c>
      <c r="AC90">
        <v>0</v>
      </c>
      <c r="AD90">
        <v>9.4E-2</v>
      </c>
      <c r="AE90">
        <v>0.217</v>
      </c>
      <c r="AF90">
        <v>0.13700000000000001</v>
      </c>
      <c r="AG90">
        <v>0.35399999999999998</v>
      </c>
    </row>
    <row r="91" spans="1:33" x14ac:dyDescent="0.25">
      <c r="A91" t="s">
        <v>23</v>
      </c>
      <c r="B91" t="s">
        <v>927</v>
      </c>
      <c r="C91">
        <v>2021</v>
      </c>
      <c r="D91" t="s">
        <v>18</v>
      </c>
      <c r="E91" t="s">
        <v>24</v>
      </c>
      <c r="F91" t="s">
        <v>25</v>
      </c>
      <c r="G91" t="s">
        <v>928</v>
      </c>
      <c r="H91">
        <v>26</v>
      </c>
      <c r="I91" t="s">
        <v>1223</v>
      </c>
      <c r="J91" s="9">
        <v>0.26200000000000001</v>
      </c>
      <c r="K91">
        <v>37</v>
      </c>
      <c r="L91">
        <v>3</v>
      </c>
      <c r="M91">
        <v>94</v>
      </c>
      <c r="N91">
        <v>81</v>
      </c>
      <c r="O91">
        <v>152</v>
      </c>
      <c r="P91">
        <v>561</v>
      </c>
      <c r="Q91" s="8">
        <f t="shared" si="4"/>
        <v>6.5953654188948302E-2</v>
      </c>
      <c r="R91" s="8">
        <f t="shared" si="5"/>
        <v>5.3475935828877002E-3</v>
      </c>
      <c r="S91" s="8">
        <f t="shared" si="6"/>
        <v>0.16755793226381463</v>
      </c>
      <c r="T91" s="8">
        <f t="shared" si="7"/>
        <v>0.14438502673796791</v>
      </c>
      <c r="U91" s="8">
        <f>IF(C91=2022,"",IF(C91=2020,O91/60,O91/162))</f>
        <v>0.93827160493827155</v>
      </c>
      <c r="V91">
        <v>147</v>
      </c>
      <c r="W91">
        <v>291</v>
      </c>
      <c r="X91">
        <v>67</v>
      </c>
      <c r="Y91">
        <v>127</v>
      </c>
      <c r="Z91">
        <v>60</v>
      </c>
      <c r="AA91">
        <v>6</v>
      </c>
      <c r="AB91">
        <v>1</v>
      </c>
      <c r="AC91">
        <v>0</v>
      </c>
      <c r="AD91">
        <v>0.27400000000000002</v>
      </c>
      <c r="AE91">
        <v>0.34399999999999997</v>
      </c>
      <c r="AF91">
        <v>0.51900000000000002</v>
      </c>
      <c r="AG91">
        <v>0.86299999999999999</v>
      </c>
    </row>
    <row r="92" spans="1:33" x14ac:dyDescent="0.25">
      <c r="A92" t="s">
        <v>56</v>
      </c>
      <c r="B92" t="s">
        <v>919</v>
      </c>
      <c r="C92">
        <v>2021</v>
      </c>
      <c r="D92" t="s">
        <v>22</v>
      </c>
      <c r="E92" t="s">
        <v>211</v>
      </c>
      <c r="F92" t="s">
        <v>212</v>
      </c>
      <c r="G92" t="s">
        <v>920</v>
      </c>
      <c r="H92">
        <v>26</v>
      </c>
      <c r="I92" t="s">
        <v>1223</v>
      </c>
      <c r="J92" s="9">
        <v>0.20899999999999999</v>
      </c>
      <c r="K92">
        <v>4</v>
      </c>
      <c r="L92">
        <v>0</v>
      </c>
      <c r="M92">
        <v>8</v>
      </c>
      <c r="N92">
        <v>12</v>
      </c>
      <c r="O92">
        <v>50</v>
      </c>
      <c r="P92">
        <v>139</v>
      </c>
      <c r="Q92" s="8">
        <f t="shared" si="4"/>
        <v>2.8776978417266189E-2</v>
      </c>
      <c r="R92" s="8">
        <f t="shared" si="5"/>
        <v>0</v>
      </c>
      <c r="S92" s="8">
        <f t="shared" si="6"/>
        <v>5.7553956834532377E-2</v>
      </c>
      <c r="T92" s="8">
        <f t="shared" si="7"/>
        <v>8.6330935251798566E-2</v>
      </c>
      <c r="U92" s="8">
        <f>IF(C92=2022,"",IF(C92=2020,O92/60,O92/162))</f>
        <v>0.30864197530864196</v>
      </c>
      <c r="V92">
        <v>29</v>
      </c>
      <c r="W92">
        <v>47</v>
      </c>
      <c r="X92">
        <v>9</v>
      </c>
      <c r="Y92">
        <v>33</v>
      </c>
      <c r="Z92">
        <v>9</v>
      </c>
      <c r="AA92">
        <v>1</v>
      </c>
      <c r="AB92">
        <v>1</v>
      </c>
      <c r="AC92">
        <v>0</v>
      </c>
      <c r="AD92">
        <v>0.245</v>
      </c>
      <c r="AE92">
        <v>0.27200000000000002</v>
      </c>
      <c r="AF92">
        <v>0.33800000000000002</v>
      </c>
      <c r="AG92">
        <v>0.61</v>
      </c>
    </row>
    <row r="93" spans="1:33" x14ac:dyDescent="0.25">
      <c r="A93" t="s">
        <v>106</v>
      </c>
      <c r="B93" t="s">
        <v>919</v>
      </c>
      <c r="C93">
        <v>2021</v>
      </c>
      <c r="D93" t="s">
        <v>18</v>
      </c>
      <c r="E93" t="s">
        <v>107</v>
      </c>
      <c r="F93" t="s">
        <v>108</v>
      </c>
      <c r="G93" t="s">
        <v>920</v>
      </c>
      <c r="H93">
        <v>26</v>
      </c>
      <c r="I93" t="s">
        <v>1223</v>
      </c>
      <c r="J93" s="9">
        <v>0.27200000000000002</v>
      </c>
      <c r="K93">
        <v>7</v>
      </c>
      <c r="L93">
        <v>0</v>
      </c>
      <c r="M93">
        <v>28</v>
      </c>
      <c r="N93">
        <v>22</v>
      </c>
      <c r="O93">
        <v>56</v>
      </c>
      <c r="P93">
        <v>158</v>
      </c>
      <c r="Q93" s="8">
        <f t="shared" si="4"/>
        <v>4.4303797468354431E-2</v>
      </c>
      <c r="R93" s="8">
        <f t="shared" si="5"/>
        <v>0</v>
      </c>
      <c r="S93" s="8">
        <f t="shared" si="6"/>
        <v>0.17721518987341772</v>
      </c>
      <c r="T93" s="8">
        <f t="shared" si="7"/>
        <v>0.13924050632911392</v>
      </c>
      <c r="U93" s="8">
        <f>IF(C93=2022,"",IF(C93=2020,O93/60,O93/162))</f>
        <v>0.34567901234567899</v>
      </c>
      <c r="V93">
        <v>43</v>
      </c>
      <c r="W93">
        <v>76</v>
      </c>
      <c r="X93">
        <v>18</v>
      </c>
      <c r="Y93">
        <v>32</v>
      </c>
      <c r="Z93">
        <v>14</v>
      </c>
      <c r="AA93">
        <v>3</v>
      </c>
      <c r="AB93">
        <v>2</v>
      </c>
      <c r="AC93">
        <v>0</v>
      </c>
      <c r="AD93">
        <v>0.3</v>
      </c>
      <c r="AE93">
        <v>0.33300000000000002</v>
      </c>
      <c r="AF93">
        <v>0.48099999999999998</v>
      </c>
      <c r="AG93">
        <v>0.81399999999999995</v>
      </c>
    </row>
    <row r="94" spans="1:33" x14ac:dyDescent="0.25">
      <c r="A94" t="s">
        <v>29</v>
      </c>
      <c r="B94" t="s">
        <v>193</v>
      </c>
      <c r="C94">
        <v>2021</v>
      </c>
      <c r="D94" t="s">
        <v>22</v>
      </c>
      <c r="E94" t="s">
        <v>188</v>
      </c>
      <c r="F94" t="s">
        <v>96</v>
      </c>
      <c r="G94" t="s">
        <v>194</v>
      </c>
      <c r="H94">
        <v>25</v>
      </c>
      <c r="I94" t="s">
        <v>1223</v>
      </c>
      <c r="J94" s="9">
        <v>0.22800000000000001</v>
      </c>
      <c r="K94">
        <v>9</v>
      </c>
      <c r="L94">
        <v>1</v>
      </c>
      <c r="M94">
        <v>39</v>
      </c>
      <c r="N94">
        <v>32</v>
      </c>
      <c r="O94">
        <v>89</v>
      </c>
      <c r="P94">
        <v>237</v>
      </c>
      <c r="Q94" s="8">
        <f t="shared" si="4"/>
        <v>3.7974683544303799E-2</v>
      </c>
      <c r="R94" s="8">
        <f t="shared" si="5"/>
        <v>4.2194092827004216E-3</v>
      </c>
      <c r="S94" s="8">
        <f t="shared" si="6"/>
        <v>0.16455696202531644</v>
      </c>
      <c r="T94" s="8">
        <f t="shared" si="7"/>
        <v>0.13502109704641349</v>
      </c>
      <c r="U94" s="8">
        <f>IF(C94=2022,"",IF(C94=2020,O94/60,O94/162))</f>
        <v>0.54938271604938271</v>
      </c>
      <c r="V94">
        <v>54</v>
      </c>
      <c r="W94">
        <v>101</v>
      </c>
      <c r="X94">
        <v>26</v>
      </c>
      <c r="Y94">
        <v>69</v>
      </c>
      <c r="Z94">
        <v>11</v>
      </c>
      <c r="AA94">
        <v>0</v>
      </c>
      <c r="AB94">
        <v>1</v>
      </c>
      <c r="AC94">
        <v>0</v>
      </c>
      <c r="AD94">
        <v>0.28100000000000003</v>
      </c>
      <c r="AE94">
        <v>0.26700000000000002</v>
      </c>
      <c r="AF94">
        <v>0.42599999999999999</v>
      </c>
      <c r="AG94">
        <v>0.69299999999999995</v>
      </c>
    </row>
    <row r="95" spans="1:33" x14ac:dyDescent="0.25">
      <c r="A95" t="s">
        <v>19</v>
      </c>
      <c r="B95" t="s">
        <v>589</v>
      </c>
      <c r="C95">
        <v>2021</v>
      </c>
      <c r="D95" t="s">
        <v>22</v>
      </c>
      <c r="E95" t="s">
        <v>20</v>
      </c>
      <c r="F95" t="s">
        <v>21</v>
      </c>
      <c r="G95" t="s">
        <v>590</v>
      </c>
      <c r="H95">
        <v>25</v>
      </c>
      <c r="I95" t="s">
        <v>1223</v>
      </c>
      <c r="J95" s="9">
        <v>0.26400000000000001</v>
      </c>
      <c r="K95">
        <v>18</v>
      </c>
      <c r="L95">
        <v>8</v>
      </c>
      <c r="M95">
        <v>72</v>
      </c>
      <c r="N95">
        <v>75</v>
      </c>
      <c r="O95">
        <v>157</v>
      </c>
      <c r="P95">
        <v>557</v>
      </c>
      <c r="Q95" s="8">
        <f t="shared" si="4"/>
        <v>3.231597845601436E-2</v>
      </c>
      <c r="R95" s="8">
        <f t="shared" si="5"/>
        <v>1.4362657091561939E-2</v>
      </c>
      <c r="S95" s="8">
        <f t="shared" si="6"/>
        <v>0.12926391382405744</v>
      </c>
      <c r="T95" s="8">
        <f t="shared" si="7"/>
        <v>0.13464991023339318</v>
      </c>
      <c r="U95" s="8">
        <f>IF(C95=2022,"",IF(C95=2020,O95/60,O95/162))</f>
        <v>0.96913580246913578</v>
      </c>
      <c r="V95">
        <v>147</v>
      </c>
      <c r="W95">
        <v>231</v>
      </c>
      <c r="X95">
        <v>45</v>
      </c>
      <c r="Y95">
        <v>162</v>
      </c>
      <c r="Z95">
        <v>80</v>
      </c>
      <c r="AA95">
        <v>2</v>
      </c>
      <c r="AB95">
        <v>1</v>
      </c>
      <c r="AC95">
        <v>0</v>
      </c>
      <c r="AD95">
        <v>0.33900000000000002</v>
      </c>
      <c r="AE95">
        <v>0.35699999999999998</v>
      </c>
      <c r="AF95">
        <v>0.41499999999999998</v>
      </c>
      <c r="AG95">
        <v>0.77100000000000002</v>
      </c>
    </row>
    <row r="96" spans="1:33" x14ac:dyDescent="0.25">
      <c r="A96" t="s">
        <v>89</v>
      </c>
      <c r="B96" t="s">
        <v>109</v>
      </c>
      <c r="C96">
        <v>2021</v>
      </c>
      <c r="D96" t="s">
        <v>22</v>
      </c>
      <c r="E96" t="s">
        <v>90</v>
      </c>
      <c r="F96" t="s">
        <v>91</v>
      </c>
      <c r="G96" t="s">
        <v>110</v>
      </c>
      <c r="H96">
        <v>25</v>
      </c>
      <c r="I96" t="s">
        <v>1223</v>
      </c>
      <c r="J96" s="9">
        <v>0.24</v>
      </c>
      <c r="K96">
        <v>25</v>
      </c>
      <c r="L96">
        <v>2</v>
      </c>
      <c r="M96">
        <v>78</v>
      </c>
      <c r="N96">
        <v>50</v>
      </c>
      <c r="O96">
        <v>133</v>
      </c>
      <c r="P96">
        <v>417</v>
      </c>
      <c r="Q96" s="8">
        <f t="shared" si="4"/>
        <v>5.9952038369304558E-2</v>
      </c>
      <c r="R96" s="8">
        <f t="shared" si="5"/>
        <v>4.7961630695443642E-3</v>
      </c>
      <c r="S96" s="8">
        <f t="shared" si="6"/>
        <v>0.18705035971223022</v>
      </c>
      <c r="T96" s="8">
        <f t="shared" si="7"/>
        <v>0.11990407673860912</v>
      </c>
      <c r="U96" s="8">
        <f>IF(C96=2022,"",IF(C96=2020,O96/60,O96/162))</f>
        <v>0.82098765432098764</v>
      </c>
      <c r="V96">
        <v>100</v>
      </c>
      <c r="W96">
        <v>206</v>
      </c>
      <c r="X96">
        <v>51</v>
      </c>
      <c r="Y96">
        <v>156</v>
      </c>
      <c r="Z96">
        <v>28</v>
      </c>
      <c r="AA96">
        <v>1</v>
      </c>
      <c r="AB96">
        <v>1</v>
      </c>
      <c r="AC96">
        <v>0</v>
      </c>
      <c r="AD96">
        <v>0.316</v>
      </c>
      <c r="AE96">
        <v>0.29799999999999999</v>
      </c>
      <c r="AF96">
        <v>0.49399999999999999</v>
      </c>
      <c r="AG96">
        <v>0.79200000000000004</v>
      </c>
    </row>
    <row r="97" spans="1:33" x14ac:dyDescent="0.25">
      <c r="A97" t="s">
        <v>125</v>
      </c>
      <c r="B97" t="s">
        <v>869</v>
      </c>
      <c r="C97">
        <v>2021</v>
      </c>
      <c r="D97" t="s">
        <v>18</v>
      </c>
      <c r="E97" t="s">
        <v>455</v>
      </c>
      <c r="F97" t="s">
        <v>456</v>
      </c>
      <c r="G97" t="s">
        <v>870</v>
      </c>
      <c r="H97">
        <v>24</v>
      </c>
      <c r="I97" t="s">
        <v>1223</v>
      </c>
      <c r="J97" s="9">
        <v>0.20499999999999999</v>
      </c>
      <c r="K97">
        <v>8</v>
      </c>
      <c r="L97">
        <v>0</v>
      </c>
      <c r="M97">
        <v>13</v>
      </c>
      <c r="N97">
        <v>16</v>
      </c>
      <c r="O97">
        <v>40</v>
      </c>
      <c r="P97">
        <v>122</v>
      </c>
      <c r="Q97" s="8">
        <f t="shared" si="4"/>
        <v>6.5573770491803282E-2</v>
      </c>
      <c r="R97" s="8">
        <f t="shared" si="5"/>
        <v>0</v>
      </c>
      <c r="S97" s="8">
        <f t="shared" si="6"/>
        <v>0.10655737704918032</v>
      </c>
      <c r="T97" s="8">
        <f t="shared" si="7"/>
        <v>0.13114754098360656</v>
      </c>
      <c r="U97" s="8">
        <f>IF(C97=2022,"",IF(C97=2020,O97/60,O97/162))</f>
        <v>0.24691358024691357</v>
      </c>
      <c r="V97">
        <v>25</v>
      </c>
      <c r="W97">
        <v>55</v>
      </c>
      <c r="X97">
        <v>13</v>
      </c>
      <c r="Y97">
        <v>33</v>
      </c>
      <c r="Z97">
        <v>6</v>
      </c>
      <c r="AA97">
        <v>1</v>
      </c>
      <c r="AB97">
        <v>1</v>
      </c>
      <c r="AC97">
        <v>0</v>
      </c>
      <c r="AD97">
        <v>0.21</v>
      </c>
      <c r="AE97">
        <v>0.24199999999999999</v>
      </c>
      <c r="AF97">
        <v>0.45100000000000001</v>
      </c>
      <c r="AG97">
        <v>0.69299999999999995</v>
      </c>
    </row>
    <row r="98" spans="1:33" x14ac:dyDescent="0.25">
      <c r="A98" t="s">
        <v>29</v>
      </c>
      <c r="B98" t="s">
        <v>191</v>
      </c>
      <c r="C98">
        <v>2021</v>
      </c>
      <c r="D98" t="s">
        <v>22</v>
      </c>
      <c r="E98" t="s">
        <v>188</v>
      </c>
      <c r="F98" t="s">
        <v>96</v>
      </c>
      <c r="G98" t="s">
        <v>192</v>
      </c>
      <c r="H98">
        <v>24</v>
      </c>
      <c r="I98" t="s">
        <v>1223</v>
      </c>
      <c r="J98" s="9">
        <v>0.20799999999999999</v>
      </c>
      <c r="K98">
        <v>16</v>
      </c>
      <c r="L98">
        <v>0</v>
      </c>
      <c r="M98">
        <v>41</v>
      </c>
      <c r="N98">
        <v>36</v>
      </c>
      <c r="O98">
        <v>74</v>
      </c>
      <c r="P98">
        <v>245</v>
      </c>
      <c r="Q98" s="8">
        <f t="shared" si="4"/>
        <v>6.5306122448979598E-2</v>
      </c>
      <c r="R98" s="8">
        <f t="shared" si="5"/>
        <v>0</v>
      </c>
      <c r="S98" s="8">
        <f t="shared" si="6"/>
        <v>0.16734693877551021</v>
      </c>
      <c r="T98" s="8">
        <f t="shared" si="7"/>
        <v>0.14693877551020409</v>
      </c>
      <c r="U98" s="8">
        <f>IF(C98=2022,"",IF(C98=2020,O98/60,O98/162))</f>
        <v>0.4567901234567901</v>
      </c>
      <c r="V98">
        <v>51</v>
      </c>
      <c r="W98">
        <v>109</v>
      </c>
      <c r="X98">
        <v>26</v>
      </c>
      <c r="Y98">
        <v>99</v>
      </c>
      <c r="Z98">
        <v>25</v>
      </c>
      <c r="AA98">
        <v>1</v>
      </c>
      <c r="AB98">
        <v>1</v>
      </c>
      <c r="AC98">
        <v>0</v>
      </c>
      <c r="AD98">
        <v>0.26300000000000001</v>
      </c>
      <c r="AE98">
        <v>0.29399999999999998</v>
      </c>
      <c r="AF98">
        <v>0.44500000000000001</v>
      </c>
      <c r="AG98">
        <v>0.73899999999999999</v>
      </c>
    </row>
    <row r="99" spans="1:33" x14ac:dyDescent="0.25">
      <c r="A99" t="s">
        <v>68</v>
      </c>
      <c r="B99" t="s">
        <v>529</v>
      </c>
      <c r="C99">
        <v>2021</v>
      </c>
      <c r="D99" t="s">
        <v>22</v>
      </c>
      <c r="E99" t="s">
        <v>361</v>
      </c>
      <c r="F99" t="s">
        <v>362</v>
      </c>
      <c r="G99" t="s">
        <v>530</v>
      </c>
      <c r="H99">
        <v>24</v>
      </c>
      <c r="I99" t="s">
        <v>1223</v>
      </c>
      <c r="J99" s="9">
        <v>0.14399999999999999</v>
      </c>
      <c r="K99">
        <v>2</v>
      </c>
      <c r="L99">
        <v>0</v>
      </c>
      <c r="M99">
        <v>9</v>
      </c>
      <c r="N99">
        <v>8</v>
      </c>
      <c r="O99">
        <v>30</v>
      </c>
      <c r="P99">
        <v>97</v>
      </c>
      <c r="Q99" s="8">
        <f t="shared" si="4"/>
        <v>2.0618556701030927E-2</v>
      </c>
      <c r="R99" s="8">
        <f t="shared" si="5"/>
        <v>0</v>
      </c>
      <c r="S99" s="8">
        <f t="shared" si="6"/>
        <v>9.2783505154639179E-2</v>
      </c>
      <c r="T99" s="8">
        <f t="shared" si="7"/>
        <v>8.247422680412371E-2</v>
      </c>
      <c r="U99" s="8">
        <f>IF(C99=2022,"",IF(C99=2020,O99/60,O99/162))</f>
        <v>0.18518518518518517</v>
      </c>
      <c r="V99">
        <v>14</v>
      </c>
      <c r="W99">
        <v>23</v>
      </c>
      <c r="X99">
        <v>5</v>
      </c>
      <c r="Y99">
        <v>31</v>
      </c>
      <c r="Z99">
        <v>6</v>
      </c>
      <c r="AA99">
        <v>0</v>
      </c>
      <c r="AB99">
        <v>1</v>
      </c>
      <c r="AC99">
        <v>0</v>
      </c>
      <c r="AD99">
        <v>0.188</v>
      </c>
      <c r="AE99">
        <v>0.20200000000000001</v>
      </c>
      <c r="AF99">
        <v>0.23699999999999999</v>
      </c>
      <c r="AG99">
        <v>0.439</v>
      </c>
    </row>
    <row r="100" spans="1:33" x14ac:dyDescent="0.25">
      <c r="A100" t="s">
        <v>30</v>
      </c>
      <c r="B100" t="s">
        <v>182</v>
      </c>
      <c r="C100">
        <v>2021</v>
      </c>
      <c r="D100" t="s">
        <v>22</v>
      </c>
      <c r="E100" t="s">
        <v>142</v>
      </c>
      <c r="F100" t="s">
        <v>143</v>
      </c>
      <c r="G100" t="s">
        <v>183</v>
      </c>
      <c r="H100">
        <v>24</v>
      </c>
      <c r="I100" t="s">
        <v>1223</v>
      </c>
      <c r="J100" s="9">
        <v>0.25</v>
      </c>
      <c r="K100">
        <v>11</v>
      </c>
      <c r="L100">
        <v>0</v>
      </c>
      <c r="M100">
        <v>34</v>
      </c>
      <c r="N100">
        <v>23</v>
      </c>
      <c r="O100">
        <v>54</v>
      </c>
      <c r="P100">
        <v>160</v>
      </c>
      <c r="Q100" s="8">
        <f t="shared" si="4"/>
        <v>6.8750000000000006E-2</v>
      </c>
      <c r="R100" s="8">
        <f t="shared" si="5"/>
        <v>0</v>
      </c>
      <c r="S100" s="8">
        <f t="shared" si="6"/>
        <v>0.21249999999999999</v>
      </c>
      <c r="T100" s="8">
        <f t="shared" si="7"/>
        <v>0.14374999999999999</v>
      </c>
      <c r="U100" s="8">
        <f>IF(C100=2022,"",IF(C100=2020,O100/60,O100/162))</f>
        <v>0.33333333333333331</v>
      </c>
      <c r="V100">
        <v>40</v>
      </c>
      <c r="W100">
        <v>81</v>
      </c>
      <c r="X100">
        <v>19</v>
      </c>
      <c r="Y100">
        <v>40</v>
      </c>
      <c r="Z100">
        <v>16</v>
      </c>
      <c r="AA100">
        <v>0</v>
      </c>
      <c r="AB100">
        <v>1</v>
      </c>
      <c r="AC100">
        <v>0</v>
      </c>
      <c r="AD100">
        <v>0.26400000000000001</v>
      </c>
      <c r="AE100">
        <v>0.32400000000000001</v>
      </c>
      <c r="AF100">
        <v>0.50600000000000001</v>
      </c>
      <c r="AG100">
        <v>0.83</v>
      </c>
    </row>
    <row r="101" spans="1:33" x14ac:dyDescent="0.25">
      <c r="A101" t="s">
        <v>8</v>
      </c>
      <c r="B101" t="s">
        <v>65</v>
      </c>
      <c r="C101">
        <v>2021</v>
      </c>
      <c r="D101" t="s">
        <v>22</v>
      </c>
      <c r="E101" t="s">
        <v>9</v>
      </c>
      <c r="F101" t="s">
        <v>10</v>
      </c>
      <c r="G101" t="s">
        <v>66</v>
      </c>
      <c r="H101">
        <v>24</v>
      </c>
      <c r="I101" t="s">
        <v>1223</v>
      </c>
      <c r="J101" s="9">
        <v>0.255</v>
      </c>
      <c r="K101">
        <v>33</v>
      </c>
      <c r="L101">
        <v>4</v>
      </c>
      <c r="M101">
        <v>89</v>
      </c>
      <c r="N101">
        <v>77</v>
      </c>
      <c r="O101">
        <v>144</v>
      </c>
      <c r="P101">
        <v>534</v>
      </c>
      <c r="Q101" s="8">
        <f t="shared" si="4"/>
        <v>6.1797752808988762E-2</v>
      </c>
      <c r="R101" s="8">
        <f t="shared" si="5"/>
        <v>7.4906367041198503E-3</v>
      </c>
      <c r="S101" s="8">
        <f t="shared" si="6"/>
        <v>0.16666666666666666</v>
      </c>
      <c r="T101" s="8">
        <f t="shared" si="7"/>
        <v>0.14419475655430711</v>
      </c>
      <c r="U101" s="8">
        <f>IF(C101=2022,"",IF(C101=2020,O101/60,O101/162))</f>
        <v>0.88888888888888884</v>
      </c>
      <c r="V101">
        <v>136</v>
      </c>
      <c r="W101">
        <v>260</v>
      </c>
      <c r="X101">
        <v>57</v>
      </c>
      <c r="Y101">
        <v>161</v>
      </c>
      <c r="Z101">
        <v>41</v>
      </c>
      <c r="AA101">
        <v>2</v>
      </c>
      <c r="AB101">
        <v>1</v>
      </c>
      <c r="AC101">
        <v>3</v>
      </c>
      <c r="AD101">
        <v>0.29699999999999999</v>
      </c>
      <c r="AE101">
        <v>0.309</v>
      </c>
      <c r="AF101">
        <v>0.48699999999999999</v>
      </c>
      <c r="AG101">
        <v>0.79600000000000004</v>
      </c>
    </row>
    <row r="102" spans="1:33" x14ac:dyDescent="0.25">
      <c r="A102" t="s">
        <v>15</v>
      </c>
      <c r="B102" t="s">
        <v>733</v>
      </c>
      <c r="C102">
        <v>2021</v>
      </c>
      <c r="D102" t="s">
        <v>18</v>
      </c>
      <c r="E102" t="s">
        <v>16</v>
      </c>
      <c r="F102" t="s">
        <v>17</v>
      </c>
      <c r="G102" t="s">
        <v>734</v>
      </c>
      <c r="H102">
        <v>24</v>
      </c>
      <c r="I102" t="s">
        <v>1223</v>
      </c>
      <c r="J102" s="9">
        <v>0.318</v>
      </c>
      <c r="K102">
        <v>1</v>
      </c>
      <c r="L102">
        <v>0</v>
      </c>
      <c r="M102">
        <v>3</v>
      </c>
      <c r="N102">
        <v>7</v>
      </c>
      <c r="O102">
        <v>18</v>
      </c>
      <c r="P102">
        <v>44</v>
      </c>
      <c r="Q102" s="8">
        <f t="shared" si="4"/>
        <v>2.2727272727272728E-2</v>
      </c>
      <c r="R102" s="8">
        <f t="shared" si="5"/>
        <v>0</v>
      </c>
      <c r="S102" s="8">
        <f t="shared" si="6"/>
        <v>6.8181818181818177E-2</v>
      </c>
      <c r="T102" s="8">
        <f t="shared" si="7"/>
        <v>0.15909090909090909</v>
      </c>
      <c r="U102" s="8">
        <f>IF(C102=2022,"",IF(C102=2020,O102/60,O102/162))</f>
        <v>0.1111111111111111</v>
      </c>
      <c r="V102">
        <v>14</v>
      </c>
      <c r="W102">
        <v>18</v>
      </c>
      <c r="X102">
        <v>2</v>
      </c>
      <c r="Y102">
        <v>16</v>
      </c>
      <c r="Z102">
        <v>4</v>
      </c>
      <c r="AA102">
        <v>0</v>
      </c>
      <c r="AB102">
        <v>1</v>
      </c>
      <c r="AC102">
        <v>0</v>
      </c>
      <c r="AD102">
        <v>0.48099999999999998</v>
      </c>
      <c r="AE102">
        <v>0.38800000000000001</v>
      </c>
      <c r="AF102">
        <v>0.40899999999999997</v>
      </c>
      <c r="AG102">
        <v>0.79700000000000004</v>
      </c>
    </row>
    <row r="103" spans="1:33" x14ac:dyDescent="0.25">
      <c r="A103" t="s">
        <v>86</v>
      </c>
      <c r="B103" t="s">
        <v>641</v>
      </c>
      <c r="C103">
        <v>2021</v>
      </c>
      <c r="D103" t="s">
        <v>18</v>
      </c>
      <c r="E103" t="s">
        <v>128</v>
      </c>
      <c r="F103" t="s">
        <v>129</v>
      </c>
      <c r="G103" t="s">
        <v>642</v>
      </c>
      <c r="H103">
        <v>24</v>
      </c>
      <c r="I103" t="s">
        <v>1223</v>
      </c>
      <c r="J103" s="9">
        <v>0.44400000000000001</v>
      </c>
      <c r="K103">
        <v>1</v>
      </c>
      <c r="L103">
        <v>0</v>
      </c>
      <c r="M103">
        <v>3</v>
      </c>
      <c r="N103">
        <v>4</v>
      </c>
      <c r="O103">
        <v>5</v>
      </c>
      <c r="P103">
        <v>9</v>
      </c>
      <c r="Q103" s="8">
        <f t="shared" si="4"/>
        <v>0.1111111111111111</v>
      </c>
      <c r="R103" s="8">
        <f t="shared" si="5"/>
        <v>0</v>
      </c>
      <c r="S103" s="8">
        <f t="shared" si="6"/>
        <v>0.33333333333333331</v>
      </c>
      <c r="T103" s="8">
        <f t="shared" si="7"/>
        <v>0.44444444444444442</v>
      </c>
      <c r="U103" s="8">
        <f>IF(C103=2022,"",IF(C103=2020,O103/60,O103/162))</f>
        <v>3.0864197530864196E-2</v>
      </c>
      <c r="V103">
        <v>4</v>
      </c>
      <c r="W103">
        <v>8</v>
      </c>
      <c r="X103">
        <v>2</v>
      </c>
      <c r="Y103">
        <v>3</v>
      </c>
      <c r="Z103">
        <v>1</v>
      </c>
      <c r="AA103">
        <v>0</v>
      </c>
      <c r="AB103">
        <v>1</v>
      </c>
      <c r="AC103">
        <v>0</v>
      </c>
      <c r="AD103">
        <v>0.6</v>
      </c>
      <c r="AE103">
        <v>0.5</v>
      </c>
      <c r="AF103">
        <v>0.88900000000000001</v>
      </c>
      <c r="AG103">
        <v>1.389</v>
      </c>
    </row>
    <row r="104" spans="1:33" x14ac:dyDescent="0.25">
      <c r="A104" t="s">
        <v>106</v>
      </c>
      <c r="B104" t="s">
        <v>899</v>
      </c>
      <c r="C104">
        <v>2021</v>
      </c>
      <c r="D104" t="s">
        <v>18</v>
      </c>
      <c r="E104" t="s">
        <v>107</v>
      </c>
      <c r="F104" t="s">
        <v>108</v>
      </c>
      <c r="G104" t="s">
        <v>900</v>
      </c>
      <c r="H104">
        <v>24</v>
      </c>
      <c r="I104" t="s">
        <v>1223</v>
      </c>
      <c r="J104" s="9">
        <v>0.16800000000000001</v>
      </c>
      <c r="K104">
        <v>4</v>
      </c>
      <c r="L104">
        <v>3</v>
      </c>
      <c r="M104">
        <v>19</v>
      </c>
      <c r="N104">
        <v>16</v>
      </c>
      <c r="O104">
        <v>61</v>
      </c>
      <c r="P104">
        <v>173</v>
      </c>
      <c r="Q104" s="8">
        <f t="shared" si="4"/>
        <v>2.3121387283236993E-2</v>
      </c>
      <c r="R104" s="8">
        <f t="shared" si="5"/>
        <v>1.7341040462427744E-2</v>
      </c>
      <c r="S104" s="8">
        <f t="shared" si="6"/>
        <v>0.10982658959537572</v>
      </c>
      <c r="T104" s="8">
        <f t="shared" si="7"/>
        <v>9.2485549132947972E-2</v>
      </c>
      <c r="U104" s="8">
        <f>IF(C104=2022,"",IF(C104=2020,O104/60,O104/162))</f>
        <v>0.37654320987654322</v>
      </c>
      <c r="V104">
        <v>29</v>
      </c>
      <c r="W104">
        <v>52</v>
      </c>
      <c r="X104">
        <v>14</v>
      </c>
      <c r="Y104">
        <v>77</v>
      </c>
      <c r="Z104">
        <v>14</v>
      </c>
      <c r="AA104">
        <v>0</v>
      </c>
      <c r="AB104">
        <v>1</v>
      </c>
      <c r="AC104">
        <v>0</v>
      </c>
      <c r="AD104">
        <v>0.26900000000000002</v>
      </c>
      <c r="AE104">
        <v>0.25600000000000001</v>
      </c>
      <c r="AF104">
        <v>0.30099999999999999</v>
      </c>
      <c r="AG104">
        <v>0.55700000000000005</v>
      </c>
    </row>
    <row r="105" spans="1:33" x14ac:dyDescent="0.25">
      <c r="A105" t="s">
        <v>56</v>
      </c>
      <c r="B105" t="s">
        <v>615</v>
      </c>
      <c r="C105">
        <v>2021</v>
      </c>
      <c r="D105" t="s">
        <v>22</v>
      </c>
      <c r="E105" t="s">
        <v>211</v>
      </c>
      <c r="F105" t="s">
        <v>212</v>
      </c>
      <c r="G105" t="s">
        <v>616</v>
      </c>
      <c r="H105">
        <v>22</v>
      </c>
      <c r="I105" t="s">
        <v>1223</v>
      </c>
      <c r="J105" s="9">
        <v>0.311</v>
      </c>
      <c r="K105">
        <v>48</v>
      </c>
      <c r="L105">
        <v>4</v>
      </c>
      <c r="M105">
        <v>111</v>
      </c>
      <c r="N105">
        <v>123</v>
      </c>
      <c r="O105">
        <v>161</v>
      </c>
      <c r="P105">
        <v>604</v>
      </c>
      <c r="Q105" s="8">
        <f t="shared" si="4"/>
        <v>7.9470198675496692E-2</v>
      </c>
      <c r="R105" s="8">
        <f t="shared" si="5"/>
        <v>6.6225165562913907E-3</v>
      </c>
      <c r="S105" s="8">
        <f t="shared" si="6"/>
        <v>0.18377483443708609</v>
      </c>
      <c r="T105" s="8">
        <f t="shared" si="7"/>
        <v>0.20364238410596028</v>
      </c>
      <c r="U105" s="8">
        <f>IF(C105=2022,"",IF(C105=2020,O105/60,O105/162))</f>
        <v>0.99382716049382713</v>
      </c>
      <c r="V105">
        <v>188</v>
      </c>
      <c r="W105">
        <v>363</v>
      </c>
      <c r="X105">
        <v>78</v>
      </c>
      <c r="Y105">
        <v>110</v>
      </c>
      <c r="Z105">
        <v>86</v>
      </c>
      <c r="AA105">
        <v>7</v>
      </c>
      <c r="AB105">
        <v>1</v>
      </c>
      <c r="AC105">
        <v>1</v>
      </c>
      <c r="AD105">
        <v>0.313</v>
      </c>
      <c r="AE105">
        <v>0.40100000000000002</v>
      </c>
      <c r="AF105">
        <v>0.60099999999999998</v>
      </c>
      <c r="AG105">
        <v>1.002</v>
      </c>
    </row>
    <row r="106" spans="1:33" x14ac:dyDescent="0.25">
      <c r="A106" t="s">
        <v>62</v>
      </c>
      <c r="B106" t="s">
        <v>247</v>
      </c>
      <c r="C106">
        <v>2020</v>
      </c>
      <c r="D106" t="s">
        <v>22</v>
      </c>
      <c r="E106" t="s">
        <v>126</v>
      </c>
      <c r="F106" t="s">
        <v>127</v>
      </c>
      <c r="G106" t="s">
        <v>248</v>
      </c>
      <c r="H106">
        <v>36</v>
      </c>
      <c r="I106" t="s">
        <v>1223</v>
      </c>
      <c r="J106" s="9">
        <v>0.25</v>
      </c>
      <c r="K106">
        <v>10</v>
      </c>
      <c r="L106">
        <v>1</v>
      </c>
      <c r="M106">
        <v>35</v>
      </c>
      <c r="N106">
        <v>28</v>
      </c>
      <c r="O106">
        <v>57</v>
      </c>
      <c r="P106">
        <v>204</v>
      </c>
      <c r="Q106" s="8">
        <f t="shared" si="4"/>
        <v>4.9019607843137254E-2</v>
      </c>
      <c r="R106" s="8">
        <f t="shared" si="5"/>
        <v>4.9019607843137254E-3</v>
      </c>
      <c r="S106" s="8">
        <f t="shared" si="6"/>
        <v>0.17156862745098039</v>
      </c>
      <c r="T106" s="8">
        <f t="shared" si="7"/>
        <v>0.13725490196078433</v>
      </c>
      <c r="U106" s="8">
        <f>IF(C106=2022,"",IF(C106=2020,O106/60,O106/162))</f>
        <v>0.95</v>
      </c>
      <c r="V106">
        <v>51</v>
      </c>
      <c r="W106">
        <v>85</v>
      </c>
      <c r="X106">
        <v>14</v>
      </c>
      <c r="Y106">
        <v>51</v>
      </c>
      <c r="Z106">
        <v>24</v>
      </c>
      <c r="AA106">
        <v>1</v>
      </c>
      <c r="AB106">
        <v>1</v>
      </c>
      <c r="AC106">
        <v>0</v>
      </c>
      <c r="AD106">
        <v>0.28299999999999997</v>
      </c>
      <c r="AE106">
        <v>0.32900000000000001</v>
      </c>
      <c r="AF106">
        <v>0.41699999999999998</v>
      </c>
      <c r="AG106">
        <v>0.746</v>
      </c>
    </row>
    <row r="107" spans="1:33" x14ac:dyDescent="0.25">
      <c r="A107" t="s">
        <v>31</v>
      </c>
      <c r="B107" t="s">
        <v>781</v>
      </c>
      <c r="C107">
        <v>2020</v>
      </c>
      <c r="D107" t="s">
        <v>18</v>
      </c>
      <c r="E107" t="s">
        <v>245</v>
      </c>
      <c r="F107" t="s">
        <v>246</v>
      </c>
      <c r="G107" t="s">
        <v>782</v>
      </c>
      <c r="H107">
        <v>36</v>
      </c>
      <c r="I107" t="s">
        <v>1223</v>
      </c>
      <c r="J107" s="9">
        <v>0.22600000000000001</v>
      </c>
      <c r="K107">
        <v>11</v>
      </c>
      <c r="L107">
        <v>0</v>
      </c>
      <c r="M107">
        <v>22</v>
      </c>
      <c r="N107">
        <v>32</v>
      </c>
      <c r="O107">
        <v>54</v>
      </c>
      <c r="P107">
        <v>186</v>
      </c>
      <c r="Q107" s="8">
        <f t="shared" si="4"/>
        <v>5.9139784946236562E-2</v>
      </c>
      <c r="R107" s="8">
        <f t="shared" si="5"/>
        <v>0</v>
      </c>
      <c r="S107" s="8">
        <f t="shared" si="6"/>
        <v>0.11827956989247312</v>
      </c>
      <c r="T107" s="8">
        <f t="shared" si="7"/>
        <v>0.17204301075268819</v>
      </c>
      <c r="U107" s="8">
        <f>IF(C107=2022,"",IF(C107=2020,O107/60,O107/162))</f>
        <v>0.9</v>
      </c>
      <c r="V107">
        <v>42</v>
      </c>
      <c r="W107">
        <v>83</v>
      </c>
      <c r="X107">
        <v>19</v>
      </c>
      <c r="Y107">
        <v>43</v>
      </c>
      <c r="Z107">
        <v>37</v>
      </c>
      <c r="AA107">
        <v>1</v>
      </c>
      <c r="AB107">
        <v>1</v>
      </c>
      <c r="AC107">
        <v>0</v>
      </c>
      <c r="AD107">
        <v>0.23499999999999999</v>
      </c>
      <c r="AE107">
        <v>0.35399999999999998</v>
      </c>
      <c r="AF107">
        <v>0.44600000000000001</v>
      </c>
      <c r="AG107">
        <v>0.8</v>
      </c>
    </row>
    <row r="108" spans="1:33" x14ac:dyDescent="0.25">
      <c r="A108" t="s">
        <v>26</v>
      </c>
      <c r="B108" t="s">
        <v>295</v>
      </c>
      <c r="C108">
        <v>2020</v>
      </c>
      <c r="D108" t="s">
        <v>22</v>
      </c>
      <c r="E108" t="s">
        <v>27</v>
      </c>
      <c r="F108" t="s">
        <v>28</v>
      </c>
      <c r="G108" t="s">
        <v>296</v>
      </c>
      <c r="H108">
        <v>35</v>
      </c>
      <c r="I108" t="s">
        <v>1223</v>
      </c>
      <c r="J108" s="9">
        <v>0.23200000000000001</v>
      </c>
      <c r="K108">
        <v>6</v>
      </c>
      <c r="L108">
        <v>0</v>
      </c>
      <c r="M108">
        <v>22</v>
      </c>
      <c r="N108">
        <v>27</v>
      </c>
      <c r="O108">
        <v>57</v>
      </c>
      <c r="P108">
        <v>211</v>
      </c>
      <c r="Q108" s="8">
        <f t="shared" si="4"/>
        <v>2.843601895734597E-2</v>
      </c>
      <c r="R108" s="8">
        <f t="shared" si="5"/>
        <v>0</v>
      </c>
      <c r="S108" s="8">
        <f t="shared" si="6"/>
        <v>0.10426540284360189</v>
      </c>
      <c r="T108" s="8">
        <f t="shared" si="7"/>
        <v>0.12796208530805686</v>
      </c>
      <c r="U108" s="8">
        <f>IF(C108=2022,"",IF(C108=2020,O108/60,O108/162))</f>
        <v>0.95</v>
      </c>
      <c r="V108">
        <v>49</v>
      </c>
      <c r="W108">
        <v>81</v>
      </c>
      <c r="X108">
        <v>19</v>
      </c>
      <c r="Y108">
        <v>27</v>
      </c>
      <c r="Z108">
        <v>12</v>
      </c>
      <c r="AA108">
        <v>0</v>
      </c>
      <c r="AB108">
        <v>1</v>
      </c>
      <c r="AC108">
        <v>1</v>
      </c>
      <c r="AD108">
        <v>0.23499999999999999</v>
      </c>
      <c r="AE108">
        <v>0.27400000000000002</v>
      </c>
      <c r="AF108">
        <v>0.38400000000000001</v>
      </c>
      <c r="AG108">
        <v>0.65800000000000003</v>
      </c>
    </row>
    <row r="109" spans="1:33" x14ac:dyDescent="0.25">
      <c r="A109" t="s">
        <v>29</v>
      </c>
      <c r="B109" t="s">
        <v>343</v>
      </c>
      <c r="C109">
        <v>2020</v>
      </c>
      <c r="D109" t="s">
        <v>22</v>
      </c>
      <c r="E109" t="s">
        <v>188</v>
      </c>
      <c r="F109" t="s">
        <v>96</v>
      </c>
      <c r="G109" t="s">
        <v>344</v>
      </c>
      <c r="H109">
        <v>33</v>
      </c>
      <c r="I109" t="s">
        <v>1223</v>
      </c>
      <c r="J109" s="9">
        <v>0.19900000000000001</v>
      </c>
      <c r="K109">
        <v>8</v>
      </c>
      <c r="L109">
        <v>0</v>
      </c>
      <c r="M109">
        <v>30</v>
      </c>
      <c r="N109">
        <v>34</v>
      </c>
      <c r="O109">
        <v>60</v>
      </c>
      <c r="P109">
        <v>206</v>
      </c>
      <c r="Q109" s="8">
        <f t="shared" si="4"/>
        <v>3.8834951456310676E-2</v>
      </c>
      <c r="R109" s="8">
        <f t="shared" si="5"/>
        <v>0</v>
      </c>
      <c r="S109" s="8">
        <f t="shared" si="6"/>
        <v>0.14563106796116504</v>
      </c>
      <c r="T109" s="8">
        <f t="shared" si="7"/>
        <v>0.1650485436893204</v>
      </c>
      <c r="U109" s="8">
        <f>IF(C109=2022,"",IF(C109=2020,O109/60,O109/162))</f>
        <v>1</v>
      </c>
      <c r="V109">
        <v>41</v>
      </c>
      <c r="W109">
        <v>72</v>
      </c>
      <c r="X109">
        <v>15</v>
      </c>
      <c r="Y109">
        <v>43</v>
      </c>
      <c r="Z109">
        <v>47</v>
      </c>
      <c r="AA109">
        <v>1</v>
      </c>
      <c r="AB109">
        <v>1</v>
      </c>
      <c r="AC109">
        <v>0</v>
      </c>
      <c r="AD109">
        <v>0.21199999999999999</v>
      </c>
      <c r="AE109">
        <v>0.34899999999999998</v>
      </c>
      <c r="AF109">
        <v>0.35</v>
      </c>
      <c r="AG109">
        <v>0.69899999999999995</v>
      </c>
    </row>
    <row r="110" spans="1:33" x14ac:dyDescent="0.25">
      <c r="A110" t="s">
        <v>30</v>
      </c>
      <c r="B110" t="s">
        <v>144</v>
      </c>
      <c r="C110">
        <v>2020</v>
      </c>
      <c r="D110" t="s">
        <v>22</v>
      </c>
      <c r="E110" t="s">
        <v>142</v>
      </c>
      <c r="F110" t="s">
        <v>143</v>
      </c>
      <c r="G110" t="s">
        <v>145</v>
      </c>
      <c r="H110">
        <v>33</v>
      </c>
      <c r="I110" t="s">
        <v>1223</v>
      </c>
      <c r="J110" s="9">
        <v>0.317</v>
      </c>
      <c r="K110">
        <v>19</v>
      </c>
      <c r="L110">
        <v>0</v>
      </c>
      <c r="M110">
        <v>60</v>
      </c>
      <c r="N110">
        <v>43</v>
      </c>
      <c r="O110">
        <v>60</v>
      </c>
      <c r="P110">
        <v>240</v>
      </c>
      <c r="Q110" s="8">
        <f t="shared" si="4"/>
        <v>7.9166666666666663E-2</v>
      </c>
      <c r="R110" s="8">
        <f t="shared" si="5"/>
        <v>0</v>
      </c>
      <c r="S110" s="8">
        <f t="shared" si="6"/>
        <v>0.25</v>
      </c>
      <c r="T110" s="8">
        <f t="shared" si="7"/>
        <v>0.17916666666666667</v>
      </c>
      <c r="U110" s="8">
        <f>IF(C110=2022,"",IF(C110=2020,O110/60,O110/162))</f>
        <v>1</v>
      </c>
      <c r="V110">
        <v>76</v>
      </c>
      <c r="W110">
        <v>148</v>
      </c>
      <c r="X110">
        <v>34</v>
      </c>
      <c r="Y110">
        <v>59</v>
      </c>
      <c r="Z110">
        <v>18</v>
      </c>
      <c r="AA110">
        <v>1</v>
      </c>
      <c r="AB110">
        <v>1</v>
      </c>
      <c r="AC110">
        <v>0</v>
      </c>
      <c r="AD110">
        <v>0.35</v>
      </c>
      <c r="AE110">
        <v>0.37</v>
      </c>
      <c r="AF110">
        <v>0.61699999999999999</v>
      </c>
      <c r="AG110">
        <v>0.98699999999999999</v>
      </c>
    </row>
    <row r="111" spans="1:33" x14ac:dyDescent="0.25">
      <c r="A111" t="s">
        <v>77</v>
      </c>
      <c r="B111" t="s">
        <v>1125</v>
      </c>
      <c r="C111">
        <v>2020</v>
      </c>
      <c r="D111" t="s">
        <v>18</v>
      </c>
      <c r="E111" t="s">
        <v>291</v>
      </c>
      <c r="F111" t="s">
        <v>292</v>
      </c>
      <c r="G111" t="s">
        <v>1126</v>
      </c>
      <c r="H111">
        <v>32</v>
      </c>
      <c r="I111" t="s">
        <v>1223</v>
      </c>
      <c r="J111" s="9">
        <v>0.30399999999999999</v>
      </c>
      <c r="K111">
        <v>6</v>
      </c>
      <c r="L111">
        <v>1</v>
      </c>
      <c r="M111">
        <v>21</v>
      </c>
      <c r="N111">
        <v>31</v>
      </c>
      <c r="O111">
        <v>58</v>
      </c>
      <c r="P111">
        <v>191</v>
      </c>
      <c r="Q111" s="8">
        <f t="shared" si="4"/>
        <v>3.1413612565445025E-2</v>
      </c>
      <c r="R111" s="8">
        <f t="shared" si="5"/>
        <v>5.235602094240838E-3</v>
      </c>
      <c r="S111" s="8">
        <f t="shared" si="6"/>
        <v>0.1099476439790576</v>
      </c>
      <c r="T111" s="8">
        <f t="shared" si="7"/>
        <v>0.16230366492146597</v>
      </c>
      <c r="U111" s="8">
        <f>IF(C111=2022,"",IF(C111=2020,O111/60,O111/162))</f>
        <v>0.96666666666666667</v>
      </c>
      <c r="V111">
        <v>58</v>
      </c>
      <c r="W111">
        <v>89</v>
      </c>
      <c r="X111">
        <v>19</v>
      </c>
      <c r="Y111">
        <v>43</v>
      </c>
      <c r="Z111">
        <v>37</v>
      </c>
      <c r="AA111">
        <v>0</v>
      </c>
      <c r="AB111">
        <v>1</v>
      </c>
      <c r="AC111">
        <v>0</v>
      </c>
      <c r="AD111">
        <v>0.36399999999999999</v>
      </c>
      <c r="AE111">
        <v>0.41699999999999998</v>
      </c>
      <c r="AF111">
        <v>0.46600000000000003</v>
      </c>
      <c r="AG111">
        <v>0.88300000000000001</v>
      </c>
    </row>
    <row r="112" spans="1:33" x14ac:dyDescent="0.25">
      <c r="A112" t="s">
        <v>43</v>
      </c>
      <c r="B112" t="s">
        <v>1077</v>
      </c>
      <c r="C112">
        <v>2020</v>
      </c>
      <c r="D112" t="s">
        <v>18</v>
      </c>
      <c r="E112" t="s">
        <v>100</v>
      </c>
      <c r="F112" t="s">
        <v>101</v>
      </c>
      <c r="G112" t="s">
        <v>1078</v>
      </c>
      <c r="H112">
        <v>31</v>
      </c>
      <c r="I112" t="s">
        <v>1223</v>
      </c>
      <c r="J112" s="9">
        <v>0.309</v>
      </c>
      <c r="K112">
        <v>9</v>
      </c>
      <c r="L112">
        <v>0</v>
      </c>
      <c r="M112">
        <v>30</v>
      </c>
      <c r="N112">
        <v>25</v>
      </c>
      <c r="O112">
        <v>51</v>
      </c>
      <c r="P112">
        <v>149</v>
      </c>
      <c r="Q112" s="8">
        <f t="shared" si="4"/>
        <v>6.0402684563758392E-2</v>
      </c>
      <c r="R112" s="8">
        <f t="shared" si="5"/>
        <v>0</v>
      </c>
      <c r="S112" s="8">
        <f t="shared" si="6"/>
        <v>0.20134228187919462</v>
      </c>
      <c r="T112" s="8">
        <f t="shared" si="7"/>
        <v>0.16778523489932887</v>
      </c>
      <c r="U112" s="8">
        <f>IF(C112=2022,"",IF(C112=2020,O112/60,O112/162))</f>
        <v>0.85</v>
      </c>
      <c r="V112">
        <v>46</v>
      </c>
      <c r="W112">
        <v>88</v>
      </c>
      <c r="X112">
        <v>23</v>
      </c>
      <c r="Y112">
        <v>36</v>
      </c>
      <c r="Z112">
        <v>30</v>
      </c>
      <c r="AA112">
        <v>1</v>
      </c>
      <c r="AB112">
        <v>1</v>
      </c>
      <c r="AC112">
        <v>0</v>
      </c>
      <c r="AD112">
        <v>0.35599999999999998</v>
      </c>
      <c r="AE112">
        <v>0.42499999999999999</v>
      </c>
      <c r="AF112">
        <v>0.59099999999999997</v>
      </c>
      <c r="AG112">
        <v>1.0149999999999999</v>
      </c>
    </row>
    <row r="113" spans="1:33" x14ac:dyDescent="0.25">
      <c r="A113" t="s">
        <v>67</v>
      </c>
      <c r="B113" t="s">
        <v>829</v>
      </c>
      <c r="C113">
        <v>2020</v>
      </c>
      <c r="D113" t="s">
        <v>18</v>
      </c>
      <c r="E113" t="s">
        <v>373</v>
      </c>
      <c r="F113" t="s">
        <v>374</v>
      </c>
      <c r="G113" t="s">
        <v>830</v>
      </c>
      <c r="H113">
        <v>30</v>
      </c>
      <c r="I113" t="s">
        <v>1223</v>
      </c>
      <c r="J113" s="9">
        <v>0.34100000000000003</v>
      </c>
      <c r="K113">
        <v>13</v>
      </c>
      <c r="L113">
        <v>2</v>
      </c>
      <c r="M113">
        <v>53</v>
      </c>
      <c r="N113">
        <v>51</v>
      </c>
      <c r="O113">
        <v>60</v>
      </c>
      <c r="P113">
        <v>214</v>
      </c>
      <c r="Q113" s="8">
        <f t="shared" si="4"/>
        <v>6.0747663551401869E-2</v>
      </c>
      <c r="R113" s="8">
        <f t="shared" si="5"/>
        <v>9.3457943925233638E-3</v>
      </c>
      <c r="S113" s="8">
        <f t="shared" si="6"/>
        <v>0.24766355140186916</v>
      </c>
      <c r="T113" s="8">
        <f t="shared" si="7"/>
        <v>0.23831775700934579</v>
      </c>
      <c r="U113" s="8">
        <f>IF(C113=2022,"",IF(C113=2020,O113/60,O113/162))</f>
        <v>1</v>
      </c>
      <c r="V113">
        <v>73</v>
      </c>
      <c r="W113">
        <v>137</v>
      </c>
      <c r="X113">
        <v>37</v>
      </c>
      <c r="Y113">
        <v>37</v>
      </c>
      <c r="Z113">
        <v>45</v>
      </c>
      <c r="AA113">
        <v>7</v>
      </c>
      <c r="AB113">
        <v>1</v>
      </c>
      <c r="AC113">
        <v>0</v>
      </c>
      <c r="AD113">
        <v>0.36599999999999999</v>
      </c>
      <c r="AE113">
        <v>0.46200000000000002</v>
      </c>
      <c r="AF113">
        <v>0.64</v>
      </c>
      <c r="AG113">
        <v>1.1020000000000001</v>
      </c>
    </row>
    <row r="114" spans="1:33" x14ac:dyDescent="0.25">
      <c r="A114" t="s">
        <v>15</v>
      </c>
      <c r="B114" t="s">
        <v>449</v>
      </c>
      <c r="C114">
        <v>2020</v>
      </c>
      <c r="D114" t="s">
        <v>18</v>
      </c>
      <c r="E114" t="s">
        <v>16</v>
      </c>
      <c r="F114" t="s">
        <v>17</v>
      </c>
      <c r="G114" t="s">
        <v>450</v>
      </c>
      <c r="H114">
        <v>30</v>
      </c>
      <c r="I114" t="s">
        <v>1223</v>
      </c>
      <c r="J114" s="9">
        <v>0.222</v>
      </c>
      <c r="K114">
        <v>11</v>
      </c>
      <c r="L114">
        <v>3</v>
      </c>
      <c r="M114">
        <v>24</v>
      </c>
      <c r="N114">
        <v>26</v>
      </c>
      <c r="O114">
        <v>58</v>
      </c>
      <c r="P114">
        <v>203</v>
      </c>
      <c r="Q114" s="8">
        <f t="shared" si="4"/>
        <v>5.4187192118226604E-2</v>
      </c>
      <c r="R114" s="8">
        <f t="shared" si="5"/>
        <v>1.4778325123152709E-2</v>
      </c>
      <c r="S114" s="8">
        <f t="shared" si="6"/>
        <v>0.11822660098522167</v>
      </c>
      <c r="T114" s="8">
        <f t="shared" si="7"/>
        <v>0.12807881773399016</v>
      </c>
      <c r="U114" s="8">
        <f>IF(C114=2022,"",IF(C114=2020,O114/60,O114/162))</f>
        <v>0.96666666666666667</v>
      </c>
      <c r="V114">
        <v>45</v>
      </c>
      <c r="W114">
        <v>84</v>
      </c>
      <c r="X114">
        <v>17</v>
      </c>
      <c r="Y114">
        <v>38</v>
      </c>
      <c r="Z114">
        <v>28</v>
      </c>
      <c r="AA114">
        <v>4</v>
      </c>
      <c r="AB114">
        <v>1</v>
      </c>
      <c r="AC114">
        <v>1</v>
      </c>
      <c r="AD114">
        <v>0.218</v>
      </c>
      <c r="AE114">
        <v>0.34200000000000003</v>
      </c>
      <c r="AF114">
        <v>0.41399999999999998</v>
      </c>
      <c r="AG114">
        <v>0.755</v>
      </c>
    </row>
    <row r="115" spans="1:33" x14ac:dyDescent="0.25">
      <c r="A115" t="s">
        <v>62</v>
      </c>
      <c r="B115" t="s">
        <v>787</v>
      </c>
      <c r="C115">
        <v>2020</v>
      </c>
      <c r="D115" t="s">
        <v>22</v>
      </c>
      <c r="E115" t="s">
        <v>126</v>
      </c>
      <c r="F115" t="s">
        <v>127</v>
      </c>
      <c r="G115" t="s">
        <v>788</v>
      </c>
      <c r="H115">
        <v>30</v>
      </c>
      <c r="I115" t="s">
        <v>1223</v>
      </c>
      <c r="J115" s="9">
        <v>0.19</v>
      </c>
      <c r="K115">
        <v>4</v>
      </c>
      <c r="L115">
        <v>0</v>
      </c>
      <c r="M115">
        <v>8</v>
      </c>
      <c r="N115">
        <v>9</v>
      </c>
      <c r="O115">
        <v>13</v>
      </c>
      <c r="P115">
        <v>42</v>
      </c>
      <c r="Q115" s="8">
        <f t="shared" si="4"/>
        <v>9.5238095238095233E-2</v>
      </c>
      <c r="R115" s="8">
        <f t="shared" si="5"/>
        <v>0</v>
      </c>
      <c r="S115" s="8">
        <f t="shared" si="6"/>
        <v>0.19047619047619047</v>
      </c>
      <c r="T115" s="8">
        <f t="shared" si="7"/>
        <v>0.21428571428571427</v>
      </c>
      <c r="U115" s="8">
        <f>IF(C115=2022,"",IF(C115=2020,O115/60,O115/162))</f>
        <v>0.21666666666666667</v>
      </c>
      <c r="V115">
        <v>8</v>
      </c>
      <c r="W115">
        <v>23</v>
      </c>
      <c r="X115">
        <v>7</v>
      </c>
      <c r="Y115">
        <v>16</v>
      </c>
      <c r="Z115">
        <v>9</v>
      </c>
      <c r="AA115">
        <v>0</v>
      </c>
      <c r="AB115">
        <v>1</v>
      </c>
      <c r="AC115">
        <v>0</v>
      </c>
      <c r="AD115">
        <v>0.182</v>
      </c>
      <c r="AE115">
        <v>0.34599999999999997</v>
      </c>
      <c r="AF115">
        <v>0.54800000000000004</v>
      </c>
      <c r="AG115">
        <v>0.89400000000000002</v>
      </c>
    </row>
    <row r="116" spans="1:33" x14ac:dyDescent="0.25">
      <c r="A116" t="s">
        <v>41</v>
      </c>
      <c r="B116" t="s">
        <v>1057</v>
      </c>
      <c r="C116">
        <v>2020</v>
      </c>
      <c r="D116" t="s">
        <v>18</v>
      </c>
      <c r="E116" t="s">
        <v>60</v>
      </c>
      <c r="F116" t="s">
        <v>61</v>
      </c>
      <c r="G116" t="s">
        <v>1058</v>
      </c>
      <c r="H116">
        <v>30</v>
      </c>
      <c r="I116" t="s">
        <v>1223</v>
      </c>
      <c r="J116" s="9">
        <v>0.28699999999999998</v>
      </c>
      <c r="K116">
        <v>9</v>
      </c>
      <c r="L116">
        <v>4</v>
      </c>
      <c r="M116">
        <v>36</v>
      </c>
      <c r="N116">
        <v>23</v>
      </c>
      <c r="O116">
        <v>38</v>
      </c>
      <c r="P116">
        <v>143</v>
      </c>
      <c r="Q116" s="8">
        <f t="shared" si="4"/>
        <v>6.2937062937062943E-2</v>
      </c>
      <c r="R116" s="8">
        <f t="shared" si="5"/>
        <v>2.7972027972027972E-2</v>
      </c>
      <c r="S116" s="8">
        <f t="shared" si="6"/>
        <v>0.25174825174825177</v>
      </c>
      <c r="T116" s="8">
        <f t="shared" si="7"/>
        <v>0.16083916083916083</v>
      </c>
      <c r="U116" s="8">
        <f>IF(C116=2022,"",IF(C116=2020,O116/60,O116/162))</f>
        <v>0.6333333333333333</v>
      </c>
      <c r="V116">
        <v>41</v>
      </c>
      <c r="W116">
        <v>74</v>
      </c>
      <c r="X116">
        <v>15</v>
      </c>
      <c r="Y116">
        <v>28</v>
      </c>
      <c r="Z116">
        <v>9</v>
      </c>
      <c r="AA116">
        <v>0</v>
      </c>
      <c r="AB116">
        <v>1</v>
      </c>
      <c r="AC116">
        <v>0</v>
      </c>
      <c r="AD116">
        <v>0.29599999999999999</v>
      </c>
      <c r="AE116">
        <v>0.33300000000000002</v>
      </c>
      <c r="AF116">
        <v>0.51700000000000002</v>
      </c>
      <c r="AG116">
        <v>0.85099999999999998</v>
      </c>
    </row>
    <row r="117" spans="1:33" x14ac:dyDescent="0.25">
      <c r="A117" t="s">
        <v>125</v>
      </c>
      <c r="B117" t="s">
        <v>855</v>
      </c>
      <c r="C117">
        <v>2020</v>
      </c>
      <c r="D117" t="s">
        <v>18</v>
      </c>
      <c r="E117" t="s">
        <v>455</v>
      </c>
      <c r="F117" t="s">
        <v>456</v>
      </c>
      <c r="G117" t="s">
        <v>856</v>
      </c>
      <c r="H117">
        <v>29</v>
      </c>
      <c r="I117" t="s">
        <v>1223</v>
      </c>
      <c r="J117" s="9">
        <v>0.27700000000000002</v>
      </c>
      <c r="K117">
        <v>8</v>
      </c>
      <c r="L117">
        <v>0</v>
      </c>
      <c r="M117">
        <v>34</v>
      </c>
      <c r="N117">
        <v>31</v>
      </c>
      <c r="O117">
        <v>51</v>
      </c>
      <c r="P117">
        <v>188</v>
      </c>
      <c r="Q117" s="8">
        <f t="shared" si="4"/>
        <v>4.2553191489361701E-2</v>
      </c>
      <c r="R117" s="8">
        <f t="shared" si="5"/>
        <v>0</v>
      </c>
      <c r="S117" s="8">
        <f t="shared" si="6"/>
        <v>0.18085106382978725</v>
      </c>
      <c r="T117" s="8">
        <f t="shared" si="7"/>
        <v>0.16489361702127658</v>
      </c>
      <c r="U117" s="8">
        <f>IF(C117=2022,"",IF(C117=2020,O117/60,O117/162))</f>
        <v>0.85</v>
      </c>
      <c r="V117">
        <v>52</v>
      </c>
      <c r="W117">
        <v>86</v>
      </c>
      <c r="X117">
        <v>18</v>
      </c>
      <c r="Y117">
        <v>40</v>
      </c>
      <c r="Z117">
        <v>23</v>
      </c>
      <c r="AA117">
        <v>0</v>
      </c>
      <c r="AB117">
        <v>1</v>
      </c>
      <c r="AC117">
        <v>1</v>
      </c>
      <c r="AD117">
        <v>0.30599999999999999</v>
      </c>
      <c r="AE117">
        <v>0.35199999999999998</v>
      </c>
      <c r="AF117">
        <v>0.45700000000000002</v>
      </c>
      <c r="AG117">
        <v>0.80900000000000005</v>
      </c>
    </row>
    <row r="118" spans="1:33" x14ac:dyDescent="0.25">
      <c r="A118" t="s">
        <v>54</v>
      </c>
      <c r="B118" t="s">
        <v>837</v>
      </c>
      <c r="C118">
        <v>2020</v>
      </c>
      <c r="D118" t="s">
        <v>18</v>
      </c>
      <c r="E118" t="s">
        <v>119</v>
      </c>
      <c r="F118" t="s">
        <v>120</v>
      </c>
      <c r="G118" t="s">
        <v>838</v>
      </c>
      <c r="H118">
        <v>29</v>
      </c>
      <c r="I118" t="s">
        <v>1223</v>
      </c>
      <c r="J118" s="9">
        <v>0.192</v>
      </c>
      <c r="K118">
        <v>12</v>
      </c>
      <c r="L118">
        <v>1</v>
      </c>
      <c r="M118">
        <v>27</v>
      </c>
      <c r="N118">
        <v>36</v>
      </c>
      <c r="O118">
        <v>58</v>
      </c>
      <c r="P118">
        <v>203</v>
      </c>
      <c r="Q118" s="8">
        <f t="shared" si="4"/>
        <v>5.9113300492610835E-2</v>
      </c>
      <c r="R118" s="8">
        <f t="shared" si="5"/>
        <v>4.9261083743842365E-3</v>
      </c>
      <c r="S118" s="8">
        <f t="shared" si="6"/>
        <v>0.13300492610837439</v>
      </c>
      <c r="T118" s="8">
        <f t="shared" si="7"/>
        <v>0.17733990147783252</v>
      </c>
      <c r="U118" s="8">
        <f>IF(C118=2022,"",IF(C118=2020,O118/60,O118/162))</f>
        <v>0.96666666666666667</v>
      </c>
      <c r="V118">
        <v>39</v>
      </c>
      <c r="W118">
        <v>79</v>
      </c>
      <c r="X118">
        <v>16</v>
      </c>
      <c r="Y118">
        <v>60</v>
      </c>
      <c r="Z118">
        <v>39</v>
      </c>
      <c r="AA118">
        <v>2</v>
      </c>
      <c r="AB118">
        <v>1</v>
      </c>
      <c r="AC118">
        <v>0</v>
      </c>
      <c r="AD118">
        <v>0.20300000000000001</v>
      </c>
      <c r="AE118">
        <v>0.33100000000000002</v>
      </c>
      <c r="AF118">
        <v>0.38900000000000001</v>
      </c>
      <c r="AG118">
        <v>0.72</v>
      </c>
    </row>
    <row r="119" spans="1:33" x14ac:dyDescent="0.25">
      <c r="A119" t="s">
        <v>34</v>
      </c>
      <c r="B119" t="s">
        <v>1073</v>
      </c>
      <c r="C119">
        <v>2020</v>
      </c>
      <c r="D119" t="s">
        <v>22</v>
      </c>
      <c r="E119" t="s">
        <v>75</v>
      </c>
      <c r="F119" t="s">
        <v>76</v>
      </c>
      <c r="G119" t="s">
        <v>1074</v>
      </c>
      <c r="H119">
        <v>29</v>
      </c>
      <c r="I119" t="s">
        <v>1223</v>
      </c>
      <c r="J119" s="9">
        <v>0.27700000000000002</v>
      </c>
      <c r="K119">
        <v>22</v>
      </c>
      <c r="L119">
        <v>0</v>
      </c>
      <c r="M119">
        <v>52</v>
      </c>
      <c r="N119">
        <v>41</v>
      </c>
      <c r="O119">
        <v>56</v>
      </c>
      <c r="P119">
        <v>213</v>
      </c>
      <c r="Q119" s="8">
        <f t="shared" si="4"/>
        <v>0.10328638497652583</v>
      </c>
      <c r="R119" s="8">
        <f t="shared" si="5"/>
        <v>0</v>
      </c>
      <c r="S119" s="8">
        <f t="shared" si="6"/>
        <v>0.24413145539906103</v>
      </c>
      <c r="T119" s="8">
        <f t="shared" si="7"/>
        <v>0.19248826291079812</v>
      </c>
      <c r="U119" s="8">
        <f>IF(C119=2022,"",IF(C119=2020,O119/60,O119/162))</f>
        <v>0.93333333333333335</v>
      </c>
      <c r="V119">
        <v>59</v>
      </c>
      <c r="W119">
        <v>130</v>
      </c>
      <c r="X119">
        <v>27</v>
      </c>
      <c r="Y119">
        <v>54</v>
      </c>
      <c r="Z119">
        <v>17</v>
      </c>
      <c r="AA119">
        <v>0</v>
      </c>
      <c r="AB119">
        <v>1</v>
      </c>
      <c r="AC119">
        <v>0</v>
      </c>
      <c r="AD119">
        <v>0.26800000000000002</v>
      </c>
      <c r="AE119">
        <v>0.33800000000000002</v>
      </c>
      <c r="AF119">
        <v>0.61</v>
      </c>
      <c r="AG119">
        <v>0.94799999999999995</v>
      </c>
    </row>
    <row r="120" spans="1:33" x14ac:dyDescent="0.25">
      <c r="A120" t="s">
        <v>86</v>
      </c>
      <c r="B120" t="s">
        <v>671</v>
      </c>
      <c r="C120">
        <v>2020</v>
      </c>
      <c r="D120" t="s">
        <v>18</v>
      </c>
      <c r="E120" t="s">
        <v>128</v>
      </c>
      <c r="F120" t="s">
        <v>129</v>
      </c>
      <c r="G120" t="s">
        <v>672</v>
      </c>
      <c r="H120">
        <v>29</v>
      </c>
      <c r="I120" t="s">
        <v>1223</v>
      </c>
      <c r="J120" s="9">
        <v>0.27100000000000002</v>
      </c>
      <c r="K120">
        <v>7</v>
      </c>
      <c r="L120">
        <v>1</v>
      </c>
      <c r="M120">
        <v>34</v>
      </c>
      <c r="N120">
        <v>35</v>
      </c>
      <c r="O120">
        <v>57</v>
      </c>
      <c r="P120">
        <v>218</v>
      </c>
      <c r="Q120" s="8">
        <f t="shared" si="4"/>
        <v>3.2110091743119268E-2</v>
      </c>
      <c r="R120" s="8">
        <f t="shared" si="5"/>
        <v>4.5871559633027525E-3</v>
      </c>
      <c r="S120" s="8">
        <f t="shared" si="6"/>
        <v>0.15596330275229359</v>
      </c>
      <c r="T120" s="8">
        <f t="shared" si="7"/>
        <v>0.16055045871559634</v>
      </c>
      <c r="U120" s="8">
        <f>IF(C120=2022,"",IF(C120=2020,O120/60,O120/162))</f>
        <v>0.95</v>
      </c>
      <c r="V120">
        <v>59</v>
      </c>
      <c r="W120">
        <v>100</v>
      </c>
      <c r="X120">
        <v>26</v>
      </c>
      <c r="Y120">
        <v>50</v>
      </c>
      <c r="Z120">
        <v>19</v>
      </c>
      <c r="AA120">
        <v>0</v>
      </c>
      <c r="AB120">
        <v>1</v>
      </c>
      <c r="AC120">
        <v>1</v>
      </c>
      <c r="AD120">
        <v>0.317</v>
      </c>
      <c r="AE120">
        <v>0.33300000000000002</v>
      </c>
      <c r="AF120">
        <v>0.45900000000000002</v>
      </c>
      <c r="AG120">
        <v>0.79200000000000004</v>
      </c>
    </row>
    <row r="121" spans="1:33" x14ac:dyDescent="0.25">
      <c r="A121" t="s">
        <v>62</v>
      </c>
      <c r="B121" t="s">
        <v>275</v>
      </c>
      <c r="C121">
        <v>2020</v>
      </c>
      <c r="D121" t="s">
        <v>22</v>
      </c>
      <c r="E121" t="s">
        <v>126</v>
      </c>
      <c r="F121" t="s">
        <v>127</v>
      </c>
      <c r="G121" t="s">
        <v>276</v>
      </c>
      <c r="H121">
        <v>28</v>
      </c>
      <c r="I121" t="s">
        <v>1223</v>
      </c>
      <c r="J121" s="9">
        <v>0.27800000000000002</v>
      </c>
      <c r="K121">
        <v>8</v>
      </c>
      <c r="L121">
        <v>0</v>
      </c>
      <c r="M121">
        <v>23</v>
      </c>
      <c r="N121">
        <v>26</v>
      </c>
      <c r="O121">
        <v>44</v>
      </c>
      <c r="P121">
        <v>162</v>
      </c>
      <c r="Q121" s="8">
        <f t="shared" si="4"/>
        <v>4.9382716049382713E-2</v>
      </c>
      <c r="R121" s="8">
        <f t="shared" si="5"/>
        <v>0</v>
      </c>
      <c r="S121" s="8">
        <f t="shared" si="6"/>
        <v>0.1419753086419753</v>
      </c>
      <c r="T121" s="8">
        <f t="shared" si="7"/>
        <v>0.16049382716049382</v>
      </c>
      <c r="U121" s="8">
        <f>IF(C121=2022,"",IF(C121=2020,O121/60,O121/162))</f>
        <v>0.73333333333333328</v>
      </c>
      <c r="V121">
        <v>45</v>
      </c>
      <c r="W121">
        <v>77</v>
      </c>
      <c r="X121">
        <v>14</v>
      </c>
      <c r="Y121">
        <v>39</v>
      </c>
      <c r="Z121">
        <v>8</v>
      </c>
      <c r="AA121">
        <v>0</v>
      </c>
      <c r="AB121">
        <v>1</v>
      </c>
      <c r="AC121">
        <v>0</v>
      </c>
      <c r="AD121">
        <v>0.316</v>
      </c>
      <c r="AE121">
        <v>0.32400000000000001</v>
      </c>
      <c r="AF121">
        <v>0.47499999999999998</v>
      </c>
      <c r="AG121">
        <v>0.79900000000000004</v>
      </c>
    </row>
    <row r="122" spans="1:33" x14ac:dyDescent="0.25">
      <c r="A122" t="s">
        <v>57</v>
      </c>
      <c r="B122" t="s">
        <v>539</v>
      </c>
      <c r="C122">
        <v>2020</v>
      </c>
      <c r="D122" t="s">
        <v>22</v>
      </c>
      <c r="E122" t="s">
        <v>98</v>
      </c>
      <c r="F122" t="s">
        <v>99</v>
      </c>
      <c r="G122" t="s">
        <v>540</v>
      </c>
      <c r="H122">
        <v>28</v>
      </c>
      <c r="I122" t="s">
        <v>1223</v>
      </c>
      <c r="J122" s="9">
        <v>0.23</v>
      </c>
      <c r="K122">
        <v>3</v>
      </c>
      <c r="L122">
        <v>0</v>
      </c>
      <c r="M122">
        <v>16</v>
      </c>
      <c r="N122">
        <v>16</v>
      </c>
      <c r="O122">
        <v>42</v>
      </c>
      <c r="P122">
        <v>122</v>
      </c>
      <c r="Q122" s="8">
        <f t="shared" si="4"/>
        <v>2.4590163934426229E-2</v>
      </c>
      <c r="R122" s="8">
        <f t="shared" si="5"/>
        <v>0</v>
      </c>
      <c r="S122" s="8">
        <f t="shared" si="6"/>
        <v>0.13114754098360656</v>
      </c>
      <c r="T122" s="8">
        <f t="shared" si="7"/>
        <v>0.13114754098360656</v>
      </c>
      <c r="U122" s="8">
        <f>IF(C122=2022,"",IF(C122=2020,O122/60,O122/162))</f>
        <v>0.7</v>
      </c>
      <c r="V122">
        <v>28</v>
      </c>
      <c r="W122">
        <v>50</v>
      </c>
      <c r="X122">
        <v>16</v>
      </c>
      <c r="Y122">
        <v>36</v>
      </c>
      <c r="Z122">
        <v>20</v>
      </c>
      <c r="AA122">
        <v>2</v>
      </c>
      <c r="AB122">
        <v>1</v>
      </c>
      <c r="AC122">
        <v>0</v>
      </c>
      <c r="AD122">
        <v>0.29099999999999998</v>
      </c>
      <c r="AE122">
        <v>0.33100000000000002</v>
      </c>
      <c r="AF122">
        <v>0.41</v>
      </c>
      <c r="AG122">
        <v>0.74099999999999999</v>
      </c>
    </row>
    <row r="123" spans="1:33" x14ac:dyDescent="0.25">
      <c r="A123" t="s">
        <v>57</v>
      </c>
      <c r="B123" t="s">
        <v>541</v>
      </c>
      <c r="C123">
        <v>2020</v>
      </c>
      <c r="D123" t="s">
        <v>22</v>
      </c>
      <c r="E123" t="s">
        <v>98</v>
      </c>
      <c r="F123" t="s">
        <v>99</v>
      </c>
      <c r="G123" t="s">
        <v>542</v>
      </c>
      <c r="H123">
        <v>28</v>
      </c>
      <c r="I123" t="s">
        <v>1223</v>
      </c>
      <c r="J123" s="9">
        <v>0.307</v>
      </c>
      <c r="K123">
        <v>2</v>
      </c>
      <c r="L123">
        <v>0</v>
      </c>
      <c r="M123">
        <v>11</v>
      </c>
      <c r="N123">
        <v>16</v>
      </c>
      <c r="O123">
        <v>34</v>
      </c>
      <c r="P123">
        <v>114</v>
      </c>
      <c r="Q123" s="8">
        <f t="shared" si="4"/>
        <v>1.7543859649122806E-2</v>
      </c>
      <c r="R123" s="8">
        <f t="shared" si="5"/>
        <v>0</v>
      </c>
      <c r="S123" s="8">
        <f t="shared" si="6"/>
        <v>9.6491228070175433E-2</v>
      </c>
      <c r="T123" s="8">
        <f t="shared" si="7"/>
        <v>0.14035087719298245</v>
      </c>
      <c r="U123" s="8">
        <f>IF(C123=2022,"",IF(C123=2020,O123/60,O123/162))</f>
        <v>0.56666666666666665</v>
      </c>
      <c r="V123">
        <v>35</v>
      </c>
      <c r="W123">
        <v>44</v>
      </c>
      <c r="X123">
        <v>5</v>
      </c>
      <c r="Y123">
        <v>17</v>
      </c>
      <c r="Z123">
        <v>23</v>
      </c>
      <c r="AA123">
        <v>1</v>
      </c>
      <c r="AB123">
        <v>1</v>
      </c>
      <c r="AC123">
        <v>0</v>
      </c>
      <c r="AD123">
        <v>0.34699999999999998</v>
      </c>
      <c r="AE123">
        <v>0.42799999999999999</v>
      </c>
      <c r="AF123">
        <v>0.38600000000000001</v>
      </c>
      <c r="AG123">
        <v>0.81399999999999995</v>
      </c>
    </row>
    <row r="124" spans="1:33" x14ac:dyDescent="0.25">
      <c r="A124" t="s">
        <v>57</v>
      </c>
      <c r="B124" t="s">
        <v>1041</v>
      </c>
      <c r="C124">
        <v>2020</v>
      </c>
      <c r="D124" t="s">
        <v>22</v>
      </c>
      <c r="E124" t="s">
        <v>98</v>
      </c>
      <c r="F124" t="s">
        <v>99</v>
      </c>
      <c r="G124" t="s">
        <v>1042</v>
      </c>
      <c r="H124">
        <v>28</v>
      </c>
      <c r="I124" t="s">
        <v>1223</v>
      </c>
      <c r="J124" s="9">
        <v>0.19700000000000001</v>
      </c>
      <c r="K124">
        <v>8</v>
      </c>
      <c r="L124">
        <v>0</v>
      </c>
      <c r="M124">
        <v>24</v>
      </c>
      <c r="N124">
        <v>27</v>
      </c>
      <c r="O124">
        <v>51</v>
      </c>
      <c r="P124">
        <v>157</v>
      </c>
      <c r="Q124" s="8">
        <f t="shared" si="4"/>
        <v>5.0955414012738856E-2</v>
      </c>
      <c r="R124" s="8">
        <f t="shared" si="5"/>
        <v>0</v>
      </c>
      <c r="S124" s="8">
        <f t="shared" si="6"/>
        <v>0.15286624203821655</v>
      </c>
      <c r="T124" s="8">
        <f t="shared" si="7"/>
        <v>0.17197452229299362</v>
      </c>
      <c r="U124" s="8">
        <f>IF(C124=2022,"",IF(C124=2020,O124/60,O124/162))</f>
        <v>0.85</v>
      </c>
      <c r="V124">
        <v>31</v>
      </c>
      <c r="W124">
        <v>62</v>
      </c>
      <c r="X124">
        <v>14</v>
      </c>
      <c r="Y124">
        <v>50</v>
      </c>
      <c r="Z124">
        <v>26</v>
      </c>
      <c r="AA124">
        <v>1</v>
      </c>
      <c r="AB124">
        <v>1</v>
      </c>
      <c r="AC124">
        <v>0</v>
      </c>
      <c r="AD124">
        <v>0.23</v>
      </c>
      <c r="AE124">
        <v>0.314</v>
      </c>
      <c r="AF124">
        <v>0.39500000000000002</v>
      </c>
      <c r="AG124">
        <v>0.70799999999999996</v>
      </c>
    </row>
    <row r="125" spans="1:33" x14ac:dyDescent="0.25">
      <c r="A125" t="s">
        <v>46</v>
      </c>
      <c r="B125" t="s">
        <v>767</v>
      </c>
      <c r="C125">
        <v>2020</v>
      </c>
      <c r="D125" t="s">
        <v>18</v>
      </c>
      <c r="E125" t="s">
        <v>168</v>
      </c>
      <c r="F125" t="s">
        <v>169</v>
      </c>
      <c r="G125" t="s">
        <v>768</v>
      </c>
      <c r="H125">
        <v>27</v>
      </c>
      <c r="I125" t="s">
        <v>1223</v>
      </c>
      <c r="J125" s="9">
        <v>0.247</v>
      </c>
      <c r="K125">
        <v>10</v>
      </c>
      <c r="L125">
        <v>0</v>
      </c>
      <c r="M125">
        <v>23</v>
      </c>
      <c r="N125">
        <v>28</v>
      </c>
      <c r="O125">
        <v>52</v>
      </c>
      <c r="P125">
        <v>178</v>
      </c>
      <c r="Q125" s="8">
        <f t="shared" si="4"/>
        <v>5.6179775280898875E-2</v>
      </c>
      <c r="R125" s="8">
        <f t="shared" si="5"/>
        <v>0</v>
      </c>
      <c r="S125" s="8">
        <f t="shared" si="6"/>
        <v>0.12921348314606743</v>
      </c>
      <c r="T125" s="8">
        <f t="shared" si="7"/>
        <v>0.15730337078651685</v>
      </c>
      <c r="U125" s="8">
        <f>IF(C125=2022,"",IF(C125=2020,O125/60,O125/162))</f>
        <v>0.8666666666666667</v>
      </c>
      <c r="V125">
        <v>44</v>
      </c>
      <c r="W125">
        <v>84</v>
      </c>
      <c r="X125">
        <v>20</v>
      </c>
      <c r="Y125">
        <v>52</v>
      </c>
      <c r="Z125">
        <v>19</v>
      </c>
      <c r="AA125">
        <v>0</v>
      </c>
      <c r="AB125">
        <v>1</v>
      </c>
      <c r="AC125">
        <v>0</v>
      </c>
      <c r="AD125">
        <v>0.29099999999999998</v>
      </c>
      <c r="AE125">
        <v>0.32500000000000001</v>
      </c>
      <c r="AF125">
        <v>0.47199999999999998</v>
      </c>
      <c r="AG125">
        <v>0.79700000000000004</v>
      </c>
    </row>
    <row r="126" spans="1:33" x14ac:dyDescent="0.25">
      <c r="A126" t="s">
        <v>56</v>
      </c>
      <c r="B126" t="s">
        <v>1045</v>
      </c>
      <c r="C126">
        <v>2020</v>
      </c>
      <c r="D126" t="s">
        <v>22</v>
      </c>
      <c r="E126" t="s">
        <v>211</v>
      </c>
      <c r="F126" t="s">
        <v>212</v>
      </c>
      <c r="G126" t="s">
        <v>1046</v>
      </c>
      <c r="H126">
        <v>27</v>
      </c>
      <c r="I126" t="s">
        <v>1223</v>
      </c>
      <c r="J126" s="9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4</v>
      </c>
      <c r="Q126" s="8">
        <f t="shared" si="4"/>
        <v>0</v>
      </c>
      <c r="R126" s="8">
        <f t="shared" si="5"/>
        <v>0</v>
      </c>
      <c r="S126" s="8">
        <f t="shared" si="6"/>
        <v>0</v>
      </c>
      <c r="T126" s="8">
        <f t="shared" si="7"/>
        <v>0</v>
      </c>
      <c r="U126" s="8">
        <f>IF(C126=2022,"",IF(C126=2020,O126/60,O126/162))</f>
        <v>3.3333333333333333E-2</v>
      </c>
      <c r="V126">
        <v>0</v>
      </c>
      <c r="W126">
        <v>0</v>
      </c>
      <c r="X126">
        <v>0</v>
      </c>
      <c r="Y126">
        <v>2</v>
      </c>
      <c r="Z126">
        <v>1</v>
      </c>
      <c r="AA126">
        <v>0</v>
      </c>
      <c r="AB126">
        <v>2</v>
      </c>
      <c r="AC126">
        <v>0</v>
      </c>
      <c r="AD126">
        <v>0</v>
      </c>
      <c r="AE126">
        <v>0.2</v>
      </c>
      <c r="AF126">
        <v>0</v>
      </c>
      <c r="AG126">
        <v>0.2</v>
      </c>
    </row>
    <row r="127" spans="1:33" x14ac:dyDescent="0.25">
      <c r="A127" t="s">
        <v>68</v>
      </c>
      <c r="B127" t="s">
        <v>1045</v>
      </c>
      <c r="C127">
        <v>2020</v>
      </c>
      <c r="D127" t="s">
        <v>22</v>
      </c>
      <c r="E127" t="s">
        <v>361</v>
      </c>
      <c r="F127" t="s">
        <v>362</v>
      </c>
      <c r="G127" t="s">
        <v>1046</v>
      </c>
      <c r="H127">
        <v>27</v>
      </c>
      <c r="I127" t="s">
        <v>1223</v>
      </c>
      <c r="J127" s="9">
        <v>9.4E-2</v>
      </c>
      <c r="K127">
        <v>2</v>
      </c>
      <c r="L127">
        <v>0</v>
      </c>
      <c r="M127">
        <v>4</v>
      </c>
      <c r="N127">
        <v>3</v>
      </c>
      <c r="O127">
        <v>18</v>
      </c>
      <c r="P127">
        <v>53</v>
      </c>
      <c r="Q127" s="8">
        <f t="shared" si="4"/>
        <v>3.7735849056603772E-2</v>
      </c>
      <c r="R127" s="8">
        <f t="shared" si="5"/>
        <v>0</v>
      </c>
      <c r="S127" s="8">
        <f t="shared" si="6"/>
        <v>7.5471698113207544E-2</v>
      </c>
      <c r="T127" s="8">
        <f t="shared" si="7"/>
        <v>5.6603773584905662E-2</v>
      </c>
      <c r="U127" s="8">
        <f>IF(C127=2022,"",IF(C127=2020,O127/60,O127/162))</f>
        <v>0.3</v>
      </c>
      <c r="V127">
        <v>5</v>
      </c>
      <c r="W127">
        <v>12</v>
      </c>
      <c r="X127">
        <v>3</v>
      </c>
      <c r="Y127">
        <v>13</v>
      </c>
      <c r="Z127">
        <v>11</v>
      </c>
      <c r="AA127">
        <v>1</v>
      </c>
      <c r="AB127">
        <v>1</v>
      </c>
      <c r="AC127">
        <v>0</v>
      </c>
      <c r="AD127">
        <v>7.9000000000000001E-2</v>
      </c>
      <c r="AE127">
        <v>0.25</v>
      </c>
      <c r="AF127">
        <v>0.22600000000000001</v>
      </c>
      <c r="AG127">
        <v>0.47599999999999998</v>
      </c>
    </row>
    <row r="128" spans="1:33" x14ac:dyDescent="0.25">
      <c r="A128" t="s">
        <v>106</v>
      </c>
      <c r="B128" t="s">
        <v>1045</v>
      </c>
      <c r="C128">
        <v>2020</v>
      </c>
      <c r="D128" t="s">
        <v>18</v>
      </c>
      <c r="E128" t="s">
        <v>107</v>
      </c>
      <c r="F128" t="s">
        <v>108</v>
      </c>
      <c r="G128" t="s">
        <v>1046</v>
      </c>
      <c r="H128">
        <v>27</v>
      </c>
      <c r="I128" t="s">
        <v>1223</v>
      </c>
      <c r="J128" s="9">
        <v>0.32800000000000001</v>
      </c>
      <c r="K128">
        <v>4</v>
      </c>
      <c r="L128">
        <v>0</v>
      </c>
      <c r="M128">
        <v>12</v>
      </c>
      <c r="N128">
        <v>13</v>
      </c>
      <c r="O128">
        <v>19</v>
      </c>
      <c r="P128">
        <v>58</v>
      </c>
      <c r="Q128" s="8">
        <f t="shared" si="4"/>
        <v>6.8965517241379309E-2</v>
      </c>
      <c r="R128" s="8">
        <f t="shared" si="5"/>
        <v>0</v>
      </c>
      <c r="S128" s="8">
        <f t="shared" si="6"/>
        <v>0.20689655172413793</v>
      </c>
      <c r="T128" s="8">
        <f t="shared" si="7"/>
        <v>0.22413793103448276</v>
      </c>
      <c r="U128" s="8">
        <f>IF(C128=2022,"",IF(C128=2020,O128/60,O128/162))</f>
        <v>0.31666666666666665</v>
      </c>
      <c r="V128">
        <v>19</v>
      </c>
      <c r="W128">
        <v>33</v>
      </c>
      <c r="X128">
        <v>6</v>
      </c>
      <c r="Y128">
        <v>18</v>
      </c>
      <c r="Z128">
        <v>8</v>
      </c>
      <c r="AA128">
        <v>0</v>
      </c>
      <c r="AB128">
        <v>3</v>
      </c>
      <c r="AC128">
        <v>0</v>
      </c>
      <c r="AD128">
        <v>0.41699999999999998</v>
      </c>
      <c r="AE128">
        <v>0.41799999999999998</v>
      </c>
      <c r="AF128">
        <v>0.56899999999999995</v>
      </c>
      <c r="AG128">
        <v>0.98699999999999999</v>
      </c>
    </row>
    <row r="129" spans="1:33" x14ac:dyDescent="0.25">
      <c r="A129" t="s">
        <v>46</v>
      </c>
      <c r="B129" t="s">
        <v>1151</v>
      </c>
      <c r="C129">
        <v>2020</v>
      </c>
      <c r="D129" t="s">
        <v>18</v>
      </c>
      <c r="E129" t="s">
        <v>168</v>
      </c>
      <c r="F129" t="s">
        <v>169</v>
      </c>
      <c r="G129" t="s">
        <v>1152</v>
      </c>
      <c r="H129">
        <v>27</v>
      </c>
      <c r="I129" t="s">
        <v>1223</v>
      </c>
      <c r="J129" s="9">
        <v>0.22600000000000001</v>
      </c>
      <c r="K129">
        <v>8</v>
      </c>
      <c r="L129">
        <v>0</v>
      </c>
      <c r="M129">
        <v>22</v>
      </c>
      <c r="N129">
        <v>22</v>
      </c>
      <c r="O129">
        <v>57</v>
      </c>
      <c r="P129">
        <v>195</v>
      </c>
      <c r="Q129" s="8">
        <f t="shared" si="4"/>
        <v>4.1025641025641026E-2</v>
      </c>
      <c r="R129" s="8">
        <f t="shared" si="5"/>
        <v>0</v>
      </c>
      <c r="S129" s="8">
        <f t="shared" si="6"/>
        <v>0.11282051282051282</v>
      </c>
      <c r="T129" s="8">
        <f t="shared" si="7"/>
        <v>0.11282051282051282</v>
      </c>
      <c r="U129" s="8">
        <f>IF(C129=2022,"",IF(C129=2020,O129/60,O129/162))</f>
        <v>0.95</v>
      </c>
      <c r="V129">
        <v>44</v>
      </c>
      <c r="W129">
        <v>71</v>
      </c>
      <c r="X129">
        <v>11</v>
      </c>
      <c r="Y129">
        <v>59</v>
      </c>
      <c r="Z129">
        <v>22</v>
      </c>
      <c r="AA129">
        <v>4</v>
      </c>
      <c r="AB129">
        <v>1</v>
      </c>
      <c r="AC129">
        <v>0</v>
      </c>
      <c r="AD129">
        <v>0.27300000000000002</v>
      </c>
      <c r="AE129">
        <v>0.30499999999999999</v>
      </c>
      <c r="AF129">
        <v>0.36399999999999999</v>
      </c>
      <c r="AG129">
        <v>0.66900000000000004</v>
      </c>
    </row>
    <row r="130" spans="1:33" x14ac:dyDescent="0.25">
      <c r="A130" t="s">
        <v>30</v>
      </c>
      <c r="B130" t="s">
        <v>174</v>
      </c>
      <c r="C130">
        <v>2020</v>
      </c>
      <c r="D130" t="s">
        <v>22</v>
      </c>
      <c r="E130" t="s">
        <v>142</v>
      </c>
      <c r="F130" t="s">
        <v>143</v>
      </c>
      <c r="G130" t="s">
        <v>175</v>
      </c>
      <c r="H130">
        <v>27</v>
      </c>
      <c r="I130" t="s">
        <v>1223</v>
      </c>
      <c r="J130" s="9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 s="8">
        <f t="shared" si="4"/>
        <v>0</v>
      </c>
      <c r="R130" s="8">
        <f t="shared" si="5"/>
        <v>0</v>
      </c>
      <c r="S130" s="8">
        <f t="shared" si="6"/>
        <v>0</v>
      </c>
      <c r="T130" s="8">
        <f t="shared" si="7"/>
        <v>0</v>
      </c>
      <c r="U130" s="8">
        <f>IF(C130=2022,"",IF(C130=2020,O130/60,O130/162))</f>
        <v>1.6666666666666666E-2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t="s">
        <v>55</v>
      </c>
      <c r="B131" t="s">
        <v>981</v>
      </c>
      <c r="C131">
        <v>2020</v>
      </c>
      <c r="D131" t="s">
        <v>18</v>
      </c>
      <c r="E131" t="s">
        <v>345</v>
      </c>
      <c r="F131" t="s">
        <v>346</v>
      </c>
      <c r="G131" t="s">
        <v>982</v>
      </c>
      <c r="H131">
        <v>27</v>
      </c>
      <c r="I131" t="s">
        <v>1223</v>
      </c>
      <c r="J131" s="9">
        <v>0.245</v>
      </c>
      <c r="K131">
        <v>10</v>
      </c>
      <c r="L131">
        <v>1</v>
      </c>
      <c r="M131">
        <v>26</v>
      </c>
      <c r="N131">
        <v>35</v>
      </c>
      <c r="O131">
        <v>41</v>
      </c>
      <c r="P131">
        <v>151</v>
      </c>
      <c r="Q131" s="8">
        <f t="shared" ref="Q131:Q194" si="8">IFERROR(K131/$P131,"")</f>
        <v>6.6225165562913912E-2</v>
      </c>
      <c r="R131" s="8">
        <f t="shared" ref="R131:R194" si="9">IFERROR(L131/$P131,"")</f>
        <v>6.6225165562913907E-3</v>
      </c>
      <c r="S131" s="8">
        <f t="shared" ref="S131:S194" si="10">IFERROR(M131/$P131,"")</f>
        <v>0.17218543046357615</v>
      </c>
      <c r="T131" s="8">
        <f t="shared" ref="T131:T194" si="11">IFERROR(N131/$P131,"")</f>
        <v>0.23178807947019867</v>
      </c>
      <c r="U131" s="8">
        <f>IF(C131=2022,"",IF(C131=2020,O131/60,O131/162))</f>
        <v>0.68333333333333335</v>
      </c>
      <c r="V131">
        <v>37</v>
      </c>
      <c r="W131">
        <v>76</v>
      </c>
      <c r="X131">
        <v>19</v>
      </c>
      <c r="Y131">
        <v>43</v>
      </c>
      <c r="Z131">
        <v>29</v>
      </c>
      <c r="AA131">
        <v>0</v>
      </c>
      <c r="AB131">
        <v>1</v>
      </c>
      <c r="AC131">
        <v>0</v>
      </c>
      <c r="AD131">
        <v>0.27600000000000002</v>
      </c>
      <c r="AE131">
        <v>0.38400000000000001</v>
      </c>
      <c r="AF131">
        <v>0.503</v>
      </c>
      <c r="AG131">
        <v>0.88700000000000001</v>
      </c>
    </row>
    <row r="132" spans="1:33" x14ac:dyDescent="0.25">
      <c r="A132" t="s">
        <v>42</v>
      </c>
      <c r="B132" t="s">
        <v>419</v>
      </c>
      <c r="C132">
        <v>2020</v>
      </c>
      <c r="D132" t="s">
        <v>22</v>
      </c>
      <c r="E132" t="s">
        <v>263</v>
      </c>
      <c r="F132" t="s">
        <v>264</v>
      </c>
      <c r="G132" t="s">
        <v>420</v>
      </c>
      <c r="H132">
        <v>26</v>
      </c>
      <c r="I132" t="s">
        <v>1223</v>
      </c>
      <c r="J132" s="9">
        <v>0.20399999999999999</v>
      </c>
      <c r="K132">
        <v>13</v>
      </c>
      <c r="L132">
        <v>0</v>
      </c>
      <c r="M132">
        <v>25</v>
      </c>
      <c r="N132">
        <v>31</v>
      </c>
      <c r="O132">
        <v>53</v>
      </c>
      <c r="P132">
        <v>186</v>
      </c>
      <c r="Q132" s="8">
        <f t="shared" si="8"/>
        <v>6.9892473118279563E-2</v>
      </c>
      <c r="R132" s="8">
        <f t="shared" si="9"/>
        <v>0</v>
      </c>
      <c r="S132" s="8">
        <f t="shared" si="10"/>
        <v>0.13440860215053763</v>
      </c>
      <c r="T132" s="8">
        <f t="shared" si="11"/>
        <v>0.16666666666666666</v>
      </c>
      <c r="U132" s="8">
        <f>IF(C132=2022,"",IF(C132=2020,O132/60,O132/162))</f>
        <v>0.8833333333333333</v>
      </c>
      <c r="V132">
        <v>38</v>
      </c>
      <c r="W132">
        <v>89</v>
      </c>
      <c r="X132">
        <v>25</v>
      </c>
      <c r="Y132">
        <v>90</v>
      </c>
      <c r="Z132">
        <v>18</v>
      </c>
      <c r="AA132">
        <v>1</v>
      </c>
      <c r="AB132">
        <v>1</v>
      </c>
      <c r="AC132">
        <v>0</v>
      </c>
      <c r="AD132">
        <v>0.30099999999999999</v>
      </c>
      <c r="AE132">
        <v>0.27800000000000002</v>
      </c>
      <c r="AF132">
        <v>0.47799999999999998</v>
      </c>
      <c r="AG132">
        <v>0.75700000000000001</v>
      </c>
    </row>
    <row r="133" spans="1:33" x14ac:dyDescent="0.25">
      <c r="A133" t="s">
        <v>33</v>
      </c>
      <c r="B133" t="s">
        <v>691</v>
      </c>
      <c r="C133">
        <v>2020</v>
      </c>
      <c r="D133" t="s">
        <v>22</v>
      </c>
      <c r="E133" t="s">
        <v>166</v>
      </c>
      <c r="F133" t="s">
        <v>167</v>
      </c>
      <c r="G133" t="s">
        <v>692</v>
      </c>
      <c r="H133">
        <v>26</v>
      </c>
      <c r="I133" t="s">
        <v>1223</v>
      </c>
      <c r="J133" s="9">
        <v>0.19500000000000001</v>
      </c>
      <c r="K133">
        <v>14</v>
      </c>
      <c r="L133">
        <v>1</v>
      </c>
      <c r="M133">
        <v>42</v>
      </c>
      <c r="N133">
        <v>28</v>
      </c>
      <c r="O133">
        <v>60</v>
      </c>
      <c r="P133">
        <v>210</v>
      </c>
      <c r="Q133" s="8">
        <f t="shared" si="8"/>
        <v>6.6666666666666666E-2</v>
      </c>
      <c r="R133" s="8">
        <f t="shared" si="9"/>
        <v>4.7619047619047623E-3</v>
      </c>
      <c r="S133" s="8">
        <f t="shared" si="10"/>
        <v>0.2</v>
      </c>
      <c r="T133" s="8">
        <f t="shared" si="11"/>
        <v>0.13333333333333333</v>
      </c>
      <c r="U133" s="8">
        <f>IF(C133=2022,"",IF(C133=2020,O133/60,O133/162))</f>
        <v>1</v>
      </c>
      <c r="V133">
        <v>41</v>
      </c>
      <c r="W133">
        <v>89</v>
      </c>
      <c r="X133">
        <v>19</v>
      </c>
      <c r="Y133">
        <v>77</v>
      </c>
      <c r="Z133">
        <v>34</v>
      </c>
      <c r="AA133">
        <v>2</v>
      </c>
      <c r="AB133">
        <v>1</v>
      </c>
      <c r="AC133">
        <v>0</v>
      </c>
      <c r="AD133">
        <v>0.22700000000000001</v>
      </c>
      <c r="AE133">
        <v>0.31</v>
      </c>
      <c r="AF133">
        <v>0.42399999999999999</v>
      </c>
      <c r="AG133">
        <v>0.73399999999999999</v>
      </c>
    </row>
    <row r="134" spans="1:33" x14ac:dyDescent="0.25">
      <c r="A134" t="s">
        <v>26</v>
      </c>
      <c r="B134" t="s">
        <v>297</v>
      </c>
      <c r="C134">
        <v>2020</v>
      </c>
      <c r="D134" t="s">
        <v>22</v>
      </c>
      <c r="E134" t="s">
        <v>27</v>
      </c>
      <c r="F134" t="s">
        <v>28</v>
      </c>
      <c r="G134" t="s">
        <v>298</v>
      </c>
      <c r="H134">
        <v>26</v>
      </c>
      <c r="I134" t="s">
        <v>1223</v>
      </c>
      <c r="J134" s="9">
        <v>0.19</v>
      </c>
      <c r="K134">
        <v>1</v>
      </c>
      <c r="L134">
        <v>0</v>
      </c>
      <c r="M134">
        <v>3</v>
      </c>
      <c r="N134">
        <v>3</v>
      </c>
      <c r="O134">
        <v>7</v>
      </c>
      <c r="P134">
        <v>21</v>
      </c>
      <c r="Q134" s="8">
        <f t="shared" si="8"/>
        <v>4.7619047619047616E-2</v>
      </c>
      <c r="R134" s="8">
        <f t="shared" si="9"/>
        <v>0</v>
      </c>
      <c r="S134" s="8">
        <f t="shared" si="10"/>
        <v>0.14285714285714285</v>
      </c>
      <c r="T134" s="8">
        <f t="shared" si="11"/>
        <v>0.14285714285714285</v>
      </c>
      <c r="U134" s="8">
        <f>IF(C134=2022,"",IF(C134=2020,O134/60,O134/162))</f>
        <v>0.11666666666666667</v>
      </c>
      <c r="V134">
        <v>4</v>
      </c>
      <c r="W134">
        <v>8</v>
      </c>
      <c r="X134">
        <v>2</v>
      </c>
      <c r="Y134">
        <v>7</v>
      </c>
      <c r="Z134">
        <v>1</v>
      </c>
      <c r="AA134">
        <v>0</v>
      </c>
      <c r="AB134">
        <v>1</v>
      </c>
      <c r="AC134">
        <v>0</v>
      </c>
      <c r="AD134">
        <v>0.23100000000000001</v>
      </c>
      <c r="AE134">
        <v>0.22700000000000001</v>
      </c>
      <c r="AF134">
        <v>0.38100000000000001</v>
      </c>
      <c r="AG134">
        <v>0.60799999999999998</v>
      </c>
    </row>
    <row r="135" spans="1:33" x14ac:dyDescent="0.25">
      <c r="A135" t="s">
        <v>32</v>
      </c>
      <c r="B135" t="s">
        <v>331</v>
      </c>
      <c r="C135">
        <v>2020</v>
      </c>
      <c r="D135" t="s">
        <v>22</v>
      </c>
      <c r="E135" t="s">
        <v>39</v>
      </c>
      <c r="F135" t="s">
        <v>40</v>
      </c>
      <c r="G135" t="s">
        <v>332</v>
      </c>
      <c r="H135">
        <v>26</v>
      </c>
      <c r="I135" t="s">
        <v>1223</v>
      </c>
      <c r="J135" s="9">
        <v>0.19500000000000001</v>
      </c>
      <c r="K135">
        <v>2</v>
      </c>
      <c r="L135">
        <v>0</v>
      </c>
      <c r="M135">
        <v>18</v>
      </c>
      <c r="N135">
        <v>7</v>
      </c>
      <c r="O135">
        <v>42</v>
      </c>
      <c r="P135">
        <v>113</v>
      </c>
      <c r="Q135" s="8">
        <f t="shared" si="8"/>
        <v>1.7699115044247787E-2</v>
      </c>
      <c r="R135" s="8">
        <f t="shared" si="9"/>
        <v>0</v>
      </c>
      <c r="S135" s="8">
        <f t="shared" si="10"/>
        <v>0.15929203539823009</v>
      </c>
      <c r="T135" s="8">
        <f t="shared" si="11"/>
        <v>6.1946902654867256E-2</v>
      </c>
      <c r="U135" s="8">
        <f>IF(C135=2022,"",IF(C135=2020,O135/60,O135/162))</f>
        <v>0.7</v>
      </c>
      <c r="V135">
        <v>22</v>
      </c>
      <c r="W135">
        <v>34</v>
      </c>
      <c r="X135">
        <v>8</v>
      </c>
      <c r="Y135">
        <v>37</v>
      </c>
      <c r="Z135">
        <v>18</v>
      </c>
      <c r="AA135">
        <v>2</v>
      </c>
      <c r="AB135">
        <v>1</v>
      </c>
      <c r="AC135">
        <v>0</v>
      </c>
      <c r="AD135">
        <v>0.26700000000000002</v>
      </c>
      <c r="AE135">
        <v>0.30299999999999999</v>
      </c>
      <c r="AF135">
        <v>0.30099999999999999</v>
      </c>
      <c r="AG135">
        <v>0.60399999999999998</v>
      </c>
    </row>
    <row r="136" spans="1:33" x14ac:dyDescent="0.25">
      <c r="A136" t="s">
        <v>49</v>
      </c>
      <c r="B136" t="s">
        <v>385</v>
      </c>
      <c r="C136">
        <v>2020</v>
      </c>
      <c r="D136" t="s">
        <v>22</v>
      </c>
      <c r="E136" t="s">
        <v>50</v>
      </c>
      <c r="F136" t="s">
        <v>51</v>
      </c>
      <c r="G136" t="s">
        <v>386</v>
      </c>
      <c r="H136">
        <v>26</v>
      </c>
      <c r="I136" t="s">
        <v>1223</v>
      </c>
      <c r="J136" s="9">
        <v>0.29299999999999998</v>
      </c>
      <c r="K136">
        <v>9</v>
      </c>
      <c r="L136">
        <v>0</v>
      </c>
      <c r="M136">
        <v>26</v>
      </c>
      <c r="N136">
        <v>19</v>
      </c>
      <c r="O136">
        <v>32</v>
      </c>
      <c r="P136">
        <v>99</v>
      </c>
      <c r="Q136" s="8">
        <f t="shared" si="8"/>
        <v>9.0909090909090912E-2</v>
      </c>
      <c r="R136" s="8">
        <f t="shared" si="9"/>
        <v>0</v>
      </c>
      <c r="S136" s="8">
        <f t="shared" si="10"/>
        <v>0.26262626262626265</v>
      </c>
      <c r="T136" s="8">
        <f t="shared" si="11"/>
        <v>0.19191919191919191</v>
      </c>
      <c r="U136" s="8">
        <f>IF(C136=2022,"",IF(C136=2020,O136/60,O136/162))</f>
        <v>0.53333333333333333</v>
      </c>
      <c r="V136">
        <v>29</v>
      </c>
      <c r="W136">
        <v>64</v>
      </c>
      <c r="X136">
        <v>15</v>
      </c>
      <c r="Y136">
        <v>15</v>
      </c>
      <c r="Z136">
        <v>5</v>
      </c>
      <c r="AA136">
        <v>0</v>
      </c>
      <c r="AB136">
        <v>1</v>
      </c>
      <c r="AC136">
        <v>0</v>
      </c>
      <c r="AD136">
        <v>0.25600000000000001</v>
      </c>
      <c r="AE136">
        <v>0.32400000000000001</v>
      </c>
      <c r="AF136">
        <v>0.64600000000000002</v>
      </c>
      <c r="AG136">
        <v>0.97099999999999997</v>
      </c>
    </row>
    <row r="137" spans="1:33" x14ac:dyDescent="0.25">
      <c r="A137" t="s">
        <v>54</v>
      </c>
      <c r="B137" t="s">
        <v>843</v>
      </c>
      <c r="C137">
        <v>2020</v>
      </c>
      <c r="D137" t="s">
        <v>18</v>
      </c>
      <c r="E137" t="s">
        <v>119</v>
      </c>
      <c r="F137" t="s">
        <v>120</v>
      </c>
      <c r="G137" t="s">
        <v>844</v>
      </c>
      <c r="H137">
        <v>25</v>
      </c>
      <c r="I137" t="s">
        <v>1223</v>
      </c>
      <c r="J137" s="9">
        <v>0.25</v>
      </c>
      <c r="K137">
        <v>8</v>
      </c>
      <c r="L137">
        <v>0</v>
      </c>
      <c r="M137">
        <v>17</v>
      </c>
      <c r="N137">
        <v>13</v>
      </c>
      <c r="O137">
        <v>32</v>
      </c>
      <c r="P137">
        <v>76</v>
      </c>
      <c r="Q137" s="8">
        <f t="shared" si="8"/>
        <v>0.10526315789473684</v>
      </c>
      <c r="R137" s="8">
        <f t="shared" si="9"/>
        <v>0</v>
      </c>
      <c r="S137" s="8">
        <f t="shared" si="10"/>
        <v>0.22368421052631579</v>
      </c>
      <c r="T137" s="8">
        <f t="shared" si="11"/>
        <v>0.17105263157894737</v>
      </c>
      <c r="U137" s="8">
        <f>IF(C137=2022,"",IF(C137=2020,O137/60,O137/162))</f>
        <v>0.53333333333333333</v>
      </c>
      <c r="V137">
        <v>19</v>
      </c>
      <c r="W137">
        <v>49</v>
      </c>
      <c r="X137">
        <v>14</v>
      </c>
      <c r="Y137">
        <v>18</v>
      </c>
      <c r="Z137">
        <v>4</v>
      </c>
      <c r="AA137">
        <v>0</v>
      </c>
      <c r="AB137">
        <v>1</v>
      </c>
      <c r="AC137">
        <v>0</v>
      </c>
      <c r="AD137">
        <v>0.216</v>
      </c>
      <c r="AE137">
        <v>0.30099999999999999</v>
      </c>
      <c r="AF137">
        <v>0.64500000000000002</v>
      </c>
      <c r="AG137">
        <v>0.94599999999999995</v>
      </c>
    </row>
    <row r="138" spans="1:33" x14ac:dyDescent="0.25">
      <c r="A138" t="s">
        <v>23</v>
      </c>
      <c r="B138" t="s">
        <v>927</v>
      </c>
      <c r="C138">
        <v>2020</v>
      </c>
      <c r="D138" t="s">
        <v>18</v>
      </c>
      <c r="E138" t="s">
        <v>24</v>
      </c>
      <c r="F138" t="s">
        <v>25</v>
      </c>
      <c r="G138" t="s">
        <v>928</v>
      </c>
      <c r="H138">
        <v>25</v>
      </c>
      <c r="I138" t="s">
        <v>1223</v>
      </c>
      <c r="J138" s="9">
        <v>0.23100000000000001</v>
      </c>
      <c r="K138">
        <v>16</v>
      </c>
      <c r="L138">
        <v>1</v>
      </c>
      <c r="M138">
        <v>35</v>
      </c>
      <c r="N138">
        <v>31</v>
      </c>
      <c r="O138">
        <v>57</v>
      </c>
      <c r="P138">
        <v>208</v>
      </c>
      <c r="Q138" s="8">
        <f t="shared" si="8"/>
        <v>7.6923076923076927E-2</v>
      </c>
      <c r="R138" s="8">
        <f t="shared" si="9"/>
        <v>4.807692307692308E-3</v>
      </c>
      <c r="S138" s="8">
        <f t="shared" si="10"/>
        <v>0.16826923076923078</v>
      </c>
      <c r="T138" s="8">
        <f t="shared" si="11"/>
        <v>0.14903846153846154</v>
      </c>
      <c r="U138" s="8">
        <f>IF(C138=2022,"",IF(C138=2020,O138/60,O138/162))</f>
        <v>0.95</v>
      </c>
      <c r="V138">
        <v>48</v>
      </c>
      <c r="W138">
        <v>102</v>
      </c>
      <c r="X138">
        <v>22</v>
      </c>
      <c r="Y138">
        <v>61</v>
      </c>
      <c r="Z138">
        <v>24</v>
      </c>
      <c r="AA138">
        <v>4</v>
      </c>
      <c r="AB138">
        <v>1</v>
      </c>
      <c r="AC138">
        <v>0</v>
      </c>
      <c r="AD138">
        <v>0.24199999999999999</v>
      </c>
      <c r="AE138">
        <v>0.32600000000000001</v>
      </c>
      <c r="AF138">
        <v>0.49</v>
      </c>
      <c r="AG138">
        <v>0.81699999999999995</v>
      </c>
    </row>
    <row r="139" spans="1:33" x14ac:dyDescent="0.25">
      <c r="A139" t="s">
        <v>56</v>
      </c>
      <c r="B139" t="s">
        <v>919</v>
      </c>
      <c r="C139">
        <v>2020</v>
      </c>
      <c r="D139" t="s">
        <v>22</v>
      </c>
      <c r="E139" t="s">
        <v>211</v>
      </c>
      <c r="F139" t="s">
        <v>212</v>
      </c>
      <c r="G139" t="s">
        <v>920</v>
      </c>
      <c r="H139">
        <v>25</v>
      </c>
      <c r="I139" t="s">
        <v>1223</v>
      </c>
      <c r="J139" s="9">
        <v>0.28299999999999997</v>
      </c>
      <c r="K139">
        <v>8</v>
      </c>
      <c r="L139">
        <v>0</v>
      </c>
      <c r="M139">
        <v>23</v>
      </c>
      <c r="N139">
        <v>20</v>
      </c>
      <c r="O139">
        <v>35</v>
      </c>
      <c r="P139">
        <v>113</v>
      </c>
      <c r="Q139" s="8">
        <f t="shared" si="8"/>
        <v>7.0796460176991149E-2</v>
      </c>
      <c r="R139" s="8">
        <f t="shared" si="9"/>
        <v>0</v>
      </c>
      <c r="S139" s="8">
        <f t="shared" si="10"/>
        <v>0.20353982300884957</v>
      </c>
      <c r="T139" s="8">
        <f t="shared" si="11"/>
        <v>0.17699115044247787</v>
      </c>
      <c r="U139" s="8">
        <f>IF(C139=2022,"",IF(C139=2020,O139/60,O139/162))</f>
        <v>0.58333333333333337</v>
      </c>
      <c r="V139">
        <v>32</v>
      </c>
      <c r="W139">
        <v>61</v>
      </c>
      <c r="X139">
        <v>13</v>
      </c>
      <c r="Y139">
        <v>20</v>
      </c>
      <c r="Z139">
        <v>11</v>
      </c>
      <c r="AA139">
        <v>1</v>
      </c>
      <c r="AB139">
        <v>1</v>
      </c>
      <c r="AC139">
        <v>1</v>
      </c>
      <c r="AD139">
        <v>0.27600000000000002</v>
      </c>
      <c r="AE139">
        <v>0.34599999999999997</v>
      </c>
      <c r="AF139">
        <v>0.54</v>
      </c>
      <c r="AG139">
        <v>0.88600000000000001</v>
      </c>
    </row>
    <row r="140" spans="1:33" x14ac:dyDescent="0.25">
      <c r="A140" t="s">
        <v>29</v>
      </c>
      <c r="B140" t="s">
        <v>193</v>
      </c>
      <c r="C140">
        <v>2020</v>
      </c>
      <c r="D140" t="s">
        <v>22</v>
      </c>
      <c r="E140" t="s">
        <v>188</v>
      </c>
      <c r="F140" t="s">
        <v>96</v>
      </c>
      <c r="G140" t="s">
        <v>194</v>
      </c>
      <c r="H140">
        <v>24</v>
      </c>
      <c r="I140" t="s">
        <v>1223</v>
      </c>
      <c r="J140" s="9">
        <v>0.182</v>
      </c>
      <c r="K140">
        <v>0</v>
      </c>
      <c r="L140">
        <v>0</v>
      </c>
      <c r="M140">
        <v>1</v>
      </c>
      <c r="N140">
        <v>1</v>
      </c>
      <c r="O140">
        <v>10</v>
      </c>
      <c r="P140">
        <v>11</v>
      </c>
      <c r="Q140" s="8">
        <f t="shared" si="8"/>
        <v>0</v>
      </c>
      <c r="R140" s="8">
        <f t="shared" si="9"/>
        <v>0</v>
      </c>
      <c r="S140" s="8">
        <f t="shared" si="10"/>
        <v>9.0909090909090912E-2</v>
      </c>
      <c r="T140" s="8">
        <f t="shared" si="11"/>
        <v>9.0909090909090912E-2</v>
      </c>
      <c r="U140" s="8">
        <f>IF(C140=2022,"",IF(C140=2020,O140/60,O140/162))</f>
        <v>0.16666666666666666</v>
      </c>
      <c r="V140">
        <v>2</v>
      </c>
      <c r="W140">
        <v>2</v>
      </c>
      <c r="X140">
        <v>0</v>
      </c>
      <c r="Y140">
        <v>4</v>
      </c>
      <c r="Z140">
        <v>2</v>
      </c>
      <c r="AA140">
        <v>0</v>
      </c>
      <c r="AB140">
        <v>1</v>
      </c>
      <c r="AC140">
        <v>0</v>
      </c>
      <c r="AD140">
        <v>0.28599999999999998</v>
      </c>
      <c r="AE140">
        <v>0.308</v>
      </c>
      <c r="AF140">
        <v>0.182</v>
      </c>
      <c r="AG140">
        <v>0.49</v>
      </c>
    </row>
    <row r="141" spans="1:33" x14ac:dyDescent="0.25">
      <c r="A141" t="s">
        <v>57</v>
      </c>
      <c r="B141" t="s">
        <v>589</v>
      </c>
      <c r="C141">
        <v>2020</v>
      </c>
      <c r="D141" t="s">
        <v>22</v>
      </c>
      <c r="E141" t="s">
        <v>98</v>
      </c>
      <c r="F141" t="s">
        <v>99</v>
      </c>
      <c r="G141" t="s">
        <v>590</v>
      </c>
      <c r="H141">
        <v>24</v>
      </c>
      <c r="I141" t="s">
        <v>1223</v>
      </c>
      <c r="J141" s="9">
        <v>0.224</v>
      </c>
      <c r="K141">
        <v>4</v>
      </c>
      <c r="L141">
        <v>1</v>
      </c>
      <c r="M141">
        <v>11</v>
      </c>
      <c r="N141">
        <v>10</v>
      </c>
      <c r="O141">
        <v>21</v>
      </c>
      <c r="P141">
        <v>67</v>
      </c>
      <c r="Q141" s="8">
        <f t="shared" si="8"/>
        <v>5.9701492537313432E-2</v>
      </c>
      <c r="R141" s="8">
        <f t="shared" si="9"/>
        <v>1.4925373134328358E-2</v>
      </c>
      <c r="S141" s="8">
        <f t="shared" si="10"/>
        <v>0.16417910447761194</v>
      </c>
      <c r="T141" s="8">
        <f t="shared" si="11"/>
        <v>0.14925373134328357</v>
      </c>
      <c r="U141" s="8">
        <f>IF(C141=2022,"",IF(C141=2020,O141/60,O141/162))</f>
        <v>0.35</v>
      </c>
      <c r="V141">
        <v>15</v>
      </c>
      <c r="W141">
        <v>29</v>
      </c>
      <c r="X141">
        <v>6</v>
      </c>
      <c r="Y141">
        <v>28</v>
      </c>
      <c r="Z141">
        <v>9</v>
      </c>
      <c r="AA141">
        <v>2</v>
      </c>
      <c r="AB141">
        <v>1</v>
      </c>
      <c r="AC141">
        <v>0</v>
      </c>
      <c r="AD141">
        <v>0.314</v>
      </c>
      <c r="AE141">
        <v>0.316</v>
      </c>
      <c r="AF141">
        <v>0.433</v>
      </c>
      <c r="AG141">
        <v>0.749</v>
      </c>
    </row>
    <row r="142" spans="1:33" x14ac:dyDescent="0.25">
      <c r="A142" t="s">
        <v>89</v>
      </c>
      <c r="B142" t="s">
        <v>109</v>
      </c>
      <c r="C142">
        <v>2020</v>
      </c>
      <c r="D142" t="s">
        <v>22</v>
      </c>
      <c r="E142" t="s">
        <v>90</v>
      </c>
      <c r="F142" t="s">
        <v>91</v>
      </c>
      <c r="G142" t="s">
        <v>110</v>
      </c>
      <c r="H142">
        <v>24</v>
      </c>
      <c r="I142" t="s">
        <v>1223</v>
      </c>
      <c r="J142" s="9">
        <v>0.26300000000000001</v>
      </c>
      <c r="K142">
        <v>8</v>
      </c>
      <c r="L142">
        <v>0</v>
      </c>
      <c r="M142">
        <v>16</v>
      </c>
      <c r="N142">
        <v>13</v>
      </c>
      <c r="O142">
        <v>23</v>
      </c>
      <c r="P142">
        <v>80</v>
      </c>
      <c r="Q142" s="8">
        <f t="shared" si="8"/>
        <v>0.1</v>
      </c>
      <c r="R142" s="8">
        <f t="shared" si="9"/>
        <v>0</v>
      </c>
      <c r="S142" s="8">
        <f t="shared" si="10"/>
        <v>0.2</v>
      </c>
      <c r="T142" s="8">
        <f t="shared" si="11"/>
        <v>0.16250000000000001</v>
      </c>
      <c r="U142" s="8">
        <f>IF(C142=2022,"",IF(C142=2020,O142/60,O142/162))</f>
        <v>0.38333333333333336</v>
      </c>
      <c r="V142">
        <v>21</v>
      </c>
      <c r="W142">
        <v>48</v>
      </c>
      <c r="X142">
        <v>11</v>
      </c>
      <c r="Y142">
        <v>39</v>
      </c>
      <c r="Z142">
        <v>10</v>
      </c>
      <c r="AA142">
        <v>0</v>
      </c>
      <c r="AB142">
        <v>1</v>
      </c>
      <c r="AC142">
        <v>0</v>
      </c>
      <c r="AD142">
        <v>0.39400000000000002</v>
      </c>
      <c r="AE142">
        <v>0.35899999999999999</v>
      </c>
      <c r="AF142">
        <v>0.6</v>
      </c>
      <c r="AG142">
        <v>0.95899999999999996</v>
      </c>
    </row>
    <row r="143" spans="1:33" x14ac:dyDescent="0.25">
      <c r="A143" t="s">
        <v>125</v>
      </c>
      <c r="B143" t="s">
        <v>869</v>
      </c>
      <c r="C143">
        <v>2020</v>
      </c>
      <c r="D143" t="s">
        <v>18</v>
      </c>
      <c r="E143" t="s">
        <v>455</v>
      </c>
      <c r="F143" t="s">
        <v>456</v>
      </c>
      <c r="G143" t="s">
        <v>870</v>
      </c>
      <c r="H143">
        <v>23</v>
      </c>
      <c r="I143" t="s">
        <v>1223</v>
      </c>
      <c r="J143" s="9">
        <v>0.154</v>
      </c>
      <c r="K143">
        <v>0</v>
      </c>
      <c r="L143">
        <v>0</v>
      </c>
      <c r="M143">
        <v>3</v>
      </c>
      <c r="N143">
        <v>2</v>
      </c>
      <c r="O143">
        <v>14</v>
      </c>
      <c r="P143">
        <v>39</v>
      </c>
      <c r="Q143" s="8">
        <f t="shared" si="8"/>
        <v>0</v>
      </c>
      <c r="R143" s="8">
        <f t="shared" si="9"/>
        <v>0</v>
      </c>
      <c r="S143" s="8">
        <f t="shared" si="10"/>
        <v>7.6923076923076927E-2</v>
      </c>
      <c r="T143" s="8">
        <f t="shared" si="11"/>
        <v>5.128205128205128E-2</v>
      </c>
      <c r="U143" s="8">
        <f>IF(C143=2022,"",IF(C143=2020,O143/60,O143/162))</f>
        <v>0.23333333333333334</v>
      </c>
      <c r="V143">
        <v>6</v>
      </c>
      <c r="W143">
        <v>8</v>
      </c>
      <c r="X143">
        <v>2</v>
      </c>
      <c r="Y143">
        <v>12</v>
      </c>
      <c r="Z143">
        <v>2</v>
      </c>
      <c r="AA143">
        <v>0</v>
      </c>
      <c r="AB143">
        <v>1</v>
      </c>
      <c r="AC143">
        <v>0</v>
      </c>
      <c r="AD143">
        <v>0.222</v>
      </c>
      <c r="AE143">
        <v>0.19500000000000001</v>
      </c>
      <c r="AF143">
        <v>0.20499999999999999</v>
      </c>
      <c r="AG143">
        <v>0.4</v>
      </c>
    </row>
    <row r="144" spans="1:33" x14ac:dyDescent="0.25">
      <c r="A144" t="s">
        <v>68</v>
      </c>
      <c r="B144" t="s">
        <v>529</v>
      </c>
      <c r="C144">
        <v>2020</v>
      </c>
      <c r="D144" t="s">
        <v>22</v>
      </c>
      <c r="E144" t="s">
        <v>361</v>
      </c>
      <c r="F144" t="s">
        <v>362</v>
      </c>
      <c r="G144" t="s">
        <v>530</v>
      </c>
      <c r="H144">
        <v>23</v>
      </c>
      <c r="I144" t="s">
        <v>1223</v>
      </c>
      <c r="J144" s="9">
        <v>0.17599999999999999</v>
      </c>
      <c r="K144">
        <v>8</v>
      </c>
      <c r="L144">
        <v>1</v>
      </c>
      <c r="M144">
        <v>26</v>
      </c>
      <c r="N144">
        <v>19</v>
      </c>
      <c r="O144">
        <v>54</v>
      </c>
      <c r="P144">
        <v>182</v>
      </c>
      <c r="Q144" s="8">
        <f t="shared" si="8"/>
        <v>4.3956043956043959E-2</v>
      </c>
      <c r="R144" s="8">
        <f t="shared" si="9"/>
        <v>5.4945054945054949E-3</v>
      </c>
      <c r="S144" s="8">
        <f t="shared" si="10"/>
        <v>0.14285714285714285</v>
      </c>
      <c r="T144" s="8">
        <f t="shared" si="11"/>
        <v>0.1043956043956044</v>
      </c>
      <c r="U144" s="8">
        <f>IF(C144=2022,"",IF(C144=2020,O144/60,O144/162))</f>
        <v>0.9</v>
      </c>
      <c r="V144">
        <v>32</v>
      </c>
      <c r="W144">
        <v>63</v>
      </c>
      <c r="X144">
        <v>15</v>
      </c>
      <c r="Y144">
        <v>84</v>
      </c>
      <c r="Z144">
        <v>18</v>
      </c>
      <c r="AA144">
        <v>0</v>
      </c>
      <c r="AB144">
        <v>1</v>
      </c>
      <c r="AC144">
        <v>2</v>
      </c>
      <c r="AD144">
        <v>0.26400000000000001</v>
      </c>
      <c r="AE144">
        <v>0.252</v>
      </c>
      <c r="AF144">
        <v>0.34599999999999997</v>
      </c>
      <c r="AG144">
        <v>0.59899999999999998</v>
      </c>
    </row>
    <row r="145" spans="1:33" x14ac:dyDescent="0.25">
      <c r="A145" t="s">
        <v>8</v>
      </c>
      <c r="B145" t="s">
        <v>65</v>
      </c>
      <c r="C145">
        <v>2020</v>
      </c>
      <c r="D145" t="s">
        <v>22</v>
      </c>
      <c r="E145" t="s">
        <v>9</v>
      </c>
      <c r="F145" t="s">
        <v>10</v>
      </c>
      <c r="G145" t="s">
        <v>66</v>
      </c>
      <c r="H145">
        <v>23</v>
      </c>
      <c r="I145" t="s">
        <v>1223</v>
      </c>
      <c r="J145" s="9">
        <v>0.33300000000000002</v>
      </c>
      <c r="K145">
        <v>5</v>
      </c>
      <c r="L145">
        <v>0</v>
      </c>
      <c r="M145">
        <v>23</v>
      </c>
      <c r="N145">
        <v>12</v>
      </c>
      <c r="O145">
        <v>35</v>
      </c>
      <c r="P145">
        <v>126</v>
      </c>
      <c r="Q145" s="8">
        <f t="shared" si="8"/>
        <v>3.968253968253968E-2</v>
      </c>
      <c r="R145" s="8">
        <f t="shared" si="9"/>
        <v>0</v>
      </c>
      <c r="S145" s="8">
        <f t="shared" si="10"/>
        <v>0.18253968253968253</v>
      </c>
      <c r="T145" s="8">
        <f t="shared" si="11"/>
        <v>9.5238095238095233E-2</v>
      </c>
      <c r="U145" s="8">
        <f>IF(C145=2022,"",IF(C145=2020,O145/60,O145/162))</f>
        <v>0.58333333333333337</v>
      </c>
      <c r="V145">
        <v>42</v>
      </c>
      <c r="W145">
        <v>62</v>
      </c>
      <c r="X145">
        <v>10</v>
      </c>
      <c r="Y145">
        <v>30</v>
      </c>
      <c r="Z145">
        <v>11</v>
      </c>
      <c r="AA145">
        <v>0</v>
      </c>
      <c r="AB145">
        <v>1</v>
      </c>
      <c r="AC145">
        <v>1</v>
      </c>
      <c r="AD145">
        <v>0.39800000000000002</v>
      </c>
      <c r="AE145">
        <v>0.38600000000000001</v>
      </c>
      <c r="AF145">
        <v>0.49199999999999999</v>
      </c>
      <c r="AG145">
        <v>0.878</v>
      </c>
    </row>
    <row r="146" spans="1:33" x14ac:dyDescent="0.25">
      <c r="A146" t="s">
        <v>106</v>
      </c>
      <c r="B146" t="s">
        <v>899</v>
      </c>
      <c r="C146">
        <v>2020</v>
      </c>
      <c r="D146" t="s">
        <v>18</v>
      </c>
      <c r="E146" t="s">
        <v>107</v>
      </c>
      <c r="F146" t="s">
        <v>108</v>
      </c>
      <c r="G146" t="s">
        <v>900</v>
      </c>
      <c r="H146">
        <v>23</v>
      </c>
      <c r="I146" t="s">
        <v>1223</v>
      </c>
      <c r="J146" s="9">
        <v>0.21199999999999999</v>
      </c>
      <c r="K146">
        <v>13</v>
      </c>
      <c r="L146">
        <v>3</v>
      </c>
      <c r="M146">
        <v>32</v>
      </c>
      <c r="N146">
        <v>30</v>
      </c>
      <c r="O146">
        <v>59</v>
      </c>
      <c r="P146">
        <v>217</v>
      </c>
      <c r="Q146" s="8">
        <f t="shared" si="8"/>
        <v>5.9907834101382486E-2</v>
      </c>
      <c r="R146" s="8">
        <f t="shared" si="9"/>
        <v>1.3824884792626729E-2</v>
      </c>
      <c r="S146" s="8">
        <f t="shared" si="10"/>
        <v>0.14746543778801843</v>
      </c>
      <c r="T146" s="8">
        <f t="shared" si="11"/>
        <v>0.13824884792626729</v>
      </c>
      <c r="U146" s="8">
        <f>IF(C146=2022,"",IF(C146=2020,O146/60,O146/162))</f>
        <v>0.98333333333333328</v>
      </c>
      <c r="V146">
        <v>46</v>
      </c>
      <c r="W146">
        <v>89</v>
      </c>
      <c r="X146">
        <v>17</v>
      </c>
      <c r="Y146">
        <v>85</v>
      </c>
      <c r="Z146">
        <v>16</v>
      </c>
      <c r="AA146">
        <v>2</v>
      </c>
      <c r="AB146">
        <v>1</v>
      </c>
      <c r="AC146">
        <v>2</v>
      </c>
      <c r="AD146">
        <v>0.27300000000000002</v>
      </c>
      <c r="AE146">
        <v>0.29699999999999999</v>
      </c>
      <c r="AF146">
        <v>0.41</v>
      </c>
      <c r="AG146">
        <v>0.70699999999999996</v>
      </c>
    </row>
    <row r="147" spans="1:33" x14ac:dyDescent="0.25">
      <c r="A147" t="s">
        <v>56</v>
      </c>
      <c r="B147" t="s">
        <v>615</v>
      </c>
      <c r="C147">
        <v>2020</v>
      </c>
      <c r="D147" t="s">
        <v>22</v>
      </c>
      <c r="E147" t="s">
        <v>211</v>
      </c>
      <c r="F147" t="s">
        <v>212</v>
      </c>
      <c r="G147" t="s">
        <v>616</v>
      </c>
      <c r="H147">
        <v>21</v>
      </c>
      <c r="I147" t="s">
        <v>1223</v>
      </c>
      <c r="J147" s="9">
        <v>0.26200000000000001</v>
      </c>
      <c r="K147">
        <v>9</v>
      </c>
      <c r="L147">
        <v>1</v>
      </c>
      <c r="M147">
        <v>33</v>
      </c>
      <c r="N147">
        <v>34</v>
      </c>
      <c r="O147">
        <v>60</v>
      </c>
      <c r="P147">
        <v>221</v>
      </c>
      <c r="Q147" s="8">
        <f t="shared" si="8"/>
        <v>4.072398190045249E-2</v>
      </c>
      <c r="R147" s="8">
        <f t="shared" si="9"/>
        <v>4.5248868778280547E-3</v>
      </c>
      <c r="S147" s="8">
        <f t="shared" si="10"/>
        <v>0.14932126696832579</v>
      </c>
      <c r="T147" s="8">
        <f t="shared" si="11"/>
        <v>0.15384615384615385</v>
      </c>
      <c r="U147" s="8">
        <f>IF(C147=2022,"",IF(C147=2020,O147/60,O147/162))</f>
        <v>1</v>
      </c>
      <c r="V147">
        <v>58</v>
      </c>
      <c r="W147">
        <v>102</v>
      </c>
      <c r="X147">
        <v>24</v>
      </c>
      <c r="Y147">
        <v>38</v>
      </c>
      <c r="Z147">
        <v>20</v>
      </c>
      <c r="AA147">
        <v>1</v>
      </c>
      <c r="AB147">
        <v>1</v>
      </c>
      <c r="AC147">
        <v>0</v>
      </c>
      <c r="AD147">
        <v>0.28199999999999997</v>
      </c>
      <c r="AE147">
        <v>0.32900000000000001</v>
      </c>
      <c r="AF147">
        <v>0.46200000000000002</v>
      </c>
      <c r="AG147">
        <v>0.79100000000000004</v>
      </c>
    </row>
    <row r="148" spans="1:33" x14ac:dyDescent="0.25">
      <c r="A148" t="s">
        <v>62</v>
      </c>
      <c r="B148" t="s">
        <v>247</v>
      </c>
      <c r="C148">
        <v>2019</v>
      </c>
      <c r="D148" t="s">
        <v>22</v>
      </c>
      <c r="E148" t="s">
        <v>126</v>
      </c>
      <c r="F148" t="s">
        <v>127</v>
      </c>
      <c r="G148" t="s">
        <v>248</v>
      </c>
      <c r="H148">
        <v>35</v>
      </c>
      <c r="I148" t="s">
        <v>1223</v>
      </c>
      <c r="J148" s="9">
        <v>0.28199999999999997</v>
      </c>
      <c r="K148">
        <v>12</v>
      </c>
      <c r="L148">
        <v>0</v>
      </c>
      <c r="M148">
        <v>59</v>
      </c>
      <c r="N148">
        <v>41</v>
      </c>
      <c r="O148">
        <v>136</v>
      </c>
      <c r="P148">
        <v>493</v>
      </c>
      <c r="Q148" s="8">
        <f t="shared" si="8"/>
        <v>2.434077079107505E-2</v>
      </c>
      <c r="R148" s="8">
        <f t="shared" si="9"/>
        <v>0</v>
      </c>
      <c r="S148" s="8">
        <f t="shared" si="10"/>
        <v>0.11967545638945233</v>
      </c>
      <c r="T148" s="8">
        <f t="shared" si="11"/>
        <v>8.3164300202839755E-2</v>
      </c>
      <c r="U148" s="8">
        <f>IF(C148=2022,"",IF(C148=2020,O148/60,O148/162))</f>
        <v>0.83950617283950613</v>
      </c>
      <c r="V148">
        <v>139</v>
      </c>
      <c r="W148">
        <v>196</v>
      </c>
      <c r="X148">
        <v>33</v>
      </c>
      <c r="Y148">
        <v>108</v>
      </c>
      <c r="Z148">
        <v>48</v>
      </c>
      <c r="AA148">
        <v>4</v>
      </c>
      <c r="AB148">
        <v>1</v>
      </c>
      <c r="AC148">
        <v>0</v>
      </c>
      <c r="AD148">
        <v>0.33600000000000002</v>
      </c>
      <c r="AE148">
        <v>0.34599999999999997</v>
      </c>
      <c r="AF148">
        <v>0.39800000000000002</v>
      </c>
      <c r="AG148">
        <v>0.74399999999999999</v>
      </c>
    </row>
    <row r="149" spans="1:33" x14ac:dyDescent="0.25">
      <c r="A149" t="s">
        <v>31</v>
      </c>
      <c r="B149" t="s">
        <v>781</v>
      </c>
      <c r="C149">
        <v>2019</v>
      </c>
      <c r="D149" t="s">
        <v>18</v>
      </c>
      <c r="E149" t="s">
        <v>245</v>
      </c>
      <c r="F149" t="s">
        <v>246</v>
      </c>
      <c r="G149" t="s">
        <v>782</v>
      </c>
      <c r="H149">
        <v>35</v>
      </c>
      <c r="I149" t="s">
        <v>1223</v>
      </c>
      <c r="J149" s="9">
        <v>0.26100000000000001</v>
      </c>
      <c r="K149">
        <v>15</v>
      </c>
      <c r="L149">
        <v>5</v>
      </c>
      <c r="M149">
        <v>47</v>
      </c>
      <c r="N149">
        <v>79</v>
      </c>
      <c r="O149">
        <v>142</v>
      </c>
      <c r="P149">
        <v>525</v>
      </c>
      <c r="Q149" s="8">
        <f t="shared" si="8"/>
        <v>2.8571428571428571E-2</v>
      </c>
      <c r="R149" s="8">
        <f t="shared" si="9"/>
        <v>9.5238095238095247E-3</v>
      </c>
      <c r="S149" s="8">
        <f t="shared" si="10"/>
        <v>8.9523809523809519E-2</v>
      </c>
      <c r="T149" s="8">
        <f t="shared" si="11"/>
        <v>0.15047619047619049</v>
      </c>
      <c r="U149" s="8">
        <f>IF(C149=2022,"",IF(C149=2020,O149/60,O149/162))</f>
        <v>0.87654320987654322</v>
      </c>
      <c r="V149">
        <v>137</v>
      </c>
      <c r="W149">
        <v>216</v>
      </c>
      <c r="X149">
        <v>48</v>
      </c>
      <c r="Y149">
        <v>123</v>
      </c>
      <c r="Z149">
        <v>76</v>
      </c>
      <c r="AA149">
        <v>2</v>
      </c>
      <c r="AB149">
        <v>1</v>
      </c>
      <c r="AC149">
        <v>0</v>
      </c>
      <c r="AD149">
        <v>0.313</v>
      </c>
      <c r="AE149">
        <v>0.35699999999999998</v>
      </c>
      <c r="AF149">
        <v>0.41099999999999998</v>
      </c>
      <c r="AG149">
        <v>0.76800000000000002</v>
      </c>
    </row>
    <row r="150" spans="1:33" x14ac:dyDescent="0.25">
      <c r="A150" t="s">
        <v>26</v>
      </c>
      <c r="B150" t="s">
        <v>295</v>
      </c>
      <c r="C150">
        <v>2019</v>
      </c>
      <c r="D150" t="s">
        <v>22</v>
      </c>
      <c r="E150" t="s">
        <v>27</v>
      </c>
      <c r="F150" t="s">
        <v>28</v>
      </c>
      <c r="G150" t="s">
        <v>296</v>
      </c>
      <c r="H150">
        <v>34</v>
      </c>
      <c r="I150" t="s">
        <v>1223</v>
      </c>
      <c r="J150" s="9">
        <v>0.29799999999999999</v>
      </c>
      <c r="K150">
        <v>31</v>
      </c>
      <c r="L150">
        <v>5</v>
      </c>
      <c r="M150">
        <v>104</v>
      </c>
      <c r="N150">
        <v>85</v>
      </c>
      <c r="O150">
        <v>144</v>
      </c>
      <c r="P150">
        <v>564</v>
      </c>
      <c r="Q150" s="8">
        <f t="shared" si="8"/>
        <v>5.4964539007092202E-2</v>
      </c>
      <c r="R150" s="8">
        <f t="shared" si="9"/>
        <v>8.8652482269503553E-3</v>
      </c>
      <c r="S150" s="8">
        <f t="shared" si="10"/>
        <v>0.18439716312056736</v>
      </c>
      <c r="T150" s="8">
        <f t="shared" si="11"/>
        <v>0.15070921985815602</v>
      </c>
      <c r="U150" s="8">
        <f>IF(C150=2022,"",IF(C150=2020,O150/60,O150/162))</f>
        <v>0.88888888888888884</v>
      </c>
      <c r="V150">
        <v>168</v>
      </c>
      <c r="W150">
        <v>305</v>
      </c>
      <c r="X150">
        <v>73</v>
      </c>
      <c r="Y150">
        <v>65</v>
      </c>
      <c r="Z150">
        <v>37</v>
      </c>
      <c r="AA150">
        <v>2</v>
      </c>
      <c r="AB150">
        <v>1</v>
      </c>
      <c r="AC150">
        <v>3</v>
      </c>
      <c r="AD150">
        <v>0.28899999999999998</v>
      </c>
      <c r="AE150">
        <v>0.34300000000000003</v>
      </c>
      <c r="AF150">
        <v>0.54100000000000004</v>
      </c>
      <c r="AG150">
        <v>0.88400000000000001</v>
      </c>
    </row>
    <row r="151" spans="1:33" x14ac:dyDescent="0.25">
      <c r="A151" t="s">
        <v>29</v>
      </c>
      <c r="B151" t="s">
        <v>343</v>
      </c>
      <c r="C151">
        <v>2019</v>
      </c>
      <c r="D151" t="s">
        <v>22</v>
      </c>
      <c r="E151" t="s">
        <v>188</v>
      </c>
      <c r="F151" t="s">
        <v>96</v>
      </c>
      <c r="G151" t="s">
        <v>344</v>
      </c>
      <c r="H151">
        <v>32</v>
      </c>
      <c r="I151" t="s">
        <v>1223</v>
      </c>
      <c r="J151" s="9">
        <v>0.28100000000000003</v>
      </c>
      <c r="K151">
        <v>34</v>
      </c>
      <c r="L151">
        <v>4</v>
      </c>
      <c r="M151">
        <v>93</v>
      </c>
      <c r="N151">
        <v>110</v>
      </c>
      <c r="O151">
        <v>158</v>
      </c>
      <c r="P151">
        <v>573</v>
      </c>
      <c r="Q151" s="8">
        <f t="shared" si="8"/>
        <v>5.9336823734729496E-2</v>
      </c>
      <c r="R151" s="8">
        <f t="shared" si="9"/>
        <v>6.9808027923211171E-3</v>
      </c>
      <c r="S151" s="8">
        <f t="shared" si="10"/>
        <v>0.16230366492146597</v>
      </c>
      <c r="T151" s="8">
        <f t="shared" si="11"/>
        <v>0.19197207678883071</v>
      </c>
      <c r="U151" s="8">
        <f>IF(C151=2022,"",IF(C151=2020,O151/60,O151/162))</f>
        <v>0.97530864197530864</v>
      </c>
      <c r="V151">
        <v>161</v>
      </c>
      <c r="W151">
        <v>295</v>
      </c>
      <c r="X151">
        <v>65</v>
      </c>
      <c r="Y151">
        <v>108</v>
      </c>
      <c r="Z151">
        <v>108</v>
      </c>
      <c r="AA151">
        <v>12</v>
      </c>
      <c r="AB151">
        <v>1</v>
      </c>
      <c r="AC151">
        <v>0</v>
      </c>
      <c r="AD151">
        <v>0.29299999999999998</v>
      </c>
      <c r="AE151">
        <v>0.39700000000000002</v>
      </c>
      <c r="AF151">
        <v>0.51500000000000001</v>
      </c>
      <c r="AG151">
        <v>0.91100000000000003</v>
      </c>
    </row>
    <row r="152" spans="1:33" x14ac:dyDescent="0.25">
      <c r="A152" t="s">
        <v>30</v>
      </c>
      <c r="B152" t="s">
        <v>144</v>
      </c>
      <c r="C152">
        <v>2019</v>
      </c>
      <c r="D152" t="s">
        <v>22</v>
      </c>
      <c r="E152" t="s">
        <v>142</v>
      </c>
      <c r="F152" t="s">
        <v>143</v>
      </c>
      <c r="G152" t="s">
        <v>145</v>
      </c>
      <c r="H152">
        <v>32</v>
      </c>
      <c r="I152" t="s">
        <v>1223</v>
      </c>
      <c r="J152" s="9">
        <v>0.28399999999999997</v>
      </c>
      <c r="K152">
        <v>33</v>
      </c>
      <c r="L152">
        <v>2</v>
      </c>
      <c r="M152">
        <v>123</v>
      </c>
      <c r="N152">
        <v>85</v>
      </c>
      <c r="O152">
        <v>159</v>
      </c>
      <c r="P152">
        <v>634</v>
      </c>
      <c r="Q152" s="8">
        <f t="shared" si="8"/>
        <v>5.2050473186119876E-2</v>
      </c>
      <c r="R152" s="8">
        <f t="shared" si="9"/>
        <v>3.1545741324921135E-3</v>
      </c>
      <c r="S152" s="8">
        <f t="shared" si="10"/>
        <v>0.19400630914826497</v>
      </c>
      <c r="T152" s="8">
        <f t="shared" si="11"/>
        <v>0.13406940063091483</v>
      </c>
      <c r="U152" s="8">
        <f>IF(C152=2022,"",IF(C152=2020,O152/60,O152/162))</f>
        <v>0.98148148148148151</v>
      </c>
      <c r="V152">
        <v>180</v>
      </c>
      <c r="W152">
        <v>319</v>
      </c>
      <c r="X152">
        <v>72</v>
      </c>
      <c r="Y152">
        <v>152</v>
      </c>
      <c r="Z152">
        <v>36</v>
      </c>
      <c r="AA152">
        <v>4</v>
      </c>
      <c r="AB152">
        <v>1</v>
      </c>
      <c r="AC152">
        <v>2</v>
      </c>
      <c r="AD152">
        <v>0.32</v>
      </c>
      <c r="AE152">
        <v>0.33</v>
      </c>
      <c r="AF152">
        <v>0.503</v>
      </c>
      <c r="AG152">
        <v>0.83399999999999996</v>
      </c>
    </row>
    <row r="153" spans="1:33" x14ac:dyDescent="0.25">
      <c r="A153" t="s">
        <v>77</v>
      </c>
      <c r="B153" t="s">
        <v>1125</v>
      </c>
      <c r="C153">
        <v>2019</v>
      </c>
      <c r="D153" t="s">
        <v>18</v>
      </c>
      <c r="E153" t="s">
        <v>291</v>
      </c>
      <c r="F153" t="s">
        <v>292</v>
      </c>
      <c r="G153" t="s">
        <v>1126</v>
      </c>
      <c r="H153">
        <v>31</v>
      </c>
      <c r="I153" t="s">
        <v>1223</v>
      </c>
      <c r="J153" s="9">
        <v>0.26</v>
      </c>
      <c r="K153">
        <v>34</v>
      </c>
      <c r="L153">
        <v>3</v>
      </c>
      <c r="M153">
        <v>97</v>
      </c>
      <c r="N153">
        <v>97</v>
      </c>
      <c r="O153">
        <v>161</v>
      </c>
      <c r="P153">
        <v>597</v>
      </c>
      <c r="Q153" s="8">
        <f t="shared" si="8"/>
        <v>5.6951423785594639E-2</v>
      </c>
      <c r="R153" s="8">
        <f t="shared" si="9"/>
        <v>5.0251256281407036E-3</v>
      </c>
      <c r="S153" s="8">
        <f t="shared" si="10"/>
        <v>0.1624790619765494</v>
      </c>
      <c r="T153" s="8">
        <f t="shared" si="11"/>
        <v>0.1624790619765494</v>
      </c>
      <c r="U153" s="8">
        <f>IF(C153=2022,"",IF(C153=2020,O153/60,O153/162))</f>
        <v>0.99382716049382713</v>
      </c>
      <c r="V153">
        <v>155</v>
      </c>
      <c r="W153">
        <v>284</v>
      </c>
      <c r="X153">
        <v>60</v>
      </c>
      <c r="Y153">
        <v>166</v>
      </c>
      <c r="Z153">
        <v>78</v>
      </c>
      <c r="AA153">
        <v>2</v>
      </c>
      <c r="AB153">
        <v>1</v>
      </c>
      <c r="AC153">
        <v>1</v>
      </c>
      <c r="AD153">
        <v>0.30299999999999999</v>
      </c>
      <c r="AE153">
        <v>0.34599999999999997</v>
      </c>
      <c r="AF153">
        <v>0.47599999999999998</v>
      </c>
      <c r="AG153">
        <v>0.82099999999999995</v>
      </c>
    </row>
    <row r="154" spans="1:33" x14ac:dyDescent="0.25">
      <c r="A154" t="s">
        <v>43</v>
      </c>
      <c r="B154" t="s">
        <v>1077</v>
      </c>
      <c r="C154">
        <v>2019</v>
      </c>
      <c r="D154" t="s">
        <v>18</v>
      </c>
      <c r="E154" t="s">
        <v>100</v>
      </c>
      <c r="F154" t="s">
        <v>101</v>
      </c>
      <c r="G154" t="s">
        <v>1078</v>
      </c>
      <c r="H154">
        <v>30</v>
      </c>
      <c r="I154" t="s">
        <v>1223</v>
      </c>
      <c r="J154" s="9">
        <v>0.23400000000000001</v>
      </c>
      <c r="K154">
        <v>17</v>
      </c>
      <c r="L154">
        <v>4</v>
      </c>
      <c r="M154">
        <v>57</v>
      </c>
      <c r="N154">
        <v>76</v>
      </c>
      <c r="O154">
        <v>156</v>
      </c>
      <c r="P154">
        <v>526</v>
      </c>
      <c r="Q154" s="8">
        <f t="shared" si="8"/>
        <v>3.2319391634980987E-2</v>
      </c>
      <c r="R154" s="8">
        <f t="shared" si="9"/>
        <v>7.6045627376425855E-3</v>
      </c>
      <c r="S154" s="8">
        <f t="shared" si="10"/>
        <v>0.10836501901140684</v>
      </c>
      <c r="T154" s="8">
        <f t="shared" si="11"/>
        <v>0.14448669201520911</v>
      </c>
      <c r="U154" s="8">
        <f>IF(C154=2022,"",IF(C154=2020,O154/60,O154/162))</f>
        <v>0.96296296296296291</v>
      </c>
      <c r="V154">
        <v>123</v>
      </c>
      <c r="W154">
        <v>212</v>
      </c>
      <c r="X154">
        <v>52</v>
      </c>
      <c r="Y154">
        <v>127</v>
      </c>
      <c r="Z154">
        <v>83</v>
      </c>
      <c r="AA154">
        <v>3</v>
      </c>
      <c r="AB154">
        <v>1</v>
      </c>
      <c r="AC154">
        <v>3</v>
      </c>
      <c r="AD154">
        <v>0.27500000000000002</v>
      </c>
      <c r="AE154">
        <v>0.33900000000000002</v>
      </c>
      <c r="AF154">
        <v>0.40300000000000002</v>
      </c>
      <c r="AG154">
        <v>0.74199999999999999</v>
      </c>
    </row>
    <row r="155" spans="1:33" x14ac:dyDescent="0.25">
      <c r="A155" t="s">
        <v>67</v>
      </c>
      <c r="B155" t="s">
        <v>829</v>
      </c>
      <c r="C155">
        <v>2019</v>
      </c>
      <c r="D155" t="s">
        <v>18</v>
      </c>
      <c r="E155" t="s">
        <v>373</v>
      </c>
      <c r="F155" t="s">
        <v>374</v>
      </c>
      <c r="G155" t="s">
        <v>830</v>
      </c>
      <c r="H155">
        <v>29</v>
      </c>
      <c r="I155" t="s">
        <v>1223</v>
      </c>
      <c r="J155" s="9">
        <v>0.29499999999999998</v>
      </c>
      <c r="K155">
        <v>38</v>
      </c>
      <c r="L155">
        <v>6</v>
      </c>
      <c r="M155">
        <v>121</v>
      </c>
      <c r="N155">
        <v>113</v>
      </c>
      <c r="O155">
        <v>158</v>
      </c>
      <c r="P155">
        <v>597</v>
      </c>
      <c r="Q155" s="8">
        <f t="shared" si="8"/>
        <v>6.3651591289782247E-2</v>
      </c>
      <c r="R155" s="8">
        <f t="shared" si="9"/>
        <v>1.0050251256281407E-2</v>
      </c>
      <c r="S155" s="8">
        <f t="shared" si="10"/>
        <v>0.20268006700167504</v>
      </c>
      <c r="T155" s="8">
        <f t="shared" si="11"/>
        <v>0.18927973199329984</v>
      </c>
      <c r="U155" s="8">
        <f>IF(C155=2022,"",IF(C155=2020,O155/60,O155/162))</f>
        <v>0.97530864197530864</v>
      </c>
      <c r="V155">
        <v>176</v>
      </c>
      <c r="W155">
        <v>328</v>
      </c>
      <c r="X155">
        <v>74</v>
      </c>
      <c r="Y155">
        <v>127</v>
      </c>
      <c r="Z155">
        <v>87</v>
      </c>
      <c r="AA155">
        <v>11</v>
      </c>
      <c r="AB155">
        <v>1</v>
      </c>
      <c r="AC155">
        <v>3</v>
      </c>
      <c r="AD155">
        <v>0.318</v>
      </c>
      <c r="AE155">
        <v>0.38900000000000001</v>
      </c>
      <c r="AF155">
        <v>0.54900000000000004</v>
      </c>
      <c r="AG155">
        <v>0.93799999999999994</v>
      </c>
    </row>
    <row r="156" spans="1:33" x14ac:dyDescent="0.25">
      <c r="A156" t="s">
        <v>15</v>
      </c>
      <c r="B156" t="s">
        <v>449</v>
      </c>
      <c r="C156">
        <v>2019</v>
      </c>
      <c r="D156" t="s">
        <v>18</v>
      </c>
      <c r="E156" t="s">
        <v>16</v>
      </c>
      <c r="F156" t="s">
        <v>17</v>
      </c>
      <c r="G156" t="s">
        <v>450</v>
      </c>
      <c r="H156">
        <v>29</v>
      </c>
      <c r="I156" t="s">
        <v>1223</v>
      </c>
      <c r="J156" s="9">
        <v>0.29299999999999998</v>
      </c>
      <c r="K156">
        <v>27</v>
      </c>
      <c r="L156">
        <v>5</v>
      </c>
      <c r="M156">
        <v>94</v>
      </c>
      <c r="N156">
        <v>89</v>
      </c>
      <c r="O156">
        <v>146</v>
      </c>
      <c r="P156">
        <v>512</v>
      </c>
      <c r="Q156" s="8">
        <f t="shared" si="8"/>
        <v>5.2734375E-2</v>
      </c>
      <c r="R156" s="8">
        <f t="shared" si="9"/>
        <v>9.765625E-3</v>
      </c>
      <c r="S156" s="8">
        <f t="shared" si="10"/>
        <v>0.18359375</v>
      </c>
      <c r="T156" s="8">
        <f t="shared" si="11"/>
        <v>0.173828125</v>
      </c>
      <c r="U156" s="8">
        <f>IF(C156=2022,"",IF(C156=2020,O156/60,O156/162))</f>
        <v>0.90123456790123457</v>
      </c>
      <c r="V156">
        <v>150</v>
      </c>
      <c r="W156">
        <v>266</v>
      </c>
      <c r="X156">
        <v>59</v>
      </c>
      <c r="Y156">
        <v>86</v>
      </c>
      <c r="Z156">
        <v>71</v>
      </c>
      <c r="AA156">
        <v>3</v>
      </c>
      <c r="AB156">
        <v>1</v>
      </c>
      <c r="AC156">
        <v>2</v>
      </c>
      <c r="AD156">
        <v>0.30599999999999999</v>
      </c>
      <c r="AE156">
        <v>0.40500000000000003</v>
      </c>
      <c r="AF156">
        <v>0.52</v>
      </c>
      <c r="AG156">
        <v>0.92400000000000004</v>
      </c>
    </row>
    <row r="157" spans="1:33" x14ac:dyDescent="0.25">
      <c r="A157" t="s">
        <v>42</v>
      </c>
      <c r="B157" t="s">
        <v>787</v>
      </c>
      <c r="C157">
        <v>2019</v>
      </c>
      <c r="D157" t="s">
        <v>22</v>
      </c>
      <c r="E157" t="s">
        <v>263</v>
      </c>
      <c r="F157" t="s">
        <v>264</v>
      </c>
      <c r="G157" t="s">
        <v>788</v>
      </c>
      <c r="H157">
        <v>29</v>
      </c>
      <c r="I157" t="s">
        <v>1223</v>
      </c>
      <c r="J157" s="9">
        <v>0.253</v>
      </c>
      <c r="K157">
        <v>25</v>
      </c>
      <c r="L157">
        <v>0</v>
      </c>
      <c r="M157">
        <v>78</v>
      </c>
      <c r="N157">
        <v>51</v>
      </c>
      <c r="O157">
        <v>125</v>
      </c>
      <c r="P157">
        <v>458</v>
      </c>
      <c r="Q157" s="8">
        <f t="shared" si="8"/>
        <v>5.458515283842795E-2</v>
      </c>
      <c r="R157" s="8">
        <f t="shared" si="9"/>
        <v>0</v>
      </c>
      <c r="S157" s="8">
        <f t="shared" si="10"/>
        <v>0.1703056768558952</v>
      </c>
      <c r="T157" s="8">
        <f t="shared" si="11"/>
        <v>0.11135371179039301</v>
      </c>
      <c r="U157" s="8">
        <f>IF(C157=2022,"",IF(C157=2020,O157/60,O157/162))</f>
        <v>0.77160493827160492</v>
      </c>
      <c r="V157">
        <v>116</v>
      </c>
      <c r="W157">
        <v>215</v>
      </c>
      <c r="X157">
        <v>49</v>
      </c>
      <c r="Y157">
        <v>107</v>
      </c>
      <c r="Z157">
        <v>29</v>
      </c>
      <c r="AA157">
        <v>3</v>
      </c>
      <c r="AB157">
        <v>1</v>
      </c>
      <c r="AC157">
        <v>0</v>
      </c>
      <c r="AD157">
        <v>0.27700000000000002</v>
      </c>
      <c r="AE157">
        <v>0.311</v>
      </c>
      <c r="AF157">
        <v>0.46899999999999997</v>
      </c>
      <c r="AG157">
        <v>0.78</v>
      </c>
    </row>
    <row r="158" spans="1:33" x14ac:dyDescent="0.25">
      <c r="A158" t="s">
        <v>41</v>
      </c>
      <c r="B158" t="s">
        <v>1057</v>
      </c>
      <c r="C158">
        <v>2019</v>
      </c>
      <c r="D158" t="s">
        <v>18</v>
      </c>
      <c r="E158" t="s">
        <v>60</v>
      </c>
      <c r="F158" t="s">
        <v>61</v>
      </c>
      <c r="G158" t="s">
        <v>1058</v>
      </c>
      <c r="H158">
        <v>29</v>
      </c>
      <c r="I158" t="s">
        <v>1223</v>
      </c>
      <c r="J158" s="9">
        <v>0.26500000000000001</v>
      </c>
      <c r="K158">
        <v>22</v>
      </c>
      <c r="L158">
        <v>0</v>
      </c>
      <c r="M158">
        <v>99</v>
      </c>
      <c r="N158">
        <v>72</v>
      </c>
      <c r="O158">
        <v>160</v>
      </c>
      <c r="P158">
        <v>619</v>
      </c>
      <c r="Q158" s="8">
        <f t="shared" si="8"/>
        <v>3.5541195476575124E-2</v>
      </c>
      <c r="R158" s="8">
        <f t="shared" si="9"/>
        <v>0</v>
      </c>
      <c r="S158" s="8">
        <f t="shared" si="10"/>
        <v>0.15993537964458804</v>
      </c>
      <c r="T158" s="8">
        <f t="shared" si="11"/>
        <v>0.11631663974151858</v>
      </c>
      <c r="U158" s="8">
        <f>IF(C158=2022,"",IF(C158=2020,O158/60,O158/162))</f>
        <v>0.98765432098765427</v>
      </c>
      <c r="V158">
        <v>164</v>
      </c>
      <c r="W158">
        <v>263</v>
      </c>
      <c r="X158">
        <v>53</v>
      </c>
      <c r="Y158">
        <v>163</v>
      </c>
      <c r="Z158">
        <v>40</v>
      </c>
      <c r="AA158">
        <v>3</v>
      </c>
      <c r="AB158">
        <v>1</v>
      </c>
      <c r="AC158">
        <v>3</v>
      </c>
      <c r="AD158">
        <v>0.32300000000000001</v>
      </c>
      <c r="AE158">
        <v>0.31</v>
      </c>
      <c r="AF158">
        <v>0.42499999999999999</v>
      </c>
      <c r="AG158">
        <v>0.73499999999999999</v>
      </c>
    </row>
    <row r="159" spans="1:33" x14ac:dyDescent="0.25">
      <c r="A159" t="s">
        <v>106</v>
      </c>
      <c r="B159" t="s">
        <v>855</v>
      </c>
      <c r="C159">
        <v>2019</v>
      </c>
      <c r="D159" t="s">
        <v>18</v>
      </c>
      <c r="E159" t="s">
        <v>107</v>
      </c>
      <c r="F159" t="s">
        <v>108</v>
      </c>
      <c r="G159" t="s">
        <v>856</v>
      </c>
      <c r="H159">
        <v>28</v>
      </c>
      <c r="I159" t="s">
        <v>1223</v>
      </c>
      <c r="J159" s="9">
        <v>0.22500000000000001</v>
      </c>
      <c r="K159">
        <v>8</v>
      </c>
      <c r="L159">
        <v>0</v>
      </c>
      <c r="M159">
        <v>34</v>
      </c>
      <c r="N159">
        <v>26</v>
      </c>
      <c r="O159">
        <v>94</v>
      </c>
      <c r="P159">
        <v>222</v>
      </c>
      <c r="Q159" s="8">
        <f t="shared" si="8"/>
        <v>3.6036036036036036E-2</v>
      </c>
      <c r="R159" s="8">
        <f t="shared" si="9"/>
        <v>0</v>
      </c>
      <c r="S159" s="8">
        <f t="shared" si="10"/>
        <v>0.15315315315315314</v>
      </c>
      <c r="T159" s="8">
        <f t="shared" si="11"/>
        <v>0.11711711711711711</v>
      </c>
      <c r="U159" s="8">
        <f>IF(C159=2022,"",IF(C159=2020,O159/60,O159/162))</f>
        <v>0.58024691358024694</v>
      </c>
      <c r="V159">
        <v>50</v>
      </c>
      <c r="W159">
        <v>83</v>
      </c>
      <c r="X159">
        <v>17</v>
      </c>
      <c r="Y159">
        <v>59</v>
      </c>
      <c r="Z159">
        <v>31</v>
      </c>
      <c r="AA159">
        <v>0</v>
      </c>
      <c r="AB159">
        <v>1</v>
      </c>
      <c r="AC159">
        <v>0</v>
      </c>
      <c r="AD159">
        <v>0.26400000000000001</v>
      </c>
      <c r="AE159">
        <v>0.32</v>
      </c>
      <c r="AF159">
        <v>0.374</v>
      </c>
      <c r="AG159">
        <v>0.69399999999999995</v>
      </c>
    </row>
    <row r="160" spans="1:33" x14ac:dyDescent="0.25">
      <c r="A160" t="s">
        <v>57</v>
      </c>
      <c r="B160" t="s">
        <v>855</v>
      </c>
      <c r="C160">
        <v>2019</v>
      </c>
      <c r="D160" t="s">
        <v>22</v>
      </c>
      <c r="E160" t="s">
        <v>98</v>
      </c>
      <c r="F160" t="s">
        <v>99</v>
      </c>
      <c r="G160" t="s">
        <v>856</v>
      </c>
      <c r="H160">
        <v>28</v>
      </c>
      <c r="I160" t="s">
        <v>1223</v>
      </c>
      <c r="J160" s="9">
        <v>0.26100000000000001</v>
      </c>
      <c r="K160">
        <v>4</v>
      </c>
      <c r="L160">
        <v>0</v>
      </c>
      <c r="M160">
        <v>16</v>
      </c>
      <c r="N160">
        <v>13</v>
      </c>
      <c r="O160">
        <v>37</v>
      </c>
      <c r="P160">
        <v>92</v>
      </c>
      <c r="Q160" s="8">
        <f t="shared" si="8"/>
        <v>4.3478260869565216E-2</v>
      </c>
      <c r="R160" s="8">
        <f t="shared" si="9"/>
        <v>0</v>
      </c>
      <c r="S160" s="8">
        <f t="shared" si="10"/>
        <v>0.17391304347826086</v>
      </c>
      <c r="T160" s="8">
        <f t="shared" si="11"/>
        <v>0.14130434782608695</v>
      </c>
      <c r="U160" s="8">
        <f>IF(C160=2022,"",IF(C160=2020,O160/60,O160/162))</f>
        <v>0.22839506172839505</v>
      </c>
      <c r="V160">
        <v>24</v>
      </c>
      <c r="W160">
        <v>39</v>
      </c>
      <c r="X160">
        <v>7</v>
      </c>
      <c r="Y160">
        <v>22</v>
      </c>
      <c r="Z160">
        <v>12</v>
      </c>
      <c r="AA160">
        <v>0</v>
      </c>
      <c r="AB160">
        <v>2</v>
      </c>
      <c r="AC160">
        <v>0</v>
      </c>
      <c r="AD160">
        <v>0.28999999999999998</v>
      </c>
      <c r="AE160">
        <v>0.33600000000000002</v>
      </c>
      <c r="AF160">
        <v>0.42399999999999999</v>
      </c>
      <c r="AG160">
        <v>0.76</v>
      </c>
    </row>
    <row r="161" spans="1:33" x14ac:dyDescent="0.25">
      <c r="A161" t="s">
        <v>54</v>
      </c>
      <c r="B161" t="s">
        <v>837</v>
      </c>
      <c r="C161">
        <v>2019</v>
      </c>
      <c r="D161" t="s">
        <v>18</v>
      </c>
      <c r="E161" t="s">
        <v>119</v>
      </c>
      <c r="F161" t="s">
        <v>120</v>
      </c>
      <c r="G161" t="s">
        <v>838</v>
      </c>
      <c r="H161">
        <v>28</v>
      </c>
      <c r="I161" t="s">
        <v>1223</v>
      </c>
      <c r="J161" s="9">
        <v>0.251</v>
      </c>
      <c r="K161">
        <v>35</v>
      </c>
      <c r="L161">
        <v>4</v>
      </c>
      <c r="M161">
        <v>98</v>
      </c>
      <c r="N161">
        <v>101</v>
      </c>
      <c r="O161">
        <v>141</v>
      </c>
      <c r="P161">
        <v>487</v>
      </c>
      <c r="Q161" s="8">
        <f t="shared" si="8"/>
        <v>7.1868583162217656E-2</v>
      </c>
      <c r="R161" s="8">
        <f t="shared" si="9"/>
        <v>8.2135523613963042E-3</v>
      </c>
      <c r="S161" s="8">
        <f t="shared" si="10"/>
        <v>0.20123203285420946</v>
      </c>
      <c r="T161" s="8">
        <f t="shared" si="11"/>
        <v>0.20739219712525667</v>
      </c>
      <c r="U161" s="8">
        <f>IF(C161=2022,"",IF(C161=2020,O161/60,O161/162))</f>
        <v>0.87037037037037035</v>
      </c>
      <c r="V161">
        <v>122</v>
      </c>
      <c r="W161">
        <v>251</v>
      </c>
      <c r="X161">
        <v>58</v>
      </c>
      <c r="Y161">
        <v>149</v>
      </c>
      <c r="Z161">
        <v>90</v>
      </c>
      <c r="AA161">
        <v>1</v>
      </c>
      <c r="AB161">
        <v>1</v>
      </c>
      <c r="AC161">
        <v>1</v>
      </c>
      <c r="AD161">
        <v>0.28299999999999997</v>
      </c>
      <c r="AE161">
        <v>0.374</v>
      </c>
      <c r="AF161">
        <v>0.51500000000000001</v>
      </c>
      <c r="AG161">
        <v>0.88900000000000001</v>
      </c>
    </row>
    <row r="162" spans="1:33" x14ac:dyDescent="0.25">
      <c r="A162" t="s">
        <v>34</v>
      </c>
      <c r="B162" t="s">
        <v>1073</v>
      </c>
      <c r="C162">
        <v>2019</v>
      </c>
      <c r="D162" t="s">
        <v>22</v>
      </c>
      <c r="E162" t="s">
        <v>75</v>
      </c>
      <c r="F162" t="s">
        <v>76</v>
      </c>
      <c r="G162" t="s">
        <v>1074</v>
      </c>
      <c r="H162">
        <v>28</v>
      </c>
      <c r="I162" t="s">
        <v>1223</v>
      </c>
      <c r="J162" s="9">
        <v>0.26300000000000001</v>
      </c>
      <c r="K162">
        <v>21</v>
      </c>
      <c r="L162">
        <v>0</v>
      </c>
      <c r="M162">
        <v>62</v>
      </c>
      <c r="N162">
        <v>72</v>
      </c>
      <c r="O162">
        <v>118</v>
      </c>
      <c r="P162">
        <v>429</v>
      </c>
      <c r="Q162" s="8">
        <f t="shared" si="8"/>
        <v>4.8951048951048952E-2</v>
      </c>
      <c r="R162" s="8">
        <f t="shared" si="9"/>
        <v>0</v>
      </c>
      <c r="S162" s="8">
        <f t="shared" si="10"/>
        <v>0.14452214452214451</v>
      </c>
      <c r="T162" s="8">
        <f t="shared" si="11"/>
        <v>0.16783216783216784</v>
      </c>
      <c r="U162" s="8">
        <f>IF(C162=2022,"",IF(C162=2020,O162/60,O162/162))</f>
        <v>0.72839506172839508</v>
      </c>
      <c r="V162">
        <v>113</v>
      </c>
      <c r="W162">
        <v>199</v>
      </c>
      <c r="X162">
        <v>43</v>
      </c>
      <c r="Y162">
        <v>142</v>
      </c>
      <c r="Z162">
        <v>71</v>
      </c>
      <c r="AA162">
        <v>2</v>
      </c>
      <c r="AB162">
        <v>1</v>
      </c>
      <c r="AC162">
        <v>0</v>
      </c>
      <c r="AD162">
        <v>0.34499999999999997</v>
      </c>
      <c r="AE162">
        <v>0.378</v>
      </c>
      <c r="AF162">
        <v>0.46400000000000002</v>
      </c>
      <c r="AG162">
        <v>0.84199999999999997</v>
      </c>
    </row>
    <row r="163" spans="1:33" x14ac:dyDescent="0.25">
      <c r="A163" t="s">
        <v>86</v>
      </c>
      <c r="B163" t="s">
        <v>671</v>
      </c>
      <c r="C163">
        <v>2019</v>
      </c>
      <c r="D163" t="s">
        <v>18</v>
      </c>
      <c r="E163" t="s">
        <v>128</v>
      </c>
      <c r="F163" t="s">
        <v>129</v>
      </c>
      <c r="G163" t="s">
        <v>672</v>
      </c>
      <c r="H163">
        <v>28</v>
      </c>
      <c r="I163" t="s">
        <v>1223</v>
      </c>
      <c r="J163" s="9">
        <v>0.25900000000000001</v>
      </c>
      <c r="K163">
        <v>29</v>
      </c>
      <c r="L163">
        <v>8</v>
      </c>
      <c r="M163">
        <v>73</v>
      </c>
      <c r="N163">
        <v>86</v>
      </c>
      <c r="O163">
        <v>152</v>
      </c>
      <c r="P163">
        <v>529</v>
      </c>
      <c r="Q163" s="8">
        <f t="shared" si="8"/>
        <v>5.4820415879017016E-2</v>
      </c>
      <c r="R163" s="8">
        <f t="shared" si="9"/>
        <v>1.5122873345935728E-2</v>
      </c>
      <c r="S163" s="8">
        <f t="shared" si="10"/>
        <v>0.13799621928166353</v>
      </c>
      <c r="T163" s="8">
        <f t="shared" si="11"/>
        <v>0.16257088846880907</v>
      </c>
      <c r="U163" s="8">
        <f>IF(C163=2022,"",IF(C163=2020,O163/60,O163/162))</f>
        <v>0.93827160493827155</v>
      </c>
      <c r="V163">
        <v>137</v>
      </c>
      <c r="W163">
        <v>252</v>
      </c>
      <c r="X163">
        <v>56</v>
      </c>
      <c r="Y163">
        <v>155</v>
      </c>
      <c r="Z163">
        <v>67</v>
      </c>
      <c r="AA163">
        <v>6</v>
      </c>
      <c r="AB163">
        <v>1</v>
      </c>
      <c r="AC163">
        <v>1</v>
      </c>
      <c r="AD163">
        <v>0.312</v>
      </c>
      <c r="AE163">
        <v>0.34799999999999998</v>
      </c>
      <c r="AF163">
        <v>0.47599999999999998</v>
      </c>
      <c r="AG163">
        <v>0.82499999999999996</v>
      </c>
    </row>
    <row r="164" spans="1:33" x14ac:dyDescent="0.25">
      <c r="A164" t="s">
        <v>42</v>
      </c>
      <c r="B164" t="s">
        <v>275</v>
      </c>
      <c r="C164">
        <v>2019</v>
      </c>
      <c r="D164" t="s">
        <v>22</v>
      </c>
      <c r="E164" t="s">
        <v>263</v>
      </c>
      <c r="F164" t="s">
        <v>264</v>
      </c>
      <c r="G164" t="s">
        <v>276</v>
      </c>
      <c r="H164">
        <v>27</v>
      </c>
      <c r="I164" t="s">
        <v>1223</v>
      </c>
      <c r="J164" s="9">
        <v>0.25600000000000001</v>
      </c>
      <c r="K164">
        <v>23</v>
      </c>
      <c r="L164">
        <v>1</v>
      </c>
      <c r="M164">
        <v>59</v>
      </c>
      <c r="N164">
        <v>61</v>
      </c>
      <c r="O164">
        <v>121</v>
      </c>
      <c r="P164">
        <v>433</v>
      </c>
      <c r="Q164" s="8">
        <f t="shared" si="8"/>
        <v>5.3117782909930716E-2</v>
      </c>
      <c r="R164" s="8">
        <f t="shared" si="9"/>
        <v>2.3094688221709007E-3</v>
      </c>
      <c r="S164" s="8">
        <f t="shared" si="10"/>
        <v>0.13625866050808313</v>
      </c>
      <c r="T164" s="8">
        <f t="shared" si="11"/>
        <v>0.14087759815242495</v>
      </c>
      <c r="U164" s="8">
        <f>IF(C164=2022,"",IF(C164=2020,O164/60,O164/162))</f>
        <v>0.74691358024691357</v>
      </c>
      <c r="V164">
        <v>111</v>
      </c>
      <c r="W164">
        <v>205</v>
      </c>
      <c r="X164">
        <v>47</v>
      </c>
      <c r="Y164">
        <v>116</v>
      </c>
      <c r="Z164">
        <v>20</v>
      </c>
      <c r="AA164">
        <v>1</v>
      </c>
      <c r="AB164">
        <v>1</v>
      </c>
      <c r="AC164">
        <v>1</v>
      </c>
      <c r="AD164">
        <v>0.29799999999999999</v>
      </c>
      <c r="AE164">
        <v>0.30399999999999999</v>
      </c>
      <c r="AF164">
        <v>0.47299999999999998</v>
      </c>
      <c r="AG164">
        <v>0.77700000000000002</v>
      </c>
    </row>
    <row r="165" spans="1:33" x14ac:dyDescent="0.25">
      <c r="A165" t="s">
        <v>57</v>
      </c>
      <c r="B165" t="s">
        <v>539</v>
      </c>
      <c r="C165">
        <v>2019</v>
      </c>
      <c r="D165" t="s">
        <v>22</v>
      </c>
      <c r="E165" t="s">
        <v>98</v>
      </c>
      <c r="F165" t="s">
        <v>99</v>
      </c>
      <c r="G165" t="s">
        <v>540</v>
      </c>
      <c r="H165">
        <v>27</v>
      </c>
      <c r="I165" t="s">
        <v>1223</v>
      </c>
      <c r="J165" s="9">
        <v>0.26100000000000001</v>
      </c>
      <c r="K165">
        <v>19</v>
      </c>
      <c r="L165">
        <v>2</v>
      </c>
      <c r="M165">
        <v>63</v>
      </c>
      <c r="N165">
        <v>54</v>
      </c>
      <c r="O165">
        <v>127</v>
      </c>
      <c r="P165">
        <v>410</v>
      </c>
      <c r="Q165" s="8">
        <f t="shared" si="8"/>
        <v>4.6341463414634146E-2</v>
      </c>
      <c r="R165" s="8">
        <f t="shared" si="9"/>
        <v>4.8780487804878049E-3</v>
      </c>
      <c r="S165" s="8">
        <f t="shared" si="10"/>
        <v>0.15365853658536585</v>
      </c>
      <c r="T165" s="8">
        <f t="shared" si="11"/>
        <v>0.13170731707317074</v>
      </c>
      <c r="U165" s="8">
        <f>IF(C165=2022,"",IF(C165=2020,O165/60,O165/162))</f>
        <v>0.78395061728395066</v>
      </c>
      <c r="V165">
        <v>107</v>
      </c>
      <c r="W165">
        <v>188</v>
      </c>
      <c r="X165">
        <v>41</v>
      </c>
      <c r="Y165">
        <v>108</v>
      </c>
      <c r="Z165">
        <v>64</v>
      </c>
      <c r="AA165">
        <v>2</v>
      </c>
      <c r="AB165">
        <v>1</v>
      </c>
      <c r="AC165">
        <v>3</v>
      </c>
      <c r="AD165">
        <v>0.30299999999999999</v>
      </c>
      <c r="AE165">
        <v>0.36299999999999999</v>
      </c>
      <c r="AF165">
        <v>0.45900000000000002</v>
      </c>
      <c r="AG165">
        <v>0.82199999999999995</v>
      </c>
    </row>
    <row r="166" spans="1:33" x14ac:dyDescent="0.25">
      <c r="A166" t="s">
        <v>8</v>
      </c>
      <c r="B166" t="s">
        <v>52</v>
      </c>
      <c r="C166">
        <v>2019</v>
      </c>
      <c r="D166" t="s">
        <v>22</v>
      </c>
      <c r="E166" t="s">
        <v>9</v>
      </c>
      <c r="F166" t="s">
        <v>10</v>
      </c>
      <c r="G166" t="s">
        <v>53</v>
      </c>
      <c r="H166">
        <v>27</v>
      </c>
      <c r="I166" t="s">
        <v>1223</v>
      </c>
      <c r="J166" s="9">
        <v>0.29099999999999998</v>
      </c>
      <c r="K166">
        <v>35</v>
      </c>
      <c r="L166">
        <v>1</v>
      </c>
      <c r="M166">
        <v>97</v>
      </c>
      <c r="N166">
        <v>106</v>
      </c>
      <c r="O166">
        <v>154</v>
      </c>
      <c r="P166">
        <v>602</v>
      </c>
      <c r="Q166" s="8">
        <f t="shared" si="8"/>
        <v>5.8139534883720929E-2</v>
      </c>
      <c r="R166" s="8">
        <f t="shared" si="9"/>
        <v>1.6611295681063123E-3</v>
      </c>
      <c r="S166" s="8">
        <f t="shared" si="10"/>
        <v>0.16112956810631229</v>
      </c>
      <c r="T166" s="8">
        <f t="shared" si="11"/>
        <v>0.17607973421926909</v>
      </c>
      <c r="U166" s="8">
        <f>IF(C166=2022,"",IF(C166=2020,O166/60,O166/162))</f>
        <v>0.95061728395061729</v>
      </c>
      <c r="V166">
        <v>175</v>
      </c>
      <c r="W166">
        <v>322</v>
      </c>
      <c r="X166">
        <v>75</v>
      </c>
      <c r="Y166">
        <v>143</v>
      </c>
      <c r="Z166">
        <v>63</v>
      </c>
      <c r="AA166">
        <v>3</v>
      </c>
      <c r="AB166">
        <v>1</v>
      </c>
      <c r="AC166">
        <v>0</v>
      </c>
      <c r="AD166">
        <v>0.32600000000000001</v>
      </c>
      <c r="AE166">
        <v>0.36399999999999999</v>
      </c>
      <c r="AF166">
        <v>0.53500000000000003</v>
      </c>
      <c r="AG166">
        <v>0.89900000000000002</v>
      </c>
    </row>
    <row r="167" spans="1:33" x14ac:dyDescent="0.25">
      <c r="A167" t="s">
        <v>57</v>
      </c>
      <c r="B167" t="s">
        <v>541</v>
      </c>
      <c r="C167">
        <v>2019</v>
      </c>
      <c r="D167" t="s">
        <v>22</v>
      </c>
      <c r="E167" t="s">
        <v>98</v>
      </c>
      <c r="F167" t="s">
        <v>99</v>
      </c>
      <c r="G167" t="s">
        <v>542</v>
      </c>
      <c r="H167">
        <v>27</v>
      </c>
      <c r="I167" t="s">
        <v>1223</v>
      </c>
      <c r="J167" s="9">
        <v>0.26700000000000002</v>
      </c>
      <c r="K167">
        <v>14</v>
      </c>
      <c r="L167">
        <v>2</v>
      </c>
      <c r="M167">
        <v>38</v>
      </c>
      <c r="N167">
        <v>53</v>
      </c>
      <c r="O167">
        <v>79</v>
      </c>
      <c r="P167">
        <v>307</v>
      </c>
      <c r="Q167" s="8">
        <f t="shared" si="8"/>
        <v>4.5602605863192182E-2</v>
      </c>
      <c r="R167" s="8">
        <f t="shared" si="9"/>
        <v>6.5146579804560263E-3</v>
      </c>
      <c r="S167" s="8">
        <f t="shared" si="10"/>
        <v>0.12377850162866449</v>
      </c>
      <c r="T167" s="8">
        <f t="shared" si="11"/>
        <v>0.17263843648208468</v>
      </c>
      <c r="U167" s="8">
        <f>IF(C167=2022,"",IF(C167=2020,O167/60,O167/162))</f>
        <v>0.48765432098765432</v>
      </c>
      <c r="V167">
        <v>82</v>
      </c>
      <c r="W167">
        <v>146</v>
      </c>
      <c r="X167">
        <v>35</v>
      </c>
      <c r="Y167">
        <v>61</v>
      </c>
      <c r="Z167">
        <v>35</v>
      </c>
      <c r="AA167">
        <v>1</v>
      </c>
      <c r="AB167">
        <v>1</v>
      </c>
      <c r="AC167">
        <v>2</v>
      </c>
      <c r="AD167">
        <v>0.28799999999999998</v>
      </c>
      <c r="AE167">
        <v>0.34</v>
      </c>
      <c r="AF167">
        <v>0.47599999999999998</v>
      </c>
      <c r="AG167">
        <v>0.81599999999999995</v>
      </c>
    </row>
    <row r="168" spans="1:33" x14ac:dyDescent="0.25">
      <c r="A168" t="s">
        <v>46</v>
      </c>
      <c r="B168" t="s">
        <v>767</v>
      </c>
      <c r="C168">
        <v>2019</v>
      </c>
      <c r="D168" t="s">
        <v>18</v>
      </c>
      <c r="E168" t="s">
        <v>168</v>
      </c>
      <c r="F168" t="s">
        <v>169</v>
      </c>
      <c r="G168" t="s">
        <v>768</v>
      </c>
      <c r="H168">
        <v>26</v>
      </c>
      <c r="I168" t="s">
        <v>1223</v>
      </c>
      <c r="J168" s="9">
        <v>0.27700000000000002</v>
      </c>
      <c r="K168">
        <v>13</v>
      </c>
      <c r="L168">
        <v>0</v>
      </c>
      <c r="M168">
        <v>80</v>
      </c>
      <c r="N168">
        <v>46</v>
      </c>
      <c r="O168">
        <v>149</v>
      </c>
      <c r="P168">
        <v>466</v>
      </c>
      <c r="Q168" s="8">
        <f t="shared" si="8"/>
        <v>2.7896995708154508E-2</v>
      </c>
      <c r="R168" s="8">
        <f t="shared" si="9"/>
        <v>0</v>
      </c>
      <c r="S168" s="8">
        <f t="shared" si="10"/>
        <v>0.17167381974248927</v>
      </c>
      <c r="T168" s="8">
        <f t="shared" si="11"/>
        <v>9.8712446351931327E-2</v>
      </c>
      <c r="U168" s="8">
        <f>IF(C168=2022,"",IF(C168=2020,O168/60,O168/162))</f>
        <v>0.91975308641975306</v>
      </c>
      <c r="V168">
        <v>129</v>
      </c>
      <c r="W168">
        <v>200</v>
      </c>
      <c r="X168">
        <v>44</v>
      </c>
      <c r="Y168">
        <v>117</v>
      </c>
      <c r="Z168">
        <v>30</v>
      </c>
      <c r="AA168">
        <v>4</v>
      </c>
      <c r="AB168">
        <v>1</v>
      </c>
      <c r="AC168">
        <v>1</v>
      </c>
      <c r="AD168">
        <v>0.34100000000000003</v>
      </c>
      <c r="AE168">
        <v>0.32200000000000001</v>
      </c>
      <c r="AF168">
        <v>0.42899999999999999</v>
      </c>
      <c r="AG168">
        <v>0.751</v>
      </c>
    </row>
    <row r="169" spans="1:33" x14ac:dyDescent="0.25">
      <c r="A169" t="s">
        <v>68</v>
      </c>
      <c r="B169" t="s">
        <v>1045</v>
      </c>
      <c r="C169">
        <v>2019</v>
      </c>
      <c r="D169" t="s">
        <v>22</v>
      </c>
      <c r="E169" t="s">
        <v>361</v>
      </c>
      <c r="F169" t="s">
        <v>362</v>
      </c>
      <c r="G169" t="s">
        <v>1046</v>
      </c>
      <c r="H169">
        <v>26</v>
      </c>
      <c r="I169" t="s">
        <v>1223</v>
      </c>
      <c r="J169" s="9">
        <v>0.20799999999999999</v>
      </c>
      <c r="K169">
        <v>30</v>
      </c>
      <c r="L169">
        <v>0</v>
      </c>
      <c r="M169">
        <v>76</v>
      </c>
      <c r="N169">
        <v>73</v>
      </c>
      <c r="O169">
        <v>144</v>
      </c>
      <c r="P169">
        <v>462</v>
      </c>
      <c r="Q169" s="8">
        <f t="shared" si="8"/>
        <v>6.4935064935064929E-2</v>
      </c>
      <c r="R169" s="8">
        <f t="shared" si="9"/>
        <v>0</v>
      </c>
      <c r="S169" s="8">
        <f t="shared" si="10"/>
        <v>0.16450216450216451</v>
      </c>
      <c r="T169" s="8">
        <f t="shared" si="11"/>
        <v>0.15800865800865802</v>
      </c>
      <c r="U169" s="8">
        <f>IF(C169=2022,"",IF(C169=2020,O169/60,O169/162))</f>
        <v>0.88888888888888884</v>
      </c>
      <c r="V169">
        <v>96</v>
      </c>
      <c r="W169">
        <v>203</v>
      </c>
      <c r="X169">
        <v>47</v>
      </c>
      <c r="Y169">
        <v>149</v>
      </c>
      <c r="Z169">
        <v>92</v>
      </c>
      <c r="AA169">
        <v>2</v>
      </c>
      <c r="AB169">
        <v>1</v>
      </c>
      <c r="AC169">
        <v>0</v>
      </c>
      <c r="AD169">
        <v>0.23200000000000001</v>
      </c>
      <c r="AE169">
        <v>0.34100000000000003</v>
      </c>
      <c r="AF169">
        <v>0.439</v>
      </c>
      <c r="AG169">
        <v>0.78</v>
      </c>
    </row>
    <row r="170" spans="1:33" x14ac:dyDescent="0.25">
      <c r="A170" t="s">
        <v>46</v>
      </c>
      <c r="B170" t="s">
        <v>1151</v>
      </c>
      <c r="C170">
        <v>2019</v>
      </c>
      <c r="D170" t="s">
        <v>18</v>
      </c>
      <c r="E170" t="s">
        <v>168</v>
      </c>
      <c r="F170" t="s">
        <v>169</v>
      </c>
      <c r="G170" t="s">
        <v>1152</v>
      </c>
      <c r="H170">
        <v>26</v>
      </c>
      <c r="I170" t="s">
        <v>1223</v>
      </c>
      <c r="J170" s="9">
        <v>0.27700000000000002</v>
      </c>
      <c r="K170">
        <v>37</v>
      </c>
      <c r="L170">
        <v>0</v>
      </c>
      <c r="M170">
        <v>116</v>
      </c>
      <c r="N170">
        <v>94</v>
      </c>
      <c r="O170">
        <v>143</v>
      </c>
      <c r="P170">
        <v>527</v>
      </c>
      <c r="Q170" s="8">
        <f t="shared" si="8"/>
        <v>7.020872865275142E-2</v>
      </c>
      <c r="R170" s="8">
        <f t="shared" si="9"/>
        <v>0</v>
      </c>
      <c r="S170" s="8">
        <f t="shared" si="10"/>
        <v>0.22011385199240988</v>
      </c>
      <c r="T170" s="8">
        <f t="shared" si="11"/>
        <v>0.17836812144212524</v>
      </c>
      <c r="U170" s="8">
        <f>IF(C170=2022,"",IF(C170=2020,O170/60,O170/162))</f>
        <v>0.88271604938271608</v>
      </c>
      <c r="V170">
        <v>146</v>
      </c>
      <c r="W170">
        <v>300</v>
      </c>
      <c r="X170">
        <v>77</v>
      </c>
      <c r="Y170">
        <v>118</v>
      </c>
      <c r="Z170">
        <v>74</v>
      </c>
      <c r="AA170">
        <v>13</v>
      </c>
      <c r="AB170">
        <v>1</v>
      </c>
      <c r="AC170">
        <v>1</v>
      </c>
      <c r="AD170">
        <v>0.28799999999999998</v>
      </c>
      <c r="AE170">
        <v>0.36699999999999999</v>
      </c>
      <c r="AF170">
        <v>0.56899999999999995</v>
      </c>
      <c r="AG170">
        <v>0.93600000000000005</v>
      </c>
    </row>
    <row r="171" spans="1:33" x14ac:dyDescent="0.25">
      <c r="A171" t="s">
        <v>32</v>
      </c>
      <c r="B171" t="s">
        <v>735</v>
      </c>
      <c r="C171">
        <v>2019</v>
      </c>
      <c r="D171" t="s">
        <v>22</v>
      </c>
      <c r="E171" t="s">
        <v>39</v>
      </c>
      <c r="F171" t="s">
        <v>40</v>
      </c>
      <c r="G171" t="s">
        <v>736</v>
      </c>
      <c r="H171">
        <v>26</v>
      </c>
      <c r="I171" t="s">
        <v>1223</v>
      </c>
      <c r="J171" s="9">
        <v>6.7000000000000004E-2</v>
      </c>
      <c r="K171">
        <v>0</v>
      </c>
      <c r="L171">
        <v>0</v>
      </c>
      <c r="M171">
        <v>0</v>
      </c>
      <c r="N171">
        <v>0</v>
      </c>
      <c r="O171">
        <v>6</v>
      </c>
      <c r="P171">
        <v>15</v>
      </c>
      <c r="Q171" s="8">
        <f t="shared" si="8"/>
        <v>0</v>
      </c>
      <c r="R171" s="8">
        <f t="shared" si="9"/>
        <v>0</v>
      </c>
      <c r="S171" s="8">
        <f t="shared" si="10"/>
        <v>0</v>
      </c>
      <c r="T171" s="8">
        <f t="shared" si="11"/>
        <v>0</v>
      </c>
      <c r="U171" s="8">
        <f>IF(C171=2022,"",IF(C171=2020,O171/60,O171/162))</f>
        <v>3.7037037037037035E-2</v>
      </c>
      <c r="V171">
        <v>1</v>
      </c>
      <c r="W171">
        <v>1</v>
      </c>
      <c r="X171">
        <v>0</v>
      </c>
      <c r="Y171">
        <v>2</v>
      </c>
      <c r="Z171">
        <v>0</v>
      </c>
      <c r="AA171">
        <v>0</v>
      </c>
      <c r="AB171">
        <v>1</v>
      </c>
      <c r="AC171">
        <v>0</v>
      </c>
      <c r="AD171">
        <v>7.6999999999999999E-2</v>
      </c>
      <c r="AE171">
        <v>6.7000000000000004E-2</v>
      </c>
      <c r="AF171">
        <v>6.7000000000000004E-2</v>
      </c>
      <c r="AG171">
        <v>0.13300000000000001</v>
      </c>
    </row>
    <row r="172" spans="1:33" x14ac:dyDescent="0.25">
      <c r="A172" t="s">
        <v>55</v>
      </c>
      <c r="B172" t="s">
        <v>981</v>
      </c>
      <c r="C172">
        <v>2019</v>
      </c>
      <c r="D172" t="s">
        <v>18</v>
      </c>
      <c r="E172" t="s">
        <v>345</v>
      </c>
      <c r="F172" t="s">
        <v>346</v>
      </c>
      <c r="G172" t="s">
        <v>982</v>
      </c>
      <c r="H172">
        <v>26</v>
      </c>
      <c r="I172" t="s">
        <v>1223</v>
      </c>
      <c r="J172" s="9">
        <v>0.22600000000000001</v>
      </c>
      <c r="K172">
        <v>29</v>
      </c>
      <c r="L172">
        <v>2</v>
      </c>
      <c r="M172">
        <v>85</v>
      </c>
      <c r="N172">
        <v>86</v>
      </c>
      <c r="O172">
        <v>160</v>
      </c>
      <c r="P172">
        <v>570</v>
      </c>
      <c r="Q172" s="8">
        <f t="shared" si="8"/>
        <v>5.0877192982456139E-2</v>
      </c>
      <c r="R172" s="8">
        <f t="shared" si="9"/>
        <v>3.5087719298245615E-3</v>
      </c>
      <c r="S172" s="8">
        <f t="shared" si="10"/>
        <v>0.14912280701754385</v>
      </c>
      <c r="T172" s="8">
        <f t="shared" si="11"/>
        <v>0.15087719298245614</v>
      </c>
      <c r="U172" s="8">
        <f>IF(C172=2022,"",IF(C172=2020,O172/60,O172/162))</f>
        <v>0.98765432098765427</v>
      </c>
      <c r="V172">
        <v>129</v>
      </c>
      <c r="W172">
        <v>259</v>
      </c>
      <c r="X172">
        <v>67</v>
      </c>
      <c r="Y172">
        <v>173</v>
      </c>
      <c r="Z172">
        <v>116</v>
      </c>
      <c r="AA172">
        <v>6</v>
      </c>
      <c r="AB172">
        <v>1</v>
      </c>
      <c r="AC172">
        <v>2</v>
      </c>
      <c r="AD172">
        <v>0.26700000000000002</v>
      </c>
      <c r="AE172">
        <v>0.36399999999999999</v>
      </c>
      <c r="AF172">
        <v>0.45400000000000001</v>
      </c>
      <c r="AG172">
        <v>0.81899999999999995</v>
      </c>
    </row>
    <row r="173" spans="1:33" x14ac:dyDescent="0.25">
      <c r="A173" t="s">
        <v>43</v>
      </c>
      <c r="B173" t="s">
        <v>801</v>
      </c>
      <c r="C173">
        <v>2019</v>
      </c>
      <c r="D173" t="s">
        <v>18</v>
      </c>
      <c r="E173" t="s">
        <v>100</v>
      </c>
      <c r="F173" t="s">
        <v>101</v>
      </c>
      <c r="G173" t="s">
        <v>802</v>
      </c>
      <c r="H173">
        <v>26</v>
      </c>
      <c r="I173" t="s">
        <v>1223</v>
      </c>
      <c r="J173" s="9">
        <v>6.7000000000000004E-2</v>
      </c>
      <c r="K173">
        <v>0</v>
      </c>
      <c r="L173">
        <v>0</v>
      </c>
      <c r="M173">
        <v>0</v>
      </c>
      <c r="N173">
        <v>1</v>
      </c>
      <c r="O173">
        <v>8</v>
      </c>
      <c r="P173">
        <v>15</v>
      </c>
      <c r="Q173" s="8">
        <f t="shared" si="8"/>
        <v>0</v>
      </c>
      <c r="R173" s="8">
        <f t="shared" si="9"/>
        <v>0</v>
      </c>
      <c r="S173" s="8">
        <f t="shared" si="10"/>
        <v>0</v>
      </c>
      <c r="T173" s="8">
        <f t="shared" si="11"/>
        <v>6.6666666666666666E-2</v>
      </c>
      <c r="U173" s="8">
        <f>IF(C173=2022,"",IF(C173=2020,O173/60,O173/162))</f>
        <v>4.9382716049382713E-2</v>
      </c>
      <c r="V173">
        <v>1</v>
      </c>
      <c r="W173">
        <v>1</v>
      </c>
      <c r="X173">
        <v>0</v>
      </c>
      <c r="Y173">
        <v>5</v>
      </c>
      <c r="Z173">
        <v>1</v>
      </c>
      <c r="AA173">
        <v>0</v>
      </c>
      <c r="AB173">
        <v>1</v>
      </c>
      <c r="AC173">
        <v>0</v>
      </c>
      <c r="AD173">
        <v>0.1</v>
      </c>
      <c r="AE173">
        <v>0.125</v>
      </c>
      <c r="AF173">
        <v>6.7000000000000004E-2</v>
      </c>
      <c r="AG173">
        <v>0.192</v>
      </c>
    </row>
    <row r="174" spans="1:33" x14ac:dyDescent="0.25">
      <c r="A174" t="s">
        <v>42</v>
      </c>
      <c r="B174" t="s">
        <v>419</v>
      </c>
      <c r="C174">
        <v>2019</v>
      </c>
      <c r="D174" t="s">
        <v>22</v>
      </c>
      <c r="E174" t="s">
        <v>263</v>
      </c>
      <c r="F174" t="s">
        <v>264</v>
      </c>
      <c r="G174" t="s">
        <v>420</v>
      </c>
      <c r="H174">
        <v>25</v>
      </c>
      <c r="I174" t="s">
        <v>1223</v>
      </c>
      <c r="J174" s="9">
        <v>0.247</v>
      </c>
      <c r="K174">
        <v>34</v>
      </c>
      <c r="L174">
        <v>0</v>
      </c>
      <c r="M174">
        <v>79</v>
      </c>
      <c r="N174">
        <v>76</v>
      </c>
      <c r="O174">
        <v>105</v>
      </c>
      <c r="P174">
        <v>380</v>
      </c>
      <c r="Q174" s="8">
        <f t="shared" si="8"/>
        <v>8.9473684210526316E-2</v>
      </c>
      <c r="R174" s="8">
        <f t="shared" si="9"/>
        <v>0</v>
      </c>
      <c r="S174" s="8">
        <f t="shared" si="10"/>
        <v>0.20789473684210527</v>
      </c>
      <c r="T174" s="8">
        <f t="shared" si="11"/>
        <v>0.2</v>
      </c>
      <c r="U174" s="8">
        <f>IF(C174=2022,"",IF(C174=2020,O174/60,O174/162))</f>
        <v>0.64814814814814814</v>
      </c>
      <c r="V174">
        <v>94</v>
      </c>
      <c r="W174">
        <v>219</v>
      </c>
      <c r="X174">
        <v>55</v>
      </c>
      <c r="Y174">
        <v>159</v>
      </c>
      <c r="Z174">
        <v>55</v>
      </c>
      <c r="AA174">
        <v>0</v>
      </c>
      <c r="AB174">
        <v>1</v>
      </c>
      <c r="AC174">
        <v>1</v>
      </c>
      <c r="AD174">
        <v>0.31900000000000001</v>
      </c>
      <c r="AE174">
        <v>0.34599999999999997</v>
      </c>
      <c r="AF174">
        <v>0.57599999999999996</v>
      </c>
      <c r="AG174">
        <v>0.92300000000000004</v>
      </c>
    </row>
    <row r="175" spans="1:33" x14ac:dyDescent="0.25">
      <c r="A175" t="s">
        <v>33</v>
      </c>
      <c r="B175" t="s">
        <v>691</v>
      </c>
      <c r="C175">
        <v>2019</v>
      </c>
      <c r="D175" t="s">
        <v>22</v>
      </c>
      <c r="E175" t="s">
        <v>166</v>
      </c>
      <c r="F175" t="s">
        <v>167</v>
      </c>
      <c r="G175" t="s">
        <v>692</v>
      </c>
      <c r="H175">
        <v>25</v>
      </c>
      <c r="I175" t="s">
        <v>1223</v>
      </c>
      <c r="J175" s="9">
        <v>0.26700000000000002</v>
      </c>
      <c r="K175">
        <v>36</v>
      </c>
      <c r="L175">
        <v>0</v>
      </c>
      <c r="M175">
        <v>91</v>
      </c>
      <c r="N175">
        <v>73</v>
      </c>
      <c r="O175">
        <v>127</v>
      </c>
      <c r="P175">
        <v>483</v>
      </c>
      <c r="Q175" s="8">
        <f t="shared" si="8"/>
        <v>7.4534161490683232E-2</v>
      </c>
      <c r="R175" s="8">
        <f t="shared" si="9"/>
        <v>0</v>
      </c>
      <c r="S175" s="8">
        <f t="shared" si="10"/>
        <v>0.18840579710144928</v>
      </c>
      <c r="T175" s="8">
        <f t="shared" si="11"/>
        <v>0.15113871635610765</v>
      </c>
      <c r="U175" s="8">
        <f>IF(C175=2022,"",IF(C175=2020,O175/60,O175/162))</f>
        <v>0.78395061728395066</v>
      </c>
      <c r="V175">
        <v>129</v>
      </c>
      <c r="W175">
        <v>263</v>
      </c>
      <c r="X175">
        <v>62</v>
      </c>
      <c r="Y175">
        <v>138</v>
      </c>
      <c r="Z175">
        <v>51</v>
      </c>
      <c r="AA175">
        <v>7</v>
      </c>
      <c r="AB175">
        <v>1</v>
      </c>
      <c r="AC175">
        <v>0</v>
      </c>
      <c r="AD175">
        <v>0.3</v>
      </c>
      <c r="AE175">
        <v>0.35099999999999998</v>
      </c>
      <c r="AF175">
        <v>0.54500000000000004</v>
      </c>
      <c r="AG175">
        <v>0.89600000000000002</v>
      </c>
    </row>
    <row r="176" spans="1:33" x14ac:dyDescent="0.25">
      <c r="A176" t="s">
        <v>32</v>
      </c>
      <c r="B176" t="s">
        <v>331</v>
      </c>
      <c r="C176">
        <v>2019</v>
      </c>
      <c r="D176" t="s">
        <v>22</v>
      </c>
      <c r="E176" t="s">
        <v>39</v>
      </c>
      <c r="F176" t="s">
        <v>40</v>
      </c>
      <c r="G176" t="s">
        <v>332</v>
      </c>
      <c r="H176">
        <v>25</v>
      </c>
      <c r="I176" t="s">
        <v>1223</v>
      </c>
      <c r="J176" s="9">
        <v>0.19500000000000001</v>
      </c>
      <c r="K176">
        <v>14</v>
      </c>
      <c r="L176">
        <v>0</v>
      </c>
      <c r="M176">
        <v>38</v>
      </c>
      <c r="N176">
        <v>32</v>
      </c>
      <c r="O176">
        <v>105</v>
      </c>
      <c r="P176">
        <v>328</v>
      </c>
      <c r="Q176" s="8">
        <f t="shared" si="8"/>
        <v>4.2682926829268296E-2</v>
      </c>
      <c r="R176" s="8">
        <f t="shared" si="9"/>
        <v>0</v>
      </c>
      <c r="S176" s="8">
        <f t="shared" si="10"/>
        <v>0.11585365853658537</v>
      </c>
      <c r="T176" s="8">
        <f t="shared" si="11"/>
        <v>9.7560975609756101E-2</v>
      </c>
      <c r="U176" s="8">
        <f>IF(C176=2022,"",IF(C176=2020,O176/60,O176/162))</f>
        <v>0.64814814814814814</v>
      </c>
      <c r="V176">
        <v>64</v>
      </c>
      <c r="W176">
        <v>121</v>
      </c>
      <c r="X176">
        <v>28</v>
      </c>
      <c r="Y176">
        <v>99</v>
      </c>
      <c r="Z176">
        <v>39</v>
      </c>
      <c r="AA176">
        <v>1</v>
      </c>
      <c r="AB176">
        <v>1</v>
      </c>
      <c r="AC176">
        <v>1</v>
      </c>
      <c r="AD176">
        <v>0.23</v>
      </c>
      <c r="AE176">
        <v>0.28100000000000003</v>
      </c>
      <c r="AF176">
        <v>0.36899999999999999</v>
      </c>
      <c r="AG176">
        <v>0.65</v>
      </c>
    </row>
    <row r="177" spans="1:33" x14ac:dyDescent="0.25">
      <c r="A177" t="s">
        <v>49</v>
      </c>
      <c r="B177" t="s">
        <v>385</v>
      </c>
      <c r="C177">
        <v>2019</v>
      </c>
      <c r="D177" t="s">
        <v>22</v>
      </c>
      <c r="E177" t="s">
        <v>50</v>
      </c>
      <c r="F177" t="s">
        <v>51</v>
      </c>
      <c r="G177" t="s">
        <v>386</v>
      </c>
      <c r="H177">
        <v>25</v>
      </c>
      <c r="I177" t="s">
        <v>1223</v>
      </c>
      <c r="J177" s="9">
        <v>0.20300000000000001</v>
      </c>
      <c r="K177">
        <v>1</v>
      </c>
      <c r="L177">
        <v>0</v>
      </c>
      <c r="M177">
        <v>5</v>
      </c>
      <c r="N177">
        <v>6</v>
      </c>
      <c r="O177">
        <v>31</v>
      </c>
      <c r="P177">
        <v>79</v>
      </c>
      <c r="Q177" s="8">
        <f t="shared" si="8"/>
        <v>1.2658227848101266E-2</v>
      </c>
      <c r="R177" s="8">
        <f t="shared" si="9"/>
        <v>0</v>
      </c>
      <c r="S177" s="8">
        <f t="shared" si="10"/>
        <v>6.3291139240506333E-2</v>
      </c>
      <c r="T177" s="8">
        <f t="shared" si="11"/>
        <v>7.5949367088607597E-2</v>
      </c>
      <c r="U177" s="8">
        <f>IF(C177=2022,"",IF(C177=2020,O177/60,O177/162))</f>
        <v>0.19135802469135801</v>
      </c>
      <c r="V177">
        <v>16</v>
      </c>
      <c r="W177">
        <v>26</v>
      </c>
      <c r="X177">
        <v>7</v>
      </c>
      <c r="Y177">
        <v>35</v>
      </c>
      <c r="Z177">
        <v>6</v>
      </c>
      <c r="AA177">
        <v>1</v>
      </c>
      <c r="AB177">
        <v>1</v>
      </c>
      <c r="AC177">
        <v>0</v>
      </c>
      <c r="AD177">
        <v>0.34899999999999998</v>
      </c>
      <c r="AE177">
        <v>0.27600000000000002</v>
      </c>
      <c r="AF177">
        <v>0.32900000000000001</v>
      </c>
      <c r="AG177">
        <v>0.60499999999999998</v>
      </c>
    </row>
    <row r="178" spans="1:33" x14ac:dyDescent="0.25">
      <c r="A178" t="s">
        <v>54</v>
      </c>
      <c r="B178" t="s">
        <v>843</v>
      </c>
      <c r="C178">
        <v>2019</v>
      </c>
      <c r="D178" t="s">
        <v>18</v>
      </c>
      <c r="E178" t="s">
        <v>119</v>
      </c>
      <c r="F178" t="s">
        <v>120</v>
      </c>
      <c r="G178" t="s">
        <v>844</v>
      </c>
      <c r="H178">
        <v>24</v>
      </c>
      <c r="I178" t="s">
        <v>1223</v>
      </c>
      <c r="J178" s="9">
        <v>0.27700000000000002</v>
      </c>
      <c r="K178">
        <v>4</v>
      </c>
      <c r="L178">
        <v>0</v>
      </c>
      <c r="M178">
        <v>8</v>
      </c>
      <c r="N178">
        <v>10</v>
      </c>
      <c r="O178">
        <v>28</v>
      </c>
      <c r="P178">
        <v>47</v>
      </c>
      <c r="Q178" s="8">
        <f t="shared" si="8"/>
        <v>8.5106382978723402E-2</v>
      </c>
      <c r="R178" s="8">
        <f t="shared" si="9"/>
        <v>0</v>
      </c>
      <c r="S178" s="8">
        <f t="shared" si="10"/>
        <v>0.1702127659574468</v>
      </c>
      <c r="T178" s="8">
        <f t="shared" si="11"/>
        <v>0.21276595744680851</v>
      </c>
      <c r="U178" s="8">
        <f>IF(C178=2022,"",IF(C178=2020,O178/60,O178/162))</f>
        <v>0.1728395061728395</v>
      </c>
      <c r="V178">
        <v>13</v>
      </c>
      <c r="W178">
        <v>29</v>
      </c>
      <c r="X178">
        <v>7</v>
      </c>
      <c r="Y178">
        <v>21</v>
      </c>
      <c r="Z178">
        <v>9</v>
      </c>
      <c r="AA178">
        <v>0</v>
      </c>
      <c r="AB178">
        <v>1</v>
      </c>
      <c r="AC178">
        <v>0</v>
      </c>
      <c r="AD178">
        <v>0.40899999999999997</v>
      </c>
      <c r="AE178">
        <v>0.39300000000000002</v>
      </c>
      <c r="AF178">
        <v>0.61699999999999999</v>
      </c>
      <c r="AG178">
        <v>1.01</v>
      </c>
    </row>
    <row r="179" spans="1:33" x14ac:dyDescent="0.25">
      <c r="A179" t="s">
        <v>23</v>
      </c>
      <c r="B179" t="s">
        <v>927</v>
      </c>
      <c r="C179">
        <v>2019</v>
      </c>
      <c r="D179" t="s">
        <v>18</v>
      </c>
      <c r="E179" t="s">
        <v>24</v>
      </c>
      <c r="F179" t="s">
        <v>25</v>
      </c>
      <c r="G179" t="s">
        <v>928</v>
      </c>
      <c r="H179">
        <v>24</v>
      </c>
      <c r="I179" t="s">
        <v>1223</v>
      </c>
      <c r="J179" s="9">
        <v>0.26</v>
      </c>
      <c r="K179">
        <v>53</v>
      </c>
      <c r="L179">
        <v>1</v>
      </c>
      <c r="M179">
        <v>120</v>
      </c>
      <c r="N179">
        <v>103</v>
      </c>
      <c r="O179">
        <v>161</v>
      </c>
      <c r="P179">
        <v>597</v>
      </c>
      <c r="Q179" s="8">
        <f t="shared" si="8"/>
        <v>8.8777219430485763E-2</v>
      </c>
      <c r="R179" s="8">
        <f t="shared" si="9"/>
        <v>1.6750418760469012E-3</v>
      </c>
      <c r="S179" s="8">
        <f t="shared" si="10"/>
        <v>0.20100502512562815</v>
      </c>
      <c r="T179" s="8">
        <f t="shared" si="11"/>
        <v>0.17252931323283083</v>
      </c>
      <c r="U179" s="8">
        <f>IF(C179=2022,"",IF(C179=2020,O179/60,O179/162))</f>
        <v>0.99382716049382713</v>
      </c>
      <c r="V179">
        <v>155</v>
      </c>
      <c r="W179">
        <v>348</v>
      </c>
      <c r="X179">
        <v>85</v>
      </c>
      <c r="Y179">
        <v>183</v>
      </c>
      <c r="Z179">
        <v>72</v>
      </c>
      <c r="AA179">
        <v>6</v>
      </c>
      <c r="AB179">
        <v>1</v>
      </c>
      <c r="AC179">
        <v>0</v>
      </c>
      <c r="AD179">
        <v>0.28000000000000003</v>
      </c>
      <c r="AE179">
        <v>0.35799999999999998</v>
      </c>
      <c r="AF179">
        <v>0.58299999999999996</v>
      </c>
      <c r="AG179">
        <v>0.94099999999999995</v>
      </c>
    </row>
    <row r="180" spans="1:33" x14ac:dyDescent="0.25">
      <c r="A180" t="s">
        <v>56</v>
      </c>
      <c r="B180" t="s">
        <v>919</v>
      </c>
      <c r="C180">
        <v>2019</v>
      </c>
      <c r="D180" t="s">
        <v>22</v>
      </c>
      <c r="E180" t="s">
        <v>211</v>
      </c>
      <c r="F180" t="s">
        <v>212</v>
      </c>
      <c r="G180" t="s">
        <v>920</v>
      </c>
      <c r="H180">
        <v>24</v>
      </c>
      <c r="I180" t="s">
        <v>1223</v>
      </c>
      <c r="J180" s="9">
        <v>0.22700000000000001</v>
      </c>
      <c r="K180">
        <v>21</v>
      </c>
      <c r="L180">
        <v>1</v>
      </c>
      <c r="M180">
        <v>54</v>
      </c>
      <c r="N180">
        <v>49</v>
      </c>
      <c r="O180">
        <v>111</v>
      </c>
      <c r="P180">
        <v>370</v>
      </c>
      <c r="Q180" s="8">
        <f t="shared" si="8"/>
        <v>5.675675675675676E-2</v>
      </c>
      <c r="R180" s="8">
        <f t="shared" si="9"/>
        <v>2.7027027027027029E-3</v>
      </c>
      <c r="S180" s="8">
        <f t="shared" si="10"/>
        <v>0.14594594594594595</v>
      </c>
      <c r="T180" s="8">
        <f t="shared" si="11"/>
        <v>0.13243243243243244</v>
      </c>
      <c r="U180" s="8">
        <f>IF(C180=2022,"",IF(C180=2020,O180/60,O180/162))</f>
        <v>0.68518518518518523</v>
      </c>
      <c r="V180">
        <v>84</v>
      </c>
      <c r="W180">
        <v>166</v>
      </c>
      <c r="X180">
        <v>40</v>
      </c>
      <c r="Y180">
        <v>116</v>
      </c>
      <c r="Z180">
        <v>29</v>
      </c>
      <c r="AA180">
        <v>3</v>
      </c>
      <c r="AB180">
        <v>1</v>
      </c>
      <c r="AC180">
        <v>1</v>
      </c>
      <c r="AD180">
        <v>0.26700000000000002</v>
      </c>
      <c r="AE180">
        <v>0.29299999999999998</v>
      </c>
      <c r="AF180">
        <v>0.44900000000000001</v>
      </c>
      <c r="AG180">
        <v>0.74199999999999999</v>
      </c>
    </row>
    <row r="181" spans="1:33" x14ac:dyDescent="0.25">
      <c r="A181" t="s">
        <v>29</v>
      </c>
      <c r="B181" t="s">
        <v>193</v>
      </c>
      <c r="C181">
        <v>2019</v>
      </c>
      <c r="D181" t="s">
        <v>22</v>
      </c>
      <c r="E181" t="s">
        <v>188</v>
      </c>
      <c r="F181" t="s">
        <v>96</v>
      </c>
      <c r="G181" t="s">
        <v>194</v>
      </c>
      <c r="H181">
        <v>23</v>
      </c>
      <c r="I181" t="s">
        <v>1223</v>
      </c>
      <c r="J181" s="9">
        <v>0.17799999999999999</v>
      </c>
      <c r="K181">
        <v>1</v>
      </c>
      <c r="L181">
        <v>0</v>
      </c>
      <c r="M181">
        <v>6</v>
      </c>
      <c r="N181">
        <v>8</v>
      </c>
      <c r="O181">
        <v>28</v>
      </c>
      <c r="P181">
        <v>73</v>
      </c>
      <c r="Q181" s="8">
        <f t="shared" si="8"/>
        <v>1.3698630136986301E-2</v>
      </c>
      <c r="R181" s="8">
        <f t="shared" si="9"/>
        <v>0</v>
      </c>
      <c r="S181" s="8">
        <f t="shared" si="10"/>
        <v>8.2191780821917804E-2</v>
      </c>
      <c r="T181" s="8">
        <f t="shared" si="11"/>
        <v>0.1095890410958904</v>
      </c>
      <c r="U181" s="8">
        <f>IF(C181=2022,"",IF(C181=2020,O181/60,O181/162))</f>
        <v>0.1728395061728395</v>
      </c>
      <c r="V181">
        <v>13</v>
      </c>
      <c r="W181">
        <v>20</v>
      </c>
      <c r="X181">
        <v>4</v>
      </c>
      <c r="Y181">
        <v>22</v>
      </c>
      <c r="Z181">
        <v>11</v>
      </c>
      <c r="AA181">
        <v>0</v>
      </c>
      <c r="AB181">
        <v>1</v>
      </c>
      <c r="AC181">
        <v>0</v>
      </c>
      <c r="AD181">
        <v>0.24</v>
      </c>
      <c r="AE181">
        <v>0.28599999999999998</v>
      </c>
      <c r="AF181">
        <v>0.27400000000000002</v>
      </c>
      <c r="AG181">
        <v>0.56000000000000005</v>
      </c>
    </row>
    <row r="182" spans="1:33" x14ac:dyDescent="0.25">
      <c r="A182" t="s">
        <v>57</v>
      </c>
      <c r="B182" t="s">
        <v>589</v>
      </c>
      <c r="C182">
        <v>2019</v>
      </c>
      <c r="D182" t="s">
        <v>22</v>
      </c>
      <c r="E182" t="s">
        <v>98</v>
      </c>
      <c r="F182" t="s">
        <v>99</v>
      </c>
      <c r="G182" t="s">
        <v>590</v>
      </c>
      <c r="H182">
        <v>23</v>
      </c>
      <c r="I182" t="s">
        <v>1223</v>
      </c>
      <c r="J182" s="9">
        <v>0.26300000000000001</v>
      </c>
      <c r="K182">
        <v>7</v>
      </c>
      <c r="L182">
        <v>0</v>
      </c>
      <c r="M182">
        <v>19</v>
      </c>
      <c r="N182">
        <v>24</v>
      </c>
      <c r="O182">
        <v>50</v>
      </c>
      <c r="P182">
        <v>152</v>
      </c>
      <c r="Q182" s="8">
        <f t="shared" si="8"/>
        <v>4.6052631578947366E-2</v>
      </c>
      <c r="R182" s="8">
        <f t="shared" si="9"/>
        <v>0</v>
      </c>
      <c r="S182" s="8">
        <f t="shared" si="10"/>
        <v>0.125</v>
      </c>
      <c r="T182" s="8">
        <f t="shared" si="11"/>
        <v>0.15789473684210525</v>
      </c>
      <c r="U182" s="8">
        <f>IF(C182=2022,"",IF(C182=2020,O182/60,O182/162))</f>
        <v>0.30864197530864196</v>
      </c>
      <c r="V182">
        <v>40</v>
      </c>
      <c r="W182">
        <v>69</v>
      </c>
      <c r="X182">
        <v>15</v>
      </c>
      <c r="Y182">
        <v>50</v>
      </c>
      <c r="Z182">
        <v>13</v>
      </c>
      <c r="AA182">
        <v>0</v>
      </c>
      <c r="AB182">
        <v>1</v>
      </c>
      <c r="AC182">
        <v>0</v>
      </c>
      <c r="AD182">
        <v>0.34</v>
      </c>
      <c r="AE182">
        <v>0.32500000000000001</v>
      </c>
      <c r="AF182">
        <v>0.45400000000000001</v>
      </c>
      <c r="AG182">
        <v>0.77900000000000003</v>
      </c>
    </row>
    <row r="183" spans="1:33" x14ac:dyDescent="0.25">
      <c r="A183" t="s">
        <v>29</v>
      </c>
      <c r="B183" t="s">
        <v>191</v>
      </c>
      <c r="C183">
        <v>2019</v>
      </c>
      <c r="D183" t="s">
        <v>22</v>
      </c>
      <c r="E183" t="s">
        <v>188</v>
      </c>
      <c r="F183" t="s">
        <v>96</v>
      </c>
      <c r="G183" t="s">
        <v>192</v>
      </c>
      <c r="H183">
        <v>22</v>
      </c>
      <c r="I183" t="s">
        <v>1223</v>
      </c>
      <c r="J183" s="9">
        <v>0.17799999999999999</v>
      </c>
      <c r="K183">
        <v>1</v>
      </c>
      <c r="L183">
        <v>0</v>
      </c>
      <c r="M183">
        <v>4</v>
      </c>
      <c r="N183">
        <v>4</v>
      </c>
      <c r="O183">
        <v>15</v>
      </c>
      <c r="P183">
        <v>45</v>
      </c>
      <c r="Q183" s="8">
        <f t="shared" si="8"/>
        <v>2.2222222222222223E-2</v>
      </c>
      <c r="R183" s="8">
        <f t="shared" si="9"/>
        <v>0</v>
      </c>
      <c r="S183" s="8">
        <f t="shared" si="10"/>
        <v>8.8888888888888892E-2</v>
      </c>
      <c r="T183" s="8">
        <f t="shared" si="11"/>
        <v>8.8888888888888892E-2</v>
      </c>
      <c r="U183" s="8">
        <f>IF(C183=2022,"",IF(C183=2020,O183/60,O183/162))</f>
        <v>9.2592592592592587E-2</v>
      </c>
      <c r="V183">
        <v>8</v>
      </c>
      <c r="W183">
        <v>16</v>
      </c>
      <c r="X183">
        <v>6</v>
      </c>
      <c r="Y183">
        <v>20</v>
      </c>
      <c r="Z183">
        <v>4</v>
      </c>
      <c r="AA183">
        <v>0</v>
      </c>
      <c r="AB183">
        <v>1</v>
      </c>
      <c r="AC183">
        <v>0</v>
      </c>
      <c r="AD183">
        <v>0.29199999999999998</v>
      </c>
      <c r="AE183">
        <v>0.245</v>
      </c>
      <c r="AF183">
        <v>0.35599999999999998</v>
      </c>
      <c r="AG183">
        <v>0.6</v>
      </c>
    </row>
    <row r="184" spans="1:33" x14ac:dyDescent="0.25">
      <c r="A184" t="s">
        <v>106</v>
      </c>
      <c r="B184" t="s">
        <v>899</v>
      </c>
      <c r="C184">
        <v>2019</v>
      </c>
      <c r="D184" t="s">
        <v>18</v>
      </c>
      <c r="E184" t="s">
        <v>107</v>
      </c>
      <c r="F184" t="s">
        <v>108</v>
      </c>
      <c r="G184" t="s">
        <v>900</v>
      </c>
      <c r="H184">
        <v>22</v>
      </c>
      <c r="I184" t="s">
        <v>1223</v>
      </c>
      <c r="J184" s="9">
        <v>0.30299999999999999</v>
      </c>
      <c r="K184">
        <v>19</v>
      </c>
      <c r="L184">
        <v>9</v>
      </c>
      <c r="M184">
        <v>49</v>
      </c>
      <c r="N184">
        <v>51</v>
      </c>
      <c r="O184">
        <v>84</v>
      </c>
      <c r="P184">
        <v>314</v>
      </c>
      <c r="Q184" s="8">
        <f t="shared" si="8"/>
        <v>6.0509554140127389E-2</v>
      </c>
      <c r="R184" s="8">
        <f t="shared" si="9"/>
        <v>2.8662420382165606E-2</v>
      </c>
      <c r="S184" s="8">
        <f t="shared" si="10"/>
        <v>0.15605095541401273</v>
      </c>
      <c r="T184" s="8">
        <f t="shared" si="11"/>
        <v>0.16242038216560509</v>
      </c>
      <c r="U184" s="8">
        <f>IF(C184=2022,"",IF(C184=2020,O184/60,O184/162))</f>
        <v>0.51851851851851849</v>
      </c>
      <c r="V184">
        <v>95</v>
      </c>
      <c r="W184">
        <v>179</v>
      </c>
      <c r="X184">
        <v>44</v>
      </c>
      <c r="Y184">
        <v>107</v>
      </c>
      <c r="Z184">
        <v>25</v>
      </c>
      <c r="AA184">
        <v>1</v>
      </c>
      <c r="AB184">
        <v>1</v>
      </c>
      <c r="AC184">
        <v>3</v>
      </c>
      <c r="AD184">
        <v>0.40200000000000002</v>
      </c>
      <c r="AE184">
        <v>0.36799999999999999</v>
      </c>
      <c r="AF184">
        <v>0.56999999999999995</v>
      </c>
      <c r="AG184">
        <v>0.93799999999999994</v>
      </c>
    </row>
    <row r="185" spans="1:33" x14ac:dyDescent="0.25">
      <c r="A185" t="s">
        <v>56</v>
      </c>
      <c r="B185" t="s">
        <v>615</v>
      </c>
      <c r="C185">
        <v>2019</v>
      </c>
      <c r="D185" t="s">
        <v>22</v>
      </c>
      <c r="E185" t="s">
        <v>211</v>
      </c>
      <c r="F185" t="s">
        <v>212</v>
      </c>
      <c r="G185" t="s">
        <v>616</v>
      </c>
      <c r="H185">
        <v>20</v>
      </c>
      <c r="I185" t="s">
        <v>1223</v>
      </c>
      <c r="J185" s="9">
        <v>0.27200000000000002</v>
      </c>
      <c r="K185">
        <v>15</v>
      </c>
      <c r="L185">
        <v>0</v>
      </c>
      <c r="M185">
        <v>69</v>
      </c>
      <c r="N185">
        <v>52</v>
      </c>
      <c r="O185">
        <v>123</v>
      </c>
      <c r="P185">
        <v>464</v>
      </c>
      <c r="Q185" s="8">
        <f t="shared" si="8"/>
        <v>3.2327586206896554E-2</v>
      </c>
      <c r="R185" s="8">
        <f t="shared" si="9"/>
        <v>0</v>
      </c>
      <c r="S185" s="8">
        <f t="shared" si="10"/>
        <v>0.14870689655172414</v>
      </c>
      <c r="T185" s="8">
        <f t="shared" si="11"/>
        <v>0.11206896551724138</v>
      </c>
      <c r="U185" s="8">
        <f>IF(C185=2022,"",IF(C185=2020,O185/60,O185/162))</f>
        <v>0.7592592592592593</v>
      </c>
      <c r="V185">
        <v>126</v>
      </c>
      <c r="W185">
        <v>201</v>
      </c>
      <c r="X185">
        <v>43</v>
      </c>
      <c r="Y185">
        <v>91</v>
      </c>
      <c r="Z185">
        <v>46</v>
      </c>
      <c r="AA185">
        <v>0</v>
      </c>
      <c r="AB185">
        <v>1</v>
      </c>
      <c r="AC185">
        <v>1</v>
      </c>
      <c r="AD185">
        <v>0.308</v>
      </c>
      <c r="AE185">
        <v>0.33900000000000002</v>
      </c>
      <c r="AF185">
        <v>0.433</v>
      </c>
      <c r="AG185">
        <v>0.77200000000000002</v>
      </c>
    </row>
    <row r="186" spans="1:33" x14ac:dyDescent="0.25">
      <c r="A186" t="s">
        <v>62</v>
      </c>
      <c r="B186" t="s">
        <v>247</v>
      </c>
      <c r="C186">
        <v>2018</v>
      </c>
      <c r="D186" t="s">
        <v>22</v>
      </c>
      <c r="E186" t="s">
        <v>126</v>
      </c>
      <c r="F186" t="s">
        <v>127</v>
      </c>
      <c r="G186" t="s">
        <v>248</v>
      </c>
      <c r="H186">
        <v>34</v>
      </c>
      <c r="I186" t="s">
        <v>1223</v>
      </c>
      <c r="J186" s="9">
        <v>0.29899999999999999</v>
      </c>
      <c r="K186">
        <v>3</v>
      </c>
      <c r="L186">
        <v>0</v>
      </c>
      <c r="M186">
        <v>22</v>
      </c>
      <c r="N186">
        <v>17</v>
      </c>
      <c r="O186">
        <v>38</v>
      </c>
      <c r="P186">
        <v>134</v>
      </c>
      <c r="Q186" s="8">
        <f t="shared" si="8"/>
        <v>2.2388059701492536E-2</v>
      </c>
      <c r="R186" s="8">
        <f t="shared" si="9"/>
        <v>0</v>
      </c>
      <c r="S186" s="8">
        <f t="shared" si="10"/>
        <v>0.16417910447761194</v>
      </c>
      <c r="T186" s="8">
        <f t="shared" si="11"/>
        <v>0.12686567164179105</v>
      </c>
      <c r="U186" s="8">
        <f>IF(C186=2022,"",IF(C186=2020,O186/60,O186/162))</f>
        <v>0.23456790123456789</v>
      </c>
      <c r="V186">
        <v>40</v>
      </c>
      <c r="W186">
        <v>60</v>
      </c>
      <c r="X186">
        <v>14</v>
      </c>
      <c r="Y186">
        <v>27</v>
      </c>
      <c r="Z186">
        <v>22</v>
      </c>
      <c r="AA186">
        <v>4</v>
      </c>
      <c r="AB186">
        <v>1</v>
      </c>
      <c r="AC186">
        <v>0</v>
      </c>
      <c r="AD186">
        <v>0.35199999999999998</v>
      </c>
      <c r="AE186">
        <v>0.39500000000000002</v>
      </c>
      <c r="AF186">
        <v>0.44800000000000001</v>
      </c>
      <c r="AG186">
        <v>0.84299999999999997</v>
      </c>
    </row>
    <row r="187" spans="1:33" x14ac:dyDescent="0.25">
      <c r="A187" t="s">
        <v>31</v>
      </c>
      <c r="B187" t="s">
        <v>781</v>
      </c>
      <c r="C187">
        <v>2018</v>
      </c>
      <c r="D187" t="s">
        <v>18</v>
      </c>
      <c r="E187" t="s">
        <v>245</v>
      </c>
      <c r="F187" t="s">
        <v>246</v>
      </c>
      <c r="G187" t="s">
        <v>782</v>
      </c>
      <c r="H187">
        <v>34</v>
      </c>
      <c r="I187" t="s">
        <v>1223</v>
      </c>
      <c r="J187" s="9">
        <v>0.28399999999999997</v>
      </c>
      <c r="K187">
        <v>12</v>
      </c>
      <c r="L187">
        <v>2</v>
      </c>
      <c r="M187">
        <v>67</v>
      </c>
      <c r="N187">
        <v>67</v>
      </c>
      <c r="O187">
        <v>145</v>
      </c>
      <c r="P187">
        <v>503</v>
      </c>
      <c r="Q187" s="8">
        <f t="shared" si="8"/>
        <v>2.3856858846918488E-2</v>
      </c>
      <c r="R187" s="8">
        <f t="shared" si="9"/>
        <v>3.9761431411530811E-3</v>
      </c>
      <c r="S187" s="8">
        <f t="shared" si="10"/>
        <v>0.13320079522862824</v>
      </c>
      <c r="T187" s="8">
        <f t="shared" si="11"/>
        <v>0.13320079522862824</v>
      </c>
      <c r="U187" s="8">
        <f>IF(C187=2022,"",IF(C187=2020,O187/60,O187/162))</f>
        <v>0.89506172839506171</v>
      </c>
      <c r="V187">
        <v>143</v>
      </c>
      <c r="W187">
        <v>211</v>
      </c>
      <c r="X187">
        <v>42</v>
      </c>
      <c r="Y187">
        <v>101</v>
      </c>
      <c r="Z187">
        <v>108</v>
      </c>
      <c r="AA187">
        <v>6</v>
      </c>
      <c r="AB187">
        <v>1</v>
      </c>
      <c r="AC187">
        <v>0</v>
      </c>
      <c r="AD187">
        <v>0.33300000000000002</v>
      </c>
      <c r="AE187">
        <v>0.41699999999999998</v>
      </c>
      <c r="AF187">
        <v>0.41899999999999998</v>
      </c>
      <c r="AG187">
        <v>0.83699999999999997</v>
      </c>
    </row>
    <row r="188" spans="1:33" x14ac:dyDescent="0.25">
      <c r="A188" t="s">
        <v>26</v>
      </c>
      <c r="B188" t="s">
        <v>295</v>
      </c>
      <c r="C188">
        <v>2018</v>
      </c>
      <c r="D188" t="s">
        <v>22</v>
      </c>
      <c r="E188" t="s">
        <v>27</v>
      </c>
      <c r="F188" t="s">
        <v>28</v>
      </c>
      <c r="G188" t="s">
        <v>296</v>
      </c>
      <c r="H188">
        <v>33</v>
      </c>
      <c r="I188" t="s">
        <v>1223</v>
      </c>
      <c r="J188" s="9">
        <v>0.29099999999999998</v>
      </c>
      <c r="K188">
        <v>13</v>
      </c>
      <c r="L188">
        <v>5</v>
      </c>
      <c r="M188">
        <v>85</v>
      </c>
      <c r="N188">
        <v>70</v>
      </c>
      <c r="O188">
        <v>136</v>
      </c>
      <c r="P188">
        <v>537</v>
      </c>
      <c r="Q188" s="8">
        <f t="shared" si="8"/>
        <v>2.4208566108007448E-2</v>
      </c>
      <c r="R188" s="8">
        <f t="shared" si="9"/>
        <v>9.3109869646182501E-3</v>
      </c>
      <c r="S188" s="8">
        <f t="shared" si="10"/>
        <v>0.15828677839851024</v>
      </c>
      <c r="T188" s="8">
        <f t="shared" si="11"/>
        <v>0.13035381750465549</v>
      </c>
      <c r="U188" s="8">
        <f>IF(C188=2022,"",IF(C188=2020,O188/60,O188/162))</f>
        <v>0.83950617283950613</v>
      </c>
      <c r="V188">
        <v>156</v>
      </c>
      <c r="W188">
        <v>230</v>
      </c>
      <c r="X188">
        <v>47</v>
      </c>
      <c r="Y188">
        <v>63</v>
      </c>
      <c r="Z188">
        <v>23</v>
      </c>
      <c r="AA188">
        <v>0</v>
      </c>
      <c r="AB188">
        <v>1</v>
      </c>
      <c r="AC188">
        <v>1</v>
      </c>
      <c r="AD188">
        <v>0.30599999999999999</v>
      </c>
      <c r="AE188">
        <v>0.32300000000000001</v>
      </c>
      <c r="AF188">
        <v>0.42799999999999999</v>
      </c>
      <c r="AG188">
        <v>0.751</v>
      </c>
    </row>
    <row r="189" spans="1:33" x14ac:dyDescent="0.25">
      <c r="A189" t="s">
        <v>55</v>
      </c>
      <c r="B189" t="s">
        <v>343</v>
      </c>
      <c r="C189">
        <v>2018</v>
      </c>
      <c r="D189" t="s">
        <v>18</v>
      </c>
      <c r="E189" t="s">
        <v>345</v>
      </c>
      <c r="F189" t="s">
        <v>346</v>
      </c>
      <c r="G189" t="s">
        <v>344</v>
      </c>
      <c r="H189">
        <v>31</v>
      </c>
      <c r="I189" t="s">
        <v>1223</v>
      </c>
      <c r="J189" s="9">
        <v>0.22900000000000001</v>
      </c>
      <c r="K189">
        <v>24</v>
      </c>
      <c r="L189">
        <v>2</v>
      </c>
      <c r="M189">
        <v>86</v>
      </c>
      <c r="N189">
        <v>82</v>
      </c>
      <c r="O189">
        <v>161</v>
      </c>
      <c r="P189">
        <v>560</v>
      </c>
      <c r="Q189" s="8">
        <f t="shared" si="8"/>
        <v>4.2857142857142858E-2</v>
      </c>
      <c r="R189" s="8">
        <f t="shared" si="9"/>
        <v>3.5714285714285713E-3</v>
      </c>
      <c r="S189" s="8">
        <f t="shared" si="10"/>
        <v>0.15357142857142858</v>
      </c>
      <c r="T189" s="8">
        <f t="shared" si="11"/>
        <v>0.14642857142857144</v>
      </c>
      <c r="U189" s="8">
        <f>IF(C189=2022,"",IF(C189=2020,O189/60,O189/162))</f>
        <v>0.99382716049382713</v>
      </c>
      <c r="V189">
        <v>128</v>
      </c>
      <c r="W189">
        <v>232</v>
      </c>
      <c r="X189">
        <v>54</v>
      </c>
      <c r="Y189">
        <v>93</v>
      </c>
      <c r="Z189">
        <v>110</v>
      </c>
      <c r="AA189">
        <v>6</v>
      </c>
      <c r="AB189">
        <v>1</v>
      </c>
      <c r="AC189">
        <v>1</v>
      </c>
      <c r="AD189">
        <v>0.23100000000000001</v>
      </c>
      <c r="AE189">
        <v>0.35199999999999998</v>
      </c>
      <c r="AF189">
        <v>0.41399999999999998</v>
      </c>
      <c r="AG189">
        <v>0.76600000000000001</v>
      </c>
    </row>
    <row r="190" spans="1:33" x14ac:dyDescent="0.25">
      <c r="A190" t="s">
        <v>30</v>
      </c>
      <c r="B190" t="s">
        <v>144</v>
      </c>
      <c r="C190">
        <v>2018</v>
      </c>
      <c r="D190" t="s">
        <v>22</v>
      </c>
      <c r="E190" t="s">
        <v>142</v>
      </c>
      <c r="F190" t="s">
        <v>143</v>
      </c>
      <c r="G190" t="s">
        <v>145</v>
      </c>
      <c r="H190">
        <v>31</v>
      </c>
      <c r="I190" t="s">
        <v>1223</v>
      </c>
      <c r="J190" s="9">
        <v>0.26500000000000001</v>
      </c>
      <c r="K190">
        <v>22</v>
      </c>
      <c r="L190">
        <v>2</v>
      </c>
      <c r="M190">
        <v>78</v>
      </c>
      <c r="N190">
        <v>68</v>
      </c>
      <c r="O190">
        <v>128</v>
      </c>
      <c r="P190">
        <v>499</v>
      </c>
      <c r="Q190" s="8">
        <f t="shared" si="8"/>
        <v>4.4088176352705413E-2</v>
      </c>
      <c r="R190" s="8">
        <f t="shared" si="9"/>
        <v>4.0080160320641279E-3</v>
      </c>
      <c r="S190" s="8">
        <f t="shared" si="10"/>
        <v>0.15631262525050099</v>
      </c>
      <c r="T190" s="8">
        <f t="shared" si="11"/>
        <v>0.13627254509018036</v>
      </c>
      <c r="U190" s="8">
        <f>IF(C190=2022,"",IF(C190=2020,O190/60,O190/162))</f>
        <v>0.79012345679012341</v>
      </c>
      <c r="V190">
        <v>132</v>
      </c>
      <c r="W190">
        <v>236</v>
      </c>
      <c r="X190">
        <v>59</v>
      </c>
      <c r="Y190">
        <v>109</v>
      </c>
      <c r="Z190">
        <v>37</v>
      </c>
      <c r="AA190">
        <v>7</v>
      </c>
      <c r="AB190">
        <v>1</v>
      </c>
      <c r="AC190">
        <v>0</v>
      </c>
      <c r="AD190">
        <v>0.29399999999999998</v>
      </c>
      <c r="AE190">
        <v>0.32500000000000001</v>
      </c>
      <c r="AF190">
        <v>0.47299999999999998</v>
      </c>
      <c r="AG190">
        <v>0.79800000000000004</v>
      </c>
    </row>
    <row r="191" spans="1:33" x14ac:dyDescent="0.25">
      <c r="A191" t="s">
        <v>86</v>
      </c>
      <c r="B191" t="s">
        <v>1125</v>
      </c>
      <c r="C191">
        <v>2018</v>
      </c>
      <c r="D191" t="s">
        <v>18</v>
      </c>
      <c r="E191" t="s">
        <v>128</v>
      </c>
      <c r="F191" t="s">
        <v>129</v>
      </c>
      <c r="G191" t="s">
        <v>1126</v>
      </c>
      <c r="H191">
        <v>30</v>
      </c>
      <c r="I191" t="s">
        <v>1223</v>
      </c>
      <c r="J191" s="9">
        <v>0.28999999999999998</v>
      </c>
      <c r="K191">
        <v>33</v>
      </c>
      <c r="L191">
        <v>7</v>
      </c>
      <c r="M191">
        <v>83</v>
      </c>
      <c r="N191">
        <v>95</v>
      </c>
      <c r="O191">
        <v>158</v>
      </c>
      <c r="P191">
        <v>593</v>
      </c>
      <c r="Q191" s="8">
        <f t="shared" si="8"/>
        <v>5.5649241146711638E-2</v>
      </c>
      <c r="R191" s="8">
        <f t="shared" si="9"/>
        <v>1.1804384485666104E-2</v>
      </c>
      <c r="S191" s="8">
        <f t="shared" si="10"/>
        <v>0.1399662731871838</v>
      </c>
      <c r="T191" s="8">
        <f t="shared" si="11"/>
        <v>0.16020236087689713</v>
      </c>
      <c r="U191" s="8">
        <f>IF(C191=2022,"",IF(C191=2020,O191/60,O191/162))</f>
        <v>0.97530864197530864</v>
      </c>
      <c r="V191">
        <v>172</v>
      </c>
      <c r="W191">
        <v>316</v>
      </c>
      <c r="X191">
        <v>73</v>
      </c>
      <c r="Y191">
        <v>173</v>
      </c>
      <c r="Z191">
        <v>90</v>
      </c>
      <c r="AA191">
        <v>11</v>
      </c>
      <c r="AB191">
        <v>1</v>
      </c>
      <c r="AC191">
        <v>4</v>
      </c>
      <c r="AD191">
        <v>0.35899999999999999</v>
      </c>
      <c r="AE191">
        <v>0.38900000000000001</v>
      </c>
      <c r="AF191">
        <v>0.53300000000000003</v>
      </c>
      <c r="AG191">
        <v>0.92200000000000004</v>
      </c>
    </row>
    <row r="192" spans="1:33" x14ac:dyDescent="0.25">
      <c r="A192" t="s">
        <v>43</v>
      </c>
      <c r="B192" t="s">
        <v>1077</v>
      </c>
      <c r="C192">
        <v>2018</v>
      </c>
      <c r="D192" t="s">
        <v>18</v>
      </c>
      <c r="E192" t="s">
        <v>100</v>
      </c>
      <c r="F192" t="s">
        <v>101</v>
      </c>
      <c r="G192" t="s">
        <v>1078</v>
      </c>
      <c r="H192">
        <v>29</v>
      </c>
      <c r="I192" t="s">
        <v>1223</v>
      </c>
      <c r="J192" s="9">
        <v>0.253</v>
      </c>
      <c r="K192">
        <v>14</v>
      </c>
      <c r="L192">
        <v>4</v>
      </c>
      <c r="M192">
        <v>46</v>
      </c>
      <c r="N192">
        <v>50</v>
      </c>
      <c r="O192">
        <v>112</v>
      </c>
      <c r="P192">
        <v>399</v>
      </c>
      <c r="Q192" s="8">
        <f t="shared" si="8"/>
        <v>3.5087719298245612E-2</v>
      </c>
      <c r="R192" s="8">
        <f t="shared" si="9"/>
        <v>1.0025062656641603E-2</v>
      </c>
      <c r="S192" s="8">
        <f t="shared" si="10"/>
        <v>0.11528822055137844</v>
      </c>
      <c r="T192" s="8">
        <f t="shared" si="11"/>
        <v>0.12531328320802004</v>
      </c>
      <c r="U192" s="8">
        <f>IF(C192=2022,"",IF(C192=2020,O192/60,O192/162))</f>
        <v>0.69135802469135799</v>
      </c>
      <c r="V192">
        <v>101</v>
      </c>
      <c r="W192">
        <v>165</v>
      </c>
      <c r="X192">
        <v>34</v>
      </c>
      <c r="Y192">
        <v>107</v>
      </c>
      <c r="Z192">
        <v>49</v>
      </c>
      <c r="AA192">
        <v>6</v>
      </c>
      <c r="AB192">
        <v>1</v>
      </c>
      <c r="AC192">
        <v>0</v>
      </c>
      <c r="AD192">
        <v>0.311</v>
      </c>
      <c r="AE192">
        <v>0.34200000000000003</v>
      </c>
      <c r="AF192">
        <v>0.41399999999999998</v>
      </c>
      <c r="AG192">
        <v>0.75600000000000001</v>
      </c>
    </row>
    <row r="193" spans="1:33" x14ac:dyDescent="0.25">
      <c r="A193" t="s">
        <v>67</v>
      </c>
      <c r="B193" t="s">
        <v>829</v>
      </c>
      <c r="C193">
        <v>2018</v>
      </c>
      <c r="D193" t="s">
        <v>18</v>
      </c>
      <c r="E193" t="s">
        <v>373</v>
      </c>
      <c r="F193" t="s">
        <v>374</v>
      </c>
      <c r="G193" t="s">
        <v>830</v>
      </c>
      <c r="H193">
        <v>28</v>
      </c>
      <c r="I193" t="s">
        <v>1223</v>
      </c>
      <c r="J193" s="9">
        <v>0.309</v>
      </c>
      <c r="K193">
        <v>23</v>
      </c>
      <c r="L193">
        <v>10</v>
      </c>
      <c r="M193">
        <v>98</v>
      </c>
      <c r="N193">
        <v>94</v>
      </c>
      <c r="O193">
        <v>162</v>
      </c>
      <c r="P193">
        <v>618</v>
      </c>
      <c r="Q193" s="8">
        <f t="shared" si="8"/>
        <v>3.7216828478964403E-2</v>
      </c>
      <c r="R193" s="8">
        <f t="shared" si="9"/>
        <v>1.6181229773462782E-2</v>
      </c>
      <c r="S193" s="8">
        <f t="shared" si="10"/>
        <v>0.15857605177993528</v>
      </c>
      <c r="T193" s="8">
        <f t="shared" si="11"/>
        <v>0.15210355987055016</v>
      </c>
      <c r="U193" s="8">
        <f>IF(C193=2022,"",IF(C193=2020,O193/60,O193/162))</f>
        <v>1</v>
      </c>
      <c r="V193">
        <v>191</v>
      </c>
      <c r="W193">
        <v>312</v>
      </c>
      <c r="X193">
        <v>71</v>
      </c>
      <c r="Y193">
        <v>132</v>
      </c>
      <c r="Z193">
        <v>76</v>
      </c>
      <c r="AA193">
        <v>12</v>
      </c>
      <c r="AB193">
        <v>1</v>
      </c>
      <c r="AC193">
        <v>3</v>
      </c>
      <c r="AD193">
        <v>0.35799999999999998</v>
      </c>
      <c r="AE193">
        <v>0.38800000000000001</v>
      </c>
      <c r="AF193">
        <v>0.505</v>
      </c>
      <c r="AG193">
        <v>0.89200000000000002</v>
      </c>
    </row>
    <row r="194" spans="1:33" x14ac:dyDescent="0.25">
      <c r="A194" t="s">
        <v>15</v>
      </c>
      <c r="B194" t="s">
        <v>449</v>
      </c>
      <c r="C194">
        <v>2018</v>
      </c>
      <c r="D194" t="s">
        <v>18</v>
      </c>
      <c r="E194" t="s">
        <v>16</v>
      </c>
      <c r="F194" t="s">
        <v>17</v>
      </c>
      <c r="G194" t="s">
        <v>450</v>
      </c>
      <c r="H194">
        <v>28</v>
      </c>
      <c r="I194" t="s">
        <v>1223</v>
      </c>
      <c r="J194" s="9">
        <v>0.28299999999999997</v>
      </c>
      <c r="K194">
        <v>25</v>
      </c>
      <c r="L194">
        <v>6</v>
      </c>
      <c r="M194">
        <v>101</v>
      </c>
      <c r="N194">
        <v>74</v>
      </c>
      <c r="O194">
        <v>153</v>
      </c>
      <c r="P194">
        <v>566</v>
      </c>
      <c r="Q194" s="8">
        <f t="shared" si="8"/>
        <v>4.4169611307420496E-2</v>
      </c>
      <c r="R194" s="8">
        <f t="shared" si="9"/>
        <v>1.0600706713780919E-2</v>
      </c>
      <c r="S194" s="8">
        <f t="shared" si="10"/>
        <v>0.17844522968197879</v>
      </c>
      <c r="T194" s="8">
        <f t="shared" si="11"/>
        <v>0.13074204946996468</v>
      </c>
      <c r="U194" s="8">
        <f>IF(C194=2022,"",IF(C194=2020,O194/60,O194/162))</f>
        <v>0.94444444444444442</v>
      </c>
      <c r="V194">
        <v>160</v>
      </c>
      <c r="W194">
        <v>266</v>
      </c>
      <c r="X194">
        <v>55</v>
      </c>
      <c r="Y194">
        <v>80</v>
      </c>
      <c r="Z194">
        <v>70</v>
      </c>
      <c r="AA194">
        <v>15</v>
      </c>
      <c r="AB194">
        <v>1</v>
      </c>
      <c r="AC194">
        <v>4</v>
      </c>
      <c r="AD194">
        <v>0.28699999999999998</v>
      </c>
      <c r="AE194">
        <v>0.376</v>
      </c>
      <c r="AF194">
        <v>0.47</v>
      </c>
      <c r="AG194">
        <v>0.84599999999999997</v>
      </c>
    </row>
    <row r="195" spans="1:33" x14ac:dyDescent="0.25">
      <c r="A195" t="s">
        <v>57</v>
      </c>
      <c r="B195" t="s">
        <v>787</v>
      </c>
      <c r="C195">
        <v>2018</v>
      </c>
      <c r="D195" t="s">
        <v>22</v>
      </c>
      <c r="E195" t="s">
        <v>98</v>
      </c>
      <c r="F195" t="s">
        <v>99</v>
      </c>
      <c r="G195" t="s">
        <v>788</v>
      </c>
      <c r="H195">
        <v>28</v>
      </c>
      <c r="I195" t="s">
        <v>1223</v>
      </c>
      <c r="J195" s="9">
        <v>0.253</v>
      </c>
      <c r="K195">
        <v>30</v>
      </c>
      <c r="L195">
        <v>1</v>
      </c>
      <c r="M195">
        <v>74</v>
      </c>
      <c r="N195">
        <v>68</v>
      </c>
      <c r="O195">
        <v>140</v>
      </c>
      <c r="P195">
        <v>501</v>
      </c>
      <c r="Q195" s="8">
        <f t="shared" ref="Q195:Q258" si="12">IFERROR(K195/$P195,"")</f>
        <v>5.9880239520958084E-2</v>
      </c>
      <c r="R195" s="8">
        <f t="shared" ref="R195:R258" si="13">IFERROR(L195/$P195,"")</f>
        <v>1.996007984031936E-3</v>
      </c>
      <c r="S195" s="8">
        <f t="shared" ref="S195:S258" si="14">IFERROR(M195/$P195,"")</f>
        <v>0.14770459081836326</v>
      </c>
      <c r="T195" s="8">
        <f t="shared" ref="T195:T258" si="15">IFERROR(N195/$P195,"")</f>
        <v>0.13572854291417166</v>
      </c>
      <c r="U195" s="8">
        <f>IF(C195=2022,"",IF(C195=2020,O195/60,O195/162))</f>
        <v>0.86419753086419748</v>
      </c>
      <c r="V195">
        <v>127</v>
      </c>
      <c r="W195">
        <v>247</v>
      </c>
      <c r="X195">
        <v>59</v>
      </c>
      <c r="Y195">
        <v>145</v>
      </c>
      <c r="Z195">
        <v>37</v>
      </c>
      <c r="AA195">
        <v>2</v>
      </c>
      <c r="AB195">
        <v>1</v>
      </c>
      <c r="AC195">
        <v>2</v>
      </c>
      <c r="AD195">
        <v>0.29299999999999998</v>
      </c>
      <c r="AE195">
        <v>0.32300000000000001</v>
      </c>
      <c r="AF195">
        <v>0.49299999999999999</v>
      </c>
      <c r="AG195">
        <v>0.81599999999999995</v>
      </c>
    </row>
    <row r="196" spans="1:33" x14ac:dyDescent="0.25">
      <c r="A196" t="s">
        <v>41</v>
      </c>
      <c r="B196" t="s">
        <v>1057</v>
      </c>
      <c r="C196">
        <v>2018</v>
      </c>
      <c r="D196" t="s">
        <v>18</v>
      </c>
      <c r="E196" t="s">
        <v>60</v>
      </c>
      <c r="F196" t="s">
        <v>61</v>
      </c>
      <c r="G196" t="s">
        <v>1058</v>
      </c>
      <c r="H196">
        <v>28</v>
      </c>
      <c r="I196" t="s">
        <v>1223</v>
      </c>
      <c r="J196" s="9">
        <v>0.253</v>
      </c>
      <c r="K196">
        <v>18</v>
      </c>
      <c r="L196">
        <v>7</v>
      </c>
      <c r="M196">
        <v>69</v>
      </c>
      <c r="N196">
        <v>72</v>
      </c>
      <c r="O196">
        <v>157</v>
      </c>
      <c r="P196">
        <v>613</v>
      </c>
      <c r="Q196" s="8">
        <f t="shared" si="12"/>
        <v>2.936378466557912E-2</v>
      </c>
      <c r="R196" s="8">
        <f t="shared" si="13"/>
        <v>1.1419249592169658E-2</v>
      </c>
      <c r="S196" s="8">
        <f t="shared" si="14"/>
        <v>0.11256117455138662</v>
      </c>
      <c r="T196" s="8">
        <f t="shared" si="15"/>
        <v>0.11745513866231648</v>
      </c>
      <c r="U196" s="8">
        <f>IF(C196=2022,"",IF(C196=2020,O196/60,O196/162))</f>
        <v>0.96913580246913578</v>
      </c>
      <c r="V196">
        <v>155</v>
      </c>
      <c r="W196">
        <v>244</v>
      </c>
      <c r="X196">
        <v>51</v>
      </c>
      <c r="Y196">
        <v>142</v>
      </c>
      <c r="Z196">
        <v>62</v>
      </c>
      <c r="AA196">
        <v>10</v>
      </c>
      <c r="AB196">
        <v>1</v>
      </c>
      <c r="AC196">
        <v>4</v>
      </c>
      <c r="AD196">
        <v>0.30199999999999999</v>
      </c>
      <c r="AE196">
        <v>0.32200000000000001</v>
      </c>
      <c r="AF196">
        <v>0.39800000000000002</v>
      </c>
      <c r="AG196">
        <v>0.72</v>
      </c>
    </row>
    <row r="197" spans="1:33" x14ac:dyDescent="0.25">
      <c r="A197" t="s">
        <v>106</v>
      </c>
      <c r="B197" t="s">
        <v>855</v>
      </c>
      <c r="C197">
        <v>2018</v>
      </c>
      <c r="D197" t="s">
        <v>18</v>
      </c>
      <c r="E197" t="s">
        <v>107</v>
      </c>
      <c r="F197" t="s">
        <v>108</v>
      </c>
      <c r="G197" t="s">
        <v>856</v>
      </c>
      <c r="H197">
        <v>27</v>
      </c>
      <c r="I197" t="s">
        <v>1223</v>
      </c>
      <c r="J197" s="9">
        <v>0.27400000000000002</v>
      </c>
      <c r="K197">
        <v>35</v>
      </c>
      <c r="L197">
        <v>0</v>
      </c>
      <c r="M197">
        <v>108</v>
      </c>
      <c r="N197">
        <v>80</v>
      </c>
      <c r="O197">
        <v>149</v>
      </c>
      <c r="P197">
        <v>492</v>
      </c>
      <c r="Q197" s="8">
        <f t="shared" si="12"/>
        <v>7.113821138211382E-2</v>
      </c>
      <c r="R197" s="8">
        <f t="shared" si="13"/>
        <v>0</v>
      </c>
      <c r="S197" s="8">
        <f t="shared" si="14"/>
        <v>0.21951219512195122</v>
      </c>
      <c r="T197" s="8">
        <f t="shared" si="15"/>
        <v>0.16260162601626016</v>
      </c>
      <c r="U197" s="8">
        <f>IF(C197=2022,"",IF(C197=2020,O197/60,O197/162))</f>
        <v>0.91975308641975306</v>
      </c>
      <c r="V197">
        <v>135</v>
      </c>
      <c r="W197">
        <v>265</v>
      </c>
      <c r="X197">
        <v>60</v>
      </c>
      <c r="Y197">
        <v>143</v>
      </c>
      <c r="Z197">
        <v>58</v>
      </c>
      <c r="AA197">
        <v>3</v>
      </c>
      <c r="AB197">
        <v>1</v>
      </c>
      <c r="AC197">
        <v>0</v>
      </c>
      <c r="AD197">
        <v>0.309</v>
      </c>
      <c r="AE197">
        <v>0.35199999999999998</v>
      </c>
      <c r="AF197">
        <v>0.53900000000000003</v>
      </c>
      <c r="AG197">
        <v>0.89</v>
      </c>
    </row>
    <row r="198" spans="1:33" x14ac:dyDescent="0.25">
      <c r="A198" t="s">
        <v>54</v>
      </c>
      <c r="B198" t="s">
        <v>837</v>
      </c>
      <c r="C198">
        <v>2018</v>
      </c>
      <c r="D198" t="s">
        <v>18</v>
      </c>
      <c r="E198" t="s">
        <v>119</v>
      </c>
      <c r="F198" t="s">
        <v>120</v>
      </c>
      <c r="G198" t="s">
        <v>838</v>
      </c>
      <c r="H198">
        <v>27</v>
      </c>
      <c r="I198" t="s">
        <v>1223</v>
      </c>
      <c r="J198" s="9">
        <v>0.26300000000000001</v>
      </c>
      <c r="K198">
        <v>35</v>
      </c>
      <c r="L198">
        <v>3</v>
      </c>
      <c r="M198">
        <v>79</v>
      </c>
      <c r="N198">
        <v>75</v>
      </c>
      <c r="O198">
        <v>137</v>
      </c>
      <c r="P198">
        <v>395</v>
      </c>
      <c r="Q198" s="8">
        <f t="shared" si="12"/>
        <v>8.8607594936708861E-2</v>
      </c>
      <c r="R198" s="8">
        <f t="shared" si="13"/>
        <v>7.5949367088607592E-3</v>
      </c>
      <c r="S198" s="8">
        <f t="shared" si="14"/>
        <v>0.2</v>
      </c>
      <c r="T198" s="8">
        <f t="shared" si="15"/>
        <v>0.189873417721519</v>
      </c>
      <c r="U198" s="8">
        <f>IF(C198=2022,"",IF(C198=2020,O198/60,O198/162))</f>
        <v>0.84567901234567899</v>
      </c>
      <c r="V198">
        <v>104</v>
      </c>
      <c r="W198">
        <v>230</v>
      </c>
      <c r="X198">
        <v>54</v>
      </c>
      <c r="Y198">
        <v>131</v>
      </c>
      <c r="Z198">
        <v>79</v>
      </c>
      <c r="AA198">
        <v>6</v>
      </c>
      <c r="AB198">
        <v>1</v>
      </c>
      <c r="AC198">
        <v>0</v>
      </c>
      <c r="AD198">
        <v>0.29899999999999999</v>
      </c>
      <c r="AE198">
        <v>0.39100000000000001</v>
      </c>
      <c r="AF198">
        <v>0.58199999999999996</v>
      </c>
      <c r="AG198">
        <v>0.97299999999999998</v>
      </c>
    </row>
    <row r="199" spans="1:33" x14ac:dyDescent="0.25">
      <c r="A199" t="s">
        <v>77</v>
      </c>
      <c r="B199" t="s">
        <v>1073</v>
      </c>
      <c r="C199">
        <v>2018</v>
      </c>
      <c r="D199" t="s">
        <v>18</v>
      </c>
      <c r="E199" t="s">
        <v>291</v>
      </c>
      <c r="F199" t="s">
        <v>292</v>
      </c>
      <c r="G199" t="s">
        <v>1074</v>
      </c>
      <c r="H199">
        <v>27</v>
      </c>
      <c r="I199" t="s">
        <v>1223</v>
      </c>
      <c r="J199" s="9">
        <v>0.182</v>
      </c>
      <c r="K199">
        <v>1</v>
      </c>
      <c r="L199">
        <v>0</v>
      </c>
      <c r="M199">
        <v>3</v>
      </c>
      <c r="N199">
        <v>2</v>
      </c>
      <c r="O199">
        <v>8</v>
      </c>
      <c r="P199">
        <v>11</v>
      </c>
      <c r="Q199" s="8">
        <f t="shared" si="12"/>
        <v>9.0909090909090912E-2</v>
      </c>
      <c r="R199" s="8">
        <f t="shared" si="13"/>
        <v>0</v>
      </c>
      <c r="S199" s="8">
        <f t="shared" si="14"/>
        <v>0.27272727272727271</v>
      </c>
      <c r="T199" s="8">
        <f t="shared" si="15"/>
        <v>0.18181818181818182</v>
      </c>
      <c r="U199" s="8">
        <f>IF(C199=2022,"",IF(C199=2020,O199/60,O199/162))</f>
        <v>4.9382716049382713E-2</v>
      </c>
      <c r="V199">
        <v>2</v>
      </c>
      <c r="W199">
        <v>5</v>
      </c>
      <c r="X199">
        <v>1</v>
      </c>
      <c r="Y199">
        <v>4</v>
      </c>
      <c r="Z199">
        <v>2</v>
      </c>
      <c r="AA199">
        <v>0</v>
      </c>
      <c r="AB199">
        <v>1</v>
      </c>
      <c r="AC199">
        <v>0</v>
      </c>
      <c r="AD199">
        <v>0.16700000000000001</v>
      </c>
      <c r="AE199">
        <v>0.308</v>
      </c>
      <c r="AF199">
        <v>0.45500000000000002</v>
      </c>
      <c r="AG199">
        <v>0.76200000000000001</v>
      </c>
    </row>
    <row r="200" spans="1:33" x14ac:dyDescent="0.25">
      <c r="A200" t="s">
        <v>34</v>
      </c>
      <c r="B200" t="s">
        <v>1073</v>
      </c>
      <c r="C200">
        <v>2018</v>
      </c>
      <c r="D200" t="s">
        <v>22</v>
      </c>
      <c r="E200" t="s">
        <v>75</v>
      </c>
      <c r="F200" t="s">
        <v>76</v>
      </c>
      <c r="G200" t="s">
        <v>1074</v>
      </c>
      <c r="H200">
        <v>27</v>
      </c>
      <c r="I200" t="s">
        <v>1223</v>
      </c>
      <c r="J200" s="9">
        <v>0.33300000000000002</v>
      </c>
      <c r="K200">
        <v>14</v>
      </c>
      <c r="L200">
        <v>0</v>
      </c>
      <c r="M200">
        <v>33</v>
      </c>
      <c r="N200">
        <v>28</v>
      </c>
      <c r="O200">
        <v>39</v>
      </c>
      <c r="P200">
        <v>132</v>
      </c>
      <c r="Q200" s="8">
        <f t="shared" si="12"/>
        <v>0.10606060606060606</v>
      </c>
      <c r="R200" s="8">
        <f t="shared" si="13"/>
        <v>0</v>
      </c>
      <c r="S200" s="8">
        <f t="shared" si="14"/>
        <v>0.25</v>
      </c>
      <c r="T200" s="8">
        <f t="shared" si="15"/>
        <v>0.21212121212121213</v>
      </c>
      <c r="U200" s="8">
        <f>IF(C200=2022,"",IF(C200=2020,O200/60,O200/162))</f>
        <v>0.24074074074074073</v>
      </c>
      <c r="V200">
        <v>44</v>
      </c>
      <c r="W200">
        <v>91</v>
      </c>
      <c r="X200">
        <v>19</v>
      </c>
      <c r="Y200">
        <v>39</v>
      </c>
      <c r="Z200">
        <v>15</v>
      </c>
      <c r="AA200">
        <v>0</v>
      </c>
      <c r="AB200">
        <v>2</v>
      </c>
      <c r="AC200">
        <v>0</v>
      </c>
      <c r="AD200">
        <v>0.38</v>
      </c>
      <c r="AE200">
        <v>0.40500000000000003</v>
      </c>
      <c r="AF200">
        <v>0.68899999999999995</v>
      </c>
      <c r="AG200">
        <v>1.095</v>
      </c>
    </row>
    <row r="201" spans="1:33" x14ac:dyDescent="0.25">
      <c r="A201" t="s">
        <v>86</v>
      </c>
      <c r="B201" t="s">
        <v>671</v>
      </c>
      <c r="C201">
        <v>2018</v>
      </c>
      <c r="D201" t="s">
        <v>18</v>
      </c>
      <c r="E201" t="s">
        <v>128</v>
      </c>
      <c r="F201" t="s">
        <v>129</v>
      </c>
      <c r="G201" t="s">
        <v>672</v>
      </c>
      <c r="H201">
        <v>27</v>
      </c>
      <c r="I201" t="s">
        <v>1223</v>
      </c>
      <c r="J201" s="9">
        <v>0.16300000000000001</v>
      </c>
      <c r="K201">
        <v>3</v>
      </c>
      <c r="L201">
        <v>1</v>
      </c>
      <c r="M201">
        <v>6</v>
      </c>
      <c r="N201">
        <v>6</v>
      </c>
      <c r="O201">
        <v>37</v>
      </c>
      <c r="P201">
        <v>49</v>
      </c>
      <c r="Q201" s="8">
        <f t="shared" si="12"/>
        <v>6.1224489795918366E-2</v>
      </c>
      <c r="R201" s="8">
        <f t="shared" si="13"/>
        <v>2.0408163265306121E-2</v>
      </c>
      <c r="S201" s="8">
        <f t="shared" si="14"/>
        <v>0.12244897959183673</v>
      </c>
      <c r="T201" s="8">
        <f t="shared" si="15"/>
        <v>0.12244897959183673</v>
      </c>
      <c r="U201" s="8">
        <f>IF(C201=2022,"",IF(C201=2020,O201/60,O201/162))</f>
        <v>0.22839506172839505</v>
      </c>
      <c r="V201">
        <v>8</v>
      </c>
      <c r="W201">
        <v>19</v>
      </c>
      <c r="X201">
        <v>5</v>
      </c>
      <c r="Y201">
        <v>22</v>
      </c>
      <c r="Z201">
        <v>3</v>
      </c>
      <c r="AA201">
        <v>0</v>
      </c>
      <c r="AB201">
        <v>1</v>
      </c>
      <c r="AC201">
        <v>0</v>
      </c>
      <c r="AD201">
        <v>0.20799999999999999</v>
      </c>
      <c r="AE201">
        <v>0.22600000000000001</v>
      </c>
      <c r="AF201">
        <v>0.38800000000000001</v>
      </c>
      <c r="AG201">
        <v>0.61399999999999999</v>
      </c>
    </row>
    <row r="202" spans="1:33" x14ac:dyDescent="0.25">
      <c r="A202" t="s">
        <v>106</v>
      </c>
      <c r="B202" t="s">
        <v>275</v>
      </c>
      <c r="C202">
        <v>2018</v>
      </c>
      <c r="D202" t="s">
        <v>18</v>
      </c>
      <c r="E202" t="s">
        <v>107</v>
      </c>
      <c r="F202" t="s">
        <v>108</v>
      </c>
      <c r="G202" t="s">
        <v>276</v>
      </c>
      <c r="H202">
        <v>26</v>
      </c>
      <c r="I202" t="s">
        <v>1223</v>
      </c>
      <c r="J202" s="9">
        <v>0.20200000000000001</v>
      </c>
      <c r="K202">
        <v>4</v>
      </c>
      <c r="L202">
        <v>1</v>
      </c>
      <c r="M202">
        <v>21</v>
      </c>
      <c r="N202">
        <v>16</v>
      </c>
      <c r="O202">
        <v>46</v>
      </c>
      <c r="P202">
        <v>124</v>
      </c>
      <c r="Q202" s="8">
        <f t="shared" si="12"/>
        <v>3.2258064516129031E-2</v>
      </c>
      <c r="R202" s="8">
        <f t="shared" si="13"/>
        <v>8.0645161290322578E-3</v>
      </c>
      <c r="S202" s="8">
        <f t="shared" si="14"/>
        <v>0.16935483870967741</v>
      </c>
      <c r="T202" s="8">
        <f t="shared" si="15"/>
        <v>0.12903225806451613</v>
      </c>
      <c r="U202" s="8">
        <f>IF(C202=2022,"",IF(C202=2020,O202/60,O202/162))</f>
        <v>0.2839506172839506</v>
      </c>
      <c r="V202">
        <v>25</v>
      </c>
      <c r="W202">
        <v>41</v>
      </c>
      <c r="X202">
        <v>8</v>
      </c>
      <c r="Y202">
        <v>41</v>
      </c>
      <c r="Z202">
        <v>7</v>
      </c>
      <c r="AA202">
        <v>1</v>
      </c>
      <c r="AB202">
        <v>2</v>
      </c>
      <c r="AC202">
        <v>0</v>
      </c>
      <c r="AD202">
        <v>0.25900000000000001</v>
      </c>
      <c r="AE202">
        <v>0.246</v>
      </c>
      <c r="AF202">
        <v>0.33100000000000002</v>
      </c>
      <c r="AG202">
        <v>0.57699999999999996</v>
      </c>
    </row>
    <row r="203" spans="1:33" x14ac:dyDescent="0.25">
      <c r="A203" t="s">
        <v>8</v>
      </c>
      <c r="B203" t="s">
        <v>275</v>
      </c>
      <c r="C203">
        <v>2018</v>
      </c>
      <c r="D203" t="s">
        <v>22</v>
      </c>
      <c r="E203" t="s">
        <v>9</v>
      </c>
      <c r="F203" t="s">
        <v>10</v>
      </c>
      <c r="G203" t="s">
        <v>276</v>
      </c>
      <c r="H203">
        <v>26</v>
      </c>
      <c r="I203" t="s">
        <v>1223</v>
      </c>
      <c r="J203" s="9">
        <v>0.24399999999999999</v>
      </c>
      <c r="K203">
        <v>17</v>
      </c>
      <c r="L203">
        <v>0</v>
      </c>
      <c r="M203">
        <v>40</v>
      </c>
      <c r="N203">
        <v>45</v>
      </c>
      <c r="O203">
        <v>85</v>
      </c>
      <c r="P203">
        <v>349</v>
      </c>
      <c r="Q203" s="8">
        <f t="shared" si="12"/>
        <v>4.8710601719197708E-2</v>
      </c>
      <c r="R203" s="8">
        <f t="shared" si="13"/>
        <v>0</v>
      </c>
      <c r="S203" s="8">
        <f t="shared" si="14"/>
        <v>0.11461318051575932</v>
      </c>
      <c r="T203" s="8">
        <f t="shared" si="15"/>
        <v>0.12893982808022922</v>
      </c>
      <c r="U203" s="8">
        <f>IF(C203=2022,"",IF(C203=2020,O203/60,O203/162))</f>
        <v>0.52469135802469136</v>
      </c>
      <c r="V203">
        <v>85</v>
      </c>
      <c r="W203">
        <v>156</v>
      </c>
      <c r="X203">
        <v>36</v>
      </c>
      <c r="Y203">
        <v>74</v>
      </c>
      <c r="Z203">
        <v>12</v>
      </c>
      <c r="AA203">
        <v>1</v>
      </c>
      <c r="AB203">
        <v>1</v>
      </c>
      <c r="AC203">
        <v>1</v>
      </c>
      <c r="AD203">
        <v>0.26200000000000001</v>
      </c>
      <c r="AE203">
        <v>0.27300000000000002</v>
      </c>
      <c r="AF203">
        <v>0.44700000000000001</v>
      </c>
      <c r="AG203">
        <v>0.72</v>
      </c>
    </row>
    <row r="204" spans="1:33" x14ac:dyDescent="0.25">
      <c r="A204" t="s">
        <v>106</v>
      </c>
      <c r="B204" t="s">
        <v>539</v>
      </c>
      <c r="C204">
        <v>2018</v>
      </c>
      <c r="D204" t="s">
        <v>18</v>
      </c>
      <c r="E204" t="s">
        <v>107</v>
      </c>
      <c r="F204" t="s">
        <v>108</v>
      </c>
      <c r="G204" t="s">
        <v>540</v>
      </c>
      <c r="H204">
        <v>26</v>
      </c>
      <c r="I204" t="s">
        <v>1223</v>
      </c>
      <c r="J204" s="9">
        <v>0.23300000000000001</v>
      </c>
      <c r="K204">
        <v>2</v>
      </c>
      <c r="L204">
        <v>0</v>
      </c>
      <c r="M204">
        <v>5</v>
      </c>
      <c r="N204">
        <v>4</v>
      </c>
      <c r="O204">
        <v>12</v>
      </c>
      <c r="P204">
        <v>30</v>
      </c>
      <c r="Q204" s="8">
        <f t="shared" si="12"/>
        <v>6.6666666666666666E-2</v>
      </c>
      <c r="R204" s="8">
        <f t="shared" si="13"/>
        <v>0</v>
      </c>
      <c r="S204" s="8">
        <f t="shared" si="14"/>
        <v>0.16666666666666666</v>
      </c>
      <c r="T204" s="8">
        <f t="shared" si="15"/>
        <v>0.13333333333333333</v>
      </c>
      <c r="U204" s="8">
        <f>IF(C204=2022,"",IF(C204=2020,O204/60,O204/162))</f>
        <v>7.407407407407407E-2</v>
      </c>
      <c r="V204">
        <v>7</v>
      </c>
      <c r="W204">
        <v>15</v>
      </c>
      <c r="X204">
        <v>4</v>
      </c>
      <c r="Y204">
        <v>14</v>
      </c>
      <c r="Z204">
        <v>2</v>
      </c>
      <c r="AA204">
        <v>1</v>
      </c>
      <c r="AB204">
        <v>1</v>
      </c>
      <c r="AC204">
        <v>0</v>
      </c>
      <c r="AD204">
        <v>0.35699999999999998</v>
      </c>
      <c r="AE204">
        <v>0.28100000000000003</v>
      </c>
      <c r="AF204">
        <v>0.5</v>
      </c>
      <c r="AG204">
        <v>0.78100000000000003</v>
      </c>
    </row>
    <row r="205" spans="1:33" x14ac:dyDescent="0.25">
      <c r="A205" t="s">
        <v>57</v>
      </c>
      <c r="B205" t="s">
        <v>539</v>
      </c>
      <c r="C205">
        <v>2018</v>
      </c>
      <c r="D205" t="s">
        <v>22</v>
      </c>
      <c r="E205" t="s">
        <v>98</v>
      </c>
      <c r="F205" t="s">
        <v>99</v>
      </c>
      <c r="G205" t="s">
        <v>540</v>
      </c>
      <c r="H205">
        <v>26</v>
      </c>
      <c r="I205" t="s">
        <v>1223</v>
      </c>
      <c r="J205" s="9">
        <v>0.26900000000000002</v>
      </c>
      <c r="K205">
        <v>8</v>
      </c>
      <c r="L205">
        <v>2</v>
      </c>
      <c r="M205">
        <v>27</v>
      </c>
      <c r="N205">
        <v>21</v>
      </c>
      <c r="O205">
        <v>49</v>
      </c>
      <c r="P205">
        <v>160</v>
      </c>
      <c r="Q205" s="8">
        <f t="shared" si="12"/>
        <v>0.05</v>
      </c>
      <c r="R205" s="8">
        <f t="shared" si="13"/>
        <v>1.2500000000000001E-2</v>
      </c>
      <c r="S205" s="8">
        <f t="shared" si="14"/>
        <v>0.16875000000000001</v>
      </c>
      <c r="T205" s="8">
        <f t="shared" si="15"/>
        <v>0.13125000000000001</v>
      </c>
      <c r="U205" s="8">
        <f>IF(C205=2022,"",IF(C205=2020,O205/60,O205/162))</f>
        <v>0.30246913580246915</v>
      </c>
      <c r="V205">
        <v>43</v>
      </c>
      <c r="W205">
        <v>81</v>
      </c>
      <c r="X205">
        <v>21</v>
      </c>
      <c r="Y205">
        <v>41</v>
      </c>
      <c r="Z205">
        <v>24</v>
      </c>
      <c r="AA205">
        <v>0</v>
      </c>
      <c r="AB205">
        <v>2</v>
      </c>
      <c r="AC205">
        <v>0</v>
      </c>
      <c r="AD205">
        <v>0.31</v>
      </c>
      <c r="AE205">
        <v>0.37</v>
      </c>
      <c r="AF205">
        <v>0.50600000000000001</v>
      </c>
      <c r="AG205">
        <v>0.877</v>
      </c>
    </row>
    <row r="206" spans="1:33" x14ac:dyDescent="0.25">
      <c r="A206" t="s">
        <v>8</v>
      </c>
      <c r="B206" t="s">
        <v>52</v>
      </c>
      <c r="C206">
        <v>2018</v>
      </c>
      <c r="D206" t="s">
        <v>22</v>
      </c>
      <c r="E206" t="s">
        <v>9</v>
      </c>
      <c r="F206" t="s">
        <v>10</v>
      </c>
      <c r="G206" t="s">
        <v>53</v>
      </c>
      <c r="H206">
        <v>26</v>
      </c>
      <c r="I206" t="s">
        <v>1223</v>
      </c>
      <c r="J206" s="9">
        <v>0.24199999999999999</v>
      </c>
      <c r="K206">
        <v>24</v>
      </c>
      <c r="L206">
        <v>0</v>
      </c>
      <c r="M206">
        <v>58</v>
      </c>
      <c r="N206">
        <v>69</v>
      </c>
      <c r="O206">
        <v>156</v>
      </c>
      <c r="P206">
        <v>582</v>
      </c>
      <c r="Q206" s="8">
        <f t="shared" si="12"/>
        <v>4.1237113402061855E-2</v>
      </c>
      <c r="R206" s="8">
        <f t="shared" si="13"/>
        <v>0</v>
      </c>
      <c r="S206" s="8">
        <f t="shared" si="14"/>
        <v>9.9656357388316158E-2</v>
      </c>
      <c r="T206" s="8">
        <f t="shared" si="15"/>
        <v>0.11855670103092783</v>
      </c>
      <c r="U206" s="8">
        <f>IF(C206=2022,"",IF(C206=2020,O206/60,O206/162))</f>
        <v>0.96296296296296291</v>
      </c>
      <c r="V206">
        <v>141</v>
      </c>
      <c r="W206">
        <v>242</v>
      </c>
      <c r="X206">
        <v>50</v>
      </c>
      <c r="Y206">
        <v>153</v>
      </c>
      <c r="Z206">
        <v>44</v>
      </c>
      <c r="AA206">
        <v>1</v>
      </c>
      <c r="AB206">
        <v>1</v>
      </c>
      <c r="AC206">
        <v>1</v>
      </c>
      <c r="AD206">
        <v>0.28499999999999998</v>
      </c>
      <c r="AE206">
        <v>0.29899999999999999</v>
      </c>
      <c r="AF206">
        <v>0.41599999999999998</v>
      </c>
      <c r="AG206">
        <v>0.71499999999999997</v>
      </c>
    </row>
    <row r="207" spans="1:33" x14ac:dyDescent="0.25">
      <c r="A207" t="s">
        <v>29</v>
      </c>
      <c r="B207" t="s">
        <v>541</v>
      </c>
      <c r="C207">
        <v>2018</v>
      </c>
      <c r="D207" t="s">
        <v>22</v>
      </c>
      <c r="E207" t="s">
        <v>188</v>
      </c>
      <c r="F207" t="s">
        <v>96</v>
      </c>
      <c r="G207" t="s">
        <v>542</v>
      </c>
      <c r="H207">
        <v>26</v>
      </c>
      <c r="I207" t="s">
        <v>1223</v>
      </c>
      <c r="J207" s="9">
        <v>0.312</v>
      </c>
      <c r="K207">
        <v>1</v>
      </c>
      <c r="L207">
        <v>0</v>
      </c>
      <c r="M207">
        <v>15</v>
      </c>
      <c r="N207">
        <v>15</v>
      </c>
      <c r="O207">
        <v>39</v>
      </c>
      <c r="P207">
        <v>109</v>
      </c>
      <c r="Q207" s="8">
        <f t="shared" si="12"/>
        <v>9.1743119266055051E-3</v>
      </c>
      <c r="R207" s="8">
        <f t="shared" si="13"/>
        <v>0</v>
      </c>
      <c r="S207" s="8">
        <f t="shared" si="14"/>
        <v>0.13761467889908258</v>
      </c>
      <c r="T207" s="8">
        <f t="shared" si="15"/>
        <v>0.13761467889908258</v>
      </c>
      <c r="U207" s="8">
        <f>IF(C207=2022,"",IF(C207=2020,O207/60,O207/162))</f>
        <v>0.24074074074074073</v>
      </c>
      <c r="V207">
        <v>34</v>
      </c>
      <c r="W207">
        <v>46</v>
      </c>
      <c r="X207">
        <v>8</v>
      </c>
      <c r="Y207">
        <v>19</v>
      </c>
      <c r="Z207">
        <v>11</v>
      </c>
      <c r="AA207">
        <v>1</v>
      </c>
      <c r="AB207">
        <v>1</v>
      </c>
      <c r="AC207">
        <v>0</v>
      </c>
      <c r="AD207">
        <v>0.371</v>
      </c>
      <c r="AE207">
        <v>0.375</v>
      </c>
      <c r="AF207">
        <v>0.42199999999999999</v>
      </c>
      <c r="AG207">
        <v>0.79700000000000004</v>
      </c>
    </row>
    <row r="208" spans="1:33" x14ac:dyDescent="0.25">
      <c r="A208" t="s">
        <v>46</v>
      </c>
      <c r="B208" t="s">
        <v>767</v>
      </c>
      <c r="C208">
        <v>2018</v>
      </c>
      <c r="D208" t="s">
        <v>18</v>
      </c>
      <c r="E208" t="s">
        <v>168</v>
      </c>
      <c r="F208" t="s">
        <v>169</v>
      </c>
      <c r="G208" t="s">
        <v>768</v>
      </c>
      <c r="H208">
        <v>25</v>
      </c>
      <c r="I208" t="s">
        <v>1223</v>
      </c>
      <c r="J208" s="9">
        <v>0.27700000000000002</v>
      </c>
      <c r="K208">
        <v>11</v>
      </c>
      <c r="L208">
        <v>0</v>
      </c>
      <c r="M208">
        <v>58</v>
      </c>
      <c r="N208">
        <v>49</v>
      </c>
      <c r="O208">
        <v>144</v>
      </c>
      <c r="P208">
        <v>415</v>
      </c>
      <c r="Q208" s="8">
        <f t="shared" si="12"/>
        <v>2.6506024096385541E-2</v>
      </c>
      <c r="R208" s="8">
        <f t="shared" si="13"/>
        <v>0</v>
      </c>
      <c r="S208" s="8">
        <f t="shared" si="14"/>
        <v>0.13975903614457832</v>
      </c>
      <c r="T208" s="8">
        <f t="shared" si="15"/>
        <v>0.1180722891566265</v>
      </c>
      <c r="U208" s="8">
        <f>IF(C208=2022,"",IF(C208=2020,O208/60,O208/162))</f>
        <v>0.88888888888888884</v>
      </c>
      <c r="V208">
        <v>115</v>
      </c>
      <c r="W208">
        <v>169</v>
      </c>
      <c r="X208">
        <v>31</v>
      </c>
      <c r="Y208">
        <v>82</v>
      </c>
      <c r="Z208">
        <v>39</v>
      </c>
      <c r="AA208">
        <v>4</v>
      </c>
      <c r="AB208">
        <v>1</v>
      </c>
      <c r="AC208">
        <v>2</v>
      </c>
      <c r="AD208">
        <v>0.316</v>
      </c>
      <c r="AE208">
        <v>0.34</v>
      </c>
      <c r="AF208">
        <v>0.40699999999999997</v>
      </c>
      <c r="AG208">
        <v>0.747</v>
      </c>
    </row>
    <row r="209" spans="1:33" x14ac:dyDescent="0.25">
      <c r="A209" t="s">
        <v>68</v>
      </c>
      <c r="B209" t="s">
        <v>1045</v>
      </c>
      <c r="C209">
        <v>2018</v>
      </c>
      <c r="D209" t="s">
        <v>22</v>
      </c>
      <c r="E209" t="s">
        <v>361</v>
      </c>
      <c r="F209" t="s">
        <v>362</v>
      </c>
      <c r="G209" t="s">
        <v>1046</v>
      </c>
      <c r="H209">
        <v>25</v>
      </c>
      <c r="I209" t="s">
        <v>1223</v>
      </c>
      <c r="J209" s="9">
        <v>0.20699999999999999</v>
      </c>
      <c r="K209">
        <v>4</v>
      </c>
      <c r="L209">
        <v>0</v>
      </c>
      <c r="M209">
        <v>13</v>
      </c>
      <c r="N209">
        <v>9</v>
      </c>
      <c r="O209">
        <v>37</v>
      </c>
      <c r="P209">
        <v>87</v>
      </c>
      <c r="Q209" s="8">
        <f t="shared" si="12"/>
        <v>4.5977011494252873E-2</v>
      </c>
      <c r="R209" s="8">
        <f t="shared" si="13"/>
        <v>0</v>
      </c>
      <c r="S209" s="8">
        <f t="shared" si="14"/>
        <v>0.14942528735632185</v>
      </c>
      <c r="T209" s="8">
        <f t="shared" si="15"/>
        <v>0.10344827586206896</v>
      </c>
      <c r="U209" s="8">
        <f>IF(C209=2022,"",IF(C209=2020,O209/60,O209/162))</f>
        <v>0.22839506172839505</v>
      </c>
      <c r="V209">
        <v>18</v>
      </c>
      <c r="W209">
        <v>32</v>
      </c>
      <c r="X209">
        <v>6</v>
      </c>
      <c r="Y209">
        <v>26</v>
      </c>
      <c r="Z209">
        <v>13</v>
      </c>
      <c r="AA209">
        <v>0</v>
      </c>
      <c r="AB209">
        <v>1</v>
      </c>
      <c r="AC209">
        <v>0</v>
      </c>
      <c r="AD209">
        <v>0.246</v>
      </c>
      <c r="AE209">
        <v>0.32400000000000001</v>
      </c>
      <c r="AF209">
        <v>0.36799999999999999</v>
      </c>
      <c r="AG209">
        <v>0.69099999999999995</v>
      </c>
    </row>
    <row r="210" spans="1:33" x14ac:dyDescent="0.25">
      <c r="A210" t="s">
        <v>46</v>
      </c>
      <c r="B210" t="s">
        <v>1151</v>
      </c>
      <c r="C210">
        <v>2018</v>
      </c>
      <c r="D210" t="s">
        <v>18</v>
      </c>
      <c r="E210" t="s">
        <v>168</v>
      </c>
      <c r="F210" t="s">
        <v>169</v>
      </c>
      <c r="G210" t="s">
        <v>1152</v>
      </c>
      <c r="H210">
        <v>25</v>
      </c>
      <c r="I210" t="s">
        <v>1223</v>
      </c>
      <c r="J210" s="9">
        <v>0.26100000000000001</v>
      </c>
      <c r="K210">
        <v>12</v>
      </c>
      <c r="L210">
        <v>2</v>
      </c>
      <c r="M210">
        <v>62</v>
      </c>
      <c r="N210">
        <v>74</v>
      </c>
      <c r="O210">
        <v>148</v>
      </c>
      <c r="P210">
        <v>501</v>
      </c>
      <c r="Q210" s="8">
        <f t="shared" si="12"/>
        <v>2.3952095808383235E-2</v>
      </c>
      <c r="R210" s="8">
        <f t="shared" si="13"/>
        <v>3.9920159680638719E-3</v>
      </c>
      <c r="S210" s="8">
        <f t="shared" si="14"/>
        <v>0.12375249500998003</v>
      </c>
      <c r="T210" s="8">
        <f t="shared" si="15"/>
        <v>0.14770459081836326</v>
      </c>
      <c r="U210" s="8">
        <f>IF(C210=2022,"",IF(C210=2020,O210/60,O210/162))</f>
        <v>0.9135802469135802</v>
      </c>
      <c r="V210">
        <v>131</v>
      </c>
      <c r="W210">
        <v>206</v>
      </c>
      <c r="X210">
        <v>47</v>
      </c>
      <c r="Y210">
        <v>104</v>
      </c>
      <c r="Z210">
        <v>77</v>
      </c>
      <c r="AA210">
        <v>2</v>
      </c>
      <c r="AB210">
        <v>1</v>
      </c>
      <c r="AC210">
        <v>5</v>
      </c>
      <c r="AD210">
        <v>0.30499999999999999</v>
      </c>
      <c r="AE210">
        <v>0.35699999999999998</v>
      </c>
      <c r="AF210">
        <v>0.41099999999999998</v>
      </c>
      <c r="AG210">
        <v>0.76800000000000002</v>
      </c>
    </row>
    <row r="211" spans="1:33" x14ac:dyDescent="0.25">
      <c r="A211" t="s">
        <v>55</v>
      </c>
      <c r="B211" t="s">
        <v>981</v>
      </c>
      <c r="C211">
        <v>2018</v>
      </c>
      <c r="D211" t="s">
        <v>18</v>
      </c>
      <c r="E211" t="s">
        <v>345</v>
      </c>
      <c r="F211" t="s">
        <v>346</v>
      </c>
      <c r="G211" t="s">
        <v>982</v>
      </c>
      <c r="H211">
        <v>25</v>
      </c>
      <c r="I211" t="s">
        <v>1223</v>
      </c>
      <c r="J211" s="9">
        <v>0.246</v>
      </c>
      <c r="K211">
        <v>34</v>
      </c>
      <c r="L211">
        <v>5</v>
      </c>
      <c r="M211">
        <v>96</v>
      </c>
      <c r="N211">
        <v>89</v>
      </c>
      <c r="O211">
        <v>153</v>
      </c>
      <c r="P211">
        <v>558</v>
      </c>
      <c r="Q211" s="8">
        <f t="shared" si="12"/>
        <v>6.093189964157706E-2</v>
      </c>
      <c r="R211" s="8">
        <f t="shared" si="13"/>
        <v>8.9605734767025085E-3</v>
      </c>
      <c r="S211" s="8">
        <f t="shared" si="14"/>
        <v>0.17204301075268819</v>
      </c>
      <c r="T211" s="8">
        <f t="shared" si="15"/>
        <v>0.15949820788530467</v>
      </c>
      <c r="U211" s="8">
        <f>IF(C211=2022,"",IF(C211=2020,O211/60,O211/162))</f>
        <v>0.94444444444444442</v>
      </c>
      <c r="V211">
        <v>137</v>
      </c>
      <c r="W211">
        <v>277</v>
      </c>
      <c r="X211">
        <v>72</v>
      </c>
      <c r="Y211">
        <v>150</v>
      </c>
      <c r="Z211">
        <v>87</v>
      </c>
      <c r="AA211">
        <v>2</v>
      </c>
      <c r="AB211">
        <v>1</v>
      </c>
      <c r="AC211">
        <v>3</v>
      </c>
      <c r="AD211">
        <v>0.27200000000000002</v>
      </c>
      <c r="AE211">
        <v>0.35399999999999998</v>
      </c>
      <c r="AF211">
        <v>0.496</v>
      </c>
      <c r="AG211">
        <v>0.85</v>
      </c>
    </row>
    <row r="212" spans="1:33" x14ac:dyDescent="0.25">
      <c r="A212" t="s">
        <v>42</v>
      </c>
      <c r="B212" t="s">
        <v>419</v>
      </c>
      <c r="C212">
        <v>2018</v>
      </c>
      <c r="D212" t="s">
        <v>22</v>
      </c>
      <c r="E212" t="s">
        <v>263</v>
      </c>
      <c r="F212" t="s">
        <v>264</v>
      </c>
      <c r="G212" t="s">
        <v>420</v>
      </c>
      <c r="H212">
        <v>24</v>
      </c>
      <c r="I212" t="s">
        <v>1223</v>
      </c>
      <c r="J212" s="9">
        <v>0.19900000000000001</v>
      </c>
      <c r="K212">
        <v>13</v>
      </c>
      <c r="L212">
        <v>0</v>
      </c>
      <c r="M212">
        <v>41</v>
      </c>
      <c r="N212">
        <v>32</v>
      </c>
      <c r="O212">
        <v>71</v>
      </c>
      <c r="P212">
        <v>266</v>
      </c>
      <c r="Q212" s="8">
        <f t="shared" si="12"/>
        <v>4.8872180451127817E-2</v>
      </c>
      <c r="R212" s="8">
        <f t="shared" si="13"/>
        <v>0</v>
      </c>
      <c r="S212" s="8">
        <f t="shared" si="14"/>
        <v>0.15413533834586465</v>
      </c>
      <c r="T212" s="8">
        <f t="shared" si="15"/>
        <v>0.12030075187969924</v>
      </c>
      <c r="U212" s="8">
        <f>IF(C212=2022,"",IF(C212=2020,O212/60,O212/162))</f>
        <v>0.43827160493827161</v>
      </c>
      <c r="V212">
        <v>53</v>
      </c>
      <c r="W212">
        <v>106</v>
      </c>
      <c r="X212">
        <v>27</v>
      </c>
      <c r="Y212">
        <v>115</v>
      </c>
      <c r="Z212">
        <v>31</v>
      </c>
      <c r="AA212">
        <v>0</v>
      </c>
      <c r="AB212">
        <v>1</v>
      </c>
      <c r="AC212">
        <v>0</v>
      </c>
      <c r="AD212">
        <v>0.28599999999999998</v>
      </c>
      <c r="AE212">
        <v>0.28100000000000003</v>
      </c>
      <c r="AF212">
        <v>0.39800000000000002</v>
      </c>
      <c r="AG212">
        <v>0.67900000000000005</v>
      </c>
    </row>
    <row r="213" spans="1:33" x14ac:dyDescent="0.25">
      <c r="A213" t="s">
        <v>33</v>
      </c>
      <c r="B213" t="s">
        <v>691</v>
      </c>
      <c r="C213">
        <v>2018</v>
      </c>
      <c r="D213" t="s">
        <v>22</v>
      </c>
      <c r="E213" t="s">
        <v>166</v>
      </c>
      <c r="F213" t="s">
        <v>167</v>
      </c>
      <c r="G213" t="s">
        <v>692</v>
      </c>
      <c r="H213">
        <v>24</v>
      </c>
      <c r="I213" t="s">
        <v>1223</v>
      </c>
      <c r="J213" s="9">
        <v>0.247</v>
      </c>
      <c r="K213">
        <v>29</v>
      </c>
      <c r="L213">
        <v>2</v>
      </c>
      <c r="M213">
        <v>84</v>
      </c>
      <c r="N213">
        <v>85</v>
      </c>
      <c r="O213">
        <v>162</v>
      </c>
      <c r="P213">
        <v>580</v>
      </c>
      <c r="Q213" s="8">
        <f t="shared" si="12"/>
        <v>0.05</v>
      </c>
      <c r="R213" s="8">
        <f t="shared" si="13"/>
        <v>3.4482758620689655E-3</v>
      </c>
      <c r="S213" s="8">
        <f t="shared" si="14"/>
        <v>0.14482758620689656</v>
      </c>
      <c r="T213" s="8">
        <f t="shared" si="15"/>
        <v>0.14655172413793102</v>
      </c>
      <c r="U213" s="8">
        <f>IF(C213=2022,"",IF(C213=2020,O213/60,O213/162))</f>
        <v>1</v>
      </c>
      <c r="V213">
        <v>143</v>
      </c>
      <c r="W213">
        <v>263</v>
      </c>
      <c r="X213">
        <v>62</v>
      </c>
      <c r="Y213">
        <v>163</v>
      </c>
      <c r="Z213">
        <v>70</v>
      </c>
      <c r="AA213">
        <v>3</v>
      </c>
      <c r="AB213">
        <v>1</v>
      </c>
      <c r="AC213">
        <v>1</v>
      </c>
      <c r="AD213">
        <v>0.29199999999999998</v>
      </c>
      <c r="AE213">
        <v>0.33500000000000002</v>
      </c>
      <c r="AF213">
        <v>0.45300000000000001</v>
      </c>
      <c r="AG213">
        <v>0.78800000000000003</v>
      </c>
    </row>
    <row r="214" spans="1:33" x14ac:dyDescent="0.25">
      <c r="A214" t="s">
        <v>32</v>
      </c>
      <c r="B214" t="s">
        <v>331</v>
      </c>
      <c r="C214">
        <v>2018</v>
      </c>
      <c r="D214" t="s">
        <v>22</v>
      </c>
      <c r="E214" t="s">
        <v>39</v>
      </c>
      <c r="F214" t="s">
        <v>40</v>
      </c>
      <c r="G214" t="s">
        <v>332</v>
      </c>
      <c r="H214">
        <v>24</v>
      </c>
      <c r="I214" t="s">
        <v>1223</v>
      </c>
      <c r="J214" s="9">
        <v>0.26200000000000001</v>
      </c>
      <c r="K214">
        <v>12</v>
      </c>
      <c r="L214">
        <v>0</v>
      </c>
      <c r="M214">
        <v>30</v>
      </c>
      <c r="N214">
        <v>23</v>
      </c>
      <c r="O214">
        <v>44</v>
      </c>
      <c r="P214">
        <v>149</v>
      </c>
      <c r="Q214" s="8">
        <f t="shared" si="12"/>
        <v>8.0536912751677847E-2</v>
      </c>
      <c r="R214" s="8">
        <f t="shared" si="13"/>
        <v>0</v>
      </c>
      <c r="S214" s="8">
        <f t="shared" si="14"/>
        <v>0.20134228187919462</v>
      </c>
      <c r="T214" s="8">
        <f t="shared" si="15"/>
        <v>0.15436241610738255</v>
      </c>
      <c r="U214" s="8">
        <f>IF(C214=2022,"",IF(C214=2020,O214/60,O214/162))</f>
        <v>0.27160493827160492</v>
      </c>
      <c r="V214">
        <v>39</v>
      </c>
      <c r="W214">
        <v>89</v>
      </c>
      <c r="X214">
        <v>24</v>
      </c>
      <c r="Y214">
        <v>45</v>
      </c>
      <c r="Z214">
        <v>20</v>
      </c>
      <c r="AA214">
        <v>0</v>
      </c>
      <c r="AB214">
        <v>1</v>
      </c>
      <c r="AC214">
        <v>0</v>
      </c>
      <c r="AD214">
        <v>0.29299999999999998</v>
      </c>
      <c r="AE214">
        <v>0.35299999999999998</v>
      </c>
      <c r="AF214">
        <v>0.59699999999999998</v>
      </c>
      <c r="AG214">
        <v>0.95</v>
      </c>
    </row>
    <row r="215" spans="1:33" x14ac:dyDescent="0.25">
      <c r="A215" t="s">
        <v>56</v>
      </c>
      <c r="B215" t="s">
        <v>919</v>
      </c>
      <c r="C215">
        <v>2018</v>
      </c>
      <c r="D215" t="s">
        <v>22</v>
      </c>
      <c r="E215" t="s">
        <v>211</v>
      </c>
      <c r="F215" t="s">
        <v>212</v>
      </c>
      <c r="G215" t="s">
        <v>920</v>
      </c>
      <c r="H215">
        <v>23</v>
      </c>
      <c r="I215" t="s">
        <v>1223</v>
      </c>
      <c r="J215" s="9">
        <v>0.314</v>
      </c>
      <c r="K215">
        <v>4</v>
      </c>
      <c r="L215">
        <v>0</v>
      </c>
      <c r="M215">
        <v>14</v>
      </c>
      <c r="N215">
        <v>10</v>
      </c>
      <c r="O215">
        <v>23</v>
      </c>
      <c r="P215">
        <v>70</v>
      </c>
      <c r="Q215" s="8">
        <f t="shared" si="12"/>
        <v>5.7142857142857141E-2</v>
      </c>
      <c r="R215" s="8">
        <f t="shared" si="13"/>
        <v>0</v>
      </c>
      <c r="S215" s="8">
        <f t="shared" si="14"/>
        <v>0.2</v>
      </c>
      <c r="T215" s="8">
        <f t="shared" si="15"/>
        <v>0.14285714285714285</v>
      </c>
      <c r="U215" s="8">
        <f>IF(C215=2022,"",IF(C215=2020,O215/60,O215/162))</f>
        <v>0.1419753086419753</v>
      </c>
      <c r="V215">
        <v>22</v>
      </c>
      <c r="W215">
        <v>43</v>
      </c>
      <c r="X215">
        <v>13</v>
      </c>
      <c r="Y215">
        <v>21</v>
      </c>
      <c r="Z215">
        <v>2</v>
      </c>
      <c r="AA215">
        <v>0</v>
      </c>
      <c r="AB215">
        <v>1</v>
      </c>
      <c r="AC215">
        <v>0</v>
      </c>
      <c r="AD215">
        <v>0.39100000000000001</v>
      </c>
      <c r="AE215">
        <v>0.32900000000000001</v>
      </c>
      <c r="AF215">
        <v>0.61399999999999999</v>
      </c>
      <c r="AG215">
        <v>0.94299999999999995</v>
      </c>
    </row>
    <row r="216" spans="1:33" x14ac:dyDescent="0.25">
      <c r="A216" t="s">
        <v>62</v>
      </c>
      <c r="B216" t="s">
        <v>247</v>
      </c>
      <c r="C216">
        <v>2017</v>
      </c>
      <c r="D216" t="s">
        <v>22</v>
      </c>
      <c r="E216" t="s">
        <v>126</v>
      </c>
      <c r="F216" t="s">
        <v>127</v>
      </c>
      <c r="G216" t="s">
        <v>248</v>
      </c>
      <c r="H216">
        <v>33</v>
      </c>
      <c r="I216" t="s">
        <v>1223</v>
      </c>
      <c r="J216" s="9">
        <v>0.249</v>
      </c>
      <c r="K216">
        <v>16</v>
      </c>
      <c r="L216">
        <v>0</v>
      </c>
      <c r="M216">
        <v>60</v>
      </c>
      <c r="N216">
        <v>50</v>
      </c>
      <c r="O216">
        <v>130</v>
      </c>
      <c r="P216">
        <v>469</v>
      </c>
      <c r="Q216" s="8">
        <f t="shared" si="12"/>
        <v>3.4115138592750532E-2</v>
      </c>
      <c r="R216" s="8">
        <f t="shared" si="13"/>
        <v>0</v>
      </c>
      <c r="S216" s="8">
        <f t="shared" si="14"/>
        <v>0.1279317697228145</v>
      </c>
      <c r="T216" s="8">
        <f t="shared" si="15"/>
        <v>0.10660980810234541</v>
      </c>
      <c r="U216" s="8">
        <f>IF(C216=2022,"",IF(C216=2020,O216/60,O216/162))</f>
        <v>0.80246913580246915</v>
      </c>
      <c r="V216">
        <v>117</v>
      </c>
      <c r="W216">
        <v>187</v>
      </c>
      <c r="X216">
        <v>38</v>
      </c>
      <c r="Y216">
        <v>110</v>
      </c>
      <c r="Z216">
        <v>54</v>
      </c>
      <c r="AA216">
        <v>6</v>
      </c>
      <c r="AB216">
        <v>1</v>
      </c>
      <c r="AC216">
        <v>1</v>
      </c>
      <c r="AD216">
        <v>0.29199999999999998</v>
      </c>
      <c r="AE216">
        <v>0.32900000000000001</v>
      </c>
      <c r="AF216">
        <v>0.39900000000000002</v>
      </c>
      <c r="AG216">
        <v>0.72799999999999998</v>
      </c>
    </row>
    <row r="217" spans="1:33" x14ac:dyDescent="0.25">
      <c r="A217" t="s">
        <v>31</v>
      </c>
      <c r="B217" t="s">
        <v>781</v>
      </c>
      <c r="C217">
        <v>2017</v>
      </c>
      <c r="D217" t="s">
        <v>18</v>
      </c>
      <c r="E217" t="s">
        <v>245</v>
      </c>
      <c r="F217" t="s">
        <v>246</v>
      </c>
      <c r="G217" t="s">
        <v>782</v>
      </c>
      <c r="H217">
        <v>33</v>
      </c>
      <c r="I217" t="s">
        <v>1223</v>
      </c>
      <c r="J217" s="9">
        <v>0.32</v>
      </c>
      <c r="K217">
        <v>36</v>
      </c>
      <c r="L217">
        <v>5</v>
      </c>
      <c r="M217">
        <v>100</v>
      </c>
      <c r="N217">
        <v>106</v>
      </c>
      <c r="O217">
        <v>162</v>
      </c>
      <c r="P217">
        <v>559</v>
      </c>
      <c r="Q217" s="8">
        <f t="shared" si="12"/>
        <v>6.4400715563506267E-2</v>
      </c>
      <c r="R217" s="8">
        <f t="shared" si="13"/>
        <v>8.9445438282647581E-3</v>
      </c>
      <c r="S217" s="8">
        <f t="shared" si="14"/>
        <v>0.17889087656529518</v>
      </c>
      <c r="T217" s="8">
        <f t="shared" si="15"/>
        <v>0.18962432915921287</v>
      </c>
      <c r="U217" s="8">
        <f>IF(C217=2022,"",IF(C217=2020,O217/60,O217/162))</f>
        <v>1</v>
      </c>
      <c r="V217">
        <v>179</v>
      </c>
      <c r="W217">
        <v>323</v>
      </c>
      <c r="X217">
        <v>71</v>
      </c>
      <c r="Y217">
        <v>83</v>
      </c>
      <c r="Z217">
        <v>134</v>
      </c>
      <c r="AA217">
        <v>20</v>
      </c>
      <c r="AB217">
        <v>1</v>
      </c>
      <c r="AC217">
        <v>1</v>
      </c>
      <c r="AD217">
        <v>0.32100000000000001</v>
      </c>
      <c r="AE217">
        <v>0.45400000000000001</v>
      </c>
      <c r="AF217">
        <v>0.57799999999999996</v>
      </c>
      <c r="AG217">
        <v>1.032</v>
      </c>
    </row>
    <row r="218" spans="1:33" x14ac:dyDescent="0.25">
      <c r="A218" t="s">
        <v>26</v>
      </c>
      <c r="B218" t="s">
        <v>295</v>
      </c>
      <c r="C218">
        <v>2017</v>
      </c>
      <c r="D218" t="s">
        <v>22</v>
      </c>
      <c r="E218" t="s">
        <v>27</v>
      </c>
      <c r="F218" t="s">
        <v>28</v>
      </c>
      <c r="G218" t="s">
        <v>296</v>
      </c>
      <c r="H218">
        <v>32</v>
      </c>
      <c r="I218" t="s">
        <v>1223</v>
      </c>
      <c r="J218" s="9">
        <v>0.29899999999999999</v>
      </c>
      <c r="K218">
        <v>18</v>
      </c>
      <c r="L218">
        <v>3</v>
      </c>
      <c r="M218">
        <v>75</v>
      </c>
      <c r="N218">
        <v>69</v>
      </c>
      <c r="O218">
        <v>139</v>
      </c>
      <c r="P218">
        <v>529</v>
      </c>
      <c r="Q218" s="8">
        <f t="shared" si="12"/>
        <v>3.4026465028355386E-2</v>
      </c>
      <c r="R218" s="8">
        <f t="shared" si="13"/>
        <v>5.6710775047258983E-3</v>
      </c>
      <c r="S218" s="8">
        <f t="shared" si="14"/>
        <v>0.14177693761814744</v>
      </c>
      <c r="T218" s="8">
        <f t="shared" si="15"/>
        <v>0.13043478260869565</v>
      </c>
      <c r="U218" s="8">
        <f>IF(C218=2022,"",IF(C218=2020,O218/60,O218/162))</f>
        <v>0.85802469135802473</v>
      </c>
      <c r="V218">
        <v>158</v>
      </c>
      <c r="W218">
        <v>257</v>
      </c>
      <c r="X218">
        <v>62</v>
      </c>
      <c r="Y218">
        <v>62</v>
      </c>
      <c r="Z218">
        <v>22</v>
      </c>
      <c r="AA218">
        <v>1</v>
      </c>
      <c r="AB218">
        <v>1</v>
      </c>
      <c r="AC218">
        <v>2</v>
      </c>
      <c r="AD218">
        <v>0.308</v>
      </c>
      <c r="AE218">
        <v>0.33200000000000002</v>
      </c>
      <c r="AF218">
        <v>0.48599999999999999</v>
      </c>
      <c r="AG218">
        <v>0.81699999999999995</v>
      </c>
    </row>
    <row r="219" spans="1:33" x14ac:dyDescent="0.25">
      <c r="A219" t="s">
        <v>29</v>
      </c>
      <c r="B219" t="s">
        <v>343</v>
      </c>
      <c r="C219">
        <v>2017</v>
      </c>
      <c r="D219" t="s">
        <v>22</v>
      </c>
      <c r="E219" t="s">
        <v>188</v>
      </c>
      <c r="F219" t="s">
        <v>96</v>
      </c>
      <c r="G219" t="s">
        <v>344</v>
      </c>
      <c r="H219">
        <v>30</v>
      </c>
      <c r="I219" t="s">
        <v>1223</v>
      </c>
      <c r="J219" s="9">
        <v>0.25900000000000001</v>
      </c>
      <c r="K219">
        <v>23</v>
      </c>
      <c r="L219">
        <v>5</v>
      </c>
      <c r="M219">
        <v>79</v>
      </c>
      <c r="N219">
        <v>90</v>
      </c>
      <c r="O219">
        <v>154</v>
      </c>
      <c r="P219">
        <v>571</v>
      </c>
      <c r="Q219" s="8">
        <f t="shared" si="12"/>
        <v>4.0280210157618214E-2</v>
      </c>
      <c r="R219" s="8">
        <f t="shared" si="13"/>
        <v>8.7565674255691769E-3</v>
      </c>
      <c r="S219" s="8">
        <f t="shared" si="14"/>
        <v>0.13835376532399299</v>
      </c>
      <c r="T219" s="8">
        <f t="shared" si="15"/>
        <v>0.15761821366024517</v>
      </c>
      <c r="U219" s="8">
        <f>IF(C219=2022,"",IF(C219=2020,O219/60,O219/162))</f>
        <v>0.95061728395061729</v>
      </c>
      <c r="V219">
        <v>148</v>
      </c>
      <c r="W219">
        <v>260</v>
      </c>
      <c r="X219">
        <v>63</v>
      </c>
      <c r="Y219">
        <v>94</v>
      </c>
      <c r="Z219">
        <v>88</v>
      </c>
      <c r="AA219">
        <v>6</v>
      </c>
      <c r="AB219">
        <v>1</v>
      </c>
      <c r="AC219">
        <v>1</v>
      </c>
      <c r="AD219">
        <v>0.27400000000000002</v>
      </c>
      <c r="AE219">
        <v>0.36299999999999999</v>
      </c>
      <c r="AF219">
        <v>0.45500000000000002</v>
      </c>
      <c r="AG219">
        <v>0.81799999999999995</v>
      </c>
    </row>
    <row r="220" spans="1:33" x14ac:dyDescent="0.25">
      <c r="A220" t="s">
        <v>30</v>
      </c>
      <c r="B220" t="s">
        <v>144</v>
      </c>
      <c r="C220">
        <v>2017</v>
      </c>
      <c r="D220" t="s">
        <v>22</v>
      </c>
      <c r="E220" t="s">
        <v>142</v>
      </c>
      <c r="F220" t="s">
        <v>143</v>
      </c>
      <c r="G220" t="s">
        <v>145</v>
      </c>
      <c r="H220">
        <v>30</v>
      </c>
      <c r="I220" t="s">
        <v>1223</v>
      </c>
      <c r="J220" s="9">
        <v>0.30399999999999999</v>
      </c>
      <c r="K220">
        <v>33</v>
      </c>
      <c r="L220">
        <v>3</v>
      </c>
      <c r="M220">
        <v>102</v>
      </c>
      <c r="N220">
        <v>95</v>
      </c>
      <c r="O220">
        <v>156</v>
      </c>
      <c r="P220">
        <v>621</v>
      </c>
      <c r="Q220" s="8">
        <f t="shared" si="12"/>
        <v>5.3140096618357488E-2</v>
      </c>
      <c r="R220" s="8">
        <f t="shared" si="13"/>
        <v>4.830917874396135E-3</v>
      </c>
      <c r="S220" s="8">
        <f t="shared" si="14"/>
        <v>0.16425120772946861</v>
      </c>
      <c r="T220" s="8">
        <f t="shared" si="15"/>
        <v>0.1529790660225443</v>
      </c>
      <c r="U220" s="8">
        <f>IF(C220=2022,"",IF(C220=2020,O220/60,O220/162))</f>
        <v>0.96296296296296291</v>
      </c>
      <c r="V220">
        <v>189</v>
      </c>
      <c r="W220">
        <v>343</v>
      </c>
      <c r="X220">
        <v>82</v>
      </c>
      <c r="Y220">
        <v>119</v>
      </c>
      <c r="Z220">
        <v>35</v>
      </c>
      <c r="AA220">
        <v>6</v>
      </c>
      <c r="AB220">
        <v>1</v>
      </c>
      <c r="AC220">
        <v>0</v>
      </c>
      <c r="AD220">
        <v>0.33</v>
      </c>
      <c r="AE220">
        <v>0.35399999999999998</v>
      </c>
      <c r="AF220">
        <v>0.55200000000000005</v>
      </c>
      <c r="AG220">
        <v>0.90600000000000003</v>
      </c>
    </row>
    <row r="221" spans="1:33" x14ac:dyDescent="0.25">
      <c r="A221" t="s">
        <v>86</v>
      </c>
      <c r="B221" t="s">
        <v>1125</v>
      </c>
      <c r="C221">
        <v>2017</v>
      </c>
      <c r="D221" t="s">
        <v>18</v>
      </c>
      <c r="E221" t="s">
        <v>128</v>
      </c>
      <c r="F221" t="s">
        <v>129</v>
      </c>
      <c r="G221" t="s">
        <v>1126</v>
      </c>
      <c r="H221">
        <v>29</v>
      </c>
      <c r="I221" t="s">
        <v>1223</v>
      </c>
      <c r="J221" s="9">
        <v>0.29699999999999999</v>
      </c>
      <c r="K221">
        <v>36</v>
      </c>
      <c r="L221">
        <v>18</v>
      </c>
      <c r="M221">
        <v>120</v>
      </c>
      <c r="N221">
        <v>117</v>
      </c>
      <c r="O221">
        <v>155</v>
      </c>
      <c r="P221">
        <v>558</v>
      </c>
      <c r="Q221" s="8">
        <f t="shared" si="12"/>
        <v>6.4516129032258063E-2</v>
      </c>
      <c r="R221" s="8">
        <f t="shared" si="13"/>
        <v>3.2258064516129031E-2</v>
      </c>
      <c r="S221" s="8">
        <f t="shared" si="14"/>
        <v>0.21505376344086022</v>
      </c>
      <c r="T221" s="8">
        <f t="shared" si="15"/>
        <v>0.20967741935483872</v>
      </c>
      <c r="U221" s="8">
        <f>IF(C221=2022,"",IF(C221=2020,O221/60,O221/162))</f>
        <v>0.95679012345679015</v>
      </c>
      <c r="V221">
        <v>166</v>
      </c>
      <c r="W221">
        <v>314</v>
      </c>
      <c r="X221">
        <v>73</v>
      </c>
      <c r="Y221">
        <v>147</v>
      </c>
      <c r="Z221">
        <v>94</v>
      </c>
      <c r="AA221">
        <v>15</v>
      </c>
      <c r="AB221">
        <v>1</v>
      </c>
      <c r="AC221">
        <v>5</v>
      </c>
      <c r="AD221">
        <v>0.34300000000000003</v>
      </c>
      <c r="AE221">
        <v>0.40400000000000003</v>
      </c>
      <c r="AF221">
        <v>0.56299999999999994</v>
      </c>
      <c r="AG221">
        <v>0.96599999999999997</v>
      </c>
    </row>
    <row r="222" spans="1:33" x14ac:dyDescent="0.25">
      <c r="A222" t="s">
        <v>43</v>
      </c>
      <c r="B222" t="s">
        <v>1077</v>
      </c>
      <c r="C222">
        <v>2017</v>
      </c>
      <c r="D222" t="s">
        <v>18</v>
      </c>
      <c r="E222" t="s">
        <v>100</v>
      </c>
      <c r="F222" t="s">
        <v>101</v>
      </c>
      <c r="G222" t="s">
        <v>1078</v>
      </c>
      <c r="H222">
        <v>28</v>
      </c>
      <c r="I222" t="s">
        <v>1223</v>
      </c>
      <c r="J222" s="9">
        <v>0.24099999999999999</v>
      </c>
      <c r="K222">
        <v>18</v>
      </c>
      <c r="L222">
        <v>3</v>
      </c>
      <c r="M222">
        <v>51</v>
      </c>
      <c r="N222">
        <v>63</v>
      </c>
      <c r="O222">
        <v>104</v>
      </c>
      <c r="P222">
        <v>382</v>
      </c>
      <c r="Q222" s="8">
        <f t="shared" si="12"/>
        <v>4.712041884816754E-2</v>
      </c>
      <c r="R222" s="8">
        <f t="shared" si="13"/>
        <v>7.8534031413612562E-3</v>
      </c>
      <c r="S222" s="8">
        <f t="shared" si="14"/>
        <v>0.13350785340314136</v>
      </c>
      <c r="T222" s="8">
        <f t="shared" si="15"/>
        <v>0.16492146596858639</v>
      </c>
      <c r="U222" s="8">
        <f>IF(C222=2022,"",IF(C222=2020,O222/60,O222/162))</f>
        <v>0.64197530864197527</v>
      </c>
      <c r="V222">
        <v>92</v>
      </c>
      <c r="W222">
        <v>179</v>
      </c>
      <c r="X222">
        <v>48</v>
      </c>
      <c r="Y222">
        <v>104</v>
      </c>
      <c r="Z222">
        <v>66</v>
      </c>
      <c r="AA222">
        <v>2</v>
      </c>
      <c r="AB222">
        <v>1</v>
      </c>
      <c r="AC222">
        <v>2</v>
      </c>
      <c r="AD222">
        <v>0.28399999999999997</v>
      </c>
      <c r="AE222">
        <v>0.35499999999999998</v>
      </c>
      <c r="AF222">
        <v>0.46899999999999997</v>
      </c>
      <c r="AG222">
        <v>0.82299999999999995</v>
      </c>
    </row>
    <row r="223" spans="1:33" x14ac:dyDescent="0.25">
      <c r="A223" t="s">
        <v>67</v>
      </c>
      <c r="B223" t="s">
        <v>829</v>
      </c>
      <c r="C223">
        <v>2017</v>
      </c>
      <c r="D223" t="s">
        <v>18</v>
      </c>
      <c r="E223" t="s">
        <v>373</v>
      </c>
      <c r="F223" t="s">
        <v>374</v>
      </c>
      <c r="G223" t="s">
        <v>830</v>
      </c>
      <c r="H223">
        <v>27</v>
      </c>
      <c r="I223" t="s">
        <v>1223</v>
      </c>
      <c r="J223" s="9">
        <v>0.307</v>
      </c>
      <c r="K223">
        <v>28</v>
      </c>
      <c r="L223">
        <v>8</v>
      </c>
      <c r="M223">
        <v>71</v>
      </c>
      <c r="N223">
        <v>84</v>
      </c>
      <c r="O223">
        <v>117</v>
      </c>
      <c r="P223">
        <v>440</v>
      </c>
      <c r="Q223" s="8">
        <f t="shared" si="12"/>
        <v>6.363636363636363E-2</v>
      </c>
      <c r="R223" s="8">
        <f t="shared" si="13"/>
        <v>1.8181818181818181E-2</v>
      </c>
      <c r="S223" s="8">
        <f t="shared" si="14"/>
        <v>0.16136363636363638</v>
      </c>
      <c r="T223" s="8">
        <f t="shared" si="15"/>
        <v>0.19090909090909092</v>
      </c>
      <c r="U223" s="8">
        <f>IF(C223=2022,"",IF(C223=2020,O223/60,O223/162))</f>
        <v>0.72222222222222221</v>
      </c>
      <c r="V223">
        <v>135</v>
      </c>
      <c r="W223">
        <v>258</v>
      </c>
      <c r="X223">
        <v>65</v>
      </c>
      <c r="Y223">
        <v>95</v>
      </c>
      <c r="Z223">
        <v>65</v>
      </c>
      <c r="AA223">
        <v>14</v>
      </c>
      <c r="AB223">
        <v>1</v>
      </c>
      <c r="AC223">
        <v>5</v>
      </c>
      <c r="AD223">
        <v>0.33500000000000002</v>
      </c>
      <c r="AE223">
        <v>0.40300000000000002</v>
      </c>
      <c r="AF223">
        <v>0.58599999999999997</v>
      </c>
      <c r="AG223">
        <v>0.98899999999999999</v>
      </c>
    </row>
    <row r="224" spans="1:33" x14ac:dyDescent="0.25">
      <c r="A224" t="s">
        <v>15</v>
      </c>
      <c r="B224" t="s">
        <v>449</v>
      </c>
      <c r="C224">
        <v>2017</v>
      </c>
      <c r="D224" t="s">
        <v>18</v>
      </c>
      <c r="E224" t="s">
        <v>16</v>
      </c>
      <c r="F224" t="s">
        <v>17</v>
      </c>
      <c r="G224" t="s">
        <v>450</v>
      </c>
      <c r="H224">
        <v>27</v>
      </c>
      <c r="I224" t="s">
        <v>1223</v>
      </c>
      <c r="J224" s="9">
        <v>0.27300000000000002</v>
      </c>
      <c r="K224">
        <v>32</v>
      </c>
      <c r="L224">
        <v>10</v>
      </c>
      <c r="M224">
        <v>109</v>
      </c>
      <c r="N224">
        <v>99</v>
      </c>
      <c r="O224">
        <v>157</v>
      </c>
      <c r="P224">
        <v>572</v>
      </c>
      <c r="Q224" s="8">
        <f t="shared" si="12"/>
        <v>5.5944055944055944E-2</v>
      </c>
      <c r="R224" s="8">
        <f t="shared" si="13"/>
        <v>1.7482517482517484E-2</v>
      </c>
      <c r="S224" s="8">
        <f t="shared" si="14"/>
        <v>0.19055944055944055</v>
      </c>
      <c r="T224" s="8">
        <f t="shared" si="15"/>
        <v>0.17307692307692307</v>
      </c>
      <c r="U224" s="8">
        <f>IF(C224=2022,"",IF(C224=2020,O224/60,O224/162))</f>
        <v>0.96913580246913578</v>
      </c>
      <c r="V224">
        <v>156</v>
      </c>
      <c r="W224">
        <v>290</v>
      </c>
      <c r="X224">
        <v>67</v>
      </c>
      <c r="Y224">
        <v>90</v>
      </c>
      <c r="Z224">
        <v>91</v>
      </c>
      <c r="AA224">
        <v>11</v>
      </c>
      <c r="AB224">
        <v>1</v>
      </c>
      <c r="AC224">
        <v>4</v>
      </c>
      <c r="AD224">
        <v>0.27300000000000002</v>
      </c>
      <c r="AE224">
        <v>0.39200000000000002</v>
      </c>
      <c r="AF224">
        <v>0.50700000000000001</v>
      </c>
      <c r="AG224">
        <v>0.89900000000000002</v>
      </c>
    </row>
    <row r="225" spans="1:33" x14ac:dyDescent="0.25">
      <c r="A225" t="s">
        <v>49</v>
      </c>
      <c r="B225" t="s">
        <v>787</v>
      </c>
      <c r="C225">
        <v>2017</v>
      </c>
      <c r="D225" t="s">
        <v>22</v>
      </c>
      <c r="E225" t="s">
        <v>50</v>
      </c>
      <c r="F225" t="s">
        <v>51</v>
      </c>
      <c r="G225" t="s">
        <v>788</v>
      </c>
      <c r="H225">
        <v>27</v>
      </c>
      <c r="I225" t="s">
        <v>1223</v>
      </c>
      <c r="J225" s="9">
        <v>0.248</v>
      </c>
      <c r="K225">
        <v>16</v>
      </c>
      <c r="L225">
        <v>3</v>
      </c>
      <c r="M225">
        <v>56</v>
      </c>
      <c r="N225">
        <v>39</v>
      </c>
      <c r="O225">
        <v>100</v>
      </c>
      <c r="P225">
        <v>339</v>
      </c>
      <c r="Q225" s="8">
        <f t="shared" si="12"/>
        <v>4.71976401179941E-2</v>
      </c>
      <c r="R225" s="8">
        <f t="shared" si="13"/>
        <v>8.8495575221238937E-3</v>
      </c>
      <c r="S225" s="8">
        <f t="shared" si="14"/>
        <v>0.16519174041297935</v>
      </c>
      <c r="T225" s="8">
        <f t="shared" si="15"/>
        <v>0.11504424778761062</v>
      </c>
      <c r="U225" s="8">
        <f>IF(C225=2022,"",IF(C225=2020,O225/60,O225/162))</f>
        <v>0.61728395061728392</v>
      </c>
      <c r="V225">
        <v>84</v>
      </c>
      <c r="W225">
        <v>148</v>
      </c>
      <c r="X225">
        <v>31</v>
      </c>
      <c r="Y225">
        <v>96</v>
      </c>
      <c r="Z225">
        <v>22</v>
      </c>
      <c r="AA225">
        <v>0</v>
      </c>
      <c r="AB225">
        <v>1</v>
      </c>
      <c r="AC225">
        <v>2</v>
      </c>
      <c r="AD225">
        <v>0.29599999999999999</v>
      </c>
      <c r="AE225">
        <v>0.30499999999999999</v>
      </c>
      <c r="AF225">
        <v>0.437</v>
      </c>
      <c r="AG225">
        <v>0.74099999999999999</v>
      </c>
    </row>
    <row r="226" spans="1:33" x14ac:dyDescent="0.25">
      <c r="A226" t="s">
        <v>32</v>
      </c>
      <c r="B226" t="s">
        <v>1057</v>
      </c>
      <c r="C226">
        <v>2017</v>
      </c>
      <c r="D226" t="s">
        <v>22</v>
      </c>
      <c r="E226" t="s">
        <v>39</v>
      </c>
      <c r="F226" t="s">
        <v>40</v>
      </c>
      <c r="G226" t="s">
        <v>1058</v>
      </c>
      <c r="H226">
        <v>27</v>
      </c>
      <c r="I226" t="s">
        <v>1223</v>
      </c>
      <c r="J226" s="9">
        <v>0.318</v>
      </c>
      <c r="K226">
        <v>25</v>
      </c>
      <c r="L226">
        <v>6</v>
      </c>
      <c r="M226">
        <v>94</v>
      </c>
      <c r="N226">
        <v>98</v>
      </c>
      <c r="O226">
        <v>162</v>
      </c>
      <c r="P226">
        <v>603</v>
      </c>
      <c r="Q226" s="8">
        <f t="shared" si="12"/>
        <v>4.1459369817578771E-2</v>
      </c>
      <c r="R226" s="8">
        <f t="shared" si="13"/>
        <v>9.9502487562189053E-3</v>
      </c>
      <c r="S226" s="8">
        <f t="shared" si="14"/>
        <v>0.1558872305140962</v>
      </c>
      <c r="T226" s="8">
        <f t="shared" si="15"/>
        <v>0.1625207296849088</v>
      </c>
      <c r="U226" s="8">
        <f>IF(C226=2022,"",IF(C226=2020,O226/60,O226/162))</f>
        <v>1</v>
      </c>
      <c r="V226">
        <v>192</v>
      </c>
      <c r="W226">
        <v>300</v>
      </c>
      <c r="X226">
        <v>57</v>
      </c>
      <c r="Y226">
        <v>104</v>
      </c>
      <c r="Z226">
        <v>66</v>
      </c>
      <c r="AA226">
        <v>3</v>
      </c>
      <c r="AB226">
        <v>1</v>
      </c>
      <c r="AC226">
        <v>1</v>
      </c>
      <c r="AD226">
        <v>0.35099999999999998</v>
      </c>
      <c r="AE226">
        <v>0.38500000000000001</v>
      </c>
      <c r="AF226">
        <v>0.498</v>
      </c>
      <c r="AG226">
        <v>0.88200000000000001</v>
      </c>
    </row>
    <row r="227" spans="1:33" x14ac:dyDescent="0.25">
      <c r="A227" t="s">
        <v>106</v>
      </c>
      <c r="B227" t="s">
        <v>855</v>
      </c>
      <c r="C227">
        <v>2017</v>
      </c>
      <c r="D227" t="s">
        <v>18</v>
      </c>
      <c r="E227" t="s">
        <v>107</v>
      </c>
      <c r="F227" t="s">
        <v>108</v>
      </c>
      <c r="G227" t="s">
        <v>856</v>
      </c>
      <c r="H227">
        <v>26</v>
      </c>
      <c r="I227" t="s">
        <v>1223</v>
      </c>
      <c r="J227" s="9">
        <v>0.26500000000000001</v>
      </c>
      <c r="K227">
        <v>16</v>
      </c>
      <c r="L227">
        <v>0</v>
      </c>
      <c r="M227">
        <v>52</v>
      </c>
      <c r="N227">
        <v>40</v>
      </c>
      <c r="O227">
        <v>133</v>
      </c>
      <c r="P227">
        <v>279</v>
      </c>
      <c r="Q227" s="8">
        <f t="shared" si="12"/>
        <v>5.7347670250896057E-2</v>
      </c>
      <c r="R227" s="8">
        <f t="shared" si="13"/>
        <v>0</v>
      </c>
      <c r="S227" s="8">
        <f t="shared" si="14"/>
        <v>0.1863799283154122</v>
      </c>
      <c r="T227" s="8">
        <f t="shared" si="15"/>
        <v>0.14336917562724014</v>
      </c>
      <c r="U227" s="8">
        <f>IF(C227=2022,"",IF(C227=2020,O227/60,O227/162))</f>
        <v>0.82098765432098764</v>
      </c>
      <c r="V227">
        <v>74</v>
      </c>
      <c r="W227">
        <v>141</v>
      </c>
      <c r="X227">
        <v>33</v>
      </c>
      <c r="Y227">
        <v>94</v>
      </c>
      <c r="Z227">
        <v>25</v>
      </c>
      <c r="AA227">
        <v>1</v>
      </c>
      <c r="AB227">
        <v>1</v>
      </c>
      <c r="AC227">
        <v>0</v>
      </c>
      <c r="AD227">
        <v>0.33700000000000002</v>
      </c>
      <c r="AE227">
        <v>0.33100000000000002</v>
      </c>
      <c r="AF227">
        <v>0.505</v>
      </c>
      <c r="AG227">
        <v>0.83699999999999997</v>
      </c>
    </row>
    <row r="228" spans="1:33" x14ac:dyDescent="0.25">
      <c r="A228" t="s">
        <v>77</v>
      </c>
      <c r="B228" t="s">
        <v>1073</v>
      </c>
      <c r="C228">
        <v>2017</v>
      </c>
      <c r="D228" t="s">
        <v>18</v>
      </c>
      <c r="E228" t="s">
        <v>291</v>
      </c>
      <c r="F228" t="s">
        <v>292</v>
      </c>
      <c r="G228" t="s">
        <v>1074</v>
      </c>
      <c r="H228">
        <v>26</v>
      </c>
      <c r="I228" t="s">
        <v>1223</v>
      </c>
      <c r="J228" s="9">
        <v>0.246</v>
      </c>
      <c r="K228">
        <v>4</v>
      </c>
      <c r="L228">
        <v>0</v>
      </c>
      <c r="M228">
        <v>18</v>
      </c>
      <c r="N228">
        <v>18</v>
      </c>
      <c r="O228">
        <v>62</v>
      </c>
      <c r="P228">
        <v>114</v>
      </c>
      <c r="Q228" s="8">
        <f t="shared" si="12"/>
        <v>3.5087719298245612E-2</v>
      </c>
      <c r="R228" s="8">
        <f t="shared" si="13"/>
        <v>0</v>
      </c>
      <c r="S228" s="8">
        <f t="shared" si="14"/>
        <v>0.15789473684210525</v>
      </c>
      <c r="T228" s="8">
        <f t="shared" si="15"/>
        <v>0.15789473684210525</v>
      </c>
      <c r="U228" s="8">
        <f>IF(C228=2022,"",IF(C228=2020,O228/60,O228/162))</f>
        <v>0.38271604938271603</v>
      </c>
      <c r="V228">
        <v>28</v>
      </c>
      <c r="W228">
        <v>49</v>
      </c>
      <c r="X228">
        <v>13</v>
      </c>
      <c r="Y228">
        <v>31</v>
      </c>
      <c r="Z228">
        <v>7</v>
      </c>
      <c r="AA228">
        <v>0</v>
      </c>
      <c r="AB228">
        <v>1</v>
      </c>
      <c r="AC228">
        <v>0</v>
      </c>
      <c r="AD228">
        <v>0.30399999999999999</v>
      </c>
      <c r="AE228">
        <v>0.30599999999999999</v>
      </c>
      <c r="AF228">
        <v>0.43</v>
      </c>
      <c r="AG228">
        <v>0.73599999999999999</v>
      </c>
    </row>
    <row r="229" spans="1:33" x14ac:dyDescent="0.25">
      <c r="A229" t="s">
        <v>86</v>
      </c>
      <c r="B229" t="s">
        <v>671</v>
      </c>
      <c r="C229">
        <v>2017</v>
      </c>
      <c r="D229" t="s">
        <v>18</v>
      </c>
      <c r="E229" t="s">
        <v>128</v>
      </c>
      <c r="F229" t="s">
        <v>129</v>
      </c>
      <c r="G229" t="s">
        <v>672</v>
      </c>
      <c r="H229">
        <v>26</v>
      </c>
      <c r="I229" t="s">
        <v>1223</v>
      </c>
      <c r="J229" s="9">
        <v>0.25</v>
      </c>
      <c r="K229">
        <v>2</v>
      </c>
      <c r="L229">
        <v>0</v>
      </c>
      <c r="M229">
        <v>2</v>
      </c>
      <c r="N229">
        <v>2</v>
      </c>
      <c r="O229">
        <v>11</v>
      </c>
      <c r="P229">
        <v>12</v>
      </c>
      <c r="Q229" s="8">
        <f t="shared" si="12"/>
        <v>0.16666666666666666</v>
      </c>
      <c r="R229" s="8">
        <f t="shared" si="13"/>
        <v>0</v>
      </c>
      <c r="S229" s="8">
        <f t="shared" si="14"/>
        <v>0.16666666666666666</v>
      </c>
      <c r="T229" s="8">
        <f t="shared" si="15"/>
        <v>0.16666666666666666</v>
      </c>
      <c r="U229" s="8">
        <f>IF(C229=2022,"",IF(C229=2020,O229/60,O229/162))</f>
        <v>6.7901234567901231E-2</v>
      </c>
      <c r="V229">
        <v>3</v>
      </c>
      <c r="W229">
        <v>10</v>
      </c>
      <c r="X229">
        <v>3</v>
      </c>
      <c r="Y229">
        <v>5</v>
      </c>
      <c r="Z229">
        <v>1</v>
      </c>
      <c r="AA229">
        <v>0</v>
      </c>
      <c r="AB229">
        <v>1</v>
      </c>
      <c r="AC229">
        <v>0</v>
      </c>
      <c r="AD229">
        <v>0.2</v>
      </c>
      <c r="AE229">
        <v>0.4</v>
      </c>
      <c r="AF229">
        <v>0.83299999999999996</v>
      </c>
      <c r="AG229">
        <v>1.2330000000000001</v>
      </c>
    </row>
    <row r="230" spans="1:33" x14ac:dyDescent="0.25">
      <c r="A230" t="s">
        <v>8</v>
      </c>
      <c r="B230" t="s">
        <v>275</v>
      </c>
      <c r="C230">
        <v>2017</v>
      </c>
      <c r="D230" t="s">
        <v>22</v>
      </c>
      <c r="E230" t="s">
        <v>9</v>
      </c>
      <c r="F230" t="s">
        <v>10</v>
      </c>
      <c r="G230" t="s">
        <v>276</v>
      </c>
      <c r="H230">
        <v>25</v>
      </c>
      <c r="I230" t="s">
        <v>1223</v>
      </c>
      <c r="J230" s="9">
        <v>0.29299999999999998</v>
      </c>
      <c r="K230">
        <v>32</v>
      </c>
      <c r="L230">
        <v>1</v>
      </c>
      <c r="M230">
        <v>105</v>
      </c>
      <c r="N230">
        <v>92</v>
      </c>
      <c r="O230">
        <v>160</v>
      </c>
      <c r="P230">
        <v>622</v>
      </c>
      <c r="Q230" s="8">
        <f t="shared" si="12"/>
        <v>5.1446945337620578E-2</v>
      </c>
      <c r="R230" s="8">
        <f t="shared" si="13"/>
        <v>1.6077170418006431E-3</v>
      </c>
      <c r="S230" s="8">
        <f t="shared" si="14"/>
        <v>0.16881028938906753</v>
      </c>
      <c r="T230" s="8">
        <f t="shared" si="15"/>
        <v>0.14790996784565916</v>
      </c>
      <c r="U230" s="8">
        <f>IF(C230=2022,"",IF(C230=2020,O230/60,O230/162))</f>
        <v>0.98765432098765427</v>
      </c>
      <c r="V230">
        <v>182</v>
      </c>
      <c r="W230">
        <v>313</v>
      </c>
      <c r="X230">
        <v>67</v>
      </c>
      <c r="Y230">
        <v>142</v>
      </c>
      <c r="Z230">
        <v>35</v>
      </c>
      <c r="AA230">
        <v>0</v>
      </c>
      <c r="AB230">
        <v>1</v>
      </c>
      <c r="AC230">
        <v>0</v>
      </c>
      <c r="AD230">
        <v>0.33</v>
      </c>
      <c r="AE230">
        <v>0.33800000000000002</v>
      </c>
      <c r="AF230">
        <v>0.503</v>
      </c>
      <c r="AG230">
        <v>0.84099999999999997</v>
      </c>
    </row>
    <row r="231" spans="1:33" x14ac:dyDescent="0.25">
      <c r="A231" t="s">
        <v>34</v>
      </c>
      <c r="B231" t="s">
        <v>539</v>
      </c>
      <c r="C231">
        <v>2017</v>
      </c>
      <c r="D231" t="s">
        <v>22</v>
      </c>
      <c r="E231" t="s">
        <v>75</v>
      </c>
      <c r="F231" t="s">
        <v>76</v>
      </c>
      <c r="G231" t="s">
        <v>540</v>
      </c>
      <c r="H231">
        <v>25</v>
      </c>
      <c r="I231" t="s">
        <v>1223</v>
      </c>
      <c r="J231" s="9">
        <v>0.26700000000000002</v>
      </c>
      <c r="K231">
        <v>2</v>
      </c>
      <c r="L231">
        <v>0</v>
      </c>
      <c r="M231">
        <v>5</v>
      </c>
      <c r="N231">
        <v>2</v>
      </c>
      <c r="O231">
        <v>6</v>
      </c>
      <c r="P231">
        <v>15</v>
      </c>
      <c r="Q231" s="8">
        <f t="shared" si="12"/>
        <v>0.13333333333333333</v>
      </c>
      <c r="R231" s="8">
        <f t="shared" si="13"/>
        <v>0</v>
      </c>
      <c r="S231" s="8">
        <f t="shared" si="14"/>
        <v>0.33333333333333331</v>
      </c>
      <c r="T231" s="8">
        <f t="shared" si="15"/>
        <v>0.13333333333333333</v>
      </c>
      <c r="U231" s="8">
        <f>IF(C231=2022,"",IF(C231=2020,O231/60,O231/162))</f>
        <v>3.7037037037037035E-2</v>
      </c>
      <c r="V231">
        <v>4</v>
      </c>
      <c r="W231">
        <v>11</v>
      </c>
      <c r="X231">
        <v>3</v>
      </c>
      <c r="Y231">
        <v>5</v>
      </c>
      <c r="Z231">
        <v>2</v>
      </c>
      <c r="AA231">
        <v>0</v>
      </c>
      <c r="AB231">
        <v>1</v>
      </c>
      <c r="AC231">
        <v>0</v>
      </c>
      <c r="AD231">
        <v>0.222</v>
      </c>
      <c r="AE231">
        <v>0.33300000000000002</v>
      </c>
      <c r="AF231">
        <v>0.73299999999999998</v>
      </c>
      <c r="AG231">
        <v>1.0669999999999999</v>
      </c>
    </row>
    <row r="232" spans="1:33" x14ac:dyDescent="0.25">
      <c r="A232" t="s">
        <v>8</v>
      </c>
      <c r="B232" t="s">
        <v>52</v>
      </c>
      <c r="C232">
        <v>2017</v>
      </c>
      <c r="D232" t="s">
        <v>22</v>
      </c>
      <c r="E232" t="s">
        <v>9</v>
      </c>
      <c r="F232" t="s">
        <v>10</v>
      </c>
      <c r="G232" t="s">
        <v>53</v>
      </c>
      <c r="H232">
        <v>25</v>
      </c>
      <c r="I232" t="s">
        <v>1223</v>
      </c>
      <c r="J232" s="9">
        <v>0.29299999999999998</v>
      </c>
      <c r="K232">
        <v>24</v>
      </c>
      <c r="L232">
        <v>1</v>
      </c>
      <c r="M232">
        <v>78</v>
      </c>
      <c r="N232">
        <v>65</v>
      </c>
      <c r="O232">
        <v>147</v>
      </c>
      <c r="P232">
        <v>543</v>
      </c>
      <c r="Q232" s="8">
        <f t="shared" si="12"/>
        <v>4.4198895027624308E-2</v>
      </c>
      <c r="R232" s="8">
        <f t="shared" si="13"/>
        <v>1.841620626151013E-3</v>
      </c>
      <c r="S232" s="8">
        <f t="shared" si="14"/>
        <v>0.143646408839779</v>
      </c>
      <c r="T232" s="8">
        <f t="shared" si="15"/>
        <v>0.11970534069981584</v>
      </c>
      <c r="U232" s="8">
        <f>IF(C232=2022,"",IF(C232=2020,O232/60,O232/162))</f>
        <v>0.90740740740740744</v>
      </c>
      <c r="V232">
        <v>159</v>
      </c>
      <c r="W232">
        <v>265</v>
      </c>
      <c r="X232">
        <v>54</v>
      </c>
      <c r="Y232">
        <v>139</v>
      </c>
      <c r="Z232">
        <v>33</v>
      </c>
      <c r="AA232">
        <v>1</v>
      </c>
      <c r="AB232">
        <v>1</v>
      </c>
      <c r="AC232">
        <v>0</v>
      </c>
      <c r="AD232">
        <v>0.35199999999999998</v>
      </c>
      <c r="AE232">
        <v>0.33800000000000002</v>
      </c>
      <c r="AF232">
        <v>0.48799999999999999</v>
      </c>
      <c r="AG232">
        <v>0.82599999999999996</v>
      </c>
    </row>
    <row r="233" spans="1:33" x14ac:dyDescent="0.25">
      <c r="A233" t="s">
        <v>29</v>
      </c>
      <c r="B233" t="s">
        <v>541</v>
      </c>
      <c r="C233">
        <v>2017</v>
      </c>
      <c r="D233" t="s">
        <v>22</v>
      </c>
      <c r="E233" t="s">
        <v>188</v>
      </c>
      <c r="F233" t="s">
        <v>96</v>
      </c>
      <c r="G233" t="s">
        <v>542</v>
      </c>
      <c r="H233">
        <v>25</v>
      </c>
      <c r="I233" t="s">
        <v>1223</v>
      </c>
      <c r="J233" s="9">
        <v>0.26300000000000001</v>
      </c>
      <c r="K233">
        <v>0</v>
      </c>
      <c r="L233">
        <v>2</v>
      </c>
      <c r="M233">
        <v>13</v>
      </c>
      <c r="N233">
        <v>25</v>
      </c>
      <c r="O233">
        <v>49</v>
      </c>
      <c r="P233">
        <v>156</v>
      </c>
      <c r="Q233" s="8">
        <f t="shared" si="12"/>
        <v>0</v>
      </c>
      <c r="R233" s="8">
        <f t="shared" si="13"/>
        <v>1.282051282051282E-2</v>
      </c>
      <c r="S233" s="8">
        <f t="shared" si="14"/>
        <v>8.3333333333333329E-2</v>
      </c>
      <c r="T233" s="8">
        <f t="shared" si="15"/>
        <v>0.16025641025641027</v>
      </c>
      <c r="U233" s="8">
        <f>IF(C233=2022,"",IF(C233=2020,O233/60,O233/162))</f>
        <v>0.30246913580246915</v>
      </c>
      <c r="V233">
        <v>41</v>
      </c>
      <c r="W233">
        <v>51</v>
      </c>
      <c r="X233">
        <v>9</v>
      </c>
      <c r="Y233">
        <v>35</v>
      </c>
      <c r="Z233">
        <v>21</v>
      </c>
      <c r="AA233">
        <v>0</v>
      </c>
      <c r="AB233">
        <v>1</v>
      </c>
      <c r="AC233">
        <v>0</v>
      </c>
      <c r="AD233">
        <v>0.33600000000000002</v>
      </c>
      <c r="AE233">
        <v>0.35199999999999998</v>
      </c>
      <c r="AF233">
        <v>0.32700000000000001</v>
      </c>
      <c r="AG233">
        <v>0.67900000000000005</v>
      </c>
    </row>
    <row r="234" spans="1:33" x14ac:dyDescent="0.25">
      <c r="A234" t="s">
        <v>26</v>
      </c>
      <c r="B234" t="s">
        <v>767</v>
      </c>
      <c r="C234">
        <v>2017</v>
      </c>
      <c r="D234" t="s">
        <v>22</v>
      </c>
      <c r="E234" t="s">
        <v>27</v>
      </c>
      <c r="F234" t="s">
        <v>28</v>
      </c>
      <c r="G234" t="s">
        <v>768</v>
      </c>
      <c r="H234">
        <v>24</v>
      </c>
      <c r="I234" t="s">
        <v>1223</v>
      </c>
      <c r="J234" s="9">
        <v>0.36399999999999999</v>
      </c>
      <c r="K234">
        <v>1</v>
      </c>
      <c r="L234">
        <v>0</v>
      </c>
      <c r="M234">
        <v>3</v>
      </c>
      <c r="N234">
        <v>3</v>
      </c>
      <c r="O234">
        <v>7</v>
      </c>
      <c r="P234">
        <v>11</v>
      </c>
      <c r="Q234" s="8">
        <f t="shared" si="12"/>
        <v>9.0909090909090912E-2</v>
      </c>
      <c r="R234" s="8">
        <f t="shared" si="13"/>
        <v>0</v>
      </c>
      <c r="S234" s="8">
        <f t="shared" si="14"/>
        <v>0.27272727272727271</v>
      </c>
      <c r="T234" s="8">
        <f t="shared" si="15"/>
        <v>0.27272727272727271</v>
      </c>
      <c r="U234" s="8">
        <f>IF(C234=2022,"",IF(C234=2020,O234/60,O234/162))</f>
        <v>4.3209876543209874E-2</v>
      </c>
      <c r="V234">
        <v>4</v>
      </c>
      <c r="W234">
        <v>9</v>
      </c>
      <c r="X234">
        <v>2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0.33300000000000002</v>
      </c>
      <c r="AE234">
        <v>0.41699999999999998</v>
      </c>
      <c r="AF234">
        <v>0.81799999999999995</v>
      </c>
      <c r="AG234">
        <v>1.2350000000000001</v>
      </c>
    </row>
    <row r="235" spans="1:33" x14ac:dyDescent="0.25">
      <c r="A235" t="s">
        <v>68</v>
      </c>
      <c r="B235" t="s">
        <v>1045</v>
      </c>
      <c r="C235">
        <v>2017</v>
      </c>
      <c r="D235" t="s">
        <v>22</v>
      </c>
      <c r="E235" t="s">
        <v>361</v>
      </c>
      <c r="F235" t="s">
        <v>362</v>
      </c>
      <c r="G235" t="s">
        <v>1046</v>
      </c>
      <c r="H235">
        <v>24</v>
      </c>
      <c r="I235" t="s">
        <v>1223</v>
      </c>
      <c r="J235" s="9">
        <v>0.214</v>
      </c>
      <c r="K235">
        <v>0</v>
      </c>
      <c r="L235">
        <v>0</v>
      </c>
      <c r="M235">
        <v>2</v>
      </c>
      <c r="N235">
        <v>0</v>
      </c>
      <c r="O235">
        <v>16</v>
      </c>
      <c r="P235">
        <v>28</v>
      </c>
      <c r="Q235" s="8">
        <f t="shared" si="12"/>
        <v>0</v>
      </c>
      <c r="R235" s="8">
        <f t="shared" si="13"/>
        <v>0</v>
      </c>
      <c r="S235" s="8">
        <f t="shared" si="14"/>
        <v>7.1428571428571425E-2</v>
      </c>
      <c r="T235" s="8">
        <f t="shared" si="15"/>
        <v>0</v>
      </c>
      <c r="U235" s="8">
        <f>IF(C235=2022,"",IF(C235=2020,O235/60,O235/162))</f>
        <v>9.8765432098765427E-2</v>
      </c>
      <c r="V235">
        <v>6</v>
      </c>
      <c r="W235">
        <v>7</v>
      </c>
      <c r="X235">
        <v>1</v>
      </c>
      <c r="Y235">
        <v>9</v>
      </c>
      <c r="Z235">
        <v>3</v>
      </c>
      <c r="AA235">
        <v>0</v>
      </c>
      <c r="AB235">
        <v>1</v>
      </c>
      <c r="AC235">
        <v>0</v>
      </c>
      <c r="AD235">
        <v>0.316</v>
      </c>
      <c r="AE235">
        <v>0.28999999999999998</v>
      </c>
      <c r="AF235">
        <v>0.25</v>
      </c>
      <c r="AG235">
        <v>0.54</v>
      </c>
    </row>
    <row r="236" spans="1:33" x14ac:dyDescent="0.25">
      <c r="A236" t="s">
        <v>46</v>
      </c>
      <c r="B236" t="s">
        <v>1151</v>
      </c>
      <c r="C236">
        <v>2017</v>
      </c>
      <c r="D236" t="s">
        <v>18</v>
      </c>
      <c r="E236" t="s">
        <v>168</v>
      </c>
      <c r="F236" t="s">
        <v>169</v>
      </c>
      <c r="G236" t="s">
        <v>1152</v>
      </c>
      <c r="H236">
        <v>24</v>
      </c>
      <c r="I236" t="s">
        <v>1223</v>
      </c>
      <c r="J236" s="9">
        <v>0.255</v>
      </c>
      <c r="K236">
        <v>26</v>
      </c>
      <c r="L236">
        <v>2</v>
      </c>
      <c r="M236">
        <v>90</v>
      </c>
      <c r="N236">
        <v>75</v>
      </c>
      <c r="O236">
        <v>159</v>
      </c>
      <c r="P236">
        <v>549</v>
      </c>
      <c r="Q236" s="8">
        <f t="shared" si="12"/>
        <v>4.7358834244080147E-2</v>
      </c>
      <c r="R236" s="8">
        <f t="shared" si="13"/>
        <v>3.6429872495446266E-3</v>
      </c>
      <c r="S236" s="8">
        <f t="shared" si="14"/>
        <v>0.16393442622950818</v>
      </c>
      <c r="T236" s="8">
        <f t="shared" si="15"/>
        <v>0.13661202185792351</v>
      </c>
      <c r="U236" s="8">
        <f>IF(C236=2022,"",IF(C236=2020,O236/60,O236/162))</f>
        <v>0.98148148148148151</v>
      </c>
      <c r="V236">
        <v>140</v>
      </c>
      <c r="W236">
        <v>256</v>
      </c>
      <c r="X236">
        <v>58</v>
      </c>
      <c r="Y236">
        <v>117</v>
      </c>
      <c r="Z236">
        <v>66</v>
      </c>
      <c r="AA236">
        <v>4</v>
      </c>
      <c r="AB236">
        <v>1</v>
      </c>
      <c r="AC236">
        <v>4</v>
      </c>
      <c r="AD236">
        <v>0.27800000000000002</v>
      </c>
      <c r="AE236">
        <v>0.33400000000000002</v>
      </c>
      <c r="AF236">
        <v>0.46600000000000003</v>
      </c>
      <c r="AG236">
        <v>0.8</v>
      </c>
    </row>
    <row r="237" spans="1:33" x14ac:dyDescent="0.25">
      <c r="A237" t="s">
        <v>55</v>
      </c>
      <c r="B237" t="s">
        <v>981</v>
      </c>
      <c r="C237">
        <v>2017</v>
      </c>
      <c r="D237" t="s">
        <v>18</v>
      </c>
      <c r="E237" t="s">
        <v>345</v>
      </c>
      <c r="F237" t="s">
        <v>346</v>
      </c>
      <c r="G237" t="s">
        <v>982</v>
      </c>
      <c r="H237">
        <v>24</v>
      </c>
      <c r="I237" t="s">
        <v>1223</v>
      </c>
      <c r="J237" s="9">
        <v>0.25900000000000001</v>
      </c>
      <c r="K237">
        <v>18</v>
      </c>
      <c r="L237">
        <v>2</v>
      </c>
      <c r="M237">
        <v>48</v>
      </c>
      <c r="N237">
        <v>37</v>
      </c>
      <c r="O237">
        <v>50</v>
      </c>
      <c r="P237">
        <v>170</v>
      </c>
      <c r="Q237" s="8">
        <f t="shared" si="12"/>
        <v>0.10588235294117647</v>
      </c>
      <c r="R237" s="8">
        <f t="shared" si="13"/>
        <v>1.1764705882352941E-2</v>
      </c>
      <c r="S237" s="8">
        <f t="shared" si="14"/>
        <v>0.28235294117647058</v>
      </c>
      <c r="T237" s="8">
        <f t="shared" si="15"/>
        <v>0.21764705882352942</v>
      </c>
      <c r="U237" s="8">
        <f>IF(C237=2022,"",IF(C237=2020,O237/60,O237/162))</f>
        <v>0.30864197530864196</v>
      </c>
      <c r="V237">
        <v>44</v>
      </c>
      <c r="W237">
        <v>105</v>
      </c>
      <c r="X237">
        <v>25</v>
      </c>
      <c r="Y237">
        <v>46</v>
      </c>
      <c r="Z237">
        <v>37</v>
      </c>
      <c r="AA237">
        <v>1</v>
      </c>
      <c r="AB237">
        <v>1</v>
      </c>
      <c r="AC237">
        <v>0</v>
      </c>
      <c r="AD237">
        <v>0.24099999999999999</v>
      </c>
      <c r="AE237">
        <v>0.39600000000000002</v>
      </c>
      <c r="AF237">
        <v>0.61799999999999999</v>
      </c>
      <c r="AG237">
        <v>1.014</v>
      </c>
    </row>
    <row r="238" spans="1:33" x14ac:dyDescent="0.25">
      <c r="A238" t="s">
        <v>42</v>
      </c>
      <c r="B238" t="s">
        <v>419</v>
      </c>
      <c r="C238">
        <v>2017</v>
      </c>
      <c r="D238" t="s">
        <v>22</v>
      </c>
      <c r="E238" t="s">
        <v>263</v>
      </c>
      <c r="F238" t="s">
        <v>264</v>
      </c>
      <c r="G238" t="s">
        <v>420</v>
      </c>
      <c r="H238">
        <v>23</v>
      </c>
      <c r="I238" t="s">
        <v>1223</v>
      </c>
      <c r="J238" s="9">
        <v>0.26400000000000001</v>
      </c>
      <c r="K238">
        <v>28</v>
      </c>
      <c r="L238">
        <v>0</v>
      </c>
      <c r="M238">
        <v>77</v>
      </c>
      <c r="N238">
        <v>75</v>
      </c>
      <c r="O238">
        <v>114</v>
      </c>
      <c r="P238">
        <v>424</v>
      </c>
      <c r="Q238" s="8">
        <f t="shared" si="12"/>
        <v>6.6037735849056603E-2</v>
      </c>
      <c r="R238" s="8">
        <f t="shared" si="13"/>
        <v>0</v>
      </c>
      <c r="S238" s="8">
        <f t="shared" si="14"/>
        <v>0.18160377358490565</v>
      </c>
      <c r="T238" s="8">
        <f t="shared" si="15"/>
        <v>0.17688679245283018</v>
      </c>
      <c r="U238" s="8">
        <f>IF(C238=2022,"",IF(C238=2020,O238/60,O238/162))</f>
        <v>0.70370370370370372</v>
      </c>
      <c r="V238">
        <v>112</v>
      </c>
      <c r="W238">
        <v>215</v>
      </c>
      <c r="X238">
        <v>45</v>
      </c>
      <c r="Y238">
        <v>173</v>
      </c>
      <c r="Z238">
        <v>54</v>
      </c>
      <c r="AA238">
        <v>5</v>
      </c>
      <c r="AB238">
        <v>1</v>
      </c>
      <c r="AC238">
        <v>0</v>
      </c>
      <c r="AD238">
        <v>0.375</v>
      </c>
      <c r="AE238">
        <v>0.35199999999999998</v>
      </c>
      <c r="AF238">
        <v>0.50700000000000001</v>
      </c>
      <c r="AG238">
        <v>0.85899999999999999</v>
      </c>
    </row>
    <row r="239" spans="1:33" x14ac:dyDescent="0.25">
      <c r="A239" t="s">
        <v>33</v>
      </c>
      <c r="B239" t="s">
        <v>691</v>
      </c>
      <c r="C239">
        <v>2017</v>
      </c>
      <c r="D239" t="s">
        <v>22</v>
      </c>
      <c r="E239" t="s">
        <v>166</v>
      </c>
      <c r="F239" t="s">
        <v>167</v>
      </c>
      <c r="G239" t="s">
        <v>692</v>
      </c>
      <c r="H239">
        <v>23</v>
      </c>
      <c r="I239" t="s">
        <v>1223</v>
      </c>
      <c r="J239" s="9">
        <v>0.25900000000000001</v>
      </c>
      <c r="K239">
        <v>24</v>
      </c>
      <c r="L239">
        <v>0</v>
      </c>
      <c r="M239">
        <v>45</v>
      </c>
      <c r="N239">
        <v>33</v>
      </c>
      <c r="O239">
        <v>59</v>
      </c>
      <c r="P239">
        <v>189</v>
      </c>
      <c r="Q239" s="8">
        <f t="shared" si="12"/>
        <v>0.12698412698412698</v>
      </c>
      <c r="R239" s="8">
        <f t="shared" si="13"/>
        <v>0</v>
      </c>
      <c r="S239" s="8">
        <f t="shared" si="14"/>
        <v>0.23809523809523808</v>
      </c>
      <c r="T239" s="8">
        <f t="shared" si="15"/>
        <v>0.17460317460317459</v>
      </c>
      <c r="U239" s="8">
        <f>IF(C239=2022,"",IF(C239=2020,O239/60,O239/162))</f>
        <v>0.36419753086419754</v>
      </c>
      <c r="V239">
        <v>49</v>
      </c>
      <c r="W239">
        <v>123</v>
      </c>
      <c r="X239">
        <v>26</v>
      </c>
      <c r="Y239">
        <v>60</v>
      </c>
      <c r="Z239">
        <v>22</v>
      </c>
      <c r="AA239">
        <v>1</v>
      </c>
      <c r="AB239">
        <v>1</v>
      </c>
      <c r="AC239">
        <v>0</v>
      </c>
      <c r="AD239">
        <v>0.23799999999999999</v>
      </c>
      <c r="AE239">
        <v>0.35199999999999998</v>
      </c>
      <c r="AF239">
        <v>0.65100000000000002</v>
      </c>
      <c r="AG239">
        <v>1.0029999999999999</v>
      </c>
    </row>
    <row r="240" spans="1:33" x14ac:dyDescent="0.25">
      <c r="A240" t="s">
        <v>62</v>
      </c>
      <c r="B240" t="s">
        <v>247</v>
      </c>
      <c r="C240">
        <v>2016</v>
      </c>
      <c r="D240" t="s">
        <v>22</v>
      </c>
      <c r="E240" t="s">
        <v>126</v>
      </c>
      <c r="F240" t="s">
        <v>127</v>
      </c>
      <c r="G240" t="s">
        <v>248</v>
      </c>
      <c r="H240">
        <v>32</v>
      </c>
      <c r="I240" t="s">
        <v>1223</v>
      </c>
      <c r="J240" s="9">
        <v>0.316</v>
      </c>
      <c r="K240">
        <v>38</v>
      </c>
      <c r="L240">
        <v>0</v>
      </c>
      <c r="M240">
        <v>108</v>
      </c>
      <c r="N240">
        <v>92</v>
      </c>
      <c r="O240">
        <v>158</v>
      </c>
      <c r="P240">
        <v>595</v>
      </c>
      <c r="Q240" s="8">
        <f t="shared" si="12"/>
        <v>6.386554621848739E-2</v>
      </c>
      <c r="R240" s="8">
        <f t="shared" si="13"/>
        <v>0</v>
      </c>
      <c r="S240" s="8">
        <f t="shared" si="14"/>
        <v>0.1815126050420168</v>
      </c>
      <c r="T240" s="8">
        <f t="shared" si="15"/>
        <v>0.1546218487394958</v>
      </c>
      <c r="U240" s="8">
        <f>IF(C240=2022,"",IF(C240=2020,O240/60,O240/162))</f>
        <v>0.97530864197530864</v>
      </c>
      <c r="V240">
        <v>188</v>
      </c>
      <c r="W240">
        <v>335</v>
      </c>
      <c r="X240">
        <v>70</v>
      </c>
      <c r="Y240">
        <v>116</v>
      </c>
      <c r="Z240">
        <v>75</v>
      </c>
      <c r="AA240">
        <v>15</v>
      </c>
      <c r="AB240">
        <v>1</v>
      </c>
      <c r="AC240">
        <v>0</v>
      </c>
      <c r="AD240">
        <v>0.33600000000000002</v>
      </c>
      <c r="AE240">
        <v>0.39300000000000002</v>
      </c>
      <c r="AF240">
        <v>0.56299999999999994</v>
      </c>
      <c r="AG240">
        <v>0.95599999999999996</v>
      </c>
    </row>
    <row r="241" spans="1:33" x14ac:dyDescent="0.25">
      <c r="A241" t="s">
        <v>31</v>
      </c>
      <c r="B241" t="s">
        <v>781</v>
      </c>
      <c r="C241">
        <v>2016</v>
      </c>
      <c r="D241" t="s">
        <v>18</v>
      </c>
      <c r="E241" t="s">
        <v>245</v>
      </c>
      <c r="F241" t="s">
        <v>246</v>
      </c>
      <c r="G241" t="s">
        <v>782</v>
      </c>
      <c r="H241">
        <v>32</v>
      </c>
      <c r="I241" t="s">
        <v>1223</v>
      </c>
      <c r="J241" s="9">
        <v>0.32600000000000001</v>
      </c>
      <c r="K241">
        <v>29</v>
      </c>
      <c r="L241">
        <v>8</v>
      </c>
      <c r="M241">
        <v>97</v>
      </c>
      <c r="N241">
        <v>101</v>
      </c>
      <c r="O241">
        <v>158</v>
      </c>
      <c r="P241">
        <v>556</v>
      </c>
      <c r="Q241" s="8">
        <f t="shared" si="12"/>
        <v>5.2158273381294966E-2</v>
      </c>
      <c r="R241" s="8">
        <f t="shared" si="13"/>
        <v>1.4388489208633094E-2</v>
      </c>
      <c r="S241" s="8">
        <f t="shared" si="14"/>
        <v>0.17446043165467626</v>
      </c>
      <c r="T241" s="8">
        <f t="shared" si="15"/>
        <v>0.18165467625899281</v>
      </c>
      <c r="U241" s="8">
        <f>IF(C241=2022,"",IF(C241=2020,O241/60,O241/162))</f>
        <v>0.97530864197530864</v>
      </c>
      <c r="V241">
        <v>181</v>
      </c>
      <c r="W241">
        <v>306</v>
      </c>
      <c r="X241">
        <v>65</v>
      </c>
      <c r="Y241">
        <v>120</v>
      </c>
      <c r="Z241">
        <v>108</v>
      </c>
      <c r="AA241">
        <v>15</v>
      </c>
      <c r="AB241">
        <v>1</v>
      </c>
      <c r="AC241">
        <v>1</v>
      </c>
      <c r="AD241">
        <v>0.36599999999999999</v>
      </c>
      <c r="AE241">
        <v>0.434</v>
      </c>
      <c r="AF241">
        <v>0.55000000000000004</v>
      </c>
      <c r="AG241">
        <v>0.98499999999999999</v>
      </c>
    </row>
    <row r="242" spans="1:33" x14ac:dyDescent="0.25">
      <c r="A242" t="s">
        <v>26</v>
      </c>
      <c r="B242" t="s">
        <v>295</v>
      </c>
      <c r="C242">
        <v>2016</v>
      </c>
      <c r="D242" t="s">
        <v>22</v>
      </c>
      <c r="E242" t="s">
        <v>27</v>
      </c>
      <c r="F242" t="s">
        <v>28</v>
      </c>
      <c r="G242" t="s">
        <v>296</v>
      </c>
      <c r="H242">
        <v>31</v>
      </c>
      <c r="I242" t="s">
        <v>1223</v>
      </c>
      <c r="J242" s="9">
        <v>0.26200000000000001</v>
      </c>
      <c r="K242">
        <v>3</v>
      </c>
      <c r="L242">
        <v>1</v>
      </c>
      <c r="M242">
        <v>15</v>
      </c>
      <c r="N242">
        <v>13</v>
      </c>
      <c r="O242">
        <v>36</v>
      </c>
      <c r="P242">
        <v>130</v>
      </c>
      <c r="Q242" s="8">
        <f t="shared" si="12"/>
        <v>2.3076923076923078E-2</v>
      </c>
      <c r="R242" s="8">
        <f t="shared" si="13"/>
        <v>7.6923076923076927E-3</v>
      </c>
      <c r="S242" s="8">
        <f t="shared" si="14"/>
        <v>0.11538461538461539</v>
      </c>
      <c r="T242" s="8">
        <f t="shared" si="15"/>
        <v>0.1</v>
      </c>
      <c r="U242" s="8">
        <f>IF(C242=2022,"",IF(C242=2020,O242/60,O242/162))</f>
        <v>0.22222222222222221</v>
      </c>
      <c r="V242">
        <v>34</v>
      </c>
      <c r="W242">
        <v>50</v>
      </c>
      <c r="X242">
        <v>10</v>
      </c>
      <c r="Y242">
        <v>12</v>
      </c>
      <c r="Z242">
        <v>5</v>
      </c>
      <c r="AA242">
        <v>0</v>
      </c>
      <c r="AB242">
        <v>1</v>
      </c>
      <c r="AC242">
        <v>1</v>
      </c>
      <c r="AD242">
        <v>0.26700000000000002</v>
      </c>
      <c r="AE242">
        <v>0.29199999999999998</v>
      </c>
      <c r="AF242">
        <v>0.38500000000000001</v>
      </c>
      <c r="AG242">
        <v>0.67700000000000005</v>
      </c>
    </row>
    <row r="243" spans="1:33" x14ac:dyDescent="0.25">
      <c r="A243" t="s">
        <v>29</v>
      </c>
      <c r="B243" t="s">
        <v>343</v>
      </c>
      <c r="C243">
        <v>2016</v>
      </c>
      <c r="D243" t="s">
        <v>22</v>
      </c>
      <c r="E243" t="s">
        <v>188</v>
      </c>
      <c r="F243" t="s">
        <v>96</v>
      </c>
      <c r="G243" t="s">
        <v>344</v>
      </c>
      <c r="H243">
        <v>29</v>
      </c>
      <c r="I243" t="s">
        <v>1223</v>
      </c>
      <c r="J243" s="9">
        <v>0.25900000000000001</v>
      </c>
      <c r="K243">
        <v>34</v>
      </c>
      <c r="L243">
        <v>5</v>
      </c>
      <c r="M243">
        <v>87</v>
      </c>
      <c r="N243">
        <v>89</v>
      </c>
      <c r="O243">
        <v>158</v>
      </c>
      <c r="P243">
        <v>582</v>
      </c>
      <c r="Q243" s="8">
        <f t="shared" si="12"/>
        <v>5.8419243986254296E-2</v>
      </c>
      <c r="R243" s="8">
        <f t="shared" si="13"/>
        <v>8.5910652920962206E-3</v>
      </c>
      <c r="S243" s="8">
        <f t="shared" si="14"/>
        <v>0.14948453608247422</v>
      </c>
      <c r="T243" s="8">
        <f t="shared" si="15"/>
        <v>0.15292096219931273</v>
      </c>
      <c r="U243" s="8">
        <f>IF(C243=2022,"",IF(C243=2020,O243/60,O243/162))</f>
        <v>0.97530864197530864</v>
      </c>
      <c r="V243">
        <v>151</v>
      </c>
      <c r="W243">
        <v>290</v>
      </c>
      <c r="X243">
        <v>68</v>
      </c>
      <c r="Y243">
        <v>99</v>
      </c>
      <c r="Z243">
        <v>99</v>
      </c>
      <c r="AA243">
        <v>0</v>
      </c>
      <c r="AB243">
        <v>1</v>
      </c>
      <c r="AC243">
        <v>2</v>
      </c>
      <c r="AD243">
        <v>0.25800000000000001</v>
      </c>
      <c r="AE243">
        <v>0.36599999999999999</v>
      </c>
      <c r="AF243">
        <v>0.498</v>
      </c>
      <c r="AG243">
        <v>0.86499999999999999</v>
      </c>
    </row>
    <row r="244" spans="1:33" x14ac:dyDescent="0.25">
      <c r="A244" t="s">
        <v>30</v>
      </c>
      <c r="B244" t="s">
        <v>144</v>
      </c>
      <c r="C244">
        <v>2016</v>
      </c>
      <c r="D244" t="s">
        <v>22</v>
      </c>
      <c r="E244" t="s">
        <v>142</v>
      </c>
      <c r="F244" t="s">
        <v>143</v>
      </c>
      <c r="G244" t="s">
        <v>145</v>
      </c>
      <c r="H244">
        <v>29</v>
      </c>
      <c r="I244" t="s">
        <v>1223</v>
      </c>
      <c r="J244" s="9">
        <v>0.29299999999999998</v>
      </c>
      <c r="K244">
        <v>25</v>
      </c>
      <c r="L244">
        <v>0</v>
      </c>
      <c r="M244">
        <v>100</v>
      </c>
      <c r="N244">
        <v>67</v>
      </c>
      <c r="O244">
        <v>159</v>
      </c>
      <c r="P244">
        <v>624</v>
      </c>
      <c r="Q244" s="8">
        <f t="shared" si="12"/>
        <v>4.0064102564102567E-2</v>
      </c>
      <c r="R244" s="8">
        <f t="shared" si="13"/>
        <v>0</v>
      </c>
      <c r="S244" s="8">
        <f t="shared" si="14"/>
        <v>0.16025641025641027</v>
      </c>
      <c r="T244" s="8">
        <f t="shared" si="15"/>
        <v>0.10737179487179487</v>
      </c>
      <c r="U244" s="8">
        <f>IF(C244=2022,"",IF(C244=2020,O244/60,O244/162))</f>
        <v>0.98148148148148151</v>
      </c>
      <c r="V244">
        <v>183</v>
      </c>
      <c r="W244">
        <v>292</v>
      </c>
      <c r="X244">
        <v>58</v>
      </c>
      <c r="Y244">
        <v>125</v>
      </c>
      <c r="Z244">
        <v>47</v>
      </c>
      <c r="AA244">
        <v>7</v>
      </c>
      <c r="AB244">
        <v>1</v>
      </c>
      <c r="AC244">
        <v>2</v>
      </c>
      <c r="AD244">
        <v>0.32700000000000001</v>
      </c>
      <c r="AE244">
        <v>0.35299999999999998</v>
      </c>
      <c r="AF244">
        <v>0.46800000000000003</v>
      </c>
      <c r="AG244">
        <v>0.82</v>
      </c>
    </row>
    <row r="245" spans="1:33" x14ac:dyDescent="0.25">
      <c r="A245" t="s">
        <v>86</v>
      </c>
      <c r="B245" t="s">
        <v>1125</v>
      </c>
      <c r="C245">
        <v>2016</v>
      </c>
      <c r="D245" t="s">
        <v>18</v>
      </c>
      <c r="E245" t="s">
        <v>128</v>
      </c>
      <c r="F245" t="s">
        <v>129</v>
      </c>
      <c r="G245" t="s">
        <v>1126</v>
      </c>
      <c r="H245">
        <v>28</v>
      </c>
      <c r="I245" t="s">
        <v>1223</v>
      </c>
      <c r="J245" s="9">
        <v>0.29699999999999999</v>
      </c>
      <c r="K245">
        <v>24</v>
      </c>
      <c r="L245">
        <v>32</v>
      </c>
      <c r="M245">
        <v>95</v>
      </c>
      <c r="N245">
        <v>106</v>
      </c>
      <c r="O245">
        <v>158</v>
      </c>
      <c r="P245">
        <v>579</v>
      </c>
      <c r="Q245" s="8">
        <f t="shared" si="12"/>
        <v>4.145077720207254E-2</v>
      </c>
      <c r="R245" s="8">
        <f t="shared" si="13"/>
        <v>5.5267702936096716E-2</v>
      </c>
      <c r="S245" s="8">
        <f t="shared" si="14"/>
        <v>0.16407599309153714</v>
      </c>
      <c r="T245" s="8">
        <f t="shared" si="15"/>
        <v>0.18307426597582038</v>
      </c>
      <c r="U245" s="8">
        <f>IF(C245=2022,"",IF(C245=2020,O245/60,O245/162))</f>
        <v>0.97530864197530864</v>
      </c>
      <c r="V245">
        <v>172</v>
      </c>
      <c r="W245">
        <v>283</v>
      </c>
      <c r="X245">
        <v>60</v>
      </c>
      <c r="Y245">
        <v>150</v>
      </c>
      <c r="Z245">
        <v>110</v>
      </c>
      <c r="AA245">
        <v>15</v>
      </c>
      <c r="AB245">
        <v>1</v>
      </c>
      <c r="AC245">
        <v>5</v>
      </c>
      <c r="AD245">
        <v>0.35799999999999998</v>
      </c>
      <c r="AE245">
        <v>0.41099999999999998</v>
      </c>
      <c r="AF245">
        <v>0.48899999999999999</v>
      </c>
      <c r="AG245">
        <v>0.89900000000000002</v>
      </c>
    </row>
    <row r="246" spans="1:33" x14ac:dyDescent="0.25">
      <c r="A246" t="s">
        <v>43</v>
      </c>
      <c r="B246" t="s">
        <v>1077</v>
      </c>
      <c r="C246">
        <v>2016</v>
      </c>
      <c r="D246" t="s">
        <v>18</v>
      </c>
      <c r="E246" t="s">
        <v>100</v>
      </c>
      <c r="F246" t="s">
        <v>101</v>
      </c>
      <c r="G246" t="s">
        <v>1078</v>
      </c>
      <c r="H246">
        <v>27</v>
      </c>
      <c r="I246" t="s">
        <v>1223</v>
      </c>
      <c r="J246" s="9">
        <v>0.27500000000000002</v>
      </c>
      <c r="K246">
        <v>17</v>
      </c>
      <c r="L246">
        <v>0</v>
      </c>
      <c r="M246">
        <v>82</v>
      </c>
      <c r="N246">
        <v>77</v>
      </c>
      <c r="O246">
        <v>156</v>
      </c>
      <c r="P246">
        <v>542</v>
      </c>
      <c r="Q246" s="8">
        <f t="shared" si="12"/>
        <v>3.136531365313653E-2</v>
      </c>
      <c r="R246" s="8">
        <f t="shared" si="13"/>
        <v>0</v>
      </c>
      <c r="S246" s="8">
        <f t="shared" si="14"/>
        <v>0.15129151291512916</v>
      </c>
      <c r="T246" s="8">
        <f t="shared" si="15"/>
        <v>0.14206642066420663</v>
      </c>
      <c r="U246" s="8">
        <f>IF(C246=2022,"",IF(C246=2020,O246/60,O246/162))</f>
        <v>0.96296296296296291</v>
      </c>
      <c r="V246">
        <v>149</v>
      </c>
      <c r="W246">
        <v>257</v>
      </c>
      <c r="X246">
        <v>66</v>
      </c>
      <c r="Y246">
        <v>148</v>
      </c>
      <c r="Z246">
        <v>104</v>
      </c>
      <c r="AA246">
        <v>4</v>
      </c>
      <c r="AB246">
        <v>1</v>
      </c>
      <c r="AC246">
        <v>4</v>
      </c>
      <c r="AD246">
        <v>0.34599999999999997</v>
      </c>
      <c r="AE246">
        <v>0.39400000000000002</v>
      </c>
      <c r="AF246">
        <v>0.47399999999999998</v>
      </c>
      <c r="AG246">
        <v>0.86799999999999999</v>
      </c>
    </row>
    <row r="247" spans="1:33" x14ac:dyDescent="0.25">
      <c r="A247" t="s">
        <v>67</v>
      </c>
      <c r="B247" t="s">
        <v>829</v>
      </c>
      <c r="C247">
        <v>2016</v>
      </c>
      <c r="D247" t="s">
        <v>18</v>
      </c>
      <c r="E247" t="s">
        <v>373</v>
      </c>
      <c r="F247" t="s">
        <v>374</v>
      </c>
      <c r="G247" t="s">
        <v>830</v>
      </c>
      <c r="H247">
        <v>26</v>
      </c>
      <c r="I247" t="s">
        <v>1223</v>
      </c>
      <c r="J247" s="9">
        <v>0.30199999999999999</v>
      </c>
      <c r="K247">
        <v>34</v>
      </c>
      <c r="L247">
        <v>6</v>
      </c>
      <c r="M247">
        <v>91</v>
      </c>
      <c r="N247">
        <v>102</v>
      </c>
      <c r="O247">
        <v>158</v>
      </c>
      <c r="P247">
        <v>589</v>
      </c>
      <c r="Q247" s="8">
        <f t="shared" si="12"/>
        <v>5.7724957555178265E-2</v>
      </c>
      <c r="R247" s="8">
        <f t="shared" si="13"/>
        <v>1.0186757215619695E-2</v>
      </c>
      <c r="S247" s="8">
        <f t="shared" si="14"/>
        <v>0.15449915110356535</v>
      </c>
      <c r="T247" s="8">
        <f t="shared" si="15"/>
        <v>0.1731748726655348</v>
      </c>
      <c r="U247" s="8">
        <f>IF(C247=2022,"",IF(C247=2020,O247/60,O247/162))</f>
        <v>0.97530864197530864</v>
      </c>
      <c r="V247">
        <v>178</v>
      </c>
      <c r="W247">
        <v>335</v>
      </c>
      <c r="X247">
        <v>83</v>
      </c>
      <c r="Y247">
        <v>171</v>
      </c>
      <c r="Z247">
        <v>89</v>
      </c>
      <c r="AA247">
        <v>18</v>
      </c>
      <c r="AB247">
        <v>1</v>
      </c>
      <c r="AC247">
        <v>1</v>
      </c>
      <c r="AD247">
        <v>0.37</v>
      </c>
      <c r="AE247">
        <v>0.4</v>
      </c>
      <c r="AF247">
        <v>0.56899999999999995</v>
      </c>
      <c r="AG247">
        <v>0.96799999999999997</v>
      </c>
    </row>
    <row r="248" spans="1:33" x14ac:dyDescent="0.25">
      <c r="A248" t="s">
        <v>15</v>
      </c>
      <c r="B248" t="s">
        <v>449</v>
      </c>
      <c r="C248">
        <v>2016</v>
      </c>
      <c r="D248" t="s">
        <v>18</v>
      </c>
      <c r="E248" t="s">
        <v>16</v>
      </c>
      <c r="F248" t="s">
        <v>17</v>
      </c>
      <c r="G248" t="s">
        <v>450</v>
      </c>
      <c r="H248">
        <v>26</v>
      </c>
      <c r="I248" t="s">
        <v>1223</v>
      </c>
      <c r="J248" s="9">
        <v>0.29199999999999998</v>
      </c>
      <c r="K248">
        <v>32</v>
      </c>
      <c r="L248">
        <v>3</v>
      </c>
      <c r="M248">
        <v>109</v>
      </c>
      <c r="N248">
        <v>94</v>
      </c>
      <c r="O248">
        <v>155</v>
      </c>
      <c r="P248">
        <v>583</v>
      </c>
      <c r="Q248" s="8">
        <f t="shared" si="12"/>
        <v>5.4888507718696397E-2</v>
      </c>
      <c r="R248" s="8">
        <f t="shared" si="13"/>
        <v>5.1457975986277877E-3</v>
      </c>
      <c r="S248" s="8">
        <f t="shared" si="14"/>
        <v>0.18696397941680962</v>
      </c>
      <c r="T248" s="8">
        <f t="shared" si="15"/>
        <v>0.16123499142367068</v>
      </c>
      <c r="U248" s="8">
        <f>IF(C248=2022,"",IF(C248=2020,O248/60,O248/162))</f>
        <v>0.95679012345679015</v>
      </c>
      <c r="V248">
        <v>170</v>
      </c>
      <c r="W248">
        <v>317</v>
      </c>
      <c r="X248">
        <v>79</v>
      </c>
      <c r="Y248">
        <v>108</v>
      </c>
      <c r="Z248">
        <v>74</v>
      </c>
      <c r="AA248">
        <v>8</v>
      </c>
      <c r="AB248">
        <v>1</v>
      </c>
      <c r="AC248">
        <v>5</v>
      </c>
      <c r="AD248">
        <v>0.309</v>
      </c>
      <c r="AE248">
        <v>0.38500000000000001</v>
      </c>
      <c r="AF248">
        <v>0.54400000000000004</v>
      </c>
      <c r="AG248">
        <v>0.92800000000000005</v>
      </c>
    </row>
    <row r="249" spans="1:33" x14ac:dyDescent="0.25">
      <c r="A249" t="s">
        <v>49</v>
      </c>
      <c r="B249" t="s">
        <v>787</v>
      </c>
      <c r="C249">
        <v>2016</v>
      </c>
      <c r="D249" t="s">
        <v>22</v>
      </c>
      <c r="E249" t="s">
        <v>50</v>
      </c>
      <c r="F249" t="s">
        <v>51</v>
      </c>
      <c r="G249" t="s">
        <v>788</v>
      </c>
      <c r="H249">
        <v>26</v>
      </c>
      <c r="I249" t="s">
        <v>1223</v>
      </c>
      <c r="J249" s="9">
        <v>0.27800000000000002</v>
      </c>
      <c r="K249">
        <v>16</v>
      </c>
      <c r="L249">
        <v>2</v>
      </c>
      <c r="M249">
        <v>69</v>
      </c>
      <c r="N249">
        <v>51</v>
      </c>
      <c r="O249">
        <v>116</v>
      </c>
      <c r="P249">
        <v>407</v>
      </c>
      <c r="Q249" s="8">
        <f t="shared" si="12"/>
        <v>3.9312039312039311E-2</v>
      </c>
      <c r="R249" s="8">
        <f t="shared" si="13"/>
        <v>4.9140049140049139E-3</v>
      </c>
      <c r="S249" s="8">
        <f t="shared" si="14"/>
        <v>0.16953316953316952</v>
      </c>
      <c r="T249" s="8">
        <f t="shared" si="15"/>
        <v>0.12530712530712532</v>
      </c>
      <c r="U249" s="8">
        <f>IF(C249=2022,"",IF(C249=2020,O249/60,O249/162))</f>
        <v>0.71604938271604934</v>
      </c>
      <c r="V249">
        <v>113</v>
      </c>
      <c r="W249">
        <v>190</v>
      </c>
      <c r="X249">
        <v>43</v>
      </c>
      <c r="Y249">
        <v>75</v>
      </c>
      <c r="Z249">
        <v>24</v>
      </c>
      <c r="AA249">
        <v>1</v>
      </c>
      <c r="AB249">
        <v>1</v>
      </c>
      <c r="AC249">
        <v>3</v>
      </c>
      <c r="AD249">
        <v>0.30199999999999999</v>
      </c>
      <c r="AE249">
        <v>0.32500000000000001</v>
      </c>
      <c r="AF249">
        <v>0.46700000000000003</v>
      </c>
      <c r="AG249">
        <v>0.79200000000000004</v>
      </c>
    </row>
    <row r="250" spans="1:33" x14ac:dyDescent="0.25">
      <c r="A250" t="s">
        <v>32</v>
      </c>
      <c r="B250" t="s">
        <v>1057</v>
      </c>
      <c r="C250">
        <v>2016</v>
      </c>
      <c r="D250" t="s">
        <v>22</v>
      </c>
      <c r="E250" t="s">
        <v>39</v>
      </c>
      <c r="F250" t="s">
        <v>40</v>
      </c>
      <c r="G250" t="s">
        <v>1058</v>
      </c>
      <c r="H250">
        <v>26</v>
      </c>
      <c r="I250" t="s">
        <v>1223</v>
      </c>
      <c r="J250" s="9">
        <v>0.26600000000000001</v>
      </c>
      <c r="K250">
        <v>25</v>
      </c>
      <c r="L250">
        <v>5</v>
      </c>
      <c r="M250">
        <v>104</v>
      </c>
      <c r="N250">
        <v>80</v>
      </c>
      <c r="O250">
        <v>158</v>
      </c>
      <c r="P250">
        <v>605</v>
      </c>
      <c r="Q250" s="8">
        <f t="shared" si="12"/>
        <v>4.1322314049586778E-2</v>
      </c>
      <c r="R250" s="8">
        <f t="shared" si="13"/>
        <v>8.2644628099173556E-3</v>
      </c>
      <c r="S250" s="8">
        <f t="shared" si="14"/>
        <v>0.17190082644628099</v>
      </c>
      <c r="T250" s="8">
        <f t="shared" si="15"/>
        <v>0.13223140495867769</v>
      </c>
      <c r="U250" s="8">
        <f>IF(C250=2022,"",IF(C250=2020,O250/60,O250/162))</f>
        <v>0.97530864197530864</v>
      </c>
      <c r="V250">
        <v>161</v>
      </c>
      <c r="W250">
        <v>262</v>
      </c>
      <c r="X250">
        <v>50</v>
      </c>
      <c r="Y250">
        <v>132</v>
      </c>
      <c r="Z250">
        <v>57</v>
      </c>
      <c r="AA250">
        <v>5</v>
      </c>
      <c r="AB250">
        <v>1</v>
      </c>
      <c r="AC250">
        <v>3</v>
      </c>
      <c r="AD250">
        <v>0.30099999999999999</v>
      </c>
      <c r="AE250">
        <v>0.32800000000000001</v>
      </c>
      <c r="AF250">
        <v>0.433</v>
      </c>
      <c r="AG250">
        <v>0.76100000000000001</v>
      </c>
    </row>
    <row r="251" spans="1:33" x14ac:dyDescent="0.25">
      <c r="A251" t="s">
        <v>29</v>
      </c>
      <c r="B251" t="s">
        <v>855</v>
      </c>
      <c r="C251">
        <v>2016</v>
      </c>
      <c r="D251" t="s">
        <v>22</v>
      </c>
      <c r="E251" t="s">
        <v>188</v>
      </c>
      <c r="F251" t="s">
        <v>96</v>
      </c>
      <c r="G251" t="s">
        <v>856</v>
      </c>
      <c r="H251">
        <v>25</v>
      </c>
      <c r="I251" t="s">
        <v>1223</v>
      </c>
      <c r="J251" s="9">
        <v>0</v>
      </c>
      <c r="K251">
        <v>0</v>
      </c>
      <c r="L251">
        <v>0</v>
      </c>
      <c r="M251">
        <v>0</v>
      </c>
      <c r="N251">
        <v>0</v>
      </c>
      <c r="O251">
        <v>9</v>
      </c>
      <c r="P251">
        <v>6</v>
      </c>
      <c r="Q251" s="8">
        <f t="shared" si="12"/>
        <v>0</v>
      </c>
      <c r="R251" s="8">
        <f t="shared" si="13"/>
        <v>0</v>
      </c>
      <c r="S251" s="8">
        <f t="shared" si="14"/>
        <v>0</v>
      </c>
      <c r="T251" s="8">
        <f t="shared" si="15"/>
        <v>0</v>
      </c>
      <c r="U251" s="8">
        <f>IF(C251=2022,"",IF(C251=2020,O251/60,O251/162))</f>
        <v>5.5555555555555552E-2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t="s">
        <v>33</v>
      </c>
      <c r="B252" t="s">
        <v>837</v>
      </c>
      <c r="C252">
        <v>2016</v>
      </c>
      <c r="D252" t="s">
        <v>22</v>
      </c>
      <c r="E252" t="s">
        <v>166</v>
      </c>
      <c r="F252" t="s">
        <v>167</v>
      </c>
      <c r="G252" t="s">
        <v>838</v>
      </c>
      <c r="H252">
        <v>25</v>
      </c>
      <c r="I252" t="s">
        <v>1223</v>
      </c>
      <c r="J252" s="9">
        <v>0.186</v>
      </c>
      <c r="K252">
        <v>2</v>
      </c>
      <c r="L252">
        <v>0</v>
      </c>
      <c r="M252">
        <v>8</v>
      </c>
      <c r="N252">
        <v>13</v>
      </c>
      <c r="O252">
        <v>51</v>
      </c>
      <c r="P252">
        <v>113</v>
      </c>
      <c r="Q252" s="8">
        <f t="shared" si="12"/>
        <v>1.7699115044247787E-2</v>
      </c>
      <c r="R252" s="8">
        <f t="shared" si="13"/>
        <v>0</v>
      </c>
      <c r="S252" s="8">
        <f t="shared" si="14"/>
        <v>7.0796460176991149E-2</v>
      </c>
      <c r="T252" s="8">
        <f t="shared" si="15"/>
        <v>0.11504424778761062</v>
      </c>
      <c r="U252" s="8">
        <f>IF(C252=2022,"",IF(C252=2020,O252/60,O252/162))</f>
        <v>0.31481481481481483</v>
      </c>
      <c r="V252">
        <v>21</v>
      </c>
      <c r="W252">
        <v>29</v>
      </c>
      <c r="X252">
        <v>4</v>
      </c>
      <c r="Y252">
        <v>24</v>
      </c>
      <c r="Z252">
        <v>20</v>
      </c>
      <c r="AA252">
        <v>1</v>
      </c>
      <c r="AB252">
        <v>1</v>
      </c>
      <c r="AC252">
        <v>0</v>
      </c>
      <c r="AD252">
        <v>0.218</v>
      </c>
      <c r="AE252">
        <v>0.308</v>
      </c>
      <c r="AF252">
        <v>0.25700000000000001</v>
      </c>
      <c r="AG252">
        <v>0.56499999999999995</v>
      </c>
    </row>
    <row r="253" spans="1:33" x14ac:dyDescent="0.25">
      <c r="A253" t="s">
        <v>8</v>
      </c>
      <c r="B253" t="s">
        <v>275</v>
      </c>
      <c r="C253">
        <v>2016</v>
      </c>
      <c r="D253" t="s">
        <v>22</v>
      </c>
      <c r="E253" t="s">
        <v>9</v>
      </c>
      <c r="F253" t="s">
        <v>10</v>
      </c>
      <c r="G253" t="s">
        <v>276</v>
      </c>
      <c r="H253">
        <v>24</v>
      </c>
      <c r="I253" t="s">
        <v>1223</v>
      </c>
      <c r="J253" s="9">
        <v>0.26700000000000002</v>
      </c>
      <c r="K253">
        <v>25</v>
      </c>
      <c r="L253">
        <v>1</v>
      </c>
      <c r="M253">
        <v>82</v>
      </c>
      <c r="N253">
        <v>82</v>
      </c>
      <c r="O253">
        <v>162</v>
      </c>
      <c r="P253">
        <v>615</v>
      </c>
      <c r="Q253" s="8">
        <f t="shared" si="12"/>
        <v>4.065040650406504E-2</v>
      </c>
      <c r="R253" s="8">
        <f t="shared" si="13"/>
        <v>1.6260162601626016E-3</v>
      </c>
      <c r="S253" s="8">
        <f t="shared" si="14"/>
        <v>0.13333333333333333</v>
      </c>
      <c r="T253" s="8">
        <f t="shared" si="15"/>
        <v>0.13333333333333333</v>
      </c>
      <c r="U253" s="8">
        <f>IF(C253=2022,"",IF(C253=2020,O253/60,O253/162))</f>
        <v>1</v>
      </c>
      <c r="V253">
        <v>164</v>
      </c>
      <c r="W253">
        <v>279</v>
      </c>
      <c r="X253">
        <v>64</v>
      </c>
      <c r="Y253">
        <v>137</v>
      </c>
      <c r="Z253">
        <v>21</v>
      </c>
      <c r="AA253">
        <v>0</v>
      </c>
      <c r="AB253">
        <v>1</v>
      </c>
      <c r="AC253">
        <v>2</v>
      </c>
      <c r="AD253">
        <v>0.30499999999999999</v>
      </c>
      <c r="AE253">
        <v>0.29799999999999999</v>
      </c>
      <c r="AF253">
        <v>0.45400000000000001</v>
      </c>
      <c r="AG253">
        <v>0.752</v>
      </c>
    </row>
    <row r="254" spans="1:33" x14ac:dyDescent="0.25">
      <c r="A254" t="s">
        <v>49</v>
      </c>
      <c r="B254" t="s">
        <v>539</v>
      </c>
      <c r="C254">
        <v>2016</v>
      </c>
      <c r="D254" t="s">
        <v>22</v>
      </c>
      <c r="E254" t="s">
        <v>50</v>
      </c>
      <c r="F254" t="s">
        <v>51</v>
      </c>
      <c r="G254" t="s">
        <v>540</v>
      </c>
      <c r="H254">
        <v>24</v>
      </c>
      <c r="I254" t="s">
        <v>1223</v>
      </c>
      <c r="J254" s="9">
        <v>0.17</v>
      </c>
      <c r="K254">
        <v>5</v>
      </c>
      <c r="L254">
        <v>2</v>
      </c>
      <c r="M254">
        <v>12</v>
      </c>
      <c r="N254">
        <v>9</v>
      </c>
      <c r="O254">
        <v>54</v>
      </c>
      <c r="P254">
        <v>112</v>
      </c>
      <c r="Q254" s="8">
        <f t="shared" si="12"/>
        <v>4.4642857142857144E-2</v>
      </c>
      <c r="R254" s="8">
        <f t="shared" si="13"/>
        <v>1.7857142857142856E-2</v>
      </c>
      <c r="S254" s="8">
        <f t="shared" si="14"/>
        <v>0.10714285714285714</v>
      </c>
      <c r="T254" s="8">
        <f t="shared" si="15"/>
        <v>8.0357142857142863E-2</v>
      </c>
      <c r="U254" s="8">
        <f>IF(C254=2022,"",IF(C254=2020,O254/60,O254/162))</f>
        <v>0.33333333333333331</v>
      </c>
      <c r="V254">
        <v>19</v>
      </c>
      <c r="W254">
        <v>38</v>
      </c>
      <c r="X254">
        <v>9</v>
      </c>
      <c r="Y254">
        <v>27</v>
      </c>
      <c r="Z254">
        <v>16</v>
      </c>
      <c r="AA254">
        <v>1</v>
      </c>
      <c r="AB254">
        <v>1</v>
      </c>
      <c r="AC254">
        <v>4</v>
      </c>
      <c r="AD254">
        <v>0.17299999999999999</v>
      </c>
      <c r="AE254">
        <v>0.27100000000000002</v>
      </c>
      <c r="AF254">
        <v>0.33900000000000002</v>
      </c>
      <c r="AG254">
        <v>0.61099999999999999</v>
      </c>
    </row>
    <row r="255" spans="1:33" x14ac:dyDescent="0.25">
      <c r="A255" t="s">
        <v>8</v>
      </c>
      <c r="B255" t="s">
        <v>52</v>
      </c>
      <c r="C255">
        <v>2016</v>
      </c>
      <c r="D255" t="s">
        <v>22</v>
      </c>
      <c r="E255" t="s">
        <v>9</v>
      </c>
      <c r="F255" t="s">
        <v>10</v>
      </c>
      <c r="G255" t="s">
        <v>53</v>
      </c>
      <c r="H255">
        <v>24</v>
      </c>
      <c r="I255" t="s">
        <v>1223</v>
      </c>
      <c r="J255" s="9">
        <v>0.35699999999999998</v>
      </c>
      <c r="K255">
        <v>3</v>
      </c>
      <c r="L255">
        <v>0</v>
      </c>
      <c r="M255">
        <v>5</v>
      </c>
      <c r="N255">
        <v>3</v>
      </c>
      <c r="O255">
        <v>5</v>
      </c>
      <c r="P255">
        <v>14</v>
      </c>
      <c r="Q255" s="8">
        <f t="shared" si="12"/>
        <v>0.21428571428571427</v>
      </c>
      <c r="R255" s="8">
        <f t="shared" si="13"/>
        <v>0</v>
      </c>
      <c r="S255" s="8">
        <f t="shared" si="14"/>
        <v>0.35714285714285715</v>
      </c>
      <c r="T255" s="8">
        <f t="shared" si="15"/>
        <v>0.21428571428571427</v>
      </c>
      <c r="U255" s="8">
        <f>IF(C255=2022,"",IF(C255=2020,O255/60,O255/162))</f>
        <v>3.0864197530864196E-2</v>
      </c>
      <c r="V255">
        <v>5</v>
      </c>
      <c r="W255">
        <v>15</v>
      </c>
      <c r="X255">
        <v>4</v>
      </c>
      <c r="Y255">
        <v>4</v>
      </c>
      <c r="Z255">
        <v>0</v>
      </c>
      <c r="AA255">
        <v>0</v>
      </c>
      <c r="AB255">
        <v>1</v>
      </c>
      <c r="AC255">
        <v>0</v>
      </c>
      <c r="AD255">
        <v>0.28599999999999998</v>
      </c>
      <c r="AE255">
        <v>0.4</v>
      </c>
      <c r="AF255">
        <v>1.071</v>
      </c>
      <c r="AG255">
        <v>1.4710000000000001</v>
      </c>
    </row>
    <row r="256" spans="1:33" x14ac:dyDescent="0.25">
      <c r="A256" t="s">
        <v>26</v>
      </c>
      <c r="B256" t="s">
        <v>767</v>
      </c>
      <c r="C256">
        <v>2016</v>
      </c>
      <c r="D256" t="s">
        <v>22</v>
      </c>
      <c r="E256" t="s">
        <v>27</v>
      </c>
      <c r="F256" t="s">
        <v>28</v>
      </c>
      <c r="G256" t="s">
        <v>768</v>
      </c>
      <c r="H256">
        <v>23</v>
      </c>
      <c r="I256" t="s">
        <v>1223</v>
      </c>
      <c r="J256" s="9">
        <v>0.13</v>
      </c>
      <c r="K256">
        <v>0</v>
      </c>
      <c r="L256">
        <v>0</v>
      </c>
      <c r="M256">
        <v>2</v>
      </c>
      <c r="N256">
        <v>1</v>
      </c>
      <c r="O256">
        <v>9</v>
      </c>
      <c r="P256">
        <v>23</v>
      </c>
      <c r="Q256" s="8">
        <f t="shared" si="12"/>
        <v>0</v>
      </c>
      <c r="R256" s="8">
        <f t="shared" si="13"/>
        <v>0</v>
      </c>
      <c r="S256" s="8">
        <f t="shared" si="14"/>
        <v>8.6956521739130432E-2</v>
      </c>
      <c r="T256" s="8">
        <f t="shared" si="15"/>
        <v>4.3478260869565216E-2</v>
      </c>
      <c r="U256" s="8">
        <f>IF(C256=2022,"",IF(C256=2020,O256/60,O256/162))</f>
        <v>5.5555555555555552E-2</v>
      </c>
      <c r="V256">
        <v>3</v>
      </c>
      <c r="W256">
        <v>4</v>
      </c>
      <c r="X256">
        <v>1</v>
      </c>
      <c r="Y256">
        <v>8</v>
      </c>
      <c r="Z256">
        <v>1</v>
      </c>
      <c r="AA256">
        <v>0</v>
      </c>
      <c r="AB256">
        <v>1</v>
      </c>
      <c r="AC256">
        <v>0</v>
      </c>
      <c r="AD256">
        <v>0.2</v>
      </c>
      <c r="AE256">
        <v>0.2</v>
      </c>
      <c r="AF256">
        <v>0.17399999999999999</v>
      </c>
      <c r="AG256">
        <v>0.374</v>
      </c>
    </row>
    <row r="257" spans="1:33" x14ac:dyDescent="0.25">
      <c r="A257" t="s">
        <v>68</v>
      </c>
      <c r="B257" t="s">
        <v>1045</v>
      </c>
      <c r="C257">
        <v>2016</v>
      </c>
      <c r="D257" t="s">
        <v>22</v>
      </c>
      <c r="E257" t="s">
        <v>361</v>
      </c>
      <c r="F257" t="s">
        <v>362</v>
      </c>
      <c r="G257" t="s">
        <v>1046</v>
      </c>
      <c r="H257">
        <v>23</v>
      </c>
      <c r="I257" t="s">
        <v>1223</v>
      </c>
      <c r="J257" s="9">
        <v>8.3000000000000004E-2</v>
      </c>
      <c r="K257">
        <v>0</v>
      </c>
      <c r="L257">
        <v>0</v>
      </c>
      <c r="M257">
        <v>0</v>
      </c>
      <c r="N257">
        <v>0</v>
      </c>
      <c r="O257">
        <v>8</v>
      </c>
      <c r="P257">
        <v>12</v>
      </c>
      <c r="Q257" s="8">
        <f t="shared" si="12"/>
        <v>0</v>
      </c>
      <c r="R257" s="8">
        <f t="shared" si="13"/>
        <v>0</v>
      </c>
      <c r="S257" s="8">
        <f t="shared" si="14"/>
        <v>0</v>
      </c>
      <c r="T257" s="8">
        <f t="shared" si="15"/>
        <v>0</v>
      </c>
      <c r="U257" s="8">
        <f>IF(C257=2022,"",IF(C257=2020,O257/60,O257/162))</f>
        <v>4.9382716049382713E-2</v>
      </c>
      <c r="V257">
        <v>1</v>
      </c>
      <c r="W257">
        <v>1</v>
      </c>
      <c r="X257">
        <v>0</v>
      </c>
      <c r="Y257">
        <v>6</v>
      </c>
      <c r="Z257">
        <v>1</v>
      </c>
      <c r="AA257">
        <v>0</v>
      </c>
      <c r="AB257">
        <v>1</v>
      </c>
      <c r="AC257">
        <v>0</v>
      </c>
      <c r="AD257">
        <v>0.16700000000000001</v>
      </c>
      <c r="AE257">
        <v>0.154</v>
      </c>
      <c r="AF257">
        <v>8.3000000000000004E-2</v>
      </c>
      <c r="AG257">
        <v>0.23699999999999999</v>
      </c>
    </row>
    <row r="258" spans="1:33" x14ac:dyDescent="0.25">
      <c r="A258" t="s">
        <v>46</v>
      </c>
      <c r="B258" t="s">
        <v>1151</v>
      </c>
      <c r="C258">
        <v>2016</v>
      </c>
      <c r="D258" t="s">
        <v>18</v>
      </c>
      <c r="E258" t="s">
        <v>168</v>
      </c>
      <c r="F258" t="s">
        <v>169</v>
      </c>
      <c r="G258" t="s">
        <v>1152</v>
      </c>
      <c r="H258">
        <v>23</v>
      </c>
      <c r="I258" t="s">
        <v>1223</v>
      </c>
      <c r="J258" s="9">
        <v>0.27300000000000002</v>
      </c>
      <c r="K258">
        <v>3</v>
      </c>
      <c r="L258">
        <v>0</v>
      </c>
      <c r="M258">
        <v>19</v>
      </c>
      <c r="N258">
        <v>18</v>
      </c>
      <c r="O258">
        <v>45</v>
      </c>
      <c r="P258">
        <v>128</v>
      </c>
      <c r="Q258" s="8">
        <f t="shared" si="12"/>
        <v>2.34375E-2</v>
      </c>
      <c r="R258" s="8">
        <f t="shared" si="13"/>
        <v>0</v>
      </c>
      <c r="S258" s="8">
        <f t="shared" si="14"/>
        <v>0.1484375</v>
      </c>
      <c r="T258" s="8">
        <f t="shared" si="15"/>
        <v>0.140625</v>
      </c>
      <c r="U258" s="8">
        <f>IF(C258=2022,"",IF(C258=2020,O258/60,O258/162))</f>
        <v>0.27777777777777779</v>
      </c>
      <c r="V258">
        <v>35</v>
      </c>
      <c r="W258">
        <v>52</v>
      </c>
      <c r="X258">
        <v>11</v>
      </c>
      <c r="Y258">
        <v>19</v>
      </c>
      <c r="Z258">
        <v>21</v>
      </c>
      <c r="AA258">
        <v>0</v>
      </c>
      <c r="AB258">
        <v>1</v>
      </c>
      <c r="AC258">
        <v>1</v>
      </c>
      <c r="AD258">
        <v>0.29399999999999998</v>
      </c>
      <c r="AE258">
        <v>0.36799999999999999</v>
      </c>
      <c r="AF258">
        <v>0.40600000000000003</v>
      </c>
      <c r="AG258">
        <v>0.77500000000000002</v>
      </c>
    </row>
    <row r="259" spans="1:33" x14ac:dyDescent="0.25">
      <c r="A259" t="s">
        <v>42</v>
      </c>
      <c r="B259" t="s">
        <v>419</v>
      </c>
      <c r="C259">
        <v>2016</v>
      </c>
      <c r="D259" t="s">
        <v>22</v>
      </c>
      <c r="E259" t="s">
        <v>263</v>
      </c>
      <c r="F259" t="s">
        <v>264</v>
      </c>
      <c r="G259" t="s">
        <v>420</v>
      </c>
      <c r="H259">
        <v>22</v>
      </c>
      <c r="I259" t="s">
        <v>1223</v>
      </c>
      <c r="J259" s="9">
        <v>0.23599999999999999</v>
      </c>
      <c r="K259">
        <v>25</v>
      </c>
      <c r="L259">
        <v>1</v>
      </c>
      <c r="M259">
        <v>66</v>
      </c>
      <c r="N259">
        <v>57</v>
      </c>
      <c r="O259">
        <v>116</v>
      </c>
      <c r="P259">
        <v>437</v>
      </c>
      <c r="Q259" s="8">
        <f t="shared" ref="Q259:Q322" si="16">IFERROR(K259/$P259,"")</f>
        <v>5.7208237986270026E-2</v>
      </c>
      <c r="R259" s="8">
        <f t="shared" ref="R259:R322" si="17">IFERROR(L259/$P259,"")</f>
        <v>2.2883295194508009E-3</v>
      </c>
      <c r="S259" s="8">
        <f t="shared" ref="S259:S322" si="18">IFERROR(M259/$P259,"")</f>
        <v>0.15102974828375287</v>
      </c>
      <c r="T259" s="8">
        <f t="shared" ref="T259:T322" si="19">IFERROR(N259/$P259,"")</f>
        <v>0.13043478260869565</v>
      </c>
      <c r="U259" s="8">
        <f>IF(C259=2022,"",IF(C259=2020,O259/60,O259/162))</f>
        <v>0.71604938271604934</v>
      </c>
      <c r="V259">
        <v>103</v>
      </c>
      <c r="W259">
        <v>202</v>
      </c>
      <c r="X259">
        <v>48</v>
      </c>
      <c r="Y259">
        <v>178</v>
      </c>
      <c r="Z259">
        <v>54</v>
      </c>
      <c r="AA259">
        <v>1</v>
      </c>
      <c r="AB259">
        <v>1</v>
      </c>
      <c r="AC259">
        <v>0</v>
      </c>
      <c r="AD259">
        <v>0.32900000000000001</v>
      </c>
      <c r="AE259">
        <v>0.31900000000000001</v>
      </c>
      <c r="AF259">
        <v>0.46200000000000002</v>
      </c>
      <c r="AG259">
        <v>0.78100000000000003</v>
      </c>
    </row>
    <row r="260" spans="1:33" x14ac:dyDescent="0.25">
      <c r="A260" t="s">
        <v>33</v>
      </c>
      <c r="B260" t="s">
        <v>691</v>
      </c>
      <c r="C260">
        <v>2016</v>
      </c>
      <c r="D260" t="s">
        <v>22</v>
      </c>
      <c r="E260" t="s">
        <v>166</v>
      </c>
      <c r="F260" t="s">
        <v>167</v>
      </c>
      <c r="G260" t="s">
        <v>692</v>
      </c>
      <c r="H260">
        <v>22</v>
      </c>
      <c r="I260" t="s">
        <v>1223</v>
      </c>
      <c r="J260" s="9">
        <v>9.5000000000000001E-2</v>
      </c>
      <c r="K260">
        <v>0</v>
      </c>
      <c r="L260">
        <v>0</v>
      </c>
      <c r="M260">
        <v>0</v>
      </c>
      <c r="N260">
        <v>3</v>
      </c>
      <c r="O260">
        <v>11</v>
      </c>
      <c r="P260">
        <v>21</v>
      </c>
      <c r="Q260" s="8">
        <f t="shared" si="16"/>
        <v>0</v>
      </c>
      <c r="R260" s="8">
        <f t="shared" si="17"/>
        <v>0</v>
      </c>
      <c r="S260" s="8">
        <f t="shared" si="18"/>
        <v>0</v>
      </c>
      <c r="T260" s="8">
        <f t="shared" si="19"/>
        <v>0.14285714285714285</v>
      </c>
      <c r="U260" s="8">
        <f>IF(C260=2022,"",IF(C260=2020,O260/60,O260/162))</f>
        <v>6.7901234567901231E-2</v>
      </c>
      <c r="V260">
        <v>2</v>
      </c>
      <c r="W260">
        <v>3</v>
      </c>
      <c r="X260">
        <v>1</v>
      </c>
      <c r="Y260">
        <v>4</v>
      </c>
      <c r="Z260">
        <v>7</v>
      </c>
      <c r="AA260">
        <v>0</v>
      </c>
      <c r="AB260">
        <v>1</v>
      </c>
      <c r="AC260">
        <v>0</v>
      </c>
      <c r="AD260">
        <v>0.11799999999999999</v>
      </c>
      <c r="AE260">
        <v>0.32100000000000001</v>
      </c>
      <c r="AF260">
        <v>0.14299999999999999</v>
      </c>
      <c r="AG260">
        <v>0.46400000000000002</v>
      </c>
    </row>
    <row r="261" spans="1:33" x14ac:dyDescent="0.25">
      <c r="A261" t="s">
        <v>23</v>
      </c>
      <c r="B261" t="s">
        <v>933</v>
      </c>
      <c r="C261">
        <v>2022</v>
      </c>
      <c r="D261" t="s">
        <v>18</v>
      </c>
      <c r="E261" t="s">
        <v>24</v>
      </c>
      <c r="F261" t="s">
        <v>25</v>
      </c>
      <c r="G261" t="s">
        <v>934</v>
      </c>
      <c r="H261">
        <v>39</v>
      </c>
      <c r="I261" t="s">
        <v>1222</v>
      </c>
      <c r="J261" s="9"/>
      <c r="Q261" s="8" t="str">
        <f t="shared" si="16"/>
        <v/>
      </c>
      <c r="R261" s="8" t="str">
        <f t="shared" si="17"/>
        <v/>
      </c>
      <c r="S261" s="8" t="str">
        <f t="shared" si="18"/>
        <v/>
      </c>
      <c r="T261" s="8" t="str">
        <f t="shared" si="19"/>
        <v/>
      </c>
      <c r="U261" s="8" t="str">
        <f>IF(C261=2022,"",IF(C261=2020,O261/60,O261/162))</f>
        <v/>
      </c>
    </row>
    <row r="262" spans="1:33" x14ac:dyDescent="0.25">
      <c r="A262" t="s">
        <v>78</v>
      </c>
      <c r="B262" t="s">
        <v>1157</v>
      </c>
      <c r="C262">
        <v>2022</v>
      </c>
      <c r="D262" t="s">
        <v>18</v>
      </c>
      <c r="E262" t="s">
        <v>164</v>
      </c>
      <c r="F262" t="s">
        <v>165</v>
      </c>
      <c r="G262" t="s">
        <v>1158</v>
      </c>
      <c r="H262">
        <v>35</v>
      </c>
      <c r="I262" t="s">
        <v>1222</v>
      </c>
      <c r="J262" s="9"/>
      <c r="Q262" s="8" t="str">
        <f t="shared" si="16"/>
        <v/>
      </c>
      <c r="R262" s="8" t="str">
        <f t="shared" si="17"/>
        <v/>
      </c>
      <c r="S262" s="8" t="str">
        <f t="shared" si="18"/>
        <v/>
      </c>
      <c r="T262" s="8" t="str">
        <f t="shared" si="19"/>
        <v/>
      </c>
      <c r="U262" s="8" t="str">
        <f>IF(C262=2022,"",IF(C262=2020,O262/60,O262/162))</f>
        <v/>
      </c>
    </row>
    <row r="263" spans="1:33" x14ac:dyDescent="0.25">
      <c r="A263" t="s">
        <v>31</v>
      </c>
      <c r="B263" t="s">
        <v>777</v>
      </c>
      <c r="C263">
        <v>2022</v>
      </c>
      <c r="D263" t="s">
        <v>18</v>
      </c>
      <c r="E263" t="s">
        <v>245</v>
      </c>
      <c r="F263" t="s">
        <v>246</v>
      </c>
      <c r="G263" t="s">
        <v>778</v>
      </c>
      <c r="H263">
        <v>34</v>
      </c>
      <c r="I263" t="s">
        <v>1222</v>
      </c>
      <c r="J263" s="9"/>
      <c r="Q263" s="8" t="str">
        <f t="shared" si="16"/>
        <v/>
      </c>
      <c r="R263" s="8" t="str">
        <f t="shared" si="17"/>
        <v/>
      </c>
      <c r="S263" s="8" t="str">
        <f t="shared" si="18"/>
        <v/>
      </c>
      <c r="T263" s="8" t="str">
        <f t="shared" si="19"/>
        <v/>
      </c>
      <c r="U263" s="8" t="str">
        <f>IF(C263=2022,"",IF(C263=2020,O263/60,O263/162))</f>
        <v/>
      </c>
    </row>
    <row r="264" spans="1:33" x14ac:dyDescent="0.25">
      <c r="A264" t="s">
        <v>30</v>
      </c>
      <c r="B264" t="s">
        <v>162</v>
      </c>
      <c r="C264">
        <v>2022</v>
      </c>
      <c r="D264" t="s">
        <v>22</v>
      </c>
      <c r="E264" t="s">
        <v>142</v>
      </c>
      <c r="F264" t="s">
        <v>143</v>
      </c>
      <c r="G264" t="s">
        <v>163</v>
      </c>
      <c r="H264">
        <v>34</v>
      </c>
      <c r="I264" t="s">
        <v>1222</v>
      </c>
      <c r="J264" s="9"/>
      <c r="Q264" s="8" t="str">
        <f t="shared" si="16"/>
        <v/>
      </c>
      <c r="R264" s="8" t="str">
        <f t="shared" si="17"/>
        <v/>
      </c>
      <c r="S264" s="8" t="str">
        <f t="shared" si="18"/>
        <v/>
      </c>
      <c r="T264" s="8" t="str">
        <f t="shared" si="19"/>
        <v/>
      </c>
      <c r="U264" s="8" t="str">
        <f>IF(C264=2022,"",IF(C264=2020,O264/60,O264/162))</f>
        <v/>
      </c>
    </row>
    <row r="265" spans="1:33" x14ac:dyDescent="0.25">
      <c r="A265" t="s">
        <v>23</v>
      </c>
      <c r="B265" t="s">
        <v>937</v>
      </c>
      <c r="C265">
        <v>2022</v>
      </c>
      <c r="D265" t="s">
        <v>18</v>
      </c>
      <c r="E265" t="s">
        <v>24</v>
      </c>
      <c r="F265" t="s">
        <v>25</v>
      </c>
      <c r="G265" t="s">
        <v>938</v>
      </c>
      <c r="H265">
        <v>33</v>
      </c>
      <c r="I265" t="s">
        <v>1222</v>
      </c>
      <c r="J265" s="9"/>
      <c r="Q265" s="8" t="str">
        <f t="shared" si="16"/>
        <v/>
      </c>
      <c r="R265" s="8" t="str">
        <f t="shared" si="17"/>
        <v/>
      </c>
      <c r="S265" s="8" t="str">
        <f t="shared" si="18"/>
        <v/>
      </c>
      <c r="T265" s="8" t="str">
        <f t="shared" si="19"/>
        <v/>
      </c>
      <c r="U265" s="8" t="str">
        <f>IF(C265=2022,"",IF(C265=2020,O265/60,O265/162))</f>
        <v/>
      </c>
    </row>
    <row r="266" spans="1:33" x14ac:dyDescent="0.25">
      <c r="A266" t="s">
        <v>34</v>
      </c>
      <c r="B266" t="s">
        <v>441</v>
      </c>
      <c r="C266">
        <v>2022</v>
      </c>
      <c r="D266" t="s">
        <v>22</v>
      </c>
      <c r="E266" t="s">
        <v>75</v>
      </c>
      <c r="F266" t="s">
        <v>76</v>
      </c>
      <c r="G266" t="s">
        <v>442</v>
      </c>
      <c r="H266">
        <v>33</v>
      </c>
      <c r="I266" t="s">
        <v>1222</v>
      </c>
      <c r="J266" s="9"/>
      <c r="Q266" s="8" t="str">
        <f t="shared" si="16"/>
        <v/>
      </c>
      <c r="R266" s="8" t="str">
        <f t="shared" si="17"/>
        <v/>
      </c>
      <c r="S266" s="8" t="str">
        <f t="shared" si="18"/>
        <v/>
      </c>
      <c r="T266" s="8" t="str">
        <f t="shared" si="19"/>
        <v/>
      </c>
      <c r="U266" s="8" t="str">
        <f>IF(C266=2022,"",IF(C266=2020,O266/60,O266/162))</f>
        <v/>
      </c>
    </row>
    <row r="267" spans="1:33" x14ac:dyDescent="0.25">
      <c r="A267" t="s">
        <v>32</v>
      </c>
      <c r="B267" t="s">
        <v>327</v>
      </c>
      <c r="C267">
        <v>2022</v>
      </c>
      <c r="D267" t="s">
        <v>22</v>
      </c>
      <c r="E267" t="s">
        <v>39</v>
      </c>
      <c r="F267" t="s">
        <v>40</v>
      </c>
      <c r="G267" t="s">
        <v>328</v>
      </c>
      <c r="H267">
        <v>33</v>
      </c>
      <c r="I267" t="s">
        <v>1222</v>
      </c>
      <c r="J267" s="9"/>
      <c r="Q267" s="8" t="str">
        <f t="shared" si="16"/>
        <v/>
      </c>
      <c r="R267" s="8" t="str">
        <f t="shared" si="17"/>
        <v/>
      </c>
      <c r="S267" s="8" t="str">
        <f t="shared" si="18"/>
        <v/>
      </c>
      <c r="T267" s="8" t="str">
        <f t="shared" si="19"/>
        <v/>
      </c>
      <c r="U267" s="8" t="str">
        <f>IF(C267=2022,"",IF(C267=2020,O267/60,O267/162))</f>
        <v/>
      </c>
    </row>
    <row r="268" spans="1:33" x14ac:dyDescent="0.25">
      <c r="A268" t="s">
        <v>43</v>
      </c>
      <c r="B268" t="s">
        <v>1093</v>
      </c>
      <c r="C268">
        <v>2022</v>
      </c>
      <c r="D268" t="s">
        <v>18</v>
      </c>
      <c r="E268" t="s">
        <v>100</v>
      </c>
      <c r="F268" t="s">
        <v>101</v>
      </c>
      <c r="G268" t="s">
        <v>1094</v>
      </c>
      <c r="H268">
        <v>33</v>
      </c>
      <c r="I268" t="s">
        <v>1222</v>
      </c>
      <c r="J268" s="9"/>
      <c r="Q268" s="8" t="str">
        <f t="shared" si="16"/>
        <v/>
      </c>
      <c r="R268" s="8" t="str">
        <f t="shared" si="17"/>
        <v/>
      </c>
      <c r="S268" s="8" t="str">
        <f t="shared" si="18"/>
        <v/>
      </c>
      <c r="T268" s="8" t="str">
        <f t="shared" si="19"/>
        <v/>
      </c>
      <c r="U268" s="8" t="str">
        <f>IF(C268=2022,"",IF(C268=2020,O268/60,O268/162))</f>
        <v/>
      </c>
    </row>
    <row r="269" spans="1:33" x14ac:dyDescent="0.25">
      <c r="A269" t="s">
        <v>55</v>
      </c>
      <c r="B269" t="s">
        <v>999</v>
      </c>
      <c r="C269">
        <v>2022</v>
      </c>
      <c r="D269" t="s">
        <v>18</v>
      </c>
      <c r="E269" t="s">
        <v>345</v>
      </c>
      <c r="F269" t="s">
        <v>346</v>
      </c>
      <c r="G269" t="s">
        <v>1000</v>
      </c>
      <c r="H269">
        <v>32</v>
      </c>
      <c r="I269" t="s">
        <v>1222</v>
      </c>
      <c r="J269" s="9"/>
      <c r="Q269" s="8" t="str">
        <f t="shared" si="16"/>
        <v/>
      </c>
      <c r="R269" s="8" t="str">
        <f t="shared" si="17"/>
        <v/>
      </c>
      <c r="S269" s="8" t="str">
        <f t="shared" si="18"/>
        <v/>
      </c>
      <c r="T269" s="8" t="str">
        <f t="shared" si="19"/>
        <v/>
      </c>
      <c r="U269" s="8" t="str">
        <f>IF(C269=2022,"",IF(C269=2020,O269/60,O269/162))</f>
        <v/>
      </c>
    </row>
    <row r="270" spans="1:33" x14ac:dyDescent="0.25">
      <c r="A270" t="s">
        <v>19</v>
      </c>
      <c r="B270" t="s">
        <v>591</v>
      </c>
      <c r="C270">
        <v>2022</v>
      </c>
      <c r="D270" t="s">
        <v>22</v>
      </c>
      <c r="E270" t="s">
        <v>20</v>
      </c>
      <c r="F270" t="s">
        <v>21</v>
      </c>
      <c r="G270" t="s">
        <v>592</v>
      </c>
      <c r="H270">
        <v>32</v>
      </c>
      <c r="I270" t="s">
        <v>1222</v>
      </c>
      <c r="J270" s="9"/>
      <c r="Q270" s="8" t="str">
        <f t="shared" si="16"/>
        <v/>
      </c>
      <c r="R270" s="8" t="str">
        <f t="shared" si="17"/>
        <v/>
      </c>
      <c r="S270" s="8" t="str">
        <f t="shared" si="18"/>
        <v/>
      </c>
      <c r="T270" s="8" t="str">
        <f t="shared" si="19"/>
        <v/>
      </c>
      <c r="U270" s="8" t="str">
        <f>IF(C270=2022,"",IF(C270=2020,O270/60,O270/162))</f>
        <v/>
      </c>
    </row>
    <row r="271" spans="1:33" x14ac:dyDescent="0.25">
      <c r="A271" t="s">
        <v>26</v>
      </c>
      <c r="B271" t="s">
        <v>279</v>
      </c>
      <c r="C271">
        <v>2022</v>
      </c>
      <c r="D271" t="s">
        <v>22</v>
      </c>
      <c r="E271" t="s">
        <v>27</v>
      </c>
      <c r="F271" t="s">
        <v>28</v>
      </c>
      <c r="G271" t="s">
        <v>280</v>
      </c>
      <c r="H271">
        <v>31</v>
      </c>
      <c r="I271" t="s">
        <v>1222</v>
      </c>
      <c r="J271" s="9"/>
      <c r="Q271" s="8" t="str">
        <f t="shared" si="16"/>
        <v/>
      </c>
      <c r="R271" s="8" t="str">
        <f t="shared" si="17"/>
        <v/>
      </c>
      <c r="S271" s="8" t="str">
        <f t="shared" si="18"/>
        <v/>
      </c>
      <c r="T271" s="8" t="str">
        <f t="shared" si="19"/>
        <v/>
      </c>
      <c r="U271" s="8" t="str">
        <f>IF(C271=2022,"",IF(C271=2020,O271/60,O271/162))</f>
        <v/>
      </c>
    </row>
    <row r="272" spans="1:33" x14ac:dyDescent="0.25">
      <c r="A272" t="s">
        <v>78</v>
      </c>
      <c r="B272" t="s">
        <v>1162</v>
      </c>
      <c r="C272">
        <v>2022</v>
      </c>
      <c r="D272" t="s">
        <v>18</v>
      </c>
      <c r="E272" t="s">
        <v>164</v>
      </c>
      <c r="F272" t="s">
        <v>165</v>
      </c>
      <c r="G272" t="s">
        <v>1163</v>
      </c>
      <c r="H272">
        <v>31</v>
      </c>
      <c r="I272" t="s">
        <v>1222</v>
      </c>
      <c r="J272" s="9"/>
      <c r="Q272" s="8" t="str">
        <f t="shared" si="16"/>
        <v/>
      </c>
      <c r="R272" s="8" t="str">
        <f t="shared" si="17"/>
        <v/>
      </c>
      <c r="S272" s="8" t="str">
        <f t="shared" si="18"/>
        <v/>
      </c>
      <c r="T272" s="8" t="str">
        <f t="shared" si="19"/>
        <v/>
      </c>
      <c r="U272" s="8" t="str">
        <f>IF(C272=2022,"",IF(C272=2020,O272/60,O272/162))</f>
        <v/>
      </c>
    </row>
    <row r="273" spans="1:21" x14ac:dyDescent="0.25">
      <c r="A273" t="s">
        <v>19</v>
      </c>
      <c r="B273" t="s">
        <v>597</v>
      </c>
      <c r="C273">
        <v>2022</v>
      </c>
      <c r="D273" t="s">
        <v>22</v>
      </c>
      <c r="E273" t="s">
        <v>20</v>
      </c>
      <c r="F273" t="s">
        <v>21</v>
      </c>
      <c r="G273" t="s">
        <v>598</v>
      </c>
      <c r="H273">
        <v>31</v>
      </c>
      <c r="I273" t="s">
        <v>1222</v>
      </c>
      <c r="J273" s="9"/>
      <c r="Q273" s="8" t="str">
        <f t="shared" si="16"/>
        <v/>
      </c>
      <c r="R273" s="8" t="str">
        <f t="shared" si="17"/>
        <v/>
      </c>
      <c r="S273" s="8" t="str">
        <f t="shared" si="18"/>
        <v/>
      </c>
      <c r="T273" s="8" t="str">
        <f t="shared" si="19"/>
        <v/>
      </c>
      <c r="U273" s="8" t="str">
        <f>IF(C273=2022,"",IF(C273=2020,O273/60,O273/162))</f>
        <v/>
      </c>
    </row>
    <row r="274" spans="1:21" x14ac:dyDescent="0.25">
      <c r="A274" t="s">
        <v>106</v>
      </c>
      <c r="B274" t="s">
        <v>923</v>
      </c>
      <c r="C274">
        <v>2022</v>
      </c>
      <c r="D274" t="s">
        <v>18</v>
      </c>
      <c r="E274" t="s">
        <v>107</v>
      </c>
      <c r="F274" t="s">
        <v>108</v>
      </c>
      <c r="G274" t="s">
        <v>924</v>
      </c>
      <c r="H274">
        <v>31</v>
      </c>
      <c r="I274" t="s">
        <v>1222</v>
      </c>
      <c r="J274" s="9"/>
      <c r="Q274" s="8" t="str">
        <f t="shared" si="16"/>
        <v/>
      </c>
      <c r="R274" s="8" t="str">
        <f t="shared" si="17"/>
        <v/>
      </c>
      <c r="S274" s="8" t="str">
        <f t="shared" si="18"/>
        <v/>
      </c>
      <c r="T274" s="8" t="str">
        <f t="shared" si="19"/>
        <v/>
      </c>
      <c r="U274" s="8" t="str">
        <f>IF(C274=2022,"",IF(C274=2020,O274/60,O274/162))</f>
        <v/>
      </c>
    </row>
    <row r="275" spans="1:21" x14ac:dyDescent="0.25">
      <c r="A275" t="s">
        <v>106</v>
      </c>
      <c r="B275" t="s">
        <v>905</v>
      </c>
      <c r="C275">
        <v>2022</v>
      </c>
      <c r="D275" t="s">
        <v>18</v>
      </c>
      <c r="E275" t="s">
        <v>107</v>
      </c>
      <c r="F275" t="s">
        <v>108</v>
      </c>
      <c r="G275" t="s">
        <v>906</v>
      </c>
      <c r="H275">
        <v>31</v>
      </c>
      <c r="I275" t="s">
        <v>1222</v>
      </c>
      <c r="J275" s="9"/>
      <c r="Q275" s="8" t="str">
        <f t="shared" si="16"/>
        <v/>
      </c>
      <c r="R275" s="8" t="str">
        <f t="shared" si="17"/>
        <v/>
      </c>
      <c r="S275" s="8" t="str">
        <f t="shared" si="18"/>
        <v/>
      </c>
      <c r="T275" s="8" t="str">
        <f t="shared" si="19"/>
        <v/>
      </c>
      <c r="U275" s="8" t="str">
        <f>IF(C275=2022,"",IF(C275=2020,O275/60,O275/162))</f>
        <v/>
      </c>
    </row>
    <row r="276" spans="1:21" x14ac:dyDescent="0.25">
      <c r="A276" t="s">
        <v>49</v>
      </c>
      <c r="B276" t="s">
        <v>359</v>
      </c>
      <c r="C276">
        <v>2022</v>
      </c>
      <c r="D276" t="s">
        <v>22</v>
      </c>
      <c r="E276" t="s">
        <v>50</v>
      </c>
      <c r="F276" t="s">
        <v>51</v>
      </c>
      <c r="G276" t="s">
        <v>360</v>
      </c>
      <c r="H276">
        <v>31</v>
      </c>
      <c r="I276" t="s">
        <v>1222</v>
      </c>
      <c r="J276" s="9"/>
      <c r="Q276" s="8" t="str">
        <f t="shared" si="16"/>
        <v/>
      </c>
      <c r="R276" s="8" t="str">
        <f t="shared" si="17"/>
        <v/>
      </c>
      <c r="S276" s="8" t="str">
        <f t="shared" si="18"/>
        <v/>
      </c>
      <c r="T276" s="8" t="str">
        <f t="shared" si="19"/>
        <v/>
      </c>
      <c r="U276" s="8" t="str">
        <f>IF(C276=2022,"",IF(C276=2020,O276/60,O276/162))</f>
        <v/>
      </c>
    </row>
    <row r="277" spans="1:21" x14ac:dyDescent="0.25">
      <c r="A277" t="s">
        <v>26</v>
      </c>
      <c r="B277" t="s">
        <v>289</v>
      </c>
      <c r="C277">
        <v>2022</v>
      </c>
      <c r="D277" t="s">
        <v>22</v>
      </c>
      <c r="E277" t="s">
        <v>27</v>
      </c>
      <c r="F277" t="s">
        <v>28</v>
      </c>
      <c r="G277" t="s">
        <v>290</v>
      </c>
      <c r="H277">
        <v>31</v>
      </c>
      <c r="I277" t="s">
        <v>1222</v>
      </c>
      <c r="J277" s="9"/>
      <c r="Q277" s="8" t="str">
        <f t="shared" si="16"/>
        <v/>
      </c>
      <c r="R277" s="8" t="str">
        <f t="shared" si="17"/>
        <v/>
      </c>
      <c r="S277" s="8" t="str">
        <f t="shared" si="18"/>
        <v/>
      </c>
      <c r="T277" s="8" t="str">
        <f t="shared" si="19"/>
        <v/>
      </c>
      <c r="U277" s="8" t="str">
        <f>IF(C277=2022,"",IF(C277=2020,O277/60,O277/162))</f>
        <v/>
      </c>
    </row>
    <row r="278" spans="1:21" x14ac:dyDescent="0.25">
      <c r="A278" t="s">
        <v>43</v>
      </c>
      <c r="B278" t="s">
        <v>1091</v>
      </c>
      <c r="C278">
        <v>2022</v>
      </c>
      <c r="D278" t="s">
        <v>18</v>
      </c>
      <c r="E278" t="s">
        <v>100</v>
      </c>
      <c r="F278" t="s">
        <v>101</v>
      </c>
      <c r="G278" t="s">
        <v>1092</v>
      </c>
      <c r="H278">
        <v>30</v>
      </c>
      <c r="I278" t="s">
        <v>1222</v>
      </c>
      <c r="J278" s="9"/>
      <c r="Q278" s="8" t="str">
        <f t="shared" si="16"/>
        <v/>
      </c>
      <c r="R278" s="8" t="str">
        <f t="shared" si="17"/>
        <v/>
      </c>
      <c r="S278" s="8" t="str">
        <f t="shared" si="18"/>
        <v/>
      </c>
      <c r="T278" s="8" t="str">
        <f t="shared" si="19"/>
        <v/>
      </c>
      <c r="U278" s="8" t="str">
        <f>IF(C278=2022,"",IF(C278=2020,O278/60,O278/162))</f>
        <v/>
      </c>
    </row>
    <row r="279" spans="1:21" x14ac:dyDescent="0.25">
      <c r="A279" t="s">
        <v>68</v>
      </c>
      <c r="B279" t="s">
        <v>499</v>
      </c>
      <c r="C279">
        <v>2022</v>
      </c>
      <c r="D279" t="s">
        <v>22</v>
      </c>
      <c r="E279" t="s">
        <v>361</v>
      </c>
      <c r="F279" t="s">
        <v>362</v>
      </c>
      <c r="G279" t="s">
        <v>500</v>
      </c>
      <c r="H279">
        <v>30</v>
      </c>
      <c r="I279" t="s">
        <v>1222</v>
      </c>
      <c r="J279" s="9"/>
      <c r="Q279" s="8" t="str">
        <f t="shared" si="16"/>
        <v/>
      </c>
      <c r="R279" s="8" t="str">
        <f t="shared" si="17"/>
        <v/>
      </c>
      <c r="S279" s="8" t="str">
        <f t="shared" si="18"/>
        <v/>
      </c>
      <c r="T279" s="8" t="str">
        <f t="shared" si="19"/>
        <v/>
      </c>
      <c r="U279" s="8" t="str">
        <f>IF(C279=2022,"",IF(C279=2020,O279/60,O279/162))</f>
        <v/>
      </c>
    </row>
    <row r="280" spans="1:21" x14ac:dyDescent="0.25">
      <c r="A280" t="s">
        <v>33</v>
      </c>
      <c r="B280" t="s">
        <v>475</v>
      </c>
      <c r="C280">
        <v>2022</v>
      </c>
      <c r="D280" t="s">
        <v>22</v>
      </c>
      <c r="E280" t="s">
        <v>166</v>
      </c>
      <c r="F280" t="s">
        <v>167</v>
      </c>
      <c r="G280" t="s">
        <v>476</v>
      </c>
      <c r="H280">
        <v>30</v>
      </c>
      <c r="I280" t="s">
        <v>1222</v>
      </c>
      <c r="J280" s="9"/>
      <c r="Q280" s="8" t="str">
        <f t="shared" si="16"/>
        <v/>
      </c>
      <c r="R280" s="8" t="str">
        <f t="shared" si="17"/>
        <v/>
      </c>
      <c r="S280" s="8" t="str">
        <f t="shared" si="18"/>
        <v/>
      </c>
      <c r="T280" s="8" t="str">
        <f t="shared" si="19"/>
        <v/>
      </c>
      <c r="U280" s="8" t="str">
        <f>IF(C280=2022,"",IF(C280=2020,O280/60,O280/162))</f>
        <v/>
      </c>
    </row>
    <row r="281" spans="1:21" x14ac:dyDescent="0.25">
      <c r="A281" t="s">
        <v>23</v>
      </c>
      <c r="B281" t="s">
        <v>953</v>
      </c>
      <c r="C281">
        <v>2022</v>
      </c>
      <c r="D281" t="s">
        <v>18</v>
      </c>
      <c r="E281" t="s">
        <v>24</v>
      </c>
      <c r="F281" t="s">
        <v>25</v>
      </c>
      <c r="G281" t="s">
        <v>954</v>
      </c>
      <c r="H281">
        <v>29</v>
      </c>
      <c r="I281" t="s">
        <v>1222</v>
      </c>
      <c r="J281" s="9"/>
      <c r="Q281" s="8" t="str">
        <f t="shared" si="16"/>
        <v/>
      </c>
      <c r="R281" s="8" t="str">
        <f t="shared" si="17"/>
        <v/>
      </c>
      <c r="S281" s="8" t="str">
        <f t="shared" si="18"/>
        <v/>
      </c>
      <c r="T281" s="8" t="str">
        <f t="shared" si="19"/>
        <v/>
      </c>
      <c r="U281" s="8" t="str">
        <f>IF(C281=2022,"",IF(C281=2020,O281/60,O281/162))</f>
        <v/>
      </c>
    </row>
    <row r="282" spans="1:21" x14ac:dyDescent="0.25">
      <c r="A282" t="s">
        <v>68</v>
      </c>
      <c r="B282" t="s">
        <v>507</v>
      </c>
      <c r="C282">
        <v>2022</v>
      </c>
      <c r="D282" t="s">
        <v>22</v>
      </c>
      <c r="E282" t="s">
        <v>361</v>
      </c>
      <c r="F282" t="s">
        <v>362</v>
      </c>
      <c r="G282" t="s">
        <v>508</v>
      </c>
      <c r="H282">
        <v>29</v>
      </c>
      <c r="I282" t="s">
        <v>1222</v>
      </c>
      <c r="J282" s="9"/>
      <c r="Q282" s="8" t="str">
        <f t="shared" si="16"/>
        <v/>
      </c>
      <c r="R282" s="8" t="str">
        <f t="shared" si="17"/>
        <v/>
      </c>
      <c r="S282" s="8" t="str">
        <f t="shared" si="18"/>
        <v/>
      </c>
      <c r="T282" s="8" t="str">
        <f t="shared" si="19"/>
        <v/>
      </c>
      <c r="U282" s="8" t="str">
        <f>IF(C282=2022,"",IF(C282=2020,O282/60,O282/162))</f>
        <v/>
      </c>
    </row>
    <row r="283" spans="1:21" x14ac:dyDescent="0.25">
      <c r="A283" t="s">
        <v>42</v>
      </c>
      <c r="B283" t="s">
        <v>413</v>
      </c>
      <c r="C283">
        <v>2022</v>
      </c>
      <c r="D283" t="s">
        <v>22</v>
      </c>
      <c r="E283" t="s">
        <v>263</v>
      </c>
      <c r="F283" t="s">
        <v>264</v>
      </c>
      <c r="G283" t="s">
        <v>414</v>
      </c>
      <c r="H283">
        <v>28</v>
      </c>
      <c r="I283" t="s">
        <v>1222</v>
      </c>
      <c r="J283" s="9"/>
      <c r="Q283" s="8" t="str">
        <f t="shared" si="16"/>
        <v/>
      </c>
      <c r="R283" s="8" t="str">
        <f t="shared" si="17"/>
        <v/>
      </c>
      <c r="S283" s="8" t="str">
        <f t="shared" si="18"/>
        <v/>
      </c>
      <c r="T283" s="8" t="str">
        <f t="shared" si="19"/>
        <v/>
      </c>
      <c r="U283" s="8" t="str">
        <f>IF(C283=2022,"",IF(C283=2020,O283/60,O283/162))</f>
        <v/>
      </c>
    </row>
    <row r="284" spans="1:21" x14ac:dyDescent="0.25">
      <c r="A284" t="s">
        <v>8</v>
      </c>
      <c r="B284" t="s">
        <v>73</v>
      </c>
      <c r="C284">
        <v>2022</v>
      </c>
      <c r="D284" t="s">
        <v>22</v>
      </c>
      <c r="E284" t="s">
        <v>9</v>
      </c>
      <c r="F284" t="s">
        <v>10</v>
      </c>
      <c r="G284" t="s">
        <v>74</v>
      </c>
      <c r="H284">
        <v>28</v>
      </c>
      <c r="I284" t="s">
        <v>1222</v>
      </c>
      <c r="J284" s="9"/>
      <c r="Q284" s="8" t="str">
        <f t="shared" si="16"/>
        <v/>
      </c>
      <c r="R284" s="8" t="str">
        <f t="shared" si="17"/>
        <v/>
      </c>
      <c r="S284" s="8" t="str">
        <f t="shared" si="18"/>
        <v/>
      </c>
      <c r="T284" s="8" t="str">
        <f t="shared" si="19"/>
        <v/>
      </c>
      <c r="U284" s="8" t="str">
        <f>IF(C284=2022,"",IF(C284=2020,O284/60,O284/162))</f>
        <v/>
      </c>
    </row>
    <row r="285" spans="1:21" x14ac:dyDescent="0.25">
      <c r="A285" t="s">
        <v>33</v>
      </c>
      <c r="B285" t="s">
        <v>477</v>
      </c>
      <c r="C285">
        <v>2022</v>
      </c>
      <c r="D285" t="s">
        <v>22</v>
      </c>
      <c r="E285" t="s">
        <v>166</v>
      </c>
      <c r="F285" t="s">
        <v>167</v>
      </c>
      <c r="G285" t="s">
        <v>478</v>
      </c>
      <c r="H285">
        <v>28</v>
      </c>
      <c r="I285" t="s">
        <v>1222</v>
      </c>
      <c r="J285" s="9"/>
      <c r="Q285" s="8" t="str">
        <f t="shared" si="16"/>
        <v/>
      </c>
      <c r="R285" s="8" t="str">
        <f t="shared" si="17"/>
        <v/>
      </c>
      <c r="S285" s="8" t="str">
        <f t="shared" si="18"/>
        <v/>
      </c>
      <c r="T285" s="8" t="str">
        <f t="shared" si="19"/>
        <v/>
      </c>
      <c r="U285" s="8" t="str">
        <f>IF(C285=2022,"",IF(C285=2020,O285/60,O285/162))</f>
        <v/>
      </c>
    </row>
    <row r="286" spans="1:21" x14ac:dyDescent="0.25">
      <c r="A286" t="s">
        <v>62</v>
      </c>
      <c r="B286" t="s">
        <v>253</v>
      </c>
      <c r="C286">
        <v>2022</v>
      </c>
      <c r="D286" t="s">
        <v>22</v>
      </c>
      <c r="E286" t="s">
        <v>126</v>
      </c>
      <c r="F286" t="s">
        <v>127</v>
      </c>
      <c r="G286" t="s">
        <v>254</v>
      </c>
      <c r="H286">
        <v>28</v>
      </c>
      <c r="I286" t="s">
        <v>1222</v>
      </c>
      <c r="J286" s="9"/>
      <c r="Q286" s="8" t="str">
        <f t="shared" si="16"/>
        <v/>
      </c>
      <c r="R286" s="8" t="str">
        <f t="shared" si="17"/>
        <v/>
      </c>
      <c r="S286" s="8" t="str">
        <f t="shared" si="18"/>
        <v/>
      </c>
      <c r="T286" s="8" t="str">
        <f t="shared" si="19"/>
        <v/>
      </c>
      <c r="U286" s="8" t="str">
        <f>IF(C286=2022,"",IF(C286=2020,O286/60,O286/162))</f>
        <v/>
      </c>
    </row>
    <row r="287" spans="1:21" x14ac:dyDescent="0.25">
      <c r="A287" t="s">
        <v>41</v>
      </c>
      <c r="B287" t="s">
        <v>1053</v>
      </c>
      <c r="C287">
        <v>2022</v>
      </c>
      <c r="D287" t="s">
        <v>18</v>
      </c>
      <c r="E287" t="s">
        <v>60</v>
      </c>
      <c r="F287" t="s">
        <v>61</v>
      </c>
      <c r="G287" t="s">
        <v>1054</v>
      </c>
      <c r="H287">
        <v>28</v>
      </c>
      <c r="I287" t="s">
        <v>1222</v>
      </c>
      <c r="J287" s="9"/>
      <c r="Q287" s="8" t="str">
        <f t="shared" si="16"/>
        <v/>
      </c>
      <c r="R287" s="8" t="str">
        <f t="shared" si="17"/>
        <v/>
      </c>
      <c r="S287" s="8" t="str">
        <f t="shared" si="18"/>
        <v/>
      </c>
      <c r="T287" s="8" t="str">
        <f t="shared" si="19"/>
        <v/>
      </c>
      <c r="U287" s="8" t="str">
        <f>IF(C287=2022,"",IF(C287=2020,O287/60,O287/162))</f>
        <v/>
      </c>
    </row>
    <row r="288" spans="1:21" x14ac:dyDescent="0.25">
      <c r="A288" t="s">
        <v>106</v>
      </c>
      <c r="B288" t="s">
        <v>893</v>
      </c>
      <c r="C288">
        <v>2022</v>
      </c>
      <c r="D288" t="s">
        <v>18</v>
      </c>
      <c r="E288" t="s">
        <v>107</v>
      </c>
      <c r="F288" t="s">
        <v>108</v>
      </c>
      <c r="G288" t="s">
        <v>894</v>
      </c>
      <c r="H288">
        <v>28</v>
      </c>
      <c r="I288" t="s">
        <v>1222</v>
      </c>
      <c r="J288" s="9"/>
      <c r="Q288" s="8" t="str">
        <f t="shared" si="16"/>
        <v/>
      </c>
      <c r="R288" s="8" t="str">
        <f t="shared" si="17"/>
        <v/>
      </c>
      <c r="S288" s="8" t="str">
        <f t="shared" si="18"/>
        <v/>
      </c>
      <c r="T288" s="8" t="str">
        <f t="shared" si="19"/>
        <v/>
      </c>
      <c r="U288" s="8" t="str">
        <f>IF(C288=2022,"",IF(C288=2020,O288/60,O288/162))</f>
        <v/>
      </c>
    </row>
    <row r="289" spans="1:21" x14ac:dyDescent="0.25">
      <c r="A289" t="s">
        <v>8</v>
      </c>
      <c r="B289" t="s">
        <v>84</v>
      </c>
      <c r="C289">
        <v>2022</v>
      </c>
      <c r="D289" t="s">
        <v>22</v>
      </c>
      <c r="E289" t="s">
        <v>9</v>
      </c>
      <c r="F289" t="s">
        <v>10</v>
      </c>
      <c r="G289" t="s">
        <v>85</v>
      </c>
      <c r="H289">
        <v>27</v>
      </c>
      <c r="I289" t="s">
        <v>1222</v>
      </c>
      <c r="J289" s="9"/>
      <c r="Q289" s="8" t="str">
        <f t="shared" si="16"/>
        <v/>
      </c>
      <c r="R289" s="8" t="str">
        <f t="shared" si="17"/>
        <v/>
      </c>
      <c r="S289" s="8" t="str">
        <f t="shared" si="18"/>
        <v/>
      </c>
      <c r="T289" s="8" t="str">
        <f t="shared" si="19"/>
        <v/>
      </c>
      <c r="U289" s="8" t="str">
        <f>IF(C289=2022,"",IF(C289=2020,O289/60,O289/162))</f>
        <v/>
      </c>
    </row>
    <row r="290" spans="1:21" x14ac:dyDescent="0.25">
      <c r="A290" t="s">
        <v>68</v>
      </c>
      <c r="B290" t="s">
        <v>527</v>
      </c>
      <c r="C290">
        <v>2022</v>
      </c>
      <c r="D290" t="s">
        <v>22</v>
      </c>
      <c r="E290" t="s">
        <v>361</v>
      </c>
      <c r="F290" t="s">
        <v>362</v>
      </c>
      <c r="G290" t="s">
        <v>528</v>
      </c>
      <c r="H290">
        <v>27</v>
      </c>
      <c r="I290" t="s">
        <v>1222</v>
      </c>
      <c r="J290" s="9"/>
      <c r="Q290" s="8" t="str">
        <f t="shared" si="16"/>
        <v/>
      </c>
      <c r="R290" s="8" t="str">
        <f t="shared" si="17"/>
        <v/>
      </c>
      <c r="S290" s="8" t="str">
        <f t="shared" si="18"/>
        <v/>
      </c>
      <c r="T290" s="8" t="str">
        <f t="shared" si="19"/>
        <v/>
      </c>
      <c r="U290" s="8" t="str">
        <f>IF(C290=2022,"",IF(C290=2020,O290/60,O290/162))</f>
        <v/>
      </c>
    </row>
    <row r="291" spans="1:21" x14ac:dyDescent="0.25">
      <c r="A291" t="s">
        <v>81</v>
      </c>
      <c r="B291" t="s">
        <v>803</v>
      </c>
      <c r="C291">
        <v>2022</v>
      </c>
      <c r="D291" t="s">
        <v>18</v>
      </c>
      <c r="E291" t="s">
        <v>134</v>
      </c>
      <c r="F291" t="s">
        <v>135</v>
      </c>
      <c r="G291" t="s">
        <v>804</v>
      </c>
      <c r="H291">
        <v>27</v>
      </c>
      <c r="I291" t="s">
        <v>1222</v>
      </c>
      <c r="J291" s="9"/>
      <c r="Q291" s="8" t="str">
        <f t="shared" si="16"/>
        <v/>
      </c>
      <c r="R291" s="8" t="str">
        <f t="shared" si="17"/>
        <v/>
      </c>
      <c r="S291" s="8" t="str">
        <f t="shared" si="18"/>
        <v/>
      </c>
      <c r="T291" s="8" t="str">
        <f t="shared" si="19"/>
        <v/>
      </c>
      <c r="U291" s="8" t="str">
        <f>IF(C291=2022,"",IF(C291=2020,O291/60,O291/162))</f>
        <v/>
      </c>
    </row>
    <row r="292" spans="1:21" x14ac:dyDescent="0.25">
      <c r="A292" t="s">
        <v>33</v>
      </c>
      <c r="B292" t="s">
        <v>481</v>
      </c>
      <c r="C292">
        <v>2022</v>
      </c>
      <c r="D292" t="s">
        <v>22</v>
      </c>
      <c r="E292" t="s">
        <v>166</v>
      </c>
      <c r="F292" t="s">
        <v>167</v>
      </c>
      <c r="G292" t="s">
        <v>482</v>
      </c>
      <c r="H292">
        <v>27</v>
      </c>
      <c r="I292" t="s">
        <v>1222</v>
      </c>
      <c r="J292" s="9"/>
      <c r="Q292" s="8" t="str">
        <f t="shared" si="16"/>
        <v/>
      </c>
      <c r="R292" s="8" t="str">
        <f t="shared" si="17"/>
        <v/>
      </c>
      <c r="S292" s="8" t="str">
        <f t="shared" si="18"/>
        <v/>
      </c>
      <c r="T292" s="8" t="str">
        <f t="shared" si="19"/>
        <v/>
      </c>
      <c r="U292" s="8" t="str">
        <f>IF(C292=2022,"",IF(C292=2020,O292/60,O292/162))</f>
        <v/>
      </c>
    </row>
    <row r="293" spans="1:21" x14ac:dyDescent="0.25">
      <c r="A293" t="s">
        <v>86</v>
      </c>
      <c r="B293" t="s">
        <v>667</v>
      </c>
      <c r="C293">
        <v>2022</v>
      </c>
      <c r="D293" t="s">
        <v>18</v>
      </c>
      <c r="E293" t="s">
        <v>128</v>
      </c>
      <c r="F293" t="s">
        <v>129</v>
      </c>
      <c r="G293" t="s">
        <v>668</v>
      </c>
      <c r="H293">
        <v>27</v>
      </c>
      <c r="I293" t="s">
        <v>1222</v>
      </c>
      <c r="J293" s="9"/>
      <c r="Q293" s="8" t="str">
        <f t="shared" si="16"/>
        <v/>
      </c>
      <c r="R293" s="8" t="str">
        <f t="shared" si="17"/>
        <v/>
      </c>
      <c r="S293" s="8" t="str">
        <f t="shared" si="18"/>
        <v/>
      </c>
      <c r="T293" s="8" t="str">
        <f t="shared" si="19"/>
        <v/>
      </c>
      <c r="U293" s="8" t="str">
        <f>IF(C293=2022,"",IF(C293=2020,O293/60,O293/162))</f>
        <v/>
      </c>
    </row>
    <row r="294" spans="1:21" x14ac:dyDescent="0.25">
      <c r="A294" t="s">
        <v>68</v>
      </c>
      <c r="B294" t="s">
        <v>497</v>
      </c>
      <c r="C294">
        <v>2022</v>
      </c>
      <c r="D294" t="s">
        <v>22</v>
      </c>
      <c r="E294" t="s">
        <v>361</v>
      </c>
      <c r="F294" t="s">
        <v>362</v>
      </c>
      <c r="G294" t="s">
        <v>498</v>
      </c>
      <c r="H294">
        <v>27</v>
      </c>
      <c r="I294" t="s">
        <v>1222</v>
      </c>
      <c r="J294" s="9"/>
      <c r="Q294" s="8" t="str">
        <f t="shared" si="16"/>
        <v/>
      </c>
      <c r="R294" s="8" t="str">
        <f t="shared" si="17"/>
        <v/>
      </c>
      <c r="S294" s="8" t="str">
        <f t="shared" si="18"/>
        <v/>
      </c>
      <c r="T294" s="8" t="str">
        <f t="shared" si="19"/>
        <v/>
      </c>
      <c r="U294" s="8" t="str">
        <f>IF(C294=2022,"",IF(C294=2020,O294/60,O294/162))</f>
        <v/>
      </c>
    </row>
    <row r="295" spans="1:21" x14ac:dyDescent="0.25">
      <c r="A295" t="s">
        <v>57</v>
      </c>
      <c r="B295" t="s">
        <v>547</v>
      </c>
      <c r="C295">
        <v>2022</v>
      </c>
      <c r="D295" t="s">
        <v>22</v>
      </c>
      <c r="E295" t="s">
        <v>98</v>
      </c>
      <c r="F295" t="s">
        <v>99</v>
      </c>
      <c r="G295" t="s">
        <v>548</v>
      </c>
      <c r="H295">
        <v>27</v>
      </c>
      <c r="I295" t="s">
        <v>1222</v>
      </c>
      <c r="J295" s="9"/>
      <c r="Q295" s="8" t="str">
        <f t="shared" si="16"/>
        <v/>
      </c>
      <c r="R295" s="8" t="str">
        <f t="shared" si="17"/>
        <v/>
      </c>
      <c r="S295" s="8" t="str">
        <f t="shared" si="18"/>
        <v/>
      </c>
      <c r="T295" s="8" t="str">
        <f t="shared" si="19"/>
        <v/>
      </c>
      <c r="U295" s="8" t="str">
        <f>IF(C295=2022,"",IF(C295=2020,O295/60,O295/162))</f>
        <v/>
      </c>
    </row>
    <row r="296" spans="1:21" x14ac:dyDescent="0.25">
      <c r="A296" t="s">
        <v>49</v>
      </c>
      <c r="B296" t="s">
        <v>355</v>
      </c>
      <c r="C296">
        <v>2022</v>
      </c>
      <c r="D296" t="s">
        <v>22</v>
      </c>
      <c r="E296" t="s">
        <v>50</v>
      </c>
      <c r="F296" t="s">
        <v>51</v>
      </c>
      <c r="G296" t="s">
        <v>356</v>
      </c>
      <c r="H296">
        <v>27</v>
      </c>
      <c r="I296" t="s">
        <v>1222</v>
      </c>
      <c r="J296" s="9"/>
      <c r="Q296" s="8" t="str">
        <f t="shared" si="16"/>
        <v/>
      </c>
      <c r="R296" s="8" t="str">
        <f t="shared" si="17"/>
        <v/>
      </c>
      <c r="S296" s="8" t="str">
        <f t="shared" si="18"/>
        <v/>
      </c>
      <c r="T296" s="8" t="str">
        <f t="shared" si="19"/>
        <v/>
      </c>
      <c r="U296" s="8" t="str">
        <f>IF(C296=2022,"",IF(C296=2020,O296/60,O296/162))</f>
        <v/>
      </c>
    </row>
    <row r="297" spans="1:21" x14ac:dyDescent="0.25">
      <c r="A297" t="s">
        <v>19</v>
      </c>
      <c r="B297" t="s">
        <v>599</v>
      </c>
      <c r="C297">
        <v>2022</v>
      </c>
      <c r="D297" t="s">
        <v>22</v>
      </c>
      <c r="E297" t="s">
        <v>20</v>
      </c>
      <c r="F297" t="s">
        <v>21</v>
      </c>
      <c r="G297" t="s">
        <v>600</v>
      </c>
      <c r="H297">
        <v>27</v>
      </c>
      <c r="I297" t="s">
        <v>1222</v>
      </c>
      <c r="J297" s="9"/>
      <c r="Q297" s="8" t="str">
        <f t="shared" si="16"/>
        <v/>
      </c>
      <c r="R297" s="8" t="str">
        <f t="shared" si="17"/>
        <v/>
      </c>
      <c r="S297" s="8" t="str">
        <f t="shared" si="18"/>
        <v/>
      </c>
      <c r="T297" s="8" t="str">
        <f t="shared" si="19"/>
        <v/>
      </c>
      <c r="U297" s="8" t="str">
        <f>IF(C297=2022,"",IF(C297=2020,O297/60,O297/162))</f>
        <v/>
      </c>
    </row>
    <row r="298" spans="1:21" x14ac:dyDescent="0.25">
      <c r="A298" t="s">
        <v>89</v>
      </c>
      <c r="B298" t="s">
        <v>94</v>
      </c>
      <c r="C298">
        <v>2022</v>
      </c>
      <c r="D298" t="s">
        <v>22</v>
      </c>
      <c r="E298" t="s">
        <v>90</v>
      </c>
      <c r="F298" t="s">
        <v>91</v>
      </c>
      <c r="G298" t="s">
        <v>95</v>
      </c>
      <c r="H298">
        <v>26</v>
      </c>
      <c r="I298" t="s">
        <v>1222</v>
      </c>
      <c r="J298" s="9"/>
      <c r="Q298" s="8" t="str">
        <f t="shared" si="16"/>
        <v/>
      </c>
      <c r="R298" s="8" t="str">
        <f t="shared" si="17"/>
        <v/>
      </c>
      <c r="S298" s="8" t="str">
        <f t="shared" si="18"/>
        <v/>
      </c>
      <c r="T298" s="8" t="str">
        <f t="shared" si="19"/>
        <v/>
      </c>
      <c r="U298" s="8" t="str">
        <f>IF(C298=2022,"",IF(C298=2020,O298/60,O298/162))</f>
        <v/>
      </c>
    </row>
    <row r="299" spans="1:21" x14ac:dyDescent="0.25">
      <c r="A299" t="s">
        <v>46</v>
      </c>
      <c r="B299" t="s">
        <v>1013</v>
      </c>
      <c r="C299">
        <v>2022</v>
      </c>
      <c r="D299" t="s">
        <v>18</v>
      </c>
      <c r="E299" t="s">
        <v>168</v>
      </c>
      <c r="F299" t="s">
        <v>169</v>
      </c>
      <c r="G299" t="s">
        <v>1014</v>
      </c>
      <c r="H299">
        <v>26</v>
      </c>
      <c r="I299" t="s">
        <v>1222</v>
      </c>
      <c r="J299" s="9"/>
      <c r="Q299" s="8" t="str">
        <f t="shared" si="16"/>
        <v/>
      </c>
      <c r="R299" s="8" t="str">
        <f t="shared" si="17"/>
        <v/>
      </c>
      <c r="S299" s="8" t="str">
        <f t="shared" si="18"/>
        <v/>
      </c>
      <c r="T299" s="8" t="str">
        <f t="shared" si="19"/>
        <v/>
      </c>
      <c r="U299" s="8" t="str">
        <f>IF(C299=2022,"",IF(C299=2020,O299/60,O299/162))</f>
        <v/>
      </c>
    </row>
    <row r="300" spans="1:21" x14ac:dyDescent="0.25">
      <c r="A300" t="s">
        <v>77</v>
      </c>
      <c r="B300" t="s">
        <v>1123</v>
      </c>
      <c r="C300">
        <v>2022</v>
      </c>
      <c r="D300" t="s">
        <v>18</v>
      </c>
      <c r="E300" t="s">
        <v>291</v>
      </c>
      <c r="F300" t="s">
        <v>292</v>
      </c>
      <c r="G300" t="s">
        <v>1124</v>
      </c>
      <c r="H300">
        <v>26</v>
      </c>
      <c r="I300" t="s">
        <v>1222</v>
      </c>
      <c r="J300" s="9"/>
      <c r="Q300" s="8" t="str">
        <f t="shared" si="16"/>
        <v/>
      </c>
      <c r="R300" s="8" t="str">
        <f t="shared" si="17"/>
        <v/>
      </c>
      <c r="S300" s="8" t="str">
        <f t="shared" si="18"/>
        <v/>
      </c>
      <c r="T300" s="8" t="str">
        <f t="shared" si="19"/>
        <v/>
      </c>
      <c r="U300" s="8" t="str">
        <f>IF(C300=2022,"",IF(C300=2020,O300/60,O300/162))</f>
        <v/>
      </c>
    </row>
    <row r="301" spans="1:21" x14ac:dyDescent="0.25">
      <c r="A301" t="s">
        <v>29</v>
      </c>
      <c r="B301" t="s">
        <v>195</v>
      </c>
      <c r="C301">
        <v>2022</v>
      </c>
      <c r="D301" t="s">
        <v>22</v>
      </c>
      <c r="E301" t="s">
        <v>188</v>
      </c>
      <c r="F301" t="s">
        <v>96</v>
      </c>
      <c r="G301" t="s">
        <v>196</v>
      </c>
      <c r="H301">
        <v>26</v>
      </c>
      <c r="I301" t="s">
        <v>1222</v>
      </c>
      <c r="J301" s="9"/>
      <c r="Q301" s="8" t="str">
        <f t="shared" si="16"/>
        <v/>
      </c>
      <c r="R301" s="8" t="str">
        <f t="shared" si="17"/>
        <v/>
      </c>
      <c r="S301" s="8" t="str">
        <f t="shared" si="18"/>
        <v/>
      </c>
      <c r="T301" s="8" t="str">
        <f t="shared" si="19"/>
        <v/>
      </c>
      <c r="U301" s="8" t="str">
        <f>IF(C301=2022,"",IF(C301=2020,O301/60,O301/162))</f>
        <v/>
      </c>
    </row>
    <row r="302" spans="1:21" x14ac:dyDescent="0.25">
      <c r="A302" t="s">
        <v>67</v>
      </c>
      <c r="B302" t="s">
        <v>675</v>
      </c>
      <c r="C302">
        <v>2022</v>
      </c>
      <c r="D302" t="s">
        <v>18</v>
      </c>
      <c r="E302" t="s">
        <v>373</v>
      </c>
      <c r="F302" t="s">
        <v>374</v>
      </c>
      <c r="G302" t="s">
        <v>676</v>
      </c>
      <c r="H302">
        <v>25</v>
      </c>
      <c r="I302" t="s">
        <v>1222</v>
      </c>
      <c r="J302" s="9"/>
      <c r="Q302" s="8" t="str">
        <f t="shared" si="16"/>
        <v/>
      </c>
      <c r="R302" s="8" t="str">
        <f t="shared" si="17"/>
        <v/>
      </c>
      <c r="S302" s="8" t="str">
        <f t="shared" si="18"/>
        <v/>
      </c>
      <c r="T302" s="8" t="str">
        <f t="shared" si="19"/>
        <v/>
      </c>
      <c r="U302" s="8" t="str">
        <f>IF(C302=2022,"",IF(C302=2020,O302/60,O302/162))</f>
        <v/>
      </c>
    </row>
    <row r="303" spans="1:21" x14ac:dyDescent="0.25">
      <c r="A303" t="s">
        <v>46</v>
      </c>
      <c r="B303" t="s">
        <v>1027</v>
      </c>
      <c r="C303">
        <v>2022</v>
      </c>
      <c r="D303" t="s">
        <v>18</v>
      </c>
      <c r="E303" t="s">
        <v>168</v>
      </c>
      <c r="F303" t="s">
        <v>169</v>
      </c>
      <c r="G303" t="s">
        <v>1028</v>
      </c>
      <c r="H303">
        <v>25</v>
      </c>
      <c r="I303" t="s">
        <v>1222</v>
      </c>
      <c r="J303" s="9"/>
      <c r="Q303" s="8" t="str">
        <f t="shared" si="16"/>
        <v/>
      </c>
      <c r="R303" s="8" t="str">
        <f t="shared" si="17"/>
        <v/>
      </c>
      <c r="S303" s="8" t="str">
        <f t="shared" si="18"/>
        <v/>
      </c>
      <c r="T303" s="8" t="str">
        <f t="shared" si="19"/>
        <v/>
      </c>
      <c r="U303" s="8" t="str">
        <f>IF(C303=2022,"",IF(C303=2020,O303/60,O303/162))</f>
        <v/>
      </c>
    </row>
    <row r="304" spans="1:21" x14ac:dyDescent="0.25">
      <c r="A304" t="s">
        <v>15</v>
      </c>
      <c r="B304" t="s">
        <v>727</v>
      </c>
      <c r="C304">
        <v>2022</v>
      </c>
      <c r="D304" t="s">
        <v>18</v>
      </c>
      <c r="E304" t="s">
        <v>16</v>
      </c>
      <c r="F304" t="s">
        <v>17</v>
      </c>
      <c r="G304" t="s">
        <v>728</v>
      </c>
      <c r="H304">
        <v>25</v>
      </c>
      <c r="I304" t="s">
        <v>1222</v>
      </c>
      <c r="J304" s="9"/>
      <c r="Q304" s="8" t="str">
        <f t="shared" si="16"/>
        <v/>
      </c>
      <c r="R304" s="8" t="str">
        <f t="shared" si="17"/>
        <v/>
      </c>
      <c r="S304" s="8" t="str">
        <f t="shared" si="18"/>
        <v/>
      </c>
      <c r="T304" s="8" t="str">
        <f t="shared" si="19"/>
        <v/>
      </c>
      <c r="U304" s="8" t="str">
        <f>IF(C304=2022,"",IF(C304=2020,O304/60,O304/162))</f>
        <v/>
      </c>
    </row>
    <row r="305" spans="1:21" x14ac:dyDescent="0.25">
      <c r="A305" t="s">
        <v>31</v>
      </c>
      <c r="B305" t="s">
        <v>761</v>
      </c>
      <c r="C305">
        <v>2022</v>
      </c>
      <c r="D305" t="s">
        <v>18</v>
      </c>
      <c r="E305" t="s">
        <v>245</v>
      </c>
      <c r="F305" t="s">
        <v>246</v>
      </c>
      <c r="G305" t="s">
        <v>762</v>
      </c>
      <c r="H305">
        <v>25</v>
      </c>
      <c r="I305" t="s">
        <v>1222</v>
      </c>
      <c r="J305" s="9"/>
      <c r="Q305" s="8" t="str">
        <f t="shared" si="16"/>
        <v/>
      </c>
      <c r="R305" s="8" t="str">
        <f t="shared" si="17"/>
        <v/>
      </c>
      <c r="S305" s="8" t="str">
        <f t="shared" si="18"/>
        <v/>
      </c>
      <c r="T305" s="8" t="str">
        <f t="shared" si="19"/>
        <v/>
      </c>
      <c r="U305" s="8" t="str">
        <f>IF(C305=2022,"",IF(C305=2020,O305/60,O305/162))</f>
        <v/>
      </c>
    </row>
    <row r="306" spans="1:21" x14ac:dyDescent="0.25">
      <c r="A306" t="s">
        <v>81</v>
      </c>
      <c r="B306" t="s">
        <v>809</v>
      </c>
      <c r="C306">
        <v>2022</v>
      </c>
      <c r="D306" t="s">
        <v>18</v>
      </c>
      <c r="E306" t="s">
        <v>134</v>
      </c>
      <c r="F306" t="s">
        <v>135</v>
      </c>
      <c r="G306" t="s">
        <v>810</v>
      </c>
      <c r="H306">
        <v>25</v>
      </c>
      <c r="I306" t="s">
        <v>1222</v>
      </c>
      <c r="J306" s="9"/>
      <c r="Q306" s="8" t="str">
        <f t="shared" si="16"/>
        <v/>
      </c>
      <c r="R306" s="8" t="str">
        <f t="shared" si="17"/>
        <v/>
      </c>
      <c r="S306" s="8" t="str">
        <f t="shared" si="18"/>
        <v/>
      </c>
      <c r="T306" s="8" t="str">
        <f t="shared" si="19"/>
        <v/>
      </c>
      <c r="U306" s="8" t="str">
        <f>IF(C306=2022,"",IF(C306=2020,O306/60,O306/162))</f>
        <v/>
      </c>
    </row>
    <row r="307" spans="1:21" x14ac:dyDescent="0.25">
      <c r="A307" t="s">
        <v>23</v>
      </c>
      <c r="B307" t="s">
        <v>929</v>
      </c>
      <c r="C307">
        <v>2022</v>
      </c>
      <c r="D307" t="s">
        <v>18</v>
      </c>
      <c r="E307" t="s">
        <v>24</v>
      </c>
      <c r="F307" t="s">
        <v>25</v>
      </c>
      <c r="G307" t="s">
        <v>930</v>
      </c>
      <c r="H307">
        <v>25</v>
      </c>
      <c r="I307" t="s">
        <v>1222</v>
      </c>
      <c r="J307" s="9"/>
      <c r="Q307" s="8" t="str">
        <f t="shared" si="16"/>
        <v/>
      </c>
      <c r="R307" s="8" t="str">
        <f t="shared" si="17"/>
        <v/>
      </c>
      <c r="S307" s="8" t="str">
        <f t="shared" si="18"/>
        <v/>
      </c>
      <c r="T307" s="8" t="str">
        <f t="shared" si="19"/>
        <v/>
      </c>
      <c r="U307" s="8" t="str">
        <f>IF(C307=2022,"",IF(C307=2020,O307/60,O307/162))</f>
        <v/>
      </c>
    </row>
    <row r="308" spans="1:21" x14ac:dyDescent="0.25">
      <c r="A308" t="s">
        <v>31</v>
      </c>
      <c r="B308" t="s">
        <v>765</v>
      </c>
      <c r="C308">
        <v>2022</v>
      </c>
      <c r="D308" t="s">
        <v>18</v>
      </c>
      <c r="E308" t="s">
        <v>245</v>
      </c>
      <c r="F308" t="s">
        <v>246</v>
      </c>
      <c r="G308" t="s">
        <v>766</v>
      </c>
      <c r="H308">
        <v>25</v>
      </c>
      <c r="I308" t="s">
        <v>1222</v>
      </c>
      <c r="J308" s="9"/>
      <c r="Q308" s="8" t="str">
        <f t="shared" si="16"/>
        <v/>
      </c>
      <c r="R308" s="8" t="str">
        <f t="shared" si="17"/>
        <v/>
      </c>
      <c r="S308" s="8" t="str">
        <f t="shared" si="18"/>
        <v/>
      </c>
      <c r="T308" s="8" t="str">
        <f t="shared" si="19"/>
        <v/>
      </c>
      <c r="U308" s="8" t="str">
        <f>IF(C308=2022,"",IF(C308=2020,O308/60,O308/162))</f>
        <v/>
      </c>
    </row>
    <row r="309" spans="1:21" x14ac:dyDescent="0.25">
      <c r="A309" t="s">
        <v>62</v>
      </c>
      <c r="B309" t="s">
        <v>257</v>
      </c>
      <c r="C309">
        <v>2022</v>
      </c>
      <c r="D309" t="s">
        <v>22</v>
      </c>
      <c r="E309" t="s">
        <v>126</v>
      </c>
      <c r="F309" t="s">
        <v>127</v>
      </c>
      <c r="G309" t="s">
        <v>258</v>
      </c>
      <c r="H309">
        <v>25</v>
      </c>
      <c r="I309" t="s">
        <v>1222</v>
      </c>
      <c r="J309" s="9"/>
      <c r="Q309" s="8" t="str">
        <f t="shared" si="16"/>
        <v/>
      </c>
      <c r="R309" s="8" t="str">
        <f t="shared" si="17"/>
        <v/>
      </c>
      <c r="S309" s="8" t="str">
        <f t="shared" si="18"/>
        <v/>
      </c>
      <c r="T309" s="8" t="str">
        <f t="shared" si="19"/>
        <v/>
      </c>
      <c r="U309" s="8" t="str">
        <f>IF(C309=2022,"",IF(C309=2020,O309/60,O309/162))</f>
        <v/>
      </c>
    </row>
    <row r="310" spans="1:21" x14ac:dyDescent="0.25">
      <c r="A310" t="s">
        <v>55</v>
      </c>
      <c r="B310" t="s">
        <v>985</v>
      </c>
      <c r="C310">
        <v>2022</v>
      </c>
      <c r="D310" t="s">
        <v>18</v>
      </c>
      <c r="E310" t="s">
        <v>345</v>
      </c>
      <c r="F310" t="s">
        <v>346</v>
      </c>
      <c r="G310" t="s">
        <v>986</v>
      </c>
      <c r="H310">
        <v>25</v>
      </c>
      <c r="I310" t="s">
        <v>1222</v>
      </c>
      <c r="J310" s="9"/>
      <c r="Q310" s="8" t="str">
        <f t="shared" si="16"/>
        <v/>
      </c>
      <c r="R310" s="8" t="str">
        <f t="shared" si="17"/>
        <v/>
      </c>
      <c r="S310" s="8" t="str">
        <f t="shared" si="18"/>
        <v/>
      </c>
      <c r="T310" s="8" t="str">
        <f t="shared" si="19"/>
        <v/>
      </c>
      <c r="U310" s="8" t="str">
        <f>IF(C310=2022,"",IF(C310=2020,O310/60,O310/162))</f>
        <v/>
      </c>
    </row>
    <row r="311" spans="1:21" x14ac:dyDescent="0.25">
      <c r="A311" t="s">
        <v>81</v>
      </c>
      <c r="B311" t="s">
        <v>813</v>
      </c>
      <c r="C311">
        <v>2022</v>
      </c>
      <c r="D311" t="s">
        <v>18</v>
      </c>
      <c r="E311" t="s">
        <v>134</v>
      </c>
      <c r="F311" t="s">
        <v>135</v>
      </c>
      <c r="G311" t="s">
        <v>814</v>
      </c>
      <c r="H311">
        <v>25</v>
      </c>
      <c r="I311" t="s">
        <v>1222</v>
      </c>
      <c r="J311" s="9"/>
      <c r="Q311" s="8" t="str">
        <f t="shared" si="16"/>
        <v/>
      </c>
      <c r="R311" s="8" t="str">
        <f t="shared" si="17"/>
        <v/>
      </c>
      <c r="S311" s="8" t="str">
        <f t="shared" si="18"/>
        <v/>
      </c>
      <c r="T311" s="8" t="str">
        <f t="shared" si="19"/>
        <v/>
      </c>
      <c r="U311" s="8" t="str">
        <f>IF(C311=2022,"",IF(C311=2020,O311/60,O311/162))</f>
        <v/>
      </c>
    </row>
    <row r="312" spans="1:21" x14ac:dyDescent="0.25">
      <c r="A312" t="s">
        <v>29</v>
      </c>
      <c r="B312" t="s">
        <v>215</v>
      </c>
      <c r="C312">
        <v>2022</v>
      </c>
      <c r="D312" t="s">
        <v>22</v>
      </c>
      <c r="E312" t="s">
        <v>188</v>
      </c>
      <c r="F312" t="s">
        <v>96</v>
      </c>
      <c r="G312" t="s">
        <v>216</v>
      </c>
      <c r="H312">
        <v>25</v>
      </c>
      <c r="I312" t="s">
        <v>1222</v>
      </c>
      <c r="J312" s="9"/>
      <c r="Q312" s="8" t="str">
        <f t="shared" si="16"/>
        <v/>
      </c>
      <c r="R312" s="8" t="str">
        <f t="shared" si="17"/>
        <v/>
      </c>
      <c r="S312" s="8" t="str">
        <f t="shared" si="18"/>
        <v/>
      </c>
      <c r="T312" s="8" t="str">
        <f t="shared" si="19"/>
        <v/>
      </c>
      <c r="U312" s="8" t="str">
        <f>IF(C312=2022,"",IF(C312=2020,O312/60,O312/162))</f>
        <v/>
      </c>
    </row>
    <row r="313" spans="1:21" x14ac:dyDescent="0.25">
      <c r="A313" t="s">
        <v>77</v>
      </c>
      <c r="B313" t="s">
        <v>1121</v>
      </c>
      <c r="C313">
        <v>2022</v>
      </c>
      <c r="D313" t="s">
        <v>18</v>
      </c>
      <c r="E313" t="s">
        <v>291</v>
      </c>
      <c r="F313" t="s">
        <v>292</v>
      </c>
      <c r="G313" t="s">
        <v>1122</v>
      </c>
      <c r="H313">
        <v>25</v>
      </c>
      <c r="I313" t="s">
        <v>1222</v>
      </c>
      <c r="J313" s="9"/>
      <c r="Q313" s="8" t="str">
        <f t="shared" si="16"/>
        <v/>
      </c>
      <c r="R313" s="8" t="str">
        <f t="shared" si="17"/>
        <v/>
      </c>
      <c r="S313" s="8" t="str">
        <f t="shared" si="18"/>
        <v/>
      </c>
      <c r="T313" s="8" t="str">
        <f t="shared" si="19"/>
        <v/>
      </c>
      <c r="U313" s="8" t="str">
        <f>IF(C313=2022,"",IF(C313=2020,O313/60,O313/162))</f>
        <v/>
      </c>
    </row>
    <row r="314" spans="1:21" x14ac:dyDescent="0.25">
      <c r="A314" t="s">
        <v>42</v>
      </c>
      <c r="B314" t="s">
        <v>389</v>
      </c>
      <c r="C314">
        <v>2022</v>
      </c>
      <c r="D314" t="s">
        <v>22</v>
      </c>
      <c r="E314" t="s">
        <v>263</v>
      </c>
      <c r="F314" t="s">
        <v>264</v>
      </c>
      <c r="G314" t="s">
        <v>390</v>
      </c>
      <c r="H314">
        <v>24</v>
      </c>
      <c r="I314" t="s">
        <v>1222</v>
      </c>
      <c r="J314" s="9"/>
      <c r="Q314" s="8" t="str">
        <f t="shared" si="16"/>
        <v/>
      </c>
      <c r="R314" s="8" t="str">
        <f t="shared" si="17"/>
        <v/>
      </c>
      <c r="S314" s="8" t="str">
        <f t="shared" si="18"/>
        <v/>
      </c>
      <c r="T314" s="8" t="str">
        <f t="shared" si="19"/>
        <v/>
      </c>
      <c r="U314" s="8" t="str">
        <f>IF(C314=2022,"",IF(C314=2020,O314/60,O314/162))</f>
        <v/>
      </c>
    </row>
    <row r="315" spans="1:21" x14ac:dyDescent="0.25">
      <c r="A315" t="s">
        <v>62</v>
      </c>
      <c r="B315" t="s">
        <v>255</v>
      </c>
      <c r="C315">
        <v>2022</v>
      </c>
      <c r="D315" t="s">
        <v>22</v>
      </c>
      <c r="E315" t="s">
        <v>126</v>
      </c>
      <c r="F315" t="s">
        <v>127</v>
      </c>
      <c r="G315" t="s">
        <v>256</v>
      </c>
      <c r="H315">
        <v>24</v>
      </c>
      <c r="I315" t="s">
        <v>1222</v>
      </c>
      <c r="J315" s="9"/>
      <c r="Q315" s="8" t="str">
        <f t="shared" si="16"/>
        <v/>
      </c>
      <c r="R315" s="8" t="str">
        <f t="shared" si="17"/>
        <v/>
      </c>
      <c r="S315" s="8" t="str">
        <f t="shared" si="18"/>
        <v/>
      </c>
      <c r="T315" s="8" t="str">
        <f t="shared" si="19"/>
        <v/>
      </c>
      <c r="U315" s="8" t="str">
        <f>IF(C315=2022,"",IF(C315=2020,O315/60,O315/162))</f>
        <v/>
      </c>
    </row>
    <row r="316" spans="1:21" x14ac:dyDescent="0.25">
      <c r="A316" t="s">
        <v>8</v>
      </c>
      <c r="B316" t="s">
        <v>47</v>
      </c>
      <c r="C316">
        <v>2022</v>
      </c>
      <c r="D316" t="s">
        <v>22</v>
      </c>
      <c r="E316" t="s">
        <v>9</v>
      </c>
      <c r="F316" t="s">
        <v>10</v>
      </c>
      <c r="G316" t="s">
        <v>48</v>
      </c>
      <c r="H316">
        <v>24</v>
      </c>
      <c r="I316" t="s">
        <v>1222</v>
      </c>
      <c r="J316" s="9"/>
      <c r="Q316" s="8" t="str">
        <f t="shared" si="16"/>
        <v/>
      </c>
      <c r="R316" s="8" t="str">
        <f t="shared" si="17"/>
        <v/>
      </c>
      <c r="S316" s="8" t="str">
        <f t="shared" si="18"/>
        <v/>
      </c>
      <c r="T316" s="8" t="str">
        <f t="shared" si="19"/>
        <v/>
      </c>
      <c r="U316" s="8" t="str">
        <f>IF(C316=2022,"",IF(C316=2020,O316/60,O316/162))</f>
        <v/>
      </c>
    </row>
    <row r="317" spans="1:21" x14ac:dyDescent="0.25">
      <c r="A317" t="s">
        <v>15</v>
      </c>
      <c r="B317" t="s">
        <v>725</v>
      </c>
      <c r="C317">
        <v>2022</v>
      </c>
      <c r="D317" t="s">
        <v>18</v>
      </c>
      <c r="E317" t="s">
        <v>16</v>
      </c>
      <c r="F317" t="s">
        <v>17</v>
      </c>
      <c r="G317" t="s">
        <v>726</v>
      </c>
      <c r="H317">
        <v>24</v>
      </c>
      <c r="I317" t="s">
        <v>1222</v>
      </c>
      <c r="J317" s="9"/>
      <c r="Q317" s="8" t="str">
        <f t="shared" si="16"/>
        <v/>
      </c>
      <c r="R317" s="8" t="str">
        <f t="shared" si="17"/>
        <v/>
      </c>
      <c r="S317" s="8" t="str">
        <f t="shared" si="18"/>
        <v/>
      </c>
      <c r="T317" s="8" t="str">
        <f t="shared" si="19"/>
        <v/>
      </c>
      <c r="U317" s="8" t="str">
        <f>IF(C317=2022,"",IF(C317=2020,O317/60,O317/162))</f>
        <v/>
      </c>
    </row>
    <row r="318" spans="1:21" x14ac:dyDescent="0.25">
      <c r="A318" t="s">
        <v>125</v>
      </c>
      <c r="B318" t="s">
        <v>861</v>
      </c>
      <c r="C318">
        <v>2022</v>
      </c>
      <c r="D318" t="s">
        <v>18</v>
      </c>
      <c r="E318" t="s">
        <v>455</v>
      </c>
      <c r="F318" t="s">
        <v>456</v>
      </c>
      <c r="G318" t="s">
        <v>862</v>
      </c>
      <c r="H318">
        <v>24</v>
      </c>
      <c r="I318" t="s">
        <v>1222</v>
      </c>
      <c r="J318" s="9"/>
      <c r="Q318" s="8" t="str">
        <f t="shared" si="16"/>
        <v/>
      </c>
      <c r="R318" s="8" t="str">
        <f t="shared" si="17"/>
        <v/>
      </c>
      <c r="S318" s="8" t="str">
        <f t="shared" si="18"/>
        <v/>
      </c>
      <c r="T318" s="8" t="str">
        <f t="shared" si="19"/>
        <v/>
      </c>
      <c r="U318" s="8" t="str">
        <f>IF(C318=2022,"",IF(C318=2020,O318/60,O318/162))</f>
        <v/>
      </c>
    </row>
    <row r="319" spans="1:21" x14ac:dyDescent="0.25">
      <c r="A319" t="s">
        <v>54</v>
      </c>
      <c r="B319" t="s">
        <v>833</v>
      </c>
      <c r="C319">
        <v>2022</v>
      </c>
      <c r="D319" t="s">
        <v>18</v>
      </c>
      <c r="E319" t="s">
        <v>119</v>
      </c>
      <c r="F319" t="s">
        <v>120</v>
      </c>
      <c r="G319" t="s">
        <v>834</v>
      </c>
      <c r="H319">
        <v>24</v>
      </c>
      <c r="I319" t="s">
        <v>1222</v>
      </c>
      <c r="J319" s="9"/>
      <c r="Q319" s="8" t="str">
        <f t="shared" si="16"/>
        <v/>
      </c>
      <c r="R319" s="8" t="str">
        <f t="shared" si="17"/>
        <v/>
      </c>
      <c r="S319" s="8" t="str">
        <f t="shared" si="18"/>
        <v/>
      </c>
      <c r="T319" s="8" t="str">
        <f t="shared" si="19"/>
        <v/>
      </c>
      <c r="U319" s="8" t="str">
        <f>IF(C319=2022,"",IF(C319=2020,O319/60,O319/162))</f>
        <v/>
      </c>
    </row>
    <row r="320" spans="1:21" x14ac:dyDescent="0.25">
      <c r="A320" t="s">
        <v>8</v>
      </c>
      <c r="B320" t="s">
        <v>87</v>
      </c>
      <c r="C320">
        <v>2022</v>
      </c>
      <c r="D320" t="s">
        <v>22</v>
      </c>
      <c r="E320" t="s">
        <v>9</v>
      </c>
      <c r="F320" t="s">
        <v>10</v>
      </c>
      <c r="G320" t="s">
        <v>88</v>
      </c>
      <c r="H320">
        <v>24</v>
      </c>
      <c r="I320" t="s">
        <v>1222</v>
      </c>
      <c r="J320" s="9"/>
      <c r="Q320" s="8" t="str">
        <f t="shared" si="16"/>
        <v/>
      </c>
      <c r="R320" s="8" t="str">
        <f t="shared" si="17"/>
        <v/>
      </c>
      <c r="S320" s="8" t="str">
        <f t="shared" si="18"/>
        <v/>
      </c>
      <c r="T320" s="8" t="str">
        <f t="shared" si="19"/>
        <v/>
      </c>
      <c r="U320" s="8" t="str">
        <f>IF(C320=2022,"",IF(C320=2020,O320/60,O320/162))</f>
        <v/>
      </c>
    </row>
    <row r="321" spans="1:33" x14ac:dyDescent="0.25">
      <c r="A321" t="s">
        <v>29</v>
      </c>
      <c r="B321" t="s">
        <v>221</v>
      </c>
      <c r="C321">
        <v>2022</v>
      </c>
      <c r="D321" t="s">
        <v>22</v>
      </c>
      <c r="E321" t="s">
        <v>188</v>
      </c>
      <c r="F321" t="s">
        <v>96</v>
      </c>
      <c r="G321" t="s">
        <v>222</v>
      </c>
      <c r="H321">
        <v>24</v>
      </c>
      <c r="I321" t="s">
        <v>1222</v>
      </c>
      <c r="J321" s="9"/>
      <c r="Q321" s="8" t="str">
        <f t="shared" si="16"/>
        <v/>
      </c>
      <c r="R321" s="8" t="str">
        <f t="shared" si="17"/>
        <v/>
      </c>
      <c r="S321" s="8" t="str">
        <f t="shared" si="18"/>
        <v/>
      </c>
      <c r="T321" s="8" t="str">
        <f t="shared" si="19"/>
        <v/>
      </c>
      <c r="U321" s="8" t="str">
        <f>IF(C321=2022,"",IF(C321=2020,O321/60,O321/162))</f>
        <v/>
      </c>
    </row>
    <row r="322" spans="1:33" x14ac:dyDescent="0.25">
      <c r="A322" t="s">
        <v>89</v>
      </c>
      <c r="B322" t="s">
        <v>92</v>
      </c>
      <c r="C322">
        <v>2022</v>
      </c>
      <c r="D322" t="s">
        <v>22</v>
      </c>
      <c r="E322" t="s">
        <v>90</v>
      </c>
      <c r="F322" t="s">
        <v>91</v>
      </c>
      <c r="G322" t="s">
        <v>93</v>
      </c>
      <c r="H322">
        <v>23</v>
      </c>
      <c r="I322" t="s">
        <v>1222</v>
      </c>
      <c r="J322" s="9"/>
      <c r="Q322" s="8" t="str">
        <f t="shared" si="16"/>
        <v/>
      </c>
      <c r="R322" s="8" t="str">
        <f t="shared" si="17"/>
        <v/>
      </c>
      <c r="S322" s="8" t="str">
        <f t="shared" si="18"/>
        <v/>
      </c>
      <c r="T322" s="8" t="str">
        <f t="shared" si="19"/>
        <v/>
      </c>
      <c r="U322" s="8" t="str">
        <f>IF(C322=2022,"",IF(C322=2020,O322/60,O322/162))</f>
        <v/>
      </c>
    </row>
    <row r="323" spans="1:33" x14ac:dyDescent="0.25">
      <c r="A323" t="s">
        <v>57</v>
      </c>
      <c r="B323" t="s">
        <v>533</v>
      </c>
      <c r="C323">
        <v>2022</v>
      </c>
      <c r="D323" t="s">
        <v>22</v>
      </c>
      <c r="E323" t="s">
        <v>98</v>
      </c>
      <c r="F323" t="s">
        <v>99</v>
      </c>
      <c r="G323" t="s">
        <v>534</v>
      </c>
      <c r="H323">
        <v>23</v>
      </c>
      <c r="I323" t="s">
        <v>1222</v>
      </c>
      <c r="J323" s="9"/>
      <c r="Q323" s="8" t="str">
        <f t="shared" ref="Q323:Q386" si="20">IFERROR(K323/$P323,"")</f>
        <v/>
      </c>
      <c r="R323" s="8" t="str">
        <f t="shared" ref="R323:R386" si="21">IFERROR(L323/$P323,"")</f>
        <v/>
      </c>
      <c r="S323" s="8" t="str">
        <f t="shared" ref="S323:S386" si="22">IFERROR(M323/$P323,"")</f>
        <v/>
      </c>
      <c r="T323" s="8" t="str">
        <f t="shared" ref="T323:T386" si="23">IFERROR(N323/$P323,"")</f>
        <v/>
      </c>
      <c r="U323" s="8" t="str">
        <f>IF(C323=2022,"",IF(C323=2020,O323/60,O323/162))</f>
        <v/>
      </c>
    </row>
    <row r="324" spans="1:33" x14ac:dyDescent="0.25">
      <c r="A324" t="s">
        <v>42</v>
      </c>
      <c r="B324" t="s">
        <v>411</v>
      </c>
      <c r="C324">
        <v>2022</v>
      </c>
      <c r="D324" t="s">
        <v>22</v>
      </c>
      <c r="E324" t="s">
        <v>263</v>
      </c>
      <c r="F324" t="s">
        <v>264</v>
      </c>
      <c r="G324" t="s">
        <v>412</v>
      </c>
      <c r="H324">
        <v>23</v>
      </c>
      <c r="I324" t="s">
        <v>1222</v>
      </c>
      <c r="J324" s="9"/>
      <c r="Q324" s="8" t="str">
        <f t="shared" si="20"/>
        <v/>
      </c>
      <c r="R324" s="8" t="str">
        <f t="shared" si="21"/>
        <v/>
      </c>
      <c r="S324" s="8" t="str">
        <f t="shared" si="22"/>
        <v/>
      </c>
      <c r="T324" s="8" t="str">
        <f t="shared" si="23"/>
        <v/>
      </c>
      <c r="U324" s="8" t="str">
        <f>IF(C324=2022,"",IF(C324=2020,O324/60,O324/162))</f>
        <v/>
      </c>
    </row>
    <row r="325" spans="1:33" x14ac:dyDescent="0.25">
      <c r="A325" t="s">
        <v>62</v>
      </c>
      <c r="B325" t="s">
        <v>269</v>
      </c>
      <c r="C325">
        <v>2022</v>
      </c>
      <c r="D325" t="s">
        <v>22</v>
      </c>
      <c r="E325" t="s">
        <v>126</v>
      </c>
      <c r="F325" t="s">
        <v>127</v>
      </c>
      <c r="G325" t="s">
        <v>270</v>
      </c>
      <c r="H325">
        <v>23</v>
      </c>
      <c r="I325" t="s">
        <v>1222</v>
      </c>
      <c r="J325" s="9"/>
      <c r="Q325" s="8" t="str">
        <f t="shared" si="20"/>
        <v/>
      </c>
      <c r="R325" s="8" t="str">
        <f t="shared" si="21"/>
        <v/>
      </c>
      <c r="S325" s="8" t="str">
        <f t="shared" si="22"/>
        <v/>
      </c>
      <c r="T325" s="8" t="str">
        <f t="shared" si="23"/>
        <v/>
      </c>
      <c r="U325" s="8" t="str">
        <f>IF(C325=2022,"",IF(C325=2020,O325/60,O325/162))</f>
        <v/>
      </c>
    </row>
    <row r="326" spans="1:33" x14ac:dyDescent="0.25">
      <c r="A326" t="s">
        <v>56</v>
      </c>
      <c r="B326" t="s">
        <v>627</v>
      </c>
      <c r="C326">
        <v>2022</v>
      </c>
      <c r="D326" t="s">
        <v>22</v>
      </c>
      <c r="E326" t="s">
        <v>211</v>
      </c>
      <c r="F326" t="s">
        <v>212</v>
      </c>
      <c r="G326" t="s">
        <v>628</v>
      </c>
      <c r="H326">
        <v>23</v>
      </c>
      <c r="I326" t="s">
        <v>1222</v>
      </c>
      <c r="J326" s="9"/>
      <c r="Q326" s="8" t="str">
        <f t="shared" si="20"/>
        <v/>
      </c>
      <c r="R326" s="8" t="str">
        <f t="shared" si="21"/>
        <v/>
      </c>
      <c r="S326" s="8" t="str">
        <f t="shared" si="22"/>
        <v/>
      </c>
      <c r="T326" s="8" t="str">
        <f t="shared" si="23"/>
        <v/>
      </c>
      <c r="U326" s="8" t="str">
        <f>IF(C326=2022,"",IF(C326=2020,O326/60,O326/162))</f>
        <v/>
      </c>
    </row>
    <row r="327" spans="1:33" x14ac:dyDescent="0.25">
      <c r="A327" t="s">
        <v>41</v>
      </c>
      <c r="B327" t="s">
        <v>1069</v>
      </c>
      <c r="C327">
        <v>2022</v>
      </c>
      <c r="D327" t="s">
        <v>18</v>
      </c>
      <c r="E327" t="s">
        <v>60</v>
      </c>
      <c r="F327" t="s">
        <v>61</v>
      </c>
      <c r="G327" t="s">
        <v>1070</v>
      </c>
      <c r="H327">
        <v>22</v>
      </c>
      <c r="I327" t="s">
        <v>1222</v>
      </c>
      <c r="J327" s="9"/>
      <c r="Q327" s="8" t="str">
        <f t="shared" si="20"/>
        <v/>
      </c>
      <c r="R327" s="8" t="str">
        <f t="shared" si="21"/>
        <v/>
      </c>
      <c r="S327" s="8" t="str">
        <f t="shared" si="22"/>
        <v/>
      </c>
      <c r="T327" s="8" t="str">
        <f t="shared" si="23"/>
        <v/>
      </c>
      <c r="U327" s="8" t="str">
        <f>IF(C327=2022,"",IF(C327=2020,O327/60,O327/162))</f>
        <v/>
      </c>
    </row>
    <row r="328" spans="1:33" x14ac:dyDescent="0.25">
      <c r="A328" t="s">
        <v>46</v>
      </c>
      <c r="B328" t="s">
        <v>1021</v>
      </c>
      <c r="C328">
        <v>2022</v>
      </c>
      <c r="D328" t="s">
        <v>18</v>
      </c>
      <c r="E328" t="s">
        <v>168</v>
      </c>
      <c r="F328" t="s">
        <v>169</v>
      </c>
      <c r="G328" t="s">
        <v>1022</v>
      </c>
      <c r="H328">
        <v>22</v>
      </c>
      <c r="I328" t="s">
        <v>1222</v>
      </c>
      <c r="J328" s="9"/>
      <c r="Q328" s="8" t="str">
        <f t="shared" si="20"/>
        <v/>
      </c>
      <c r="R328" s="8" t="str">
        <f t="shared" si="21"/>
        <v/>
      </c>
      <c r="S328" s="8" t="str">
        <f t="shared" si="22"/>
        <v/>
      </c>
      <c r="T328" s="8" t="str">
        <f t="shared" si="23"/>
        <v/>
      </c>
      <c r="U328" s="8" t="str">
        <f>IF(C328=2022,"",IF(C328=2020,O328/60,O328/162))</f>
        <v/>
      </c>
    </row>
    <row r="329" spans="1:33" x14ac:dyDescent="0.25">
      <c r="A329" t="s">
        <v>19</v>
      </c>
      <c r="B329" t="s">
        <v>575</v>
      </c>
      <c r="C329">
        <v>2022</v>
      </c>
      <c r="D329" t="s">
        <v>22</v>
      </c>
      <c r="E329" t="s">
        <v>20</v>
      </c>
      <c r="F329" t="s">
        <v>21</v>
      </c>
      <c r="G329" t="s">
        <v>576</v>
      </c>
      <c r="H329">
        <v>22</v>
      </c>
      <c r="I329" t="s">
        <v>1222</v>
      </c>
      <c r="J329" s="9"/>
      <c r="Q329" s="8" t="str">
        <f t="shared" si="20"/>
        <v/>
      </c>
      <c r="R329" s="8" t="str">
        <f t="shared" si="21"/>
        <v/>
      </c>
      <c r="S329" s="8" t="str">
        <f t="shared" si="22"/>
        <v/>
      </c>
      <c r="T329" s="8" t="str">
        <f t="shared" si="23"/>
        <v/>
      </c>
      <c r="U329" s="8" t="str">
        <f>IF(C329=2022,"",IF(C329=2020,O329/60,O329/162))</f>
        <v/>
      </c>
    </row>
    <row r="330" spans="1:33" x14ac:dyDescent="0.25">
      <c r="A330" t="s">
        <v>54</v>
      </c>
      <c r="B330" t="s">
        <v>853</v>
      </c>
      <c r="C330">
        <v>2022</v>
      </c>
      <c r="D330" t="s">
        <v>18</v>
      </c>
      <c r="E330" t="s">
        <v>119</v>
      </c>
      <c r="F330" t="s">
        <v>120</v>
      </c>
      <c r="G330" t="s">
        <v>854</v>
      </c>
      <c r="H330">
        <v>21</v>
      </c>
      <c r="I330" t="s">
        <v>1222</v>
      </c>
      <c r="J330" s="9"/>
      <c r="Q330" s="8" t="str">
        <f t="shared" si="20"/>
        <v/>
      </c>
      <c r="R330" s="8" t="str">
        <f t="shared" si="21"/>
        <v/>
      </c>
      <c r="S330" s="8" t="str">
        <f t="shared" si="22"/>
        <v/>
      </c>
      <c r="T330" s="8" t="str">
        <f t="shared" si="23"/>
        <v/>
      </c>
      <c r="U330" s="8" t="str">
        <f>IF(C330=2022,"",IF(C330=2020,O330/60,O330/162))</f>
        <v/>
      </c>
    </row>
    <row r="331" spans="1:33" x14ac:dyDescent="0.25">
      <c r="A331" t="s">
        <v>78</v>
      </c>
      <c r="B331" t="s">
        <v>1157</v>
      </c>
      <c r="C331">
        <v>2021</v>
      </c>
      <c r="D331" t="s">
        <v>18</v>
      </c>
      <c r="E331" t="s">
        <v>164</v>
      </c>
      <c r="F331" t="s">
        <v>165</v>
      </c>
      <c r="G331" t="s">
        <v>1158</v>
      </c>
      <c r="H331">
        <v>34</v>
      </c>
      <c r="I331" t="s">
        <v>1222</v>
      </c>
      <c r="J331" s="9">
        <v>0.28799999999999998</v>
      </c>
      <c r="K331">
        <v>4</v>
      </c>
      <c r="L331">
        <v>3</v>
      </c>
      <c r="M331">
        <v>28</v>
      </c>
      <c r="N331">
        <v>53</v>
      </c>
      <c r="O331">
        <v>75</v>
      </c>
      <c r="P331">
        <v>319</v>
      </c>
      <c r="Q331" s="8">
        <f t="shared" si="20"/>
        <v>1.2539184952978056E-2</v>
      </c>
      <c r="R331" s="8">
        <f t="shared" si="21"/>
        <v>9.4043887147335428E-3</v>
      </c>
      <c r="S331" s="8">
        <f t="shared" si="22"/>
        <v>8.7774294670846395E-2</v>
      </c>
      <c r="T331" s="8">
        <f t="shared" si="23"/>
        <v>0.16614420062695925</v>
      </c>
      <c r="U331" s="8">
        <f>IF(C331=2022,"",IF(C331=2020,O331/60,O331/162))</f>
        <v>0.46296296296296297</v>
      </c>
      <c r="V331">
        <v>92</v>
      </c>
      <c r="W331">
        <v>129</v>
      </c>
      <c r="X331">
        <v>27</v>
      </c>
      <c r="Y331">
        <v>56</v>
      </c>
      <c r="Z331">
        <v>17</v>
      </c>
      <c r="AA331">
        <v>0</v>
      </c>
      <c r="AB331">
        <v>1</v>
      </c>
      <c r="AC331">
        <v>0</v>
      </c>
      <c r="AD331">
        <v>0.33700000000000002</v>
      </c>
      <c r="AE331">
        <v>0.34</v>
      </c>
      <c r="AF331">
        <v>0.40400000000000003</v>
      </c>
      <c r="AG331">
        <v>0.74399999999999999</v>
      </c>
    </row>
    <row r="332" spans="1:33" x14ac:dyDescent="0.25">
      <c r="A332" t="s">
        <v>43</v>
      </c>
      <c r="B332" t="s">
        <v>777</v>
      </c>
      <c r="C332">
        <v>2021</v>
      </c>
      <c r="D332" t="s">
        <v>18</v>
      </c>
      <c r="E332" t="s">
        <v>100</v>
      </c>
      <c r="F332" t="s">
        <v>101</v>
      </c>
      <c r="G332" t="s">
        <v>778</v>
      </c>
      <c r="H332">
        <v>33</v>
      </c>
      <c r="I332" t="s">
        <v>1222</v>
      </c>
      <c r="J332" s="9">
        <v>0.28000000000000003</v>
      </c>
      <c r="K332">
        <v>7</v>
      </c>
      <c r="L332">
        <v>2</v>
      </c>
      <c r="M332">
        <v>31</v>
      </c>
      <c r="N332">
        <v>35</v>
      </c>
      <c r="O332">
        <v>101</v>
      </c>
      <c r="P332">
        <v>307</v>
      </c>
      <c r="Q332" s="8">
        <f t="shared" si="20"/>
        <v>2.2801302931596091E-2</v>
      </c>
      <c r="R332" s="8">
        <f t="shared" si="21"/>
        <v>6.5146579804560263E-3</v>
      </c>
      <c r="S332" s="8">
        <f t="shared" si="22"/>
        <v>0.10097719869706841</v>
      </c>
      <c r="T332" s="8">
        <f t="shared" si="23"/>
        <v>0.11400651465798045</v>
      </c>
      <c r="U332" s="8">
        <f>IF(C332=2022,"",IF(C332=2020,O332/60,O332/162))</f>
        <v>0.62345679012345678</v>
      </c>
      <c r="V332">
        <v>86</v>
      </c>
      <c r="W332">
        <v>124</v>
      </c>
      <c r="X332">
        <v>24</v>
      </c>
      <c r="Y332">
        <v>58</v>
      </c>
      <c r="Z332">
        <v>25</v>
      </c>
      <c r="AA332">
        <v>2</v>
      </c>
      <c r="AB332">
        <v>1</v>
      </c>
      <c r="AC332">
        <v>0</v>
      </c>
      <c r="AD332">
        <v>0.32100000000000001</v>
      </c>
      <c r="AE332">
        <v>0.34399999999999997</v>
      </c>
      <c r="AF332">
        <v>0.40400000000000003</v>
      </c>
      <c r="AG332">
        <v>0.748</v>
      </c>
    </row>
    <row r="333" spans="1:33" x14ac:dyDescent="0.25">
      <c r="A333" t="s">
        <v>33</v>
      </c>
      <c r="B333" t="s">
        <v>162</v>
      </c>
      <c r="C333">
        <v>2021</v>
      </c>
      <c r="D333" t="s">
        <v>22</v>
      </c>
      <c r="E333" t="s">
        <v>166</v>
      </c>
      <c r="F333" t="s">
        <v>167</v>
      </c>
      <c r="G333" t="s">
        <v>163</v>
      </c>
      <c r="H333">
        <v>33</v>
      </c>
      <c r="I333" t="s">
        <v>1222</v>
      </c>
      <c r="J333" s="9">
        <v>0.254</v>
      </c>
      <c r="K333">
        <v>2</v>
      </c>
      <c r="L333">
        <v>4</v>
      </c>
      <c r="M333">
        <v>22</v>
      </c>
      <c r="N333">
        <v>19</v>
      </c>
      <c r="O333">
        <v>48</v>
      </c>
      <c r="P333">
        <v>185</v>
      </c>
      <c r="Q333" s="8">
        <f t="shared" si="20"/>
        <v>1.0810810810810811E-2</v>
      </c>
      <c r="R333" s="8">
        <f t="shared" si="21"/>
        <v>2.1621621621621623E-2</v>
      </c>
      <c r="S333" s="8">
        <f t="shared" si="22"/>
        <v>0.11891891891891893</v>
      </c>
      <c r="T333" s="8">
        <f t="shared" si="23"/>
        <v>0.10270270270270271</v>
      </c>
      <c r="U333" s="8">
        <f>IF(C333=2022,"",IF(C333=2020,O333/60,O333/162))</f>
        <v>0.29629629629629628</v>
      </c>
      <c r="V333">
        <v>47</v>
      </c>
      <c r="W333">
        <v>63</v>
      </c>
      <c r="X333">
        <v>12</v>
      </c>
      <c r="Y333">
        <v>25</v>
      </c>
      <c r="Z333">
        <v>6</v>
      </c>
      <c r="AA333">
        <v>0</v>
      </c>
      <c r="AB333">
        <v>2</v>
      </c>
      <c r="AC333">
        <v>3</v>
      </c>
      <c r="AD333">
        <v>0.28100000000000003</v>
      </c>
      <c r="AE333">
        <v>0.29599999999999999</v>
      </c>
      <c r="AF333">
        <v>0.34100000000000003</v>
      </c>
      <c r="AG333">
        <v>0.63700000000000001</v>
      </c>
    </row>
    <row r="334" spans="1:33" x14ac:dyDescent="0.25">
      <c r="A334" t="s">
        <v>78</v>
      </c>
      <c r="B334" t="s">
        <v>162</v>
      </c>
      <c r="C334">
        <v>2021</v>
      </c>
      <c r="D334" t="s">
        <v>18</v>
      </c>
      <c r="E334" t="s">
        <v>164</v>
      </c>
      <c r="F334" t="s">
        <v>165</v>
      </c>
      <c r="G334" t="s">
        <v>163</v>
      </c>
      <c r="H334">
        <v>33</v>
      </c>
      <c r="I334" t="s">
        <v>1222</v>
      </c>
      <c r="J334" s="9">
        <v>0.29399999999999998</v>
      </c>
      <c r="K334">
        <v>6</v>
      </c>
      <c r="L334">
        <v>5</v>
      </c>
      <c r="M334">
        <v>38</v>
      </c>
      <c r="N334">
        <v>39</v>
      </c>
      <c r="O334">
        <v>90</v>
      </c>
      <c r="P334">
        <v>320</v>
      </c>
      <c r="Q334" s="8">
        <f t="shared" si="20"/>
        <v>1.8749999999999999E-2</v>
      </c>
      <c r="R334" s="8">
        <f t="shared" si="21"/>
        <v>1.5625E-2</v>
      </c>
      <c r="S334" s="8">
        <f t="shared" si="22"/>
        <v>0.11874999999999999</v>
      </c>
      <c r="T334" s="8">
        <f t="shared" si="23"/>
        <v>0.121875</v>
      </c>
      <c r="U334" s="8">
        <f>IF(C334=2022,"",IF(C334=2020,O334/60,O334/162))</f>
        <v>0.55555555555555558</v>
      </c>
      <c r="V334">
        <v>94</v>
      </c>
      <c r="W334">
        <v>139</v>
      </c>
      <c r="X334">
        <v>31</v>
      </c>
      <c r="Y334">
        <v>50</v>
      </c>
      <c r="Z334">
        <v>25</v>
      </c>
      <c r="AA334">
        <v>0</v>
      </c>
      <c r="AB334">
        <v>1</v>
      </c>
      <c r="AC334">
        <v>2</v>
      </c>
      <c r="AD334">
        <v>0.33200000000000002</v>
      </c>
      <c r="AE334">
        <v>0.36599999999999999</v>
      </c>
      <c r="AF334">
        <v>0.434</v>
      </c>
      <c r="AG334">
        <v>0.8</v>
      </c>
    </row>
    <row r="335" spans="1:33" x14ac:dyDescent="0.25">
      <c r="A335" t="s">
        <v>86</v>
      </c>
      <c r="B335" t="s">
        <v>937</v>
      </c>
      <c r="C335">
        <v>2021</v>
      </c>
      <c r="D335" t="s">
        <v>18</v>
      </c>
      <c r="E335" t="s">
        <v>128</v>
      </c>
      <c r="F335" t="s">
        <v>129</v>
      </c>
      <c r="G335" t="s">
        <v>938</v>
      </c>
      <c r="H335">
        <v>32</v>
      </c>
      <c r="I335" t="s">
        <v>1222</v>
      </c>
      <c r="J335" s="9">
        <v>0.246</v>
      </c>
      <c r="K335">
        <v>22</v>
      </c>
      <c r="L335">
        <v>1</v>
      </c>
      <c r="M335">
        <v>65</v>
      </c>
      <c r="N335">
        <v>50</v>
      </c>
      <c r="O335">
        <v>98</v>
      </c>
      <c r="P335">
        <v>370</v>
      </c>
      <c r="Q335" s="8">
        <f t="shared" si="20"/>
        <v>5.9459459459459463E-2</v>
      </c>
      <c r="R335" s="8">
        <f t="shared" si="21"/>
        <v>2.7027027027027029E-3</v>
      </c>
      <c r="S335" s="8">
        <f t="shared" si="22"/>
        <v>0.17567567567567569</v>
      </c>
      <c r="T335" s="8">
        <f t="shared" si="23"/>
        <v>0.13513513513513514</v>
      </c>
      <c r="U335" s="8">
        <f>IF(C335=2022,"",IF(C335=2020,O335/60,O335/162))</f>
        <v>0.60493827160493829</v>
      </c>
      <c r="V335">
        <v>91</v>
      </c>
      <c r="W335">
        <v>177</v>
      </c>
      <c r="X335">
        <v>39</v>
      </c>
      <c r="Y335">
        <v>85</v>
      </c>
      <c r="Z335">
        <v>29</v>
      </c>
      <c r="AA335">
        <v>1</v>
      </c>
      <c r="AB335">
        <v>1</v>
      </c>
      <c r="AC335">
        <v>0</v>
      </c>
      <c r="AD335">
        <v>0.26100000000000001</v>
      </c>
      <c r="AE335">
        <v>0.3</v>
      </c>
      <c r="AF335">
        <v>0.47799999999999998</v>
      </c>
      <c r="AG335">
        <v>0.77800000000000002</v>
      </c>
    </row>
    <row r="336" spans="1:33" x14ac:dyDescent="0.25">
      <c r="A336" t="s">
        <v>106</v>
      </c>
      <c r="B336" t="s">
        <v>937</v>
      </c>
      <c r="C336">
        <v>2021</v>
      </c>
      <c r="D336" t="s">
        <v>18</v>
      </c>
      <c r="E336" t="s">
        <v>107</v>
      </c>
      <c r="F336" t="s">
        <v>108</v>
      </c>
      <c r="G336" t="s">
        <v>938</v>
      </c>
      <c r="H336">
        <v>32</v>
      </c>
      <c r="I336" t="s">
        <v>1222</v>
      </c>
      <c r="J336" s="9">
        <v>0.26800000000000002</v>
      </c>
      <c r="K336">
        <v>6</v>
      </c>
      <c r="L336">
        <v>0</v>
      </c>
      <c r="M336">
        <v>25</v>
      </c>
      <c r="N336">
        <v>27</v>
      </c>
      <c r="O336">
        <v>48</v>
      </c>
      <c r="P336">
        <v>179</v>
      </c>
      <c r="Q336" s="8">
        <f t="shared" si="20"/>
        <v>3.3519553072625698E-2</v>
      </c>
      <c r="R336" s="8">
        <f t="shared" si="21"/>
        <v>0</v>
      </c>
      <c r="S336" s="8">
        <f t="shared" si="22"/>
        <v>0.13966480446927373</v>
      </c>
      <c r="T336" s="8">
        <f t="shared" si="23"/>
        <v>0.15083798882681565</v>
      </c>
      <c r="U336" s="8">
        <f>IF(C336=2022,"",IF(C336=2020,O336/60,O336/162))</f>
        <v>0.29629629629629628</v>
      </c>
      <c r="V336">
        <v>48</v>
      </c>
      <c r="W336">
        <v>82</v>
      </c>
      <c r="X336">
        <v>20</v>
      </c>
      <c r="Y336">
        <v>39</v>
      </c>
      <c r="Z336">
        <v>19</v>
      </c>
      <c r="AA336">
        <v>0</v>
      </c>
      <c r="AB336">
        <v>2</v>
      </c>
      <c r="AC336">
        <v>0</v>
      </c>
      <c r="AD336">
        <v>0.313</v>
      </c>
      <c r="AE336">
        <v>0.34200000000000003</v>
      </c>
      <c r="AF336">
        <v>0.45800000000000002</v>
      </c>
      <c r="AG336">
        <v>0.8</v>
      </c>
    </row>
    <row r="337" spans="1:33" x14ac:dyDescent="0.25">
      <c r="A337" t="s">
        <v>34</v>
      </c>
      <c r="B337" t="s">
        <v>441</v>
      </c>
      <c r="C337">
        <v>2021</v>
      </c>
      <c r="D337" t="s">
        <v>22</v>
      </c>
      <c r="E337" t="s">
        <v>75</v>
      </c>
      <c r="F337" t="s">
        <v>76</v>
      </c>
      <c r="G337" t="s">
        <v>442</v>
      </c>
      <c r="H337">
        <v>32</v>
      </c>
      <c r="I337" t="s">
        <v>1222</v>
      </c>
      <c r="J337" s="9">
        <v>0.26800000000000002</v>
      </c>
      <c r="K337">
        <v>10</v>
      </c>
      <c r="L337">
        <v>4</v>
      </c>
      <c r="M337">
        <v>57</v>
      </c>
      <c r="N337">
        <v>84</v>
      </c>
      <c r="O337">
        <v>150</v>
      </c>
      <c r="P337">
        <v>597</v>
      </c>
      <c r="Q337" s="8">
        <f t="shared" si="20"/>
        <v>1.675041876046901E-2</v>
      </c>
      <c r="R337" s="8">
        <f t="shared" si="21"/>
        <v>6.7001675041876048E-3</v>
      </c>
      <c r="S337" s="8">
        <f t="shared" si="22"/>
        <v>9.5477386934673364E-2</v>
      </c>
      <c r="T337" s="8">
        <f t="shared" si="23"/>
        <v>0.1407035175879397</v>
      </c>
      <c r="U337" s="8">
        <f>IF(C337=2022,"",IF(C337=2020,O337/60,O337/162))</f>
        <v>0.92592592592592593</v>
      </c>
      <c r="V337">
        <v>160</v>
      </c>
      <c r="W337">
        <v>216</v>
      </c>
      <c r="X337">
        <v>35</v>
      </c>
      <c r="Y337">
        <v>94</v>
      </c>
      <c r="Z337">
        <v>73</v>
      </c>
      <c r="AA337">
        <v>2</v>
      </c>
      <c r="AB337">
        <v>1</v>
      </c>
      <c r="AC337">
        <v>2</v>
      </c>
      <c r="AD337">
        <v>0.30099999999999999</v>
      </c>
      <c r="AE337">
        <v>0.34899999999999998</v>
      </c>
      <c r="AF337">
        <v>0.36199999999999999</v>
      </c>
      <c r="AG337">
        <v>0.71099999999999997</v>
      </c>
    </row>
    <row r="338" spans="1:33" x14ac:dyDescent="0.25">
      <c r="A338" t="s">
        <v>32</v>
      </c>
      <c r="B338" t="s">
        <v>327</v>
      </c>
      <c r="C338">
        <v>2021</v>
      </c>
      <c r="D338" t="s">
        <v>22</v>
      </c>
      <c r="E338" t="s">
        <v>39</v>
      </c>
      <c r="F338" t="s">
        <v>40</v>
      </c>
      <c r="G338" t="s">
        <v>328</v>
      </c>
      <c r="H338">
        <v>32</v>
      </c>
      <c r="I338" t="s">
        <v>1222</v>
      </c>
      <c r="J338" s="9">
        <v>0.27700000000000002</v>
      </c>
      <c r="K338">
        <v>10</v>
      </c>
      <c r="L338">
        <v>40</v>
      </c>
      <c r="M338">
        <v>74</v>
      </c>
      <c r="N338">
        <v>97</v>
      </c>
      <c r="O338">
        <v>162</v>
      </c>
      <c r="P338">
        <v>664</v>
      </c>
      <c r="Q338" s="8">
        <f t="shared" si="20"/>
        <v>1.5060240963855422E-2</v>
      </c>
      <c r="R338" s="8">
        <f t="shared" si="21"/>
        <v>6.0240963855421686E-2</v>
      </c>
      <c r="S338" s="8">
        <f t="shared" si="22"/>
        <v>0.11144578313253012</v>
      </c>
      <c r="T338" s="8">
        <f t="shared" si="23"/>
        <v>0.1460843373493976</v>
      </c>
      <c r="U338" s="8">
        <f>IF(C338=2022,"",IF(C338=2020,O338/60,O338/162))</f>
        <v>1</v>
      </c>
      <c r="V338">
        <v>184</v>
      </c>
      <c r="W338">
        <v>262</v>
      </c>
      <c r="X338">
        <v>55</v>
      </c>
      <c r="Y338">
        <v>103</v>
      </c>
      <c r="Z338">
        <v>40</v>
      </c>
      <c r="AA338">
        <v>1</v>
      </c>
      <c r="AB338">
        <v>1</v>
      </c>
      <c r="AC338">
        <v>4</v>
      </c>
      <c r="AD338">
        <v>0.309</v>
      </c>
      <c r="AE338">
        <v>0.317</v>
      </c>
      <c r="AF338">
        <v>0.39500000000000002</v>
      </c>
      <c r="AG338">
        <v>0.71099999999999997</v>
      </c>
    </row>
    <row r="339" spans="1:33" x14ac:dyDescent="0.25">
      <c r="A339" t="s">
        <v>43</v>
      </c>
      <c r="B339" t="s">
        <v>1093</v>
      </c>
      <c r="C339">
        <v>2021</v>
      </c>
      <c r="D339" t="s">
        <v>18</v>
      </c>
      <c r="E339" t="s">
        <v>100</v>
      </c>
      <c r="F339" t="s">
        <v>101</v>
      </c>
      <c r="G339" t="s">
        <v>1094</v>
      </c>
      <c r="H339">
        <v>32</v>
      </c>
      <c r="I339" t="s">
        <v>1222</v>
      </c>
      <c r="J339" s="9">
        <v>0.25</v>
      </c>
      <c r="K339">
        <v>7</v>
      </c>
      <c r="L339">
        <v>0</v>
      </c>
      <c r="M339">
        <v>27</v>
      </c>
      <c r="N339">
        <v>26</v>
      </c>
      <c r="O339">
        <v>76</v>
      </c>
      <c r="P339">
        <v>220</v>
      </c>
      <c r="Q339" s="8">
        <f t="shared" si="20"/>
        <v>3.1818181818181815E-2</v>
      </c>
      <c r="R339" s="8">
        <f t="shared" si="21"/>
        <v>0</v>
      </c>
      <c r="S339" s="8">
        <f t="shared" si="22"/>
        <v>0.12272727272727273</v>
      </c>
      <c r="T339" s="8">
        <f t="shared" si="23"/>
        <v>0.11818181818181818</v>
      </c>
      <c r="U339" s="8">
        <f>IF(C339=2022,"",IF(C339=2020,O339/60,O339/162))</f>
        <v>0.46913580246913578</v>
      </c>
      <c r="V339">
        <v>55</v>
      </c>
      <c r="W339">
        <v>89</v>
      </c>
      <c r="X339">
        <v>19</v>
      </c>
      <c r="Y339">
        <v>26</v>
      </c>
      <c r="Z339">
        <v>18</v>
      </c>
      <c r="AA339">
        <v>1</v>
      </c>
      <c r="AB339">
        <v>1</v>
      </c>
      <c r="AC339">
        <v>0</v>
      </c>
      <c r="AD339">
        <v>0.255</v>
      </c>
      <c r="AE339">
        <v>0.308</v>
      </c>
      <c r="AF339">
        <v>0.40500000000000003</v>
      </c>
      <c r="AG339">
        <v>0.71299999999999997</v>
      </c>
    </row>
    <row r="340" spans="1:33" x14ac:dyDescent="0.25">
      <c r="A340" t="s">
        <v>55</v>
      </c>
      <c r="B340" t="s">
        <v>999</v>
      </c>
      <c r="C340">
        <v>2021</v>
      </c>
      <c r="D340" t="s">
        <v>18</v>
      </c>
      <c r="E340" t="s">
        <v>345</v>
      </c>
      <c r="F340" t="s">
        <v>346</v>
      </c>
      <c r="G340" t="s">
        <v>1000</v>
      </c>
      <c r="H340">
        <v>31</v>
      </c>
      <c r="I340" t="s">
        <v>1222</v>
      </c>
      <c r="J340" s="9">
        <v>0.28999999999999998</v>
      </c>
      <c r="K340">
        <v>14</v>
      </c>
      <c r="L340">
        <v>9</v>
      </c>
      <c r="M340">
        <v>58</v>
      </c>
      <c r="N340">
        <v>76</v>
      </c>
      <c r="O340">
        <v>131</v>
      </c>
      <c r="P340">
        <v>514</v>
      </c>
      <c r="Q340" s="8">
        <f t="shared" si="20"/>
        <v>2.7237354085603113E-2</v>
      </c>
      <c r="R340" s="8">
        <f t="shared" si="21"/>
        <v>1.7509727626459144E-2</v>
      </c>
      <c r="S340" s="8">
        <f t="shared" si="22"/>
        <v>0.11284046692607004</v>
      </c>
      <c r="T340" s="8">
        <f t="shared" si="23"/>
        <v>0.14785992217898833</v>
      </c>
      <c r="U340" s="8">
        <f>IF(C340=2022,"",IF(C340=2020,O340/60,O340/162))</f>
        <v>0.80864197530864201</v>
      </c>
      <c r="V340">
        <v>149</v>
      </c>
      <c r="W340">
        <v>224</v>
      </c>
      <c r="X340">
        <v>44</v>
      </c>
      <c r="Y340">
        <v>78</v>
      </c>
      <c r="Z340">
        <v>39</v>
      </c>
      <c r="AA340">
        <v>3</v>
      </c>
      <c r="AB340">
        <v>1</v>
      </c>
      <c r="AC340">
        <v>3</v>
      </c>
      <c r="AD340">
        <v>0.317</v>
      </c>
      <c r="AE340">
        <v>0.34799999999999998</v>
      </c>
      <c r="AF340">
        <v>0.436</v>
      </c>
      <c r="AG340">
        <v>0.78400000000000003</v>
      </c>
    </row>
    <row r="341" spans="1:33" x14ac:dyDescent="0.25">
      <c r="A341" t="s">
        <v>55</v>
      </c>
      <c r="B341" t="s">
        <v>591</v>
      </c>
      <c r="C341">
        <v>2021</v>
      </c>
      <c r="D341" t="s">
        <v>18</v>
      </c>
      <c r="E341" t="s">
        <v>345</v>
      </c>
      <c r="F341" t="s">
        <v>346</v>
      </c>
      <c r="G341" t="s">
        <v>592</v>
      </c>
      <c r="H341">
        <v>31</v>
      </c>
      <c r="I341" t="s">
        <v>1222</v>
      </c>
      <c r="J341" s="9">
        <v>0.22700000000000001</v>
      </c>
      <c r="K341">
        <v>20</v>
      </c>
      <c r="L341">
        <v>3</v>
      </c>
      <c r="M341">
        <v>49</v>
      </c>
      <c r="N341">
        <v>53</v>
      </c>
      <c r="O341">
        <v>140</v>
      </c>
      <c r="P341">
        <v>331</v>
      </c>
      <c r="Q341" s="8">
        <f t="shared" si="20"/>
        <v>6.0422960725075532E-2</v>
      </c>
      <c r="R341" s="8">
        <f t="shared" si="21"/>
        <v>9.0634441087613302E-3</v>
      </c>
      <c r="S341" s="8">
        <f t="shared" si="22"/>
        <v>0.14803625377643503</v>
      </c>
      <c r="T341" s="8">
        <f t="shared" si="23"/>
        <v>0.16012084592145015</v>
      </c>
      <c r="U341" s="8">
        <f>IF(C341=2022,"",IF(C341=2020,O341/60,O341/162))</f>
        <v>0.86419753086419748</v>
      </c>
      <c r="V341">
        <v>75</v>
      </c>
      <c r="W341">
        <v>150</v>
      </c>
      <c r="X341">
        <v>32</v>
      </c>
      <c r="Y341">
        <v>112</v>
      </c>
      <c r="Z341">
        <v>45</v>
      </c>
      <c r="AA341">
        <v>2</v>
      </c>
      <c r="AB341">
        <v>1</v>
      </c>
      <c r="AC341">
        <v>0</v>
      </c>
      <c r="AD341">
        <v>0.27600000000000002</v>
      </c>
      <c r="AE341">
        <v>0.32100000000000001</v>
      </c>
      <c r="AF341">
        <v>0.45300000000000001</v>
      </c>
      <c r="AG341">
        <v>0.77400000000000002</v>
      </c>
    </row>
    <row r="342" spans="1:33" x14ac:dyDescent="0.25">
      <c r="A342" t="s">
        <v>26</v>
      </c>
      <c r="B342" t="s">
        <v>279</v>
      </c>
      <c r="C342">
        <v>2021</v>
      </c>
      <c r="D342" t="s">
        <v>22</v>
      </c>
      <c r="E342" t="s">
        <v>27</v>
      </c>
      <c r="F342" t="s">
        <v>28</v>
      </c>
      <c r="G342" t="s">
        <v>280</v>
      </c>
      <c r="H342">
        <v>30</v>
      </c>
      <c r="I342" t="s">
        <v>1222</v>
      </c>
      <c r="J342" s="9">
        <v>0.27800000000000002</v>
      </c>
      <c r="K342">
        <v>31</v>
      </c>
      <c r="L342">
        <v>5</v>
      </c>
      <c r="M342">
        <v>83</v>
      </c>
      <c r="N342">
        <v>117</v>
      </c>
      <c r="O342">
        <v>146</v>
      </c>
      <c r="P342">
        <v>601</v>
      </c>
      <c r="Q342" s="8">
        <f t="shared" si="20"/>
        <v>5.1580698835274545E-2</v>
      </c>
      <c r="R342" s="8">
        <f t="shared" si="21"/>
        <v>8.3194675540765387E-3</v>
      </c>
      <c r="S342" s="8">
        <f t="shared" si="22"/>
        <v>0.13810316139767054</v>
      </c>
      <c r="T342" s="8">
        <f t="shared" si="23"/>
        <v>0.19467554076539101</v>
      </c>
      <c r="U342" s="8">
        <f>IF(C342=2022,"",IF(C342=2020,O342/60,O342/162))</f>
        <v>0.90123456790123457</v>
      </c>
      <c r="V342">
        <v>167</v>
      </c>
      <c r="W342">
        <v>294</v>
      </c>
      <c r="X342">
        <v>64</v>
      </c>
      <c r="Y342">
        <v>91</v>
      </c>
      <c r="Z342">
        <v>66</v>
      </c>
      <c r="AA342">
        <v>3</v>
      </c>
      <c r="AB342">
        <v>1</v>
      </c>
      <c r="AC342">
        <v>3</v>
      </c>
      <c r="AD342">
        <v>0.28000000000000003</v>
      </c>
      <c r="AE342">
        <v>0.35</v>
      </c>
      <c r="AF342">
        <v>0.48899999999999999</v>
      </c>
      <c r="AG342">
        <v>0.83899999999999997</v>
      </c>
    </row>
    <row r="343" spans="1:33" x14ac:dyDescent="0.25">
      <c r="A343" t="s">
        <v>29</v>
      </c>
      <c r="B343" t="s">
        <v>1162</v>
      </c>
      <c r="C343">
        <v>2021</v>
      </c>
      <c r="D343" t="s">
        <v>22</v>
      </c>
      <c r="E343" t="s">
        <v>188</v>
      </c>
      <c r="F343" t="s">
        <v>96</v>
      </c>
      <c r="G343" t="s">
        <v>1163</v>
      </c>
      <c r="H343">
        <v>30</v>
      </c>
      <c r="I343" t="s">
        <v>1222</v>
      </c>
      <c r="J343" s="9">
        <v>0.23100000000000001</v>
      </c>
      <c r="K343">
        <v>18</v>
      </c>
      <c r="L343">
        <v>0</v>
      </c>
      <c r="M343">
        <v>47</v>
      </c>
      <c r="N343">
        <v>60</v>
      </c>
      <c r="O343">
        <v>96</v>
      </c>
      <c r="P343">
        <v>376</v>
      </c>
      <c r="Q343" s="8">
        <f t="shared" si="20"/>
        <v>4.7872340425531915E-2</v>
      </c>
      <c r="R343" s="8">
        <f t="shared" si="21"/>
        <v>0</v>
      </c>
      <c r="S343" s="8">
        <f t="shared" si="22"/>
        <v>0.125</v>
      </c>
      <c r="T343" s="8">
        <f t="shared" si="23"/>
        <v>0.15957446808510639</v>
      </c>
      <c r="U343" s="8">
        <f>IF(C343=2022,"",IF(C343=2020,O343/60,O343/162))</f>
        <v>0.59259259259259256</v>
      </c>
      <c r="V343">
        <v>87</v>
      </c>
      <c r="W343">
        <v>162</v>
      </c>
      <c r="X343">
        <v>37</v>
      </c>
      <c r="Y343">
        <v>90</v>
      </c>
      <c r="Z343">
        <v>38</v>
      </c>
      <c r="AA343">
        <v>0</v>
      </c>
      <c r="AB343">
        <v>1</v>
      </c>
      <c r="AC343">
        <v>0</v>
      </c>
      <c r="AD343">
        <v>0.25600000000000001</v>
      </c>
      <c r="AE343">
        <v>0.307</v>
      </c>
      <c r="AF343">
        <v>0.43099999999999999</v>
      </c>
      <c r="AG343">
        <v>0.73799999999999999</v>
      </c>
    </row>
    <row r="344" spans="1:33" x14ac:dyDescent="0.25">
      <c r="A344" t="s">
        <v>30</v>
      </c>
      <c r="B344" t="s">
        <v>1162</v>
      </c>
      <c r="C344">
        <v>2021</v>
      </c>
      <c r="D344" t="s">
        <v>22</v>
      </c>
      <c r="E344" t="s">
        <v>142</v>
      </c>
      <c r="F344" t="s">
        <v>143</v>
      </c>
      <c r="G344" t="s">
        <v>1163</v>
      </c>
      <c r="H344">
        <v>30</v>
      </c>
      <c r="I344" t="s">
        <v>1222</v>
      </c>
      <c r="J344" s="9">
        <v>0.23200000000000001</v>
      </c>
      <c r="K344">
        <v>3</v>
      </c>
      <c r="L344">
        <v>1</v>
      </c>
      <c r="M344">
        <v>15</v>
      </c>
      <c r="N344">
        <v>24</v>
      </c>
      <c r="O344">
        <v>53</v>
      </c>
      <c r="P344">
        <v>194</v>
      </c>
      <c r="Q344" s="8">
        <f t="shared" si="20"/>
        <v>1.5463917525773196E-2</v>
      </c>
      <c r="R344" s="8">
        <f t="shared" si="21"/>
        <v>5.1546391752577319E-3</v>
      </c>
      <c r="S344" s="8">
        <f t="shared" si="22"/>
        <v>7.7319587628865982E-2</v>
      </c>
      <c r="T344" s="8">
        <f t="shared" si="23"/>
        <v>0.12371134020618557</v>
      </c>
      <c r="U344" s="8">
        <f>IF(C344=2022,"",IF(C344=2020,O344/60,O344/162))</f>
        <v>0.3271604938271605</v>
      </c>
      <c r="V344">
        <v>45</v>
      </c>
      <c r="W344">
        <v>58</v>
      </c>
      <c r="X344">
        <v>7</v>
      </c>
      <c r="Y344">
        <v>45</v>
      </c>
      <c r="Z344">
        <v>21</v>
      </c>
      <c r="AA344">
        <v>2</v>
      </c>
      <c r="AB344">
        <v>2</v>
      </c>
      <c r="AC344">
        <v>1</v>
      </c>
      <c r="AD344">
        <v>0.28599999999999998</v>
      </c>
      <c r="AE344">
        <v>0.309</v>
      </c>
      <c r="AF344">
        <v>0.29899999999999999</v>
      </c>
      <c r="AG344">
        <v>0.60799999999999998</v>
      </c>
    </row>
    <row r="345" spans="1:33" x14ac:dyDescent="0.25">
      <c r="A345" t="s">
        <v>56</v>
      </c>
      <c r="B345" t="s">
        <v>597</v>
      </c>
      <c r="C345">
        <v>2021</v>
      </c>
      <c r="D345" t="s">
        <v>22</v>
      </c>
      <c r="E345" t="s">
        <v>211</v>
      </c>
      <c r="F345" t="s">
        <v>212</v>
      </c>
      <c r="G345" t="s">
        <v>598</v>
      </c>
      <c r="H345">
        <v>30</v>
      </c>
      <c r="I345" t="s">
        <v>1222</v>
      </c>
      <c r="J345" s="9">
        <v>0.26500000000000001</v>
      </c>
      <c r="K345">
        <v>45</v>
      </c>
      <c r="L345">
        <v>15</v>
      </c>
      <c r="M345">
        <v>102</v>
      </c>
      <c r="N345">
        <v>115</v>
      </c>
      <c r="O345">
        <v>162</v>
      </c>
      <c r="P345">
        <v>652</v>
      </c>
      <c r="Q345" s="8">
        <f t="shared" si="20"/>
        <v>6.9018404907975464E-2</v>
      </c>
      <c r="R345" s="8">
        <f t="shared" si="21"/>
        <v>2.3006134969325152E-2</v>
      </c>
      <c r="S345" s="8">
        <f t="shared" si="22"/>
        <v>0.15644171779141106</v>
      </c>
      <c r="T345" s="8">
        <f t="shared" si="23"/>
        <v>0.17638036809815952</v>
      </c>
      <c r="U345" s="8">
        <f>IF(C345=2022,"",IF(C345=2020,O345/60,O345/162))</f>
        <v>1</v>
      </c>
      <c r="V345">
        <v>173</v>
      </c>
      <c r="W345">
        <v>351</v>
      </c>
      <c r="X345">
        <v>86</v>
      </c>
      <c r="Y345">
        <v>146</v>
      </c>
      <c r="Z345">
        <v>66</v>
      </c>
      <c r="AA345">
        <v>0</v>
      </c>
      <c r="AB345">
        <v>1</v>
      </c>
      <c r="AC345">
        <v>1</v>
      </c>
      <c r="AD345">
        <v>0.27600000000000002</v>
      </c>
      <c r="AE345">
        <v>0.33400000000000002</v>
      </c>
      <c r="AF345">
        <v>0.53800000000000003</v>
      </c>
      <c r="AG345">
        <v>0.873</v>
      </c>
    </row>
    <row r="346" spans="1:33" x14ac:dyDescent="0.25">
      <c r="A346" t="s">
        <v>106</v>
      </c>
      <c r="B346" t="s">
        <v>923</v>
      </c>
      <c r="C346">
        <v>2021</v>
      </c>
      <c r="D346" t="s">
        <v>18</v>
      </c>
      <c r="E346" t="s">
        <v>107</v>
      </c>
      <c r="F346" t="s">
        <v>108</v>
      </c>
      <c r="G346" t="s">
        <v>924</v>
      </c>
      <c r="H346">
        <v>30</v>
      </c>
      <c r="I346" t="s">
        <v>1222</v>
      </c>
      <c r="J346" s="9">
        <v>0.27200000000000002</v>
      </c>
      <c r="K346">
        <v>14</v>
      </c>
      <c r="L346">
        <v>12</v>
      </c>
      <c r="M346">
        <v>50</v>
      </c>
      <c r="N346">
        <v>70</v>
      </c>
      <c r="O346">
        <v>116</v>
      </c>
      <c r="P346">
        <v>445</v>
      </c>
      <c r="Q346" s="8">
        <f t="shared" si="20"/>
        <v>3.1460674157303373E-2</v>
      </c>
      <c r="R346" s="8">
        <f t="shared" si="21"/>
        <v>2.6966292134831461E-2</v>
      </c>
      <c r="S346" s="8">
        <f t="shared" si="22"/>
        <v>0.11235955056179775</v>
      </c>
      <c r="T346" s="8">
        <f t="shared" si="23"/>
        <v>0.15730337078651685</v>
      </c>
      <c r="U346" s="8">
        <f>IF(C346=2022,"",IF(C346=2020,O346/60,O346/162))</f>
        <v>0.71604938271604934</v>
      </c>
      <c r="V346">
        <v>121</v>
      </c>
      <c r="W346">
        <v>199</v>
      </c>
      <c r="X346">
        <v>48</v>
      </c>
      <c r="Y346">
        <v>83</v>
      </c>
      <c r="Z346">
        <v>31</v>
      </c>
      <c r="AA346">
        <v>1</v>
      </c>
      <c r="AB346">
        <v>1</v>
      </c>
      <c r="AC346">
        <v>5</v>
      </c>
      <c r="AD346">
        <v>0.30499999999999999</v>
      </c>
      <c r="AE346">
        <v>0.33500000000000002</v>
      </c>
      <c r="AF346">
        <v>0.44700000000000001</v>
      </c>
      <c r="AG346">
        <v>0.78300000000000003</v>
      </c>
    </row>
    <row r="347" spans="1:33" x14ac:dyDescent="0.25">
      <c r="A347" t="s">
        <v>106</v>
      </c>
      <c r="B347" t="s">
        <v>905</v>
      </c>
      <c r="C347">
        <v>2021</v>
      </c>
      <c r="D347" t="s">
        <v>18</v>
      </c>
      <c r="E347" t="s">
        <v>107</v>
      </c>
      <c r="F347" t="s">
        <v>108</v>
      </c>
      <c r="G347" t="s">
        <v>906</v>
      </c>
      <c r="H347">
        <v>30</v>
      </c>
      <c r="I347" t="s">
        <v>1222</v>
      </c>
      <c r="J347" s="9">
        <v>0.247</v>
      </c>
      <c r="K347">
        <v>6</v>
      </c>
      <c r="L347">
        <v>10</v>
      </c>
      <c r="M347">
        <v>31</v>
      </c>
      <c r="N347">
        <v>36</v>
      </c>
      <c r="O347">
        <v>94</v>
      </c>
      <c r="P347">
        <v>259</v>
      </c>
      <c r="Q347" s="8">
        <f t="shared" si="20"/>
        <v>2.3166023166023165E-2</v>
      </c>
      <c r="R347" s="8">
        <f t="shared" si="21"/>
        <v>3.8610038610038609E-2</v>
      </c>
      <c r="S347" s="8">
        <f t="shared" si="22"/>
        <v>0.11969111969111969</v>
      </c>
      <c r="T347" s="8">
        <f t="shared" si="23"/>
        <v>0.138996138996139</v>
      </c>
      <c r="U347" s="8">
        <f>IF(C347=2022,"",IF(C347=2020,O347/60,O347/162))</f>
        <v>0.58024691358024694</v>
      </c>
      <c r="V347">
        <v>64</v>
      </c>
      <c r="W347">
        <v>95</v>
      </c>
      <c r="X347">
        <v>18</v>
      </c>
      <c r="Y347">
        <v>68</v>
      </c>
      <c r="Z347">
        <v>38</v>
      </c>
      <c r="AA347">
        <v>0</v>
      </c>
      <c r="AB347">
        <v>1</v>
      </c>
      <c r="AC347">
        <v>1</v>
      </c>
      <c r="AD347">
        <v>0.31</v>
      </c>
      <c r="AE347">
        <v>0.34799999999999998</v>
      </c>
      <c r="AF347">
        <v>0.36699999999999999</v>
      </c>
      <c r="AG347">
        <v>0.71399999999999997</v>
      </c>
    </row>
    <row r="348" spans="1:33" x14ac:dyDescent="0.25">
      <c r="A348" t="s">
        <v>68</v>
      </c>
      <c r="B348" t="s">
        <v>359</v>
      </c>
      <c r="C348">
        <v>2021</v>
      </c>
      <c r="D348" t="s">
        <v>22</v>
      </c>
      <c r="E348" t="s">
        <v>361</v>
      </c>
      <c r="F348" t="s">
        <v>362</v>
      </c>
      <c r="G348" t="s">
        <v>360</v>
      </c>
      <c r="H348">
        <v>30</v>
      </c>
      <c r="I348" t="s">
        <v>1222</v>
      </c>
      <c r="J348" s="9">
        <v>0.17599999999999999</v>
      </c>
      <c r="K348">
        <v>0</v>
      </c>
      <c r="L348">
        <v>0</v>
      </c>
      <c r="M348">
        <v>3</v>
      </c>
      <c r="N348">
        <v>2</v>
      </c>
      <c r="O348">
        <v>11</v>
      </c>
      <c r="P348">
        <v>34</v>
      </c>
      <c r="Q348" s="8">
        <f t="shared" si="20"/>
        <v>0</v>
      </c>
      <c r="R348" s="8">
        <f t="shared" si="21"/>
        <v>0</v>
      </c>
      <c r="S348" s="8">
        <f t="shared" si="22"/>
        <v>8.8235294117647065E-2</v>
      </c>
      <c r="T348" s="8">
        <f t="shared" si="23"/>
        <v>5.8823529411764705E-2</v>
      </c>
      <c r="U348" s="8">
        <f>IF(C348=2022,"",IF(C348=2020,O348/60,O348/162))</f>
        <v>6.7901234567901231E-2</v>
      </c>
      <c r="V348">
        <v>6</v>
      </c>
      <c r="W348">
        <v>7</v>
      </c>
      <c r="X348">
        <v>1</v>
      </c>
      <c r="Y348">
        <v>10</v>
      </c>
      <c r="Z348">
        <v>1</v>
      </c>
      <c r="AA348">
        <v>0</v>
      </c>
      <c r="AB348">
        <v>2</v>
      </c>
      <c r="AC348">
        <v>0</v>
      </c>
      <c r="AD348">
        <v>0.25</v>
      </c>
      <c r="AE348">
        <v>0.2</v>
      </c>
      <c r="AF348">
        <v>0.20599999999999999</v>
      </c>
      <c r="AG348">
        <v>0.40600000000000003</v>
      </c>
    </row>
    <row r="349" spans="1:33" x14ac:dyDescent="0.25">
      <c r="A349" t="s">
        <v>49</v>
      </c>
      <c r="B349" t="s">
        <v>359</v>
      </c>
      <c r="C349">
        <v>2021</v>
      </c>
      <c r="D349" t="s">
        <v>22</v>
      </c>
      <c r="E349" t="s">
        <v>50</v>
      </c>
      <c r="F349" t="s">
        <v>51</v>
      </c>
      <c r="G349" t="s">
        <v>360</v>
      </c>
      <c r="H349">
        <v>30</v>
      </c>
      <c r="I349" t="s">
        <v>1222</v>
      </c>
      <c r="J349" s="9">
        <v>0.224</v>
      </c>
      <c r="K349">
        <v>10</v>
      </c>
      <c r="L349">
        <v>5</v>
      </c>
      <c r="M349">
        <v>36</v>
      </c>
      <c r="N349">
        <v>28</v>
      </c>
      <c r="O349">
        <v>75</v>
      </c>
      <c r="P349">
        <v>232</v>
      </c>
      <c r="Q349" s="8">
        <f t="shared" si="20"/>
        <v>4.3103448275862072E-2</v>
      </c>
      <c r="R349" s="8">
        <f t="shared" si="21"/>
        <v>2.1551724137931036E-2</v>
      </c>
      <c r="S349" s="8">
        <f t="shared" si="22"/>
        <v>0.15517241379310345</v>
      </c>
      <c r="T349" s="8">
        <f t="shared" si="23"/>
        <v>0.1206896551724138</v>
      </c>
      <c r="U349" s="8">
        <f>IF(C349=2022,"",IF(C349=2020,O349/60,O349/162))</f>
        <v>0.46296296296296297</v>
      </c>
      <c r="V349">
        <v>52</v>
      </c>
      <c r="W349">
        <v>96</v>
      </c>
      <c r="X349">
        <v>24</v>
      </c>
      <c r="Y349">
        <v>58</v>
      </c>
      <c r="Z349">
        <v>16</v>
      </c>
      <c r="AA349">
        <v>0</v>
      </c>
      <c r="AB349">
        <v>1</v>
      </c>
      <c r="AC349">
        <v>0</v>
      </c>
      <c r="AD349">
        <v>0.255</v>
      </c>
      <c r="AE349">
        <v>0.28199999999999997</v>
      </c>
      <c r="AF349">
        <v>0.41399999999999998</v>
      </c>
      <c r="AG349">
        <v>0.69599999999999995</v>
      </c>
    </row>
    <row r="350" spans="1:33" x14ac:dyDescent="0.25">
      <c r="A350" t="s">
        <v>26</v>
      </c>
      <c r="B350" t="s">
        <v>289</v>
      </c>
      <c r="C350">
        <v>2021</v>
      </c>
      <c r="D350" t="s">
        <v>22</v>
      </c>
      <c r="E350" t="s">
        <v>27</v>
      </c>
      <c r="F350" t="s">
        <v>28</v>
      </c>
      <c r="G350" t="s">
        <v>290</v>
      </c>
      <c r="H350">
        <v>30</v>
      </c>
      <c r="I350" t="s">
        <v>1222</v>
      </c>
      <c r="J350" s="9">
        <v>0.25900000000000001</v>
      </c>
      <c r="K350">
        <v>8</v>
      </c>
      <c r="L350">
        <v>0</v>
      </c>
      <c r="M350">
        <v>45</v>
      </c>
      <c r="N350">
        <v>28</v>
      </c>
      <c r="O350">
        <v>84</v>
      </c>
      <c r="P350">
        <v>294</v>
      </c>
      <c r="Q350" s="8">
        <f t="shared" si="20"/>
        <v>2.7210884353741496E-2</v>
      </c>
      <c r="R350" s="8">
        <f t="shared" si="21"/>
        <v>0</v>
      </c>
      <c r="S350" s="8">
        <f t="shared" si="22"/>
        <v>0.15306122448979592</v>
      </c>
      <c r="T350" s="8">
        <f t="shared" si="23"/>
        <v>9.5238095238095233E-2</v>
      </c>
      <c r="U350" s="8">
        <f>IF(C350=2022,"",IF(C350=2020,O350/60,O350/162))</f>
        <v>0.51851851851851849</v>
      </c>
      <c r="V350">
        <v>76</v>
      </c>
      <c r="W350">
        <v>119</v>
      </c>
      <c r="X350">
        <v>27</v>
      </c>
      <c r="Y350">
        <v>62</v>
      </c>
      <c r="Z350">
        <v>16</v>
      </c>
      <c r="AA350">
        <v>3</v>
      </c>
      <c r="AB350">
        <v>1</v>
      </c>
      <c r="AC350">
        <v>1</v>
      </c>
      <c r="AD350">
        <v>0.30399999999999999</v>
      </c>
      <c r="AE350">
        <v>0.317</v>
      </c>
      <c r="AF350">
        <v>0.40500000000000003</v>
      </c>
      <c r="AG350">
        <v>0.72099999999999997</v>
      </c>
    </row>
    <row r="351" spans="1:33" x14ac:dyDescent="0.25">
      <c r="A351" t="s">
        <v>43</v>
      </c>
      <c r="B351" t="s">
        <v>1091</v>
      </c>
      <c r="C351">
        <v>2021</v>
      </c>
      <c r="D351" t="s">
        <v>18</v>
      </c>
      <c r="E351" t="s">
        <v>100</v>
      </c>
      <c r="F351" t="s">
        <v>101</v>
      </c>
      <c r="G351" t="s">
        <v>1092</v>
      </c>
      <c r="H351">
        <v>29</v>
      </c>
      <c r="I351" t="s">
        <v>1222</v>
      </c>
      <c r="J351" s="9">
        <v>0.26200000000000001</v>
      </c>
      <c r="K351">
        <v>18</v>
      </c>
      <c r="L351">
        <v>1</v>
      </c>
      <c r="M351">
        <v>53</v>
      </c>
      <c r="N351">
        <v>57</v>
      </c>
      <c r="O351">
        <v>139</v>
      </c>
      <c r="P351">
        <v>389</v>
      </c>
      <c r="Q351" s="8">
        <f t="shared" si="20"/>
        <v>4.6272493573264781E-2</v>
      </c>
      <c r="R351" s="8">
        <f t="shared" si="21"/>
        <v>2.5706940874035988E-3</v>
      </c>
      <c r="S351" s="8">
        <f t="shared" si="22"/>
        <v>0.13624678663239073</v>
      </c>
      <c r="T351" s="8">
        <f t="shared" si="23"/>
        <v>0.14652956298200515</v>
      </c>
      <c r="U351" s="8">
        <f>IF(C351=2022,"",IF(C351=2020,O351/60,O351/162))</f>
        <v>0.85802469135802473</v>
      </c>
      <c r="V351">
        <v>102</v>
      </c>
      <c r="W351">
        <v>174</v>
      </c>
      <c r="X351">
        <v>35</v>
      </c>
      <c r="Y351">
        <v>56</v>
      </c>
      <c r="Z351">
        <v>41</v>
      </c>
      <c r="AA351">
        <v>0</v>
      </c>
      <c r="AB351">
        <v>1</v>
      </c>
      <c r="AC351">
        <v>0</v>
      </c>
      <c r="AD351">
        <v>0.26400000000000001</v>
      </c>
      <c r="AE351">
        <v>0.33500000000000002</v>
      </c>
      <c r="AF351">
        <v>0.44700000000000001</v>
      </c>
      <c r="AG351">
        <v>0.78200000000000003</v>
      </c>
    </row>
    <row r="352" spans="1:33" x14ac:dyDescent="0.25">
      <c r="A352" t="s">
        <v>41</v>
      </c>
      <c r="B352" t="s">
        <v>499</v>
      </c>
      <c r="C352">
        <v>2021</v>
      </c>
      <c r="D352" t="s">
        <v>18</v>
      </c>
      <c r="E352" t="s">
        <v>60</v>
      </c>
      <c r="F352" t="s">
        <v>61</v>
      </c>
      <c r="G352" t="s">
        <v>500</v>
      </c>
      <c r="H352">
        <v>29</v>
      </c>
      <c r="I352" t="s">
        <v>1222</v>
      </c>
      <c r="J352" s="9">
        <v>0.26700000000000002</v>
      </c>
      <c r="K352">
        <v>1</v>
      </c>
      <c r="L352">
        <v>5</v>
      </c>
      <c r="M352">
        <v>11</v>
      </c>
      <c r="N352">
        <v>25</v>
      </c>
      <c r="O352">
        <v>57</v>
      </c>
      <c r="P352">
        <v>191</v>
      </c>
      <c r="Q352" s="8">
        <f t="shared" si="20"/>
        <v>5.235602094240838E-3</v>
      </c>
      <c r="R352" s="8">
        <f t="shared" si="21"/>
        <v>2.6178010471204188E-2</v>
      </c>
      <c r="S352" s="8">
        <f t="shared" si="22"/>
        <v>5.7591623036649213E-2</v>
      </c>
      <c r="T352" s="8">
        <f t="shared" si="23"/>
        <v>0.13089005235602094</v>
      </c>
      <c r="U352" s="8">
        <f>IF(C352=2022,"",IF(C352=2020,O352/60,O352/162))</f>
        <v>0.35185185185185186</v>
      </c>
      <c r="V352">
        <v>51</v>
      </c>
      <c r="W352">
        <v>64</v>
      </c>
      <c r="X352">
        <v>10</v>
      </c>
      <c r="Y352">
        <v>23</v>
      </c>
      <c r="Z352">
        <v>13</v>
      </c>
      <c r="AA352">
        <v>1</v>
      </c>
      <c r="AB352">
        <v>2</v>
      </c>
      <c r="AC352">
        <v>1</v>
      </c>
      <c r="AD352">
        <v>0.29899999999999999</v>
      </c>
      <c r="AE352">
        <v>0.32700000000000001</v>
      </c>
      <c r="AF352">
        <v>0.33500000000000002</v>
      </c>
      <c r="AG352">
        <v>0.66200000000000003</v>
      </c>
    </row>
    <row r="353" spans="1:33" x14ac:dyDescent="0.25">
      <c r="A353" t="s">
        <v>46</v>
      </c>
      <c r="B353" t="s">
        <v>499</v>
      </c>
      <c r="C353">
        <v>2021</v>
      </c>
      <c r="D353" t="s">
        <v>18</v>
      </c>
      <c r="E353" t="s">
        <v>168</v>
      </c>
      <c r="F353" t="s">
        <v>169</v>
      </c>
      <c r="G353" t="s">
        <v>500</v>
      </c>
      <c r="H353">
        <v>29</v>
      </c>
      <c r="I353" t="s">
        <v>1222</v>
      </c>
      <c r="J353" s="9">
        <v>0.32400000000000001</v>
      </c>
      <c r="K353">
        <v>4</v>
      </c>
      <c r="L353">
        <v>5</v>
      </c>
      <c r="M353">
        <v>32</v>
      </c>
      <c r="N353">
        <v>58</v>
      </c>
      <c r="O353">
        <v>98</v>
      </c>
      <c r="P353">
        <v>386</v>
      </c>
      <c r="Q353" s="8">
        <f t="shared" si="20"/>
        <v>1.0362694300518135E-2</v>
      </c>
      <c r="R353" s="8">
        <f t="shared" si="21"/>
        <v>1.2953367875647668E-2</v>
      </c>
      <c r="S353" s="8">
        <f t="shared" si="22"/>
        <v>8.2901554404145081E-2</v>
      </c>
      <c r="T353" s="8">
        <f t="shared" si="23"/>
        <v>0.15025906735751296</v>
      </c>
      <c r="U353" s="8">
        <f>IF(C353=2022,"",IF(C353=2020,O353/60,O353/162))</f>
        <v>0.60493827160493829</v>
      </c>
      <c r="V353">
        <v>125</v>
      </c>
      <c r="W353">
        <v>173</v>
      </c>
      <c r="X353">
        <v>36</v>
      </c>
      <c r="Y353">
        <v>46</v>
      </c>
      <c r="Z353">
        <v>35</v>
      </c>
      <c r="AA353">
        <v>1</v>
      </c>
      <c r="AB353">
        <v>1</v>
      </c>
      <c r="AC353">
        <v>4</v>
      </c>
      <c r="AD353">
        <v>0.35899999999999999</v>
      </c>
      <c r="AE353">
        <v>0.38800000000000001</v>
      </c>
      <c r="AF353">
        <v>0.44800000000000001</v>
      </c>
      <c r="AG353">
        <v>0.83599999999999997</v>
      </c>
    </row>
    <row r="354" spans="1:33" x14ac:dyDescent="0.25">
      <c r="A354" t="s">
        <v>33</v>
      </c>
      <c r="B354" t="s">
        <v>475</v>
      </c>
      <c r="C354">
        <v>2021</v>
      </c>
      <c r="D354" t="s">
        <v>22</v>
      </c>
      <c r="E354" t="s">
        <v>166</v>
      </c>
      <c r="F354" t="s">
        <v>167</v>
      </c>
      <c r="G354" t="s">
        <v>476</v>
      </c>
      <c r="H354">
        <v>29</v>
      </c>
      <c r="I354" t="s">
        <v>1222</v>
      </c>
      <c r="J354" s="9">
        <v>0.27900000000000003</v>
      </c>
      <c r="K354">
        <v>8</v>
      </c>
      <c r="L354">
        <v>8</v>
      </c>
      <c r="M354">
        <v>37</v>
      </c>
      <c r="N354">
        <v>54</v>
      </c>
      <c r="O354">
        <v>131</v>
      </c>
      <c r="P354">
        <v>330</v>
      </c>
      <c r="Q354" s="8">
        <f t="shared" si="20"/>
        <v>2.4242424242424242E-2</v>
      </c>
      <c r="R354" s="8">
        <f t="shared" si="21"/>
        <v>2.4242424242424242E-2</v>
      </c>
      <c r="S354" s="8">
        <f t="shared" si="22"/>
        <v>0.11212121212121212</v>
      </c>
      <c r="T354" s="8">
        <f t="shared" si="23"/>
        <v>0.16363636363636364</v>
      </c>
      <c r="U354" s="8">
        <f>IF(C354=2022,"",IF(C354=2020,O354/60,O354/162))</f>
        <v>0.80864197530864201</v>
      </c>
      <c r="V354">
        <v>92</v>
      </c>
      <c r="W354">
        <v>138</v>
      </c>
      <c r="X354">
        <v>27</v>
      </c>
      <c r="Y354">
        <v>51</v>
      </c>
      <c r="Z354">
        <v>52</v>
      </c>
      <c r="AA354">
        <v>0</v>
      </c>
      <c r="AB354">
        <v>1</v>
      </c>
      <c r="AC354">
        <v>2</v>
      </c>
      <c r="AD354">
        <v>0.30399999999999999</v>
      </c>
      <c r="AE354">
        <v>0.38200000000000001</v>
      </c>
      <c r="AF354">
        <v>0.41799999999999998</v>
      </c>
      <c r="AG354">
        <v>0.8</v>
      </c>
    </row>
    <row r="355" spans="1:33" x14ac:dyDescent="0.25">
      <c r="A355" t="s">
        <v>23</v>
      </c>
      <c r="B355" t="s">
        <v>953</v>
      </c>
      <c r="C355">
        <v>2021</v>
      </c>
      <c r="D355" t="s">
        <v>18</v>
      </c>
      <c r="E355" t="s">
        <v>24</v>
      </c>
      <c r="F355" t="s">
        <v>25</v>
      </c>
      <c r="G355" t="s">
        <v>954</v>
      </c>
      <c r="H355">
        <v>28</v>
      </c>
      <c r="I355" t="s">
        <v>1222</v>
      </c>
      <c r="J355" s="9">
        <v>0.251</v>
      </c>
      <c r="K355">
        <v>7</v>
      </c>
      <c r="L355">
        <v>3</v>
      </c>
      <c r="M355">
        <v>35</v>
      </c>
      <c r="N355">
        <v>48</v>
      </c>
      <c r="O355">
        <v>120</v>
      </c>
      <c r="P355">
        <v>386</v>
      </c>
      <c r="Q355" s="8">
        <f t="shared" si="20"/>
        <v>1.8134715025906734E-2</v>
      </c>
      <c r="R355" s="8">
        <f t="shared" si="21"/>
        <v>7.7720207253886009E-3</v>
      </c>
      <c r="S355" s="8">
        <f t="shared" si="22"/>
        <v>9.0673575129533682E-2</v>
      </c>
      <c r="T355" s="8">
        <f t="shared" si="23"/>
        <v>0.12435233160621761</v>
      </c>
      <c r="U355" s="8">
        <f>IF(C355=2022,"",IF(C355=2020,O355/60,O355/162))</f>
        <v>0.7407407407407407</v>
      </c>
      <c r="V355">
        <v>97</v>
      </c>
      <c r="W355">
        <v>139</v>
      </c>
      <c r="X355">
        <v>27</v>
      </c>
      <c r="Y355">
        <v>58</v>
      </c>
      <c r="Z355">
        <v>29</v>
      </c>
      <c r="AA355">
        <v>0</v>
      </c>
      <c r="AB355">
        <v>1</v>
      </c>
      <c r="AC355">
        <v>0</v>
      </c>
      <c r="AD355">
        <v>0.28000000000000003</v>
      </c>
      <c r="AE355">
        <v>0.31900000000000001</v>
      </c>
      <c r="AF355">
        <v>0.36</v>
      </c>
      <c r="AG355">
        <v>0.67900000000000005</v>
      </c>
    </row>
    <row r="356" spans="1:33" x14ac:dyDescent="0.25">
      <c r="A356" t="s">
        <v>68</v>
      </c>
      <c r="B356" t="s">
        <v>507</v>
      </c>
      <c r="C356">
        <v>2021</v>
      </c>
      <c r="D356" t="s">
        <v>22</v>
      </c>
      <c r="E356" t="s">
        <v>361</v>
      </c>
      <c r="F356" t="s">
        <v>362</v>
      </c>
      <c r="G356" t="s">
        <v>508</v>
      </c>
      <c r="H356">
        <v>28</v>
      </c>
      <c r="I356" t="s">
        <v>1222</v>
      </c>
      <c r="J356" s="9">
        <v>0.18099999999999999</v>
      </c>
      <c r="K356">
        <v>12</v>
      </c>
      <c r="L356">
        <v>21</v>
      </c>
      <c r="M356">
        <v>43</v>
      </c>
      <c r="N356">
        <v>42</v>
      </c>
      <c r="O356">
        <v>126</v>
      </c>
      <c r="P356">
        <v>332</v>
      </c>
      <c r="Q356" s="8">
        <f t="shared" si="20"/>
        <v>3.614457831325301E-2</v>
      </c>
      <c r="R356" s="8">
        <f t="shared" si="21"/>
        <v>6.3253012048192767E-2</v>
      </c>
      <c r="S356" s="8">
        <f t="shared" si="22"/>
        <v>0.12951807228915663</v>
      </c>
      <c r="T356" s="8">
        <f t="shared" si="23"/>
        <v>0.12650602409638553</v>
      </c>
      <c r="U356" s="8">
        <f>IF(C356=2022,"",IF(C356=2020,O356/60,O356/162))</f>
        <v>0.77777777777777779</v>
      </c>
      <c r="V356">
        <v>60</v>
      </c>
      <c r="W356">
        <v>111</v>
      </c>
      <c r="X356">
        <v>25</v>
      </c>
      <c r="Y356">
        <v>111</v>
      </c>
      <c r="Z356">
        <v>40</v>
      </c>
      <c r="AA356">
        <v>0</v>
      </c>
      <c r="AB356">
        <v>1</v>
      </c>
      <c r="AC356">
        <v>5</v>
      </c>
      <c r="AD356">
        <v>0.22900000000000001</v>
      </c>
      <c r="AE356">
        <v>0.27600000000000002</v>
      </c>
      <c r="AF356">
        <v>0.33400000000000002</v>
      </c>
      <c r="AG356">
        <v>0.61</v>
      </c>
    </row>
    <row r="357" spans="1:33" x14ac:dyDescent="0.25">
      <c r="A357" t="s">
        <v>42</v>
      </c>
      <c r="B357" t="s">
        <v>413</v>
      </c>
      <c r="C357">
        <v>2021</v>
      </c>
      <c r="D357" t="s">
        <v>22</v>
      </c>
      <c r="E357" t="s">
        <v>263</v>
      </c>
      <c r="F357" t="s">
        <v>264</v>
      </c>
      <c r="G357" t="s">
        <v>414</v>
      </c>
      <c r="H357">
        <v>27</v>
      </c>
      <c r="I357" t="s">
        <v>1222</v>
      </c>
      <c r="J357" s="9">
        <v>0.26900000000000002</v>
      </c>
      <c r="K357">
        <v>33</v>
      </c>
      <c r="L357">
        <v>11</v>
      </c>
      <c r="M357">
        <v>98</v>
      </c>
      <c r="N357">
        <v>97</v>
      </c>
      <c r="O357">
        <v>152</v>
      </c>
      <c r="P357">
        <v>588</v>
      </c>
      <c r="Q357" s="8">
        <f t="shared" si="20"/>
        <v>5.6122448979591837E-2</v>
      </c>
      <c r="R357" s="8">
        <f t="shared" si="21"/>
        <v>1.8707482993197279E-2</v>
      </c>
      <c r="S357" s="8">
        <f t="shared" si="22"/>
        <v>0.16666666666666666</v>
      </c>
      <c r="T357" s="8">
        <f t="shared" si="23"/>
        <v>0.16496598639455781</v>
      </c>
      <c r="U357" s="8">
        <f>IF(C357=2022,"",IF(C357=2020,O357/60,O357/162))</f>
        <v>0.93827160493827155</v>
      </c>
      <c r="V357">
        <v>158</v>
      </c>
      <c r="W357">
        <v>296</v>
      </c>
      <c r="X357">
        <v>70</v>
      </c>
      <c r="Y357">
        <v>118</v>
      </c>
      <c r="Z357">
        <v>45</v>
      </c>
      <c r="AA357">
        <v>0</v>
      </c>
      <c r="AB357">
        <v>1</v>
      </c>
      <c r="AC357">
        <v>6</v>
      </c>
      <c r="AD357">
        <v>0.28199999999999997</v>
      </c>
      <c r="AE357">
        <v>0.32300000000000001</v>
      </c>
      <c r="AF357">
        <v>0.503</v>
      </c>
      <c r="AG357">
        <v>0.82599999999999996</v>
      </c>
    </row>
    <row r="358" spans="1:33" x14ac:dyDescent="0.25">
      <c r="A358" t="s">
        <v>34</v>
      </c>
      <c r="B358" t="s">
        <v>73</v>
      </c>
      <c r="C358">
        <v>2021</v>
      </c>
      <c r="D358" t="s">
        <v>22</v>
      </c>
      <c r="E358" t="s">
        <v>75</v>
      </c>
      <c r="F358" t="s">
        <v>76</v>
      </c>
      <c r="G358" t="s">
        <v>74</v>
      </c>
      <c r="H358">
        <v>27</v>
      </c>
      <c r="I358" t="s">
        <v>1222</v>
      </c>
      <c r="J358" s="9">
        <v>0.20200000000000001</v>
      </c>
      <c r="K358">
        <v>15</v>
      </c>
      <c r="L358">
        <v>0</v>
      </c>
      <c r="M358">
        <v>39</v>
      </c>
      <c r="N358">
        <v>42</v>
      </c>
      <c r="O358">
        <v>102</v>
      </c>
      <c r="P358">
        <v>322</v>
      </c>
      <c r="Q358" s="8">
        <f t="shared" si="20"/>
        <v>4.6583850931677016E-2</v>
      </c>
      <c r="R358" s="8">
        <f t="shared" si="21"/>
        <v>0</v>
      </c>
      <c r="S358" s="8">
        <f t="shared" si="22"/>
        <v>0.12111801242236025</v>
      </c>
      <c r="T358" s="8">
        <f t="shared" si="23"/>
        <v>0.13043478260869565</v>
      </c>
      <c r="U358" s="8">
        <f>IF(C358=2022,"",IF(C358=2020,O358/60,O358/162))</f>
        <v>0.62962962962962965</v>
      </c>
      <c r="V358">
        <v>65</v>
      </c>
      <c r="W358">
        <v>122</v>
      </c>
      <c r="X358">
        <v>27</v>
      </c>
      <c r="Y358">
        <v>100</v>
      </c>
      <c r="Z358">
        <v>27</v>
      </c>
      <c r="AA358">
        <v>2</v>
      </c>
      <c r="AB358">
        <v>1</v>
      </c>
      <c r="AC358">
        <v>1</v>
      </c>
      <c r="AD358">
        <v>0.24199999999999999</v>
      </c>
      <c r="AE358">
        <v>0.28599999999999998</v>
      </c>
      <c r="AF358">
        <v>0.379</v>
      </c>
      <c r="AG358">
        <v>0.66500000000000004</v>
      </c>
    </row>
    <row r="359" spans="1:33" x14ac:dyDescent="0.25">
      <c r="A359" t="s">
        <v>33</v>
      </c>
      <c r="B359" t="s">
        <v>477</v>
      </c>
      <c r="C359">
        <v>2021</v>
      </c>
      <c r="D359" t="s">
        <v>22</v>
      </c>
      <c r="E359" t="s">
        <v>166</v>
      </c>
      <c r="F359" t="s">
        <v>167</v>
      </c>
      <c r="G359" t="s">
        <v>478</v>
      </c>
      <c r="H359">
        <v>27</v>
      </c>
      <c r="I359" t="s">
        <v>1222</v>
      </c>
      <c r="J359" s="9">
        <v>0.125</v>
      </c>
      <c r="K359">
        <v>0</v>
      </c>
      <c r="L359">
        <v>0</v>
      </c>
      <c r="M359">
        <v>1</v>
      </c>
      <c r="N359">
        <v>1</v>
      </c>
      <c r="O359">
        <v>15</v>
      </c>
      <c r="P359">
        <v>32</v>
      </c>
      <c r="Q359" s="8">
        <f t="shared" si="20"/>
        <v>0</v>
      </c>
      <c r="R359" s="8">
        <f t="shared" si="21"/>
        <v>0</v>
      </c>
      <c r="S359" s="8">
        <f t="shared" si="22"/>
        <v>3.125E-2</v>
      </c>
      <c r="T359" s="8">
        <f t="shared" si="23"/>
        <v>3.125E-2</v>
      </c>
      <c r="U359" s="8">
        <f>IF(C359=2022,"",IF(C359=2020,O359/60,O359/162))</f>
        <v>9.2592592592592587E-2</v>
      </c>
      <c r="V359">
        <v>4</v>
      </c>
      <c r="W359">
        <v>4</v>
      </c>
      <c r="X359">
        <v>0</v>
      </c>
      <c r="Y359">
        <v>10</v>
      </c>
      <c r="Z359">
        <v>3</v>
      </c>
      <c r="AA359">
        <v>0</v>
      </c>
      <c r="AB359">
        <v>1</v>
      </c>
      <c r="AC359">
        <v>0</v>
      </c>
      <c r="AD359">
        <v>0.182</v>
      </c>
      <c r="AE359">
        <v>0.2</v>
      </c>
      <c r="AF359">
        <v>0.125</v>
      </c>
      <c r="AG359">
        <v>0.32500000000000001</v>
      </c>
    </row>
    <row r="360" spans="1:33" x14ac:dyDescent="0.25">
      <c r="A360" t="s">
        <v>62</v>
      </c>
      <c r="B360" t="s">
        <v>253</v>
      </c>
      <c r="C360">
        <v>2021</v>
      </c>
      <c r="D360" t="s">
        <v>22</v>
      </c>
      <c r="E360" t="s">
        <v>126</v>
      </c>
      <c r="F360" t="s">
        <v>127</v>
      </c>
      <c r="G360" t="s">
        <v>254</v>
      </c>
      <c r="H360">
        <v>27</v>
      </c>
      <c r="I360" t="s">
        <v>1222</v>
      </c>
      <c r="J360" s="9">
        <v>0.28299999999999997</v>
      </c>
      <c r="K360">
        <v>3</v>
      </c>
      <c r="L360">
        <v>1</v>
      </c>
      <c r="M360">
        <v>37</v>
      </c>
      <c r="N360">
        <v>35</v>
      </c>
      <c r="O360">
        <v>106</v>
      </c>
      <c r="P360">
        <v>315</v>
      </c>
      <c r="Q360" s="8">
        <f t="shared" si="20"/>
        <v>9.5238095238095247E-3</v>
      </c>
      <c r="R360" s="8">
        <f t="shared" si="21"/>
        <v>3.1746031746031746E-3</v>
      </c>
      <c r="S360" s="8">
        <f t="shared" si="22"/>
        <v>0.11746031746031746</v>
      </c>
      <c r="T360" s="8">
        <f t="shared" si="23"/>
        <v>0.1111111111111111</v>
      </c>
      <c r="U360" s="8">
        <f>IF(C360=2022,"",IF(C360=2020,O360/60,O360/162))</f>
        <v>0.65432098765432101</v>
      </c>
      <c r="V360">
        <v>89</v>
      </c>
      <c r="W360">
        <v>113</v>
      </c>
      <c r="X360">
        <v>17</v>
      </c>
      <c r="Y360">
        <v>72</v>
      </c>
      <c r="Z360">
        <v>14</v>
      </c>
      <c r="AA360">
        <v>0</v>
      </c>
      <c r="AB360">
        <v>1</v>
      </c>
      <c r="AC360">
        <v>1</v>
      </c>
      <c r="AD360">
        <v>0.35099999999999998</v>
      </c>
      <c r="AE360">
        <v>0.31</v>
      </c>
      <c r="AF360">
        <v>0.35899999999999999</v>
      </c>
      <c r="AG360">
        <v>0.66900000000000004</v>
      </c>
    </row>
    <row r="361" spans="1:33" x14ac:dyDescent="0.25">
      <c r="A361" t="s">
        <v>41</v>
      </c>
      <c r="B361" t="s">
        <v>1053</v>
      </c>
      <c r="C361">
        <v>2021</v>
      </c>
      <c r="D361" t="s">
        <v>18</v>
      </c>
      <c r="E361" t="s">
        <v>60</v>
      </c>
      <c r="F361" t="s">
        <v>61</v>
      </c>
      <c r="G361" t="s">
        <v>1054</v>
      </c>
      <c r="H361">
        <v>27</v>
      </c>
      <c r="I361" t="s">
        <v>1222</v>
      </c>
      <c r="J361" s="9">
        <v>0.26600000000000001</v>
      </c>
      <c r="K361">
        <v>21</v>
      </c>
      <c r="L361">
        <v>4</v>
      </c>
      <c r="M361">
        <v>71</v>
      </c>
      <c r="N361">
        <v>94</v>
      </c>
      <c r="O361">
        <v>152</v>
      </c>
      <c r="P361">
        <v>567</v>
      </c>
      <c r="Q361" s="8">
        <f t="shared" si="20"/>
        <v>3.7037037037037035E-2</v>
      </c>
      <c r="R361" s="8">
        <f t="shared" si="21"/>
        <v>7.0546737213403876E-3</v>
      </c>
      <c r="S361" s="8">
        <f t="shared" si="22"/>
        <v>0.12522045855379188</v>
      </c>
      <c r="T361" s="8">
        <f t="shared" si="23"/>
        <v>0.16578483245149911</v>
      </c>
      <c r="U361" s="8">
        <f>IF(C361=2022,"",IF(C361=2020,O361/60,O361/162))</f>
        <v>0.93827160493827155</v>
      </c>
      <c r="V361">
        <v>151</v>
      </c>
      <c r="W361">
        <v>261</v>
      </c>
      <c r="X361">
        <v>61</v>
      </c>
      <c r="Y361">
        <v>90</v>
      </c>
      <c r="Z361">
        <v>55</v>
      </c>
      <c r="AA361">
        <v>6</v>
      </c>
      <c r="AB361">
        <v>1</v>
      </c>
      <c r="AC361">
        <v>3</v>
      </c>
      <c r="AD361">
        <v>0.28299999999999997</v>
      </c>
      <c r="AE361">
        <v>0.34</v>
      </c>
      <c r="AF361">
        <v>0.46</v>
      </c>
      <c r="AG361">
        <v>0.8</v>
      </c>
    </row>
    <row r="362" spans="1:33" x14ac:dyDescent="0.25">
      <c r="A362" t="s">
        <v>57</v>
      </c>
      <c r="B362" t="s">
        <v>893</v>
      </c>
      <c r="C362">
        <v>2021</v>
      </c>
      <c r="D362" t="s">
        <v>22</v>
      </c>
      <c r="E362" t="s">
        <v>98</v>
      </c>
      <c r="F362" t="s">
        <v>99</v>
      </c>
      <c r="G362" t="s">
        <v>894</v>
      </c>
      <c r="H362">
        <v>27</v>
      </c>
      <c r="I362" t="s">
        <v>1222</v>
      </c>
      <c r="J362" s="9">
        <v>0.187</v>
      </c>
      <c r="K362">
        <v>5</v>
      </c>
      <c r="L362">
        <v>2</v>
      </c>
      <c r="M362">
        <v>18</v>
      </c>
      <c r="N362">
        <v>21</v>
      </c>
      <c r="O362">
        <v>57</v>
      </c>
      <c r="P362">
        <v>150</v>
      </c>
      <c r="Q362" s="8">
        <f t="shared" si="20"/>
        <v>3.3333333333333333E-2</v>
      </c>
      <c r="R362" s="8">
        <f t="shared" si="21"/>
        <v>1.3333333333333334E-2</v>
      </c>
      <c r="S362" s="8">
        <f t="shared" si="22"/>
        <v>0.12</v>
      </c>
      <c r="T362" s="8">
        <f t="shared" si="23"/>
        <v>0.14000000000000001</v>
      </c>
      <c r="U362" s="8">
        <f>IF(C362=2022,"",IF(C362=2020,O362/60,O362/162))</f>
        <v>0.35185185185185186</v>
      </c>
      <c r="V362">
        <v>28</v>
      </c>
      <c r="W362">
        <v>52</v>
      </c>
      <c r="X362">
        <v>14</v>
      </c>
      <c r="Y362">
        <v>53</v>
      </c>
      <c r="Z362">
        <v>15</v>
      </c>
      <c r="AA362">
        <v>0</v>
      </c>
      <c r="AB362">
        <v>1</v>
      </c>
      <c r="AC362">
        <v>0</v>
      </c>
      <c r="AD362">
        <v>0.245</v>
      </c>
      <c r="AE362">
        <v>0.26600000000000001</v>
      </c>
      <c r="AF362">
        <v>0.34699999999999998</v>
      </c>
      <c r="AG362">
        <v>0.61299999999999999</v>
      </c>
    </row>
    <row r="363" spans="1:33" x14ac:dyDescent="0.25">
      <c r="A363" t="s">
        <v>8</v>
      </c>
      <c r="B363" t="s">
        <v>84</v>
      </c>
      <c r="C363">
        <v>2021</v>
      </c>
      <c r="D363" t="s">
        <v>22</v>
      </c>
      <c r="E363" t="s">
        <v>9</v>
      </c>
      <c r="F363" t="s">
        <v>10</v>
      </c>
      <c r="G363" t="s">
        <v>85</v>
      </c>
      <c r="H363">
        <v>26</v>
      </c>
      <c r="I363" t="s">
        <v>1222</v>
      </c>
      <c r="J363" s="9">
        <v>0.27900000000000003</v>
      </c>
      <c r="K363">
        <v>7</v>
      </c>
      <c r="L363">
        <v>1</v>
      </c>
      <c r="M363">
        <v>38</v>
      </c>
      <c r="N363">
        <v>33</v>
      </c>
      <c r="O363">
        <v>85</v>
      </c>
      <c r="P363">
        <v>262</v>
      </c>
      <c r="Q363" s="8">
        <f t="shared" si="20"/>
        <v>2.6717557251908396E-2</v>
      </c>
      <c r="R363" s="8">
        <f t="shared" si="21"/>
        <v>3.8167938931297708E-3</v>
      </c>
      <c r="S363" s="8">
        <f t="shared" si="22"/>
        <v>0.14503816793893129</v>
      </c>
      <c r="T363" s="8">
        <f t="shared" si="23"/>
        <v>0.12595419847328243</v>
      </c>
      <c r="U363" s="8">
        <f>IF(C363=2022,"",IF(C363=2020,O363/60,O363/162))</f>
        <v>0.52469135802469136</v>
      </c>
      <c r="V363">
        <v>73</v>
      </c>
      <c r="W363">
        <v>108</v>
      </c>
      <c r="X363">
        <v>21</v>
      </c>
      <c r="Y363">
        <v>76</v>
      </c>
      <c r="Z363">
        <v>28</v>
      </c>
      <c r="AA363">
        <v>0</v>
      </c>
      <c r="AB363">
        <v>1</v>
      </c>
      <c r="AC363">
        <v>2</v>
      </c>
      <c r="AD363">
        <v>0.36899999999999999</v>
      </c>
      <c r="AE363">
        <v>0.36099999999999999</v>
      </c>
      <c r="AF363">
        <v>0.41199999999999998</v>
      </c>
      <c r="AG363">
        <v>0.77400000000000002</v>
      </c>
    </row>
    <row r="364" spans="1:33" x14ac:dyDescent="0.25">
      <c r="A364" t="s">
        <v>68</v>
      </c>
      <c r="B364" t="s">
        <v>527</v>
      </c>
      <c r="C364">
        <v>2021</v>
      </c>
      <c r="D364" t="s">
        <v>22</v>
      </c>
      <c r="E364" t="s">
        <v>361</v>
      </c>
      <c r="F364" t="s">
        <v>362</v>
      </c>
      <c r="G364" t="s">
        <v>528</v>
      </c>
      <c r="H364">
        <v>26</v>
      </c>
      <c r="I364" t="s">
        <v>1222</v>
      </c>
      <c r="J364" s="9">
        <v>0.20599999999999999</v>
      </c>
      <c r="K364">
        <v>2</v>
      </c>
      <c r="L364">
        <v>1</v>
      </c>
      <c r="M364">
        <v>7</v>
      </c>
      <c r="N364">
        <v>6</v>
      </c>
      <c r="O364">
        <v>24</v>
      </c>
      <c r="P364">
        <v>63</v>
      </c>
      <c r="Q364" s="8">
        <f t="shared" si="20"/>
        <v>3.1746031746031744E-2</v>
      </c>
      <c r="R364" s="8">
        <f t="shared" si="21"/>
        <v>1.5873015873015872E-2</v>
      </c>
      <c r="S364" s="8">
        <f t="shared" si="22"/>
        <v>0.1111111111111111</v>
      </c>
      <c r="T364" s="8">
        <f t="shared" si="23"/>
        <v>9.5238095238095233E-2</v>
      </c>
      <c r="U364" s="8">
        <f>IF(C364=2022,"",IF(C364=2020,O364/60,O364/162))</f>
        <v>0.14814814814814814</v>
      </c>
      <c r="V364">
        <v>13</v>
      </c>
      <c r="W364">
        <v>23</v>
      </c>
      <c r="X364">
        <v>5</v>
      </c>
      <c r="Y364">
        <v>15</v>
      </c>
      <c r="Z364">
        <v>4</v>
      </c>
      <c r="AA364">
        <v>0</v>
      </c>
      <c r="AB364">
        <v>1</v>
      </c>
      <c r="AC364">
        <v>0</v>
      </c>
      <c r="AD364">
        <v>0.23899999999999999</v>
      </c>
      <c r="AE364">
        <v>0.254</v>
      </c>
      <c r="AF364">
        <v>0.36499999999999999</v>
      </c>
      <c r="AG364">
        <v>0.61899999999999999</v>
      </c>
    </row>
    <row r="365" spans="1:33" x14ac:dyDescent="0.25">
      <c r="A365" t="s">
        <v>81</v>
      </c>
      <c r="B365" t="s">
        <v>803</v>
      </c>
      <c r="C365">
        <v>2021</v>
      </c>
      <c r="D365" t="s">
        <v>18</v>
      </c>
      <c r="E365" t="s">
        <v>134</v>
      </c>
      <c r="F365" t="s">
        <v>135</v>
      </c>
      <c r="G365" t="s">
        <v>804</v>
      </c>
      <c r="H365">
        <v>26</v>
      </c>
      <c r="I365" t="s">
        <v>1222</v>
      </c>
      <c r="J365" s="9">
        <v>0.254</v>
      </c>
      <c r="K365">
        <v>23</v>
      </c>
      <c r="L365">
        <v>6</v>
      </c>
      <c r="M365">
        <v>86</v>
      </c>
      <c r="N365">
        <v>80</v>
      </c>
      <c r="O365">
        <v>151</v>
      </c>
      <c r="P365">
        <v>528</v>
      </c>
      <c r="Q365" s="8">
        <f t="shared" si="20"/>
        <v>4.3560606060606064E-2</v>
      </c>
      <c r="R365" s="8">
        <f t="shared" si="21"/>
        <v>1.1363636363636364E-2</v>
      </c>
      <c r="S365" s="8">
        <f t="shared" si="22"/>
        <v>0.16287878787878787</v>
      </c>
      <c r="T365" s="8">
        <f t="shared" si="23"/>
        <v>0.15151515151515152</v>
      </c>
      <c r="U365" s="8">
        <f>IF(C365=2022,"",IF(C365=2020,O365/60,O365/162))</f>
        <v>0.9320987654320988</v>
      </c>
      <c r="V365">
        <v>134</v>
      </c>
      <c r="W365">
        <v>237</v>
      </c>
      <c r="X365">
        <v>56</v>
      </c>
      <c r="Y365">
        <v>147</v>
      </c>
      <c r="Z365">
        <v>59</v>
      </c>
      <c r="AA365">
        <v>2</v>
      </c>
      <c r="AB365">
        <v>1</v>
      </c>
      <c r="AC365">
        <v>2</v>
      </c>
      <c r="AD365">
        <v>0.30599999999999999</v>
      </c>
      <c r="AE365">
        <v>0.33100000000000002</v>
      </c>
      <c r="AF365">
        <v>0.44900000000000001</v>
      </c>
      <c r="AG365">
        <v>0.77900000000000003</v>
      </c>
    </row>
    <row r="366" spans="1:33" x14ac:dyDescent="0.25">
      <c r="A366" t="s">
        <v>54</v>
      </c>
      <c r="B366" t="s">
        <v>481</v>
      </c>
      <c r="C366">
        <v>2021</v>
      </c>
      <c r="D366" t="s">
        <v>18</v>
      </c>
      <c r="E366" t="s">
        <v>119</v>
      </c>
      <c r="F366" t="s">
        <v>120</v>
      </c>
      <c r="G366" t="s">
        <v>482</v>
      </c>
      <c r="H366">
        <v>26</v>
      </c>
      <c r="I366" t="s">
        <v>1222</v>
      </c>
      <c r="J366" s="9">
        <v>0.16900000000000001</v>
      </c>
      <c r="K366">
        <v>3</v>
      </c>
      <c r="L366">
        <v>1</v>
      </c>
      <c r="M366">
        <v>4</v>
      </c>
      <c r="N366">
        <v>6</v>
      </c>
      <c r="O366">
        <v>33</v>
      </c>
      <c r="P366">
        <v>65</v>
      </c>
      <c r="Q366" s="8">
        <f t="shared" si="20"/>
        <v>4.6153846153846156E-2</v>
      </c>
      <c r="R366" s="8">
        <f t="shared" si="21"/>
        <v>1.5384615384615385E-2</v>
      </c>
      <c r="S366" s="8">
        <f t="shared" si="22"/>
        <v>6.1538461538461542E-2</v>
      </c>
      <c r="T366" s="8">
        <f t="shared" si="23"/>
        <v>9.2307692307692313E-2</v>
      </c>
      <c r="U366" s="8">
        <f>IF(C366=2022,"",IF(C366=2020,O366/60,O366/162))</f>
        <v>0.20370370370370369</v>
      </c>
      <c r="V366">
        <v>11</v>
      </c>
      <c r="W366">
        <v>21</v>
      </c>
      <c r="X366">
        <v>4</v>
      </c>
      <c r="Y366">
        <v>26</v>
      </c>
      <c r="Z366">
        <v>1</v>
      </c>
      <c r="AA366">
        <v>0</v>
      </c>
      <c r="AB366">
        <v>1</v>
      </c>
      <c r="AC366">
        <v>1</v>
      </c>
      <c r="AD366">
        <v>0.222</v>
      </c>
      <c r="AE366">
        <v>0.182</v>
      </c>
      <c r="AF366">
        <v>0.32300000000000001</v>
      </c>
      <c r="AG366">
        <v>0.505</v>
      </c>
    </row>
    <row r="367" spans="1:33" x14ac:dyDescent="0.25">
      <c r="A367" t="s">
        <v>86</v>
      </c>
      <c r="B367" t="s">
        <v>667</v>
      </c>
      <c r="C367">
        <v>2021</v>
      </c>
      <c r="D367" t="s">
        <v>18</v>
      </c>
      <c r="E367" t="s">
        <v>128</v>
      </c>
      <c r="F367" t="s">
        <v>129</v>
      </c>
      <c r="G367" t="s">
        <v>668</v>
      </c>
      <c r="H367">
        <v>26</v>
      </c>
      <c r="I367" t="s">
        <v>1222</v>
      </c>
      <c r="J367" s="9">
        <v>0.21199999999999999</v>
      </c>
      <c r="K367">
        <v>6</v>
      </c>
      <c r="L367">
        <v>3</v>
      </c>
      <c r="M367">
        <v>36</v>
      </c>
      <c r="N367">
        <v>26</v>
      </c>
      <c r="O367">
        <v>112</v>
      </c>
      <c r="P367">
        <v>274</v>
      </c>
      <c r="Q367" s="8">
        <f t="shared" si="20"/>
        <v>2.1897810218978103E-2</v>
      </c>
      <c r="R367" s="8">
        <f t="shared" si="21"/>
        <v>1.0948905109489052E-2</v>
      </c>
      <c r="S367" s="8">
        <f t="shared" si="22"/>
        <v>0.13138686131386862</v>
      </c>
      <c r="T367" s="8">
        <f t="shared" si="23"/>
        <v>9.4890510948905105E-2</v>
      </c>
      <c r="U367" s="8">
        <f>IF(C367=2022,"",IF(C367=2020,O367/60,O367/162))</f>
        <v>0.69135802469135799</v>
      </c>
      <c r="V367">
        <v>58</v>
      </c>
      <c r="W367">
        <v>97</v>
      </c>
      <c r="X367">
        <v>25</v>
      </c>
      <c r="Y367">
        <v>83</v>
      </c>
      <c r="Z367">
        <v>33</v>
      </c>
      <c r="AA367">
        <v>0</v>
      </c>
      <c r="AB367">
        <v>1</v>
      </c>
      <c r="AC367">
        <v>2</v>
      </c>
      <c r="AD367">
        <v>0.27800000000000002</v>
      </c>
      <c r="AE367">
        <v>0.29699999999999999</v>
      </c>
      <c r="AF367">
        <v>0.35399999999999998</v>
      </c>
      <c r="AG367">
        <v>0.65100000000000002</v>
      </c>
    </row>
    <row r="368" spans="1:33" x14ac:dyDescent="0.25">
      <c r="A368" t="s">
        <v>68</v>
      </c>
      <c r="B368" t="s">
        <v>497</v>
      </c>
      <c r="C368">
        <v>2021</v>
      </c>
      <c r="D368" t="s">
        <v>22</v>
      </c>
      <c r="E368" t="s">
        <v>361</v>
      </c>
      <c r="F368" t="s">
        <v>362</v>
      </c>
      <c r="G368" t="s">
        <v>498</v>
      </c>
      <c r="H368">
        <v>26</v>
      </c>
      <c r="I368" t="s">
        <v>1222</v>
      </c>
      <c r="J368" s="9">
        <v>0.29099999999999998</v>
      </c>
      <c r="K368">
        <v>18</v>
      </c>
      <c r="L368">
        <v>0</v>
      </c>
      <c r="M368">
        <v>73</v>
      </c>
      <c r="N368">
        <v>85</v>
      </c>
      <c r="O368">
        <v>152</v>
      </c>
      <c r="P368">
        <v>571</v>
      </c>
      <c r="Q368" s="8">
        <f t="shared" si="20"/>
        <v>3.1523642732049037E-2</v>
      </c>
      <c r="R368" s="8">
        <f t="shared" si="21"/>
        <v>0</v>
      </c>
      <c r="S368" s="8">
        <f t="shared" si="22"/>
        <v>0.12784588441330999</v>
      </c>
      <c r="T368" s="8">
        <f t="shared" si="23"/>
        <v>0.14886164623467601</v>
      </c>
      <c r="U368" s="8">
        <f>IF(C368=2022,"",IF(C368=2020,O368/60,O368/162))</f>
        <v>0.93827160493827155</v>
      </c>
      <c r="V368">
        <v>166</v>
      </c>
      <c r="W368">
        <v>254</v>
      </c>
      <c r="X368">
        <v>51</v>
      </c>
      <c r="Y368">
        <v>106</v>
      </c>
      <c r="Z368">
        <v>46</v>
      </c>
      <c r="AA368">
        <v>1</v>
      </c>
      <c r="AB368">
        <v>1</v>
      </c>
      <c r="AC368">
        <v>0</v>
      </c>
      <c r="AD368">
        <v>0.32700000000000001</v>
      </c>
      <c r="AE368">
        <v>0.36799999999999999</v>
      </c>
      <c r="AF368">
        <v>0.44500000000000001</v>
      </c>
      <c r="AG368">
        <v>0.81299999999999994</v>
      </c>
    </row>
    <row r="369" spans="1:33" x14ac:dyDescent="0.25">
      <c r="A369" t="s">
        <v>57</v>
      </c>
      <c r="B369" t="s">
        <v>547</v>
      </c>
      <c r="C369">
        <v>2021</v>
      </c>
      <c r="D369" t="s">
        <v>22</v>
      </c>
      <c r="E369" t="s">
        <v>98</v>
      </c>
      <c r="F369" t="s">
        <v>99</v>
      </c>
      <c r="G369" t="s">
        <v>548</v>
      </c>
      <c r="H369">
        <v>26</v>
      </c>
      <c r="I369" t="s">
        <v>1222</v>
      </c>
      <c r="J369" s="9">
        <v>0.247</v>
      </c>
      <c r="K369">
        <v>39</v>
      </c>
      <c r="L369">
        <v>7</v>
      </c>
      <c r="M369">
        <v>99</v>
      </c>
      <c r="N369">
        <v>97</v>
      </c>
      <c r="O369">
        <v>149</v>
      </c>
      <c r="P369">
        <v>535</v>
      </c>
      <c r="Q369" s="8">
        <f t="shared" si="20"/>
        <v>7.2897196261682243E-2</v>
      </c>
      <c r="R369" s="8">
        <f t="shared" si="21"/>
        <v>1.3084112149532711E-2</v>
      </c>
      <c r="S369" s="8">
        <f t="shared" si="22"/>
        <v>0.18504672897196262</v>
      </c>
      <c r="T369" s="8">
        <f t="shared" si="23"/>
        <v>0.18130841121495328</v>
      </c>
      <c r="U369" s="8">
        <f>IF(C369=2022,"",IF(C369=2020,O369/60,O369/162))</f>
        <v>0.91975308641975306</v>
      </c>
      <c r="V369">
        <v>132</v>
      </c>
      <c r="W369">
        <v>280</v>
      </c>
      <c r="X369">
        <v>70</v>
      </c>
      <c r="Y369">
        <v>167</v>
      </c>
      <c r="Z369">
        <v>68</v>
      </c>
      <c r="AA369">
        <v>4</v>
      </c>
      <c r="AB369">
        <v>1</v>
      </c>
      <c r="AC369">
        <v>1</v>
      </c>
      <c r="AD369">
        <v>0.28000000000000003</v>
      </c>
      <c r="AE369">
        <v>0.34</v>
      </c>
      <c r="AF369">
        <v>0.52300000000000002</v>
      </c>
      <c r="AG369">
        <v>0.86299999999999999</v>
      </c>
    </row>
    <row r="370" spans="1:33" x14ac:dyDescent="0.25">
      <c r="A370" t="s">
        <v>49</v>
      </c>
      <c r="B370" t="s">
        <v>355</v>
      </c>
      <c r="C370">
        <v>2021</v>
      </c>
      <c r="D370" t="s">
        <v>22</v>
      </c>
      <c r="E370" t="s">
        <v>50</v>
      </c>
      <c r="F370" t="s">
        <v>51</v>
      </c>
      <c r="G370" t="s">
        <v>356</v>
      </c>
      <c r="H370">
        <v>26</v>
      </c>
      <c r="I370" t="s">
        <v>1222</v>
      </c>
      <c r="J370" s="9">
        <v>0.26200000000000001</v>
      </c>
      <c r="K370">
        <v>2</v>
      </c>
      <c r="L370">
        <v>15</v>
      </c>
      <c r="M370">
        <v>47</v>
      </c>
      <c r="N370">
        <v>74</v>
      </c>
      <c r="O370">
        <v>157</v>
      </c>
      <c r="P370">
        <v>626</v>
      </c>
      <c r="Q370" s="8">
        <f t="shared" si="20"/>
        <v>3.1948881789137379E-3</v>
      </c>
      <c r="R370" s="8">
        <f t="shared" si="21"/>
        <v>2.3961661341853034E-2</v>
      </c>
      <c r="S370" s="8">
        <f t="shared" si="22"/>
        <v>7.5079872204472847E-2</v>
      </c>
      <c r="T370" s="8">
        <f t="shared" si="23"/>
        <v>0.1182108626198083</v>
      </c>
      <c r="U370" s="8">
        <f>IF(C370=2022,"",IF(C370=2020,O370/60,O370/162))</f>
        <v>0.96913580246913578</v>
      </c>
      <c r="V370">
        <v>164</v>
      </c>
      <c r="W370">
        <v>203</v>
      </c>
      <c r="X370">
        <v>32</v>
      </c>
      <c r="Y370">
        <v>60</v>
      </c>
      <c r="Z370">
        <v>31</v>
      </c>
      <c r="AA370">
        <v>1</v>
      </c>
      <c r="AB370">
        <v>1</v>
      </c>
      <c r="AC370">
        <v>3</v>
      </c>
      <c r="AD370">
        <v>0.28699999999999998</v>
      </c>
      <c r="AE370">
        <v>0.29699999999999999</v>
      </c>
      <c r="AF370">
        <v>0.32400000000000001</v>
      </c>
      <c r="AG370">
        <v>0.622</v>
      </c>
    </row>
    <row r="371" spans="1:33" x14ac:dyDescent="0.25">
      <c r="A371" t="s">
        <v>19</v>
      </c>
      <c r="B371" t="s">
        <v>599</v>
      </c>
      <c r="C371">
        <v>2021</v>
      </c>
      <c r="D371" t="s">
        <v>22</v>
      </c>
      <c r="E371" t="s">
        <v>20</v>
      </c>
      <c r="F371" t="s">
        <v>21</v>
      </c>
      <c r="G371" t="s">
        <v>600</v>
      </c>
      <c r="H371">
        <v>26</v>
      </c>
      <c r="I371" t="s">
        <v>1222</v>
      </c>
      <c r="J371" s="9">
        <v>0.24199999999999999</v>
      </c>
      <c r="K371">
        <v>11</v>
      </c>
      <c r="L371">
        <v>7</v>
      </c>
      <c r="M371">
        <v>49</v>
      </c>
      <c r="N371">
        <v>57</v>
      </c>
      <c r="O371">
        <v>127</v>
      </c>
      <c r="P371">
        <v>458</v>
      </c>
      <c r="Q371" s="8">
        <f t="shared" si="20"/>
        <v>2.4017467248908297E-2</v>
      </c>
      <c r="R371" s="8">
        <f t="shared" si="21"/>
        <v>1.5283842794759825E-2</v>
      </c>
      <c r="S371" s="8">
        <f t="shared" si="22"/>
        <v>0.10698689956331878</v>
      </c>
      <c r="T371" s="8">
        <f t="shared" si="23"/>
        <v>0.12445414847161572</v>
      </c>
      <c r="U371" s="8">
        <f>IF(C371=2022,"",IF(C371=2020,O371/60,O371/162))</f>
        <v>0.78395061728395066</v>
      </c>
      <c r="V371">
        <v>111</v>
      </c>
      <c r="W371">
        <v>166</v>
      </c>
      <c r="X371">
        <v>31</v>
      </c>
      <c r="Y371">
        <v>107</v>
      </c>
      <c r="Z371">
        <v>34</v>
      </c>
      <c r="AA371">
        <v>0</v>
      </c>
      <c r="AB371">
        <v>1</v>
      </c>
      <c r="AC371">
        <v>5</v>
      </c>
      <c r="AD371">
        <v>0.29199999999999998</v>
      </c>
      <c r="AE371">
        <v>0.314</v>
      </c>
      <c r="AF371">
        <v>0.36199999999999999</v>
      </c>
      <c r="AG371">
        <v>0.67700000000000005</v>
      </c>
    </row>
    <row r="372" spans="1:33" x14ac:dyDescent="0.25">
      <c r="A372" t="s">
        <v>89</v>
      </c>
      <c r="B372" t="s">
        <v>94</v>
      </c>
      <c r="C372">
        <v>2021</v>
      </c>
      <c r="D372" t="s">
        <v>22</v>
      </c>
      <c r="E372" t="s">
        <v>90</v>
      </c>
      <c r="F372" t="s">
        <v>91</v>
      </c>
      <c r="G372" t="s">
        <v>95</v>
      </c>
      <c r="H372">
        <v>25</v>
      </c>
      <c r="I372" t="s">
        <v>1222</v>
      </c>
      <c r="J372" s="9">
        <v>0.26200000000000001</v>
      </c>
      <c r="K372">
        <v>6</v>
      </c>
      <c r="L372">
        <v>1</v>
      </c>
      <c r="M372">
        <v>25</v>
      </c>
      <c r="N372">
        <v>22</v>
      </c>
      <c r="O372">
        <v>57</v>
      </c>
      <c r="P372">
        <v>164</v>
      </c>
      <c r="Q372" s="8">
        <f t="shared" si="20"/>
        <v>3.6585365853658534E-2</v>
      </c>
      <c r="R372" s="8">
        <f t="shared" si="21"/>
        <v>6.0975609756097563E-3</v>
      </c>
      <c r="S372" s="8">
        <f t="shared" si="22"/>
        <v>0.1524390243902439</v>
      </c>
      <c r="T372" s="8">
        <f t="shared" si="23"/>
        <v>0.13414634146341464</v>
      </c>
      <c r="U372" s="8">
        <f>IF(C372=2022,"",IF(C372=2020,O372/60,O372/162))</f>
        <v>0.35185185185185186</v>
      </c>
      <c r="V372">
        <v>43</v>
      </c>
      <c r="W372">
        <v>73</v>
      </c>
      <c r="X372">
        <v>18</v>
      </c>
      <c r="Y372">
        <v>44</v>
      </c>
      <c r="Z372">
        <v>8</v>
      </c>
      <c r="AA372">
        <v>0</v>
      </c>
      <c r="AB372">
        <v>1</v>
      </c>
      <c r="AC372">
        <v>0</v>
      </c>
      <c r="AD372">
        <v>0.32500000000000001</v>
      </c>
      <c r="AE372">
        <v>0.32400000000000001</v>
      </c>
      <c r="AF372">
        <v>0.44500000000000001</v>
      </c>
      <c r="AG372">
        <v>0.76900000000000002</v>
      </c>
    </row>
    <row r="373" spans="1:33" x14ac:dyDescent="0.25">
      <c r="A373" t="s">
        <v>89</v>
      </c>
      <c r="B373" t="s">
        <v>1013</v>
      </c>
      <c r="C373">
        <v>2021</v>
      </c>
      <c r="D373" t="s">
        <v>22</v>
      </c>
      <c r="E373" t="s">
        <v>90</v>
      </c>
      <c r="F373" t="s">
        <v>91</v>
      </c>
      <c r="G373" t="s">
        <v>1014</v>
      </c>
      <c r="H373">
        <v>25</v>
      </c>
      <c r="I373" t="s">
        <v>1222</v>
      </c>
      <c r="J373" s="9">
        <v>0.19</v>
      </c>
      <c r="K373">
        <v>2</v>
      </c>
      <c r="L373">
        <v>1</v>
      </c>
      <c r="M373">
        <v>6</v>
      </c>
      <c r="N373">
        <v>12</v>
      </c>
      <c r="O373">
        <v>31</v>
      </c>
      <c r="P373">
        <v>79</v>
      </c>
      <c r="Q373" s="8">
        <f t="shared" si="20"/>
        <v>2.5316455696202531E-2</v>
      </c>
      <c r="R373" s="8">
        <f t="shared" si="21"/>
        <v>1.2658227848101266E-2</v>
      </c>
      <c r="S373" s="8">
        <f t="shared" si="22"/>
        <v>7.5949367088607597E-2</v>
      </c>
      <c r="T373" s="8">
        <f t="shared" si="23"/>
        <v>0.15189873417721519</v>
      </c>
      <c r="U373" s="8">
        <f>IF(C373=2022,"",IF(C373=2020,O373/60,O373/162))</f>
        <v>0.19135802469135801</v>
      </c>
      <c r="V373">
        <v>15</v>
      </c>
      <c r="W373">
        <v>27</v>
      </c>
      <c r="X373">
        <v>7</v>
      </c>
      <c r="Y373">
        <v>32</v>
      </c>
      <c r="Z373">
        <v>1</v>
      </c>
      <c r="AA373">
        <v>0</v>
      </c>
      <c r="AB373">
        <v>1</v>
      </c>
      <c r="AC373">
        <v>1</v>
      </c>
      <c r="AD373">
        <v>0.28299999999999997</v>
      </c>
      <c r="AE373">
        <v>0.20699999999999999</v>
      </c>
      <c r="AF373">
        <v>0.34200000000000003</v>
      </c>
      <c r="AG373">
        <v>0.54900000000000004</v>
      </c>
    </row>
    <row r="374" spans="1:33" x14ac:dyDescent="0.25">
      <c r="A374" t="s">
        <v>46</v>
      </c>
      <c r="B374" t="s">
        <v>1013</v>
      </c>
      <c r="C374">
        <v>2021</v>
      </c>
      <c r="D374" t="s">
        <v>18</v>
      </c>
      <c r="E374" t="s">
        <v>168</v>
      </c>
      <c r="F374" t="s">
        <v>169</v>
      </c>
      <c r="G374" t="s">
        <v>1014</v>
      </c>
      <c r="H374">
        <v>25</v>
      </c>
      <c r="I374" t="s">
        <v>1222</v>
      </c>
      <c r="J374" s="9">
        <v>0.35699999999999998</v>
      </c>
      <c r="K374">
        <v>1</v>
      </c>
      <c r="L374">
        <v>0</v>
      </c>
      <c r="M374">
        <v>5</v>
      </c>
      <c r="N374">
        <v>4</v>
      </c>
      <c r="O374">
        <v>12</v>
      </c>
      <c r="P374">
        <v>42</v>
      </c>
      <c r="Q374" s="8">
        <f t="shared" si="20"/>
        <v>2.3809523809523808E-2</v>
      </c>
      <c r="R374" s="8">
        <f t="shared" si="21"/>
        <v>0</v>
      </c>
      <c r="S374" s="8">
        <f t="shared" si="22"/>
        <v>0.11904761904761904</v>
      </c>
      <c r="T374" s="8">
        <f t="shared" si="23"/>
        <v>9.5238095238095233E-2</v>
      </c>
      <c r="U374" s="8">
        <f>IF(C374=2022,"",IF(C374=2020,O374/60,O374/162))</f>
        <v>7.407407407407407E-2</v>
      </c>
      <c r="V374">
        <v>15</v>
      </c>
      <c r="W374">
        <v>21</v>
      </c>
      <c r="X374">
        <v>4</v>
      </c>
      <c r="Y374">
        <v>10</v>
      </c>
      <c r="Z374">
        <v>0</v>
      </c>
      <c r="AA374">
        <v>0</v>
      </c>
      <c r="AB374">
        <v>2</v>
      </c>
      <c r="AC374">
        <v>1</v>
      </c>
      <c r="AD374">
        <v>0.45200000000000001</v>
      </c>
      <c r="AE374">
        <v>0.35699999999999998</v>
      </c>
      <c r="AF374">
        <v>0.5</v>
      </c>
      <c r="AG374">
        <v>0.85699999999999998</v>
      </c>
    </row>
    <row r="375" spans="1:33" x14ac:dyDescent="0.25">
      <c r="A375" t="s">
        <v>77</v>
      </c>
      <c r="B375" t="s">
        <v>1123</v>
      </c>
      <c r="C375">
        <v>2021</v>
      </c>
      <c r="D375" t="s">
        <v>18</v>
      </c>
      <c r="E375" t="s">
        <v>291</v>
      </c>
      <c r="F375" t="s">
        <v>292</v>
      </c>
      <c r="G375" t="s">
        <v>1124</v>
      </c>
      <c r="H375">
        <v>25</v>
      </c>
      <c r="I375" t="s">
        <v>1222</v>
      </c>
      <c r="J375" s="9">
        <v>0.26200000000000001</v>
      </c>
      <c r="K375">
        <v>11</v>
      </c>
      <c r="L375">
        <v>30</v>
      </c>
      <c r="M375">
        <v>56</v>
      </c>
      <c r="N375">
        <v>91</v>
      </c>
      <c r="O375">
        <v>159</v>
      </c>
      <c r="P375">
        <v>641</v>
      </c>
      <c r="Q375" s="8">
        <f t="shared" si="20"/>
        <v>1.7160686427457099E-2</v>
      </c>
      <c r="R375" s="8">
        <f t="shared" si="21"/>
        <v>4.6801872074882997E-2</v>
      </c>
      <c r="S375" s="8">
        <f t="shared" si="22"/>
        <v>8.7363494539781594E-2</v>
      </c>
      <c r="T375" s="8">
        <f t="shared" si="23"/>
        <v>0.1419656786271451</v>
      </c>
      <c r="U375" s="8">
        <f>IF(C375=2022,"",IF(C375=2020,O375/60,O375/162))</f>
        <v>0.98148148148148151</v>
      </c>
      <c r="V375">
        <v>168</v>
      </c>
      <c r="W375">
        <v>248</v>
      </c>
      <c r="X375">
        <v>55</v>
      </c>
      <c r="Y375">
        <v>95</v>
      </c>
      <c r="Z375">
        <v>38</v>
      </c>
      <c r="AA375">
        <v>1</v>
      </c>
      <c r="AB375">
        <v>1</v>
      </c>
      <c r="AC375">
        <v>5</v>
      </c>
      <c r="AD375">
        <v>0.29099999999999998</v>
      </c>
      <c r="AE375">
        <v>0.308</v>
      </c>
      <c r="AF375">
        <v>0.38700000000000001</v>
      </c>
      <c r="AG375">
        <v>0.69499999999999995</v>
      </c>
    </row>
    <row r="376" spans="1:33" x14ac:dyDescent="0.25">
      <c r="A376" t="s">
        <v>29</v>
      </c>
      <c r="B376" t="s">
        <v>195</v>
      </c>
      <c r="C376">
        <v>2021</v>
      </c>
      <c r="D376" t="s">
        <v>22</v>
      </c>
      <c r="E376" t="s">
        <v>188</v>
      </c>
      <c r="F376" t="s">
        <v>96</v>
      </c>
      <c r="G376" t="s">
        <v>196</v>
      </c>
      <c r="H376">
        <v>25</v>
      </c>
      <c r="I376" t="s">
        <v>1222</v>
      </c>
      <c r="J376" s="9">
        <v>0.23100000000000001</v>
      </c>
      <c r="K376">
        <v>3</v>
      </c>
      <c r="L376">
        <v>0</v>
      </c>
      <c r="M376">
        <v>9</v>
      </c>
      <c r="N376">
        <v>16</v>
      </c>
      <c r="O376">
        <v>40</v>
      </c>
      <c r="P376">
        <v>121</v>
      </c>
      <c r="Q376" s="8">
        <f t="shared" si="20"/>
        <v>2.4793388429752067E-2</v>
      </c>
      <c r="R376" s="8">
        <f t="shared" si="21"/>
        <v>0</v>
      </c>
      <c r="S376" s="8">
        <f t="shared" si="22"/>
        <v>7.43801652892562E-2</v>
      </c>
      <c r="T376" s="8">
        <f t="shared" si="23"/>
        <v>0.13223140495867769</v>
      </c>
      <c r="U376" s="8">
        <f>IF(C376=2022,"",IF(C376=2020,O376/60,O376/162))</f>
        <v>0.24691358024691357</v>
      </c>
      <c r="V376">
        <v>28</v>
      </c>
      <c r="W376">
        <v>41</v>
      </c>
      <c r="X376">
        <v>7</v>
      </c>
      <c r="Y376">
        <v>19</v>
      </c>
      <c r="Z376">
        <v>7</v>
      </c>
      <c r="AA376">
        <v>0</v>
      </c>
      <c r="AB376">
        <v>1</v>
      </c>
      <c r="AC376">
        <v>1</v>
      </c>
      <c r="AD376">
        <v>0.253</v>
      </c>
      <c r="AE376">
        <v>0.28499999999999998</v>
      </c>
      <c r="AF376">
        <v>0.33900000000000002</v>
      </c>
      <c r="AG376">
        <v>0.623</v>
      </c>
    </row>
    <row r="377" spans="1:33" x14ac:dyDescent="0.25">
      <c r="A377" t="s">
        <v>67</v>
      </c>
      <c r="B377" t="s">
        <v>675</v>
      </c>
      <c r="C377">
        <v>2021</v>
      </c>
      <c r="D377" t="s">
        <v>18</v>
      </c>
      <c r="E377" t="s">
        <v>373</v>
      </c>
      <c r="F377" t="s">
        <v>374</v>
      </c>
      <c r="G377" t="s">
        <v>676</v>
      </c>
      <c r="H377">
        <v>24</v>
      </c>
      <c r="I377" t="s">
        <v>1222</v>
      </c>
      <c r="J377" s="9">
        <v>0.25900000000000001</v>
      </c>
      <c r="K377">
        <v>30</v>
      </c>
      <c r="L377">
        <v>20</v>
      </c>
      <c r="M377">
        <v>106</v>
      </c>
      <c r="N377">
        <v>103</v>
      </c>
      <c r="O377">
        <v>156</v>
      </c>
      <c r="P377">
        <v>629</v>
      </c>
      <c r="Q377" s="8">
        <f t="shared" si="20"/>
        <v>4.7694753577106522E-2</v>
      </c>
      <c r="R377" s="8">
        <f t="shared" si="21"/>
        <v>3.1796502384737677E-2</v>
      </c>
      <c r="S377" s="8">
        <f t="shared" si="22"/>
        <v>0.16852146263910969</v>
      </c>
      <c r="T377" s="8">
        <f t="shared" si="23"/>
        <v>0.16375198728139906</v>
      </c>
      <c r="U377" s="8">
        <f>IF(C377=2022,"",IF(C377=2020,O377/60,O377/162))</f>
        <v>0.96296296296296291</v>
      </c>
      <c r="V377">
        <v>163</v>
      </c>
      <c r="W377">
        <v>307</v>
      </c>
      <c r="X377">
        <v>77</v>
      </c>
      <c r="Y377">
        <v>128</v>
      </c>
      <c r="Z377">
        <v>47</v>
      </c>
      <c r="AA377">
        <v>2</v>
      </c>
      <c r="AB377">
        <v>1</v>
      </c>
      <c r="AC377">
        <v>4</v>
      </c>
      <c r="AD377">
        <v>0.27800000000000002</v>
      </c>
      <c r="AE377">
        <v>0.31</v>
      </c>
      <c r="AF377">
        <v>0.48799999999999999</v>
      </c>
      <c r="AG377">
        <v>0.79900000000000004</v>
      </c>
    </row>
    <row r="378" spans="1:33" x14ac:dyDescent="0.25">
      <c r="A378" t="s">
        <v>34</v>
      </c>
      <c r="B378" t="s">
        <v>1027</v>
      </c>
      <c r="C378">
        <v>2021</v>
      </c>
      <c r="D378" t="s">
        <v>22</v>
      </c>
      <c r="E378" t="s">
        <v>75</v>
      </c>
      <c r="F378" t="s">
        <v>76</v>
      </c>
      <c r="G378" t="s">
        <v>1028</v>
      </c>
      <c r="H378">
        <v>24</v>
      </c>
      <c r="I378" t="s">
        <v>1222</v>
      </c>
      <c r="J378" s="9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 s="8">
        <f t="shared" si="20"/>
        <v>0</v>
      </c>
      <c r="R378" s="8">
        <f t="shared" si="21"/>
        <v>0</v>
      </c>
      <c r="S378" s="8">
        <f t="shared" si="22"/>
        <v>0</v>
      </c>
      <c r="T378" s="8">
        <f t="shared" si="23"/>
        <v>0</v>
      </c>
      <c r="U378" s="8">
        <f>IF(C378=2022,"",IF(C378=2020,O378/60,O378/162))</f>
        <v>6.1728395061728392E-3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t="s">
        <v>46</v>
      </c>
      <c r="B379" t="s">
        <v>1027</v>
      </c>
      <c r="C379">
        <v>2021</v>
      </c>
      <c r="D379" t="s">
        <v>18</v>
      </c>
      <c r="E379" t="s">
        <v>168</v>
      </c>
      <c r="F379" t="s">
        <v>169</v>
      </c>
      <c r="G379" t="s">
        <v>1028</v>
      </c>
      <c r="H379">
        <v>24</v>
      </c>
      <c r="I379" t="s">
        <v>1222</v>
      </c>
      <c r="J379" s="9">
        <v>0.19700000000000001</v>
      </c>
      <c r="K379">
        <v>3</v>
      </c>
      <c r="L379">
        <v>1</v>
      </c>
      <c r="M379">
        <v>14</v>
      </c>
      <c r="N379">
        <v>16</v>
      </c>
      <c r="O379">
        <v>44</v>
      </c>
      <c r="P379">
        <v>127</v>
      </c>
      <c r="Q379" s="8">
        <f t="shared" si="20"/>
        <v>2.3622047244094488E-2</v>
      </c>
      <c r="R379" s="8">
        <f t="shared" si="21"/>
        <v>7.874015748031496E-3</v>
      </c>
      <c r="S379" s="8">
        <f t="shared" si="22"/>
        <v>0.11023622047244094</v>
      </c>
      <c r="T379" s="8">
        <f t="shared" si="23"/>
        <v>0.12598425196850394</v>
      </c>
      <c r="U379" s="8">
        <f>IF(C379=2022,"",IF(C379=2020,O379/60,O379/162))</f>
        <v>0.27160493827160492</v>
      </c>
      <c r="V379">
        <v>25</v>
      </c>
      <c r="W379">
        <v>43</v>
      </c>
      <c r="X379">
        <v>10</v>
      </c>
      <c r="Y379">
        <v>38</v>
      </c>
      <c r="Z379">
        <v>18</v>
      </c>
      <c r="AA379">
        <v>1</v>
      </c>
      <c r="AB379">
        <v>2</v>
      </c>
      <c r="AC379">
        <v>1</v>
      </c>
      <c r="AD379">
        <v>0.253</v>
      </c>
      <c r="AE379">
        <v>0.29899999999999999</v>
      </c>
      <c r="AF379">
        <v>0.33900000000000002</v>
      </c>
      <c r="AG379">
        <v>0.63800000000000001</v>
      </c>
    </row>
    <row r="380" spans="1:33" x14ac:dyDescent="0.25">
      <c r="A380" t="s">
        <v>30</v>
      </c>
      <c r="B380" t="s">
        <v>727</v>
      </c>
      <c r="C380">
        <v>2021</v>
      </c>
      <c r="D380" t="s">
        <v>22</v>
      </c>
      <c r="E380" t="s">
        <v>142</v>
      </c>
      <c r="F380" t="s">
        <v>143</v>
      </c>
      <c r="G380" t="s">
        <v>728</v>
      </c>
      <c r="H380">
        <v>24</v>
      </c>
      <c r="I380" t="s">
        <v>1222</v>
      </c>
      <c r="J380" s="9">
        <v>0.30499999999999999</v>
      </c>
      <c r="K380">
        <v>2</v>
      </c>
      <c r="L380">
        <v>1</v>
      </c>
      <c r="M380">
        <v>21</v>
      </c>
      <c r="N380">
        <v>30</v>
      </c>
      <c r="O380">
        <v>54</v>
      </c>
      <c r="P380">
        <v>200</v>
      </c>
      <c r="Q380" s="8">
        <f t="shared" si="20"/>
        <v>0.01</v>
      </c>
      <c r="R380" s="8">
        <f t="shared" si="21"/>
        <v>5.0000000000000001E-3</v>
      </c>
      <c r="S380" s="8">
        <f t="shared" si="22"/>
        <v>0.105</v>
      </c>
      <c r="T380" s="8">
        <f t="shared" si="23"/>
        <v>0.15</v>
      </c>
      <c r="U380" s="8">
        <f>IF(C380=2022,"",IF(C380=2020,O380/60,O380/162))</f>
        <v>0.33333333333333331</v>
      </c>
      <c r="V380">
        <v>61</v>
      </c>
      <c r="W380">
        <v>85</v>
      </c>
      <c r="X380">
        <v>16</v>
      </c>
      <c r="Y380">
        <v>17</v>
      </c>
      <c r="Z380">
        <v>11</v>
      </c>
      <c r="AA380">
        <v>0</v>
      </c>
      <c r="AB380">
        <v>1</v>
      </c>
      <c r="AC380">
        <v>2</v>
      </c>
      <c r="AD380">
        <v>0.32400000000000001</v>
      </c>
      <c r="AE380">
        <v>0.34899999999999998</v>
      </c>
      <c r="AF380">
        <v>0.42499999999999999</v>
      </c>
      <c r="AG380">
        <v>0.77400000000000002</v>
      </c>
    </row>
    <row r="381" spans="1:33" x14ac:dyDescent="0.25">
      <c r="A381" t="s">
        <v>31</v>
      </c>
      <c r="B381" t="s">
        <v>761</v>
      </c>
      <c r="C381">
        <v>2021</v>
      </c>
      <c r="D381" t="s">
        <v>18</v>
      </c>
      <c r="E381" t="s">
        <v>245</v>
      </c>
      <c r="F381" t="s">
        <v>246</v>
      </c>
      <c r="G381" t="s">
        <v>762</v>
      </c>
      <c r="H381">
        <v>24</v>
      </c>
      <c r="I381" t="s">
        <v>1222</v>
      </c>
      <c r="J381" s="9">
        <v>0.26900000000000002</v>
      </c>
      <c r="K381">
        <v>21</v>
      </c>
      <c r="L381">
        <v>12</v>
      </c>
      <c r="M381">
        <v>69</v>
      </c>
      <c r="N381">
        <v>98</v>
      </c>
      <c r="O381">
        <v>150</v>
      </c>
      <c r="P381">
        <v>532</v>
      </c>
      <c r="Q381" s="8">
        <f t="shared" si="20"/>
        <v>3.9473684210526314E-2</v>
      </c>
      <c r="R381" s="8">
        <f t="shared" si="21"/>
        <v>2.2556390977443608E-2</v>
      </c>
      <c r="S381" s="8">
        <f t="shared" si="22"/>
        <v>0.12969924812030076</v>
      </c>
      <c r="T381" s="8">
        <f t="shared" si="23"/>
        <v>0.18421052631578946</v>
      </c>
      <c r="U381" s="8">
        <f>IF(C381=2022,"",IF(C381=2020,O381/60,O381/162))</f>
        <v>0.92592592592592593</v>
      </c>
      <c r="V381">
        <v>143</v>
      </c>
      <c r="W381">
        <v>244</v>
      </c>
      <c r="X381">
        <v>57</v>
      </c>
      <c r="Y381">
        <v>141</v>
      </c>
      <c r="Z381">
        <v>71</v>
      </c>
      <c r="AA381">
        <v>1</v>
      </c>
      <c r="AB381">
        <v>1</v>
      </c>
      <c r="AC381">
        <v>3</v>
      </c>
      <c r="AD381">
        <v>0.32600000000000001</v>
      </c>
      <c r="AE381">
        <v>0.376</v>
      </c>
      <c r="AF381">
        <v>0.45900000000000002</v>
      </c>
      <c r="AG381">
        <v>0.83499999999999996</v>
      </c>
    </row>
    <row r="382" spans="1:33" x14ac:dyDescent="0.25">
      <c r="A382" t="s">
        <v>81</v>
      </c>
      <c r="B382" t="s">
        <v>809</v>
      </c>
      <c r="C382">
        <v>2021</v>
      </c>
      <c r="D382" t="s">
        <v>18</v>
      </c>
      <c r="E382" t="s">
        <v>134</v>
      </c>
      <c r="F382" t="s">
        <v>135</v>
      </c>
      <c r="G382" t="s">
        <v>810</v>
      </c>
      <c r="H382">
        <v>24</v>
      </c>
      <c r="I382" t="s">
        <v>1222</v>
      </c>
      <c r="J382" s="9">
        <v>0.28399999999999997</v>
      </c>
      <c r="K382">
        <v>15</v>
      </c>
      <c r="L382">
        <v>0</v>
      </c>
      <c r="M382">
        <v>51</v>
      </c>
      <c r="N382">
        <v>49</v>
      </c>
      <c r="O382">
        <v>102</v>
      </c>
      <c r="P382">
        <v>387</v>
      </c>
      <c r="Q382" s="8">
        <f t="shared" si="20"/>
        <v>3.875968992248062E-2</v>
      </c>
      <c r="R382" s="8">
        <f t="shared" si="21"/>
        <v>0</v>
      </c>
      <c r="S382" s="8">
        <f t="shared" si="22"/>
        <v>0.13178294573643412</v>
      </c>
      <c r="T382" s="8">
        <f t="shared" si="23"/>
        <v>0.12661498708010335</v>
      </c>
      <c r="U382" s="8">
        <f>IF(C382=2022,"",IF(C382=2020,O382/60,O382/162))</f>
        <v>0.62962962962962965</v>
      </c>
      <c r="V382">
        <v>110</v>
      </c>
      <c r="W382">
        <v>182</v>
      </c>
      <c r="X382">
        <v>39</v>
      </c>
      <c r="Y382">
        <v>84</v>
      </c>
      <c r="Z382">
        <v>19</v>
      </c>
      <c r="AA382">
        <v>0</v>
      </c>
      <c r="AB382">
        <v>1</v>
      </c>
      <c r="AC382">
        <v>0</v>
      </c>
      <c r="AD382">
        <v>0.32800000000000001</v>
      </c>
      <c r="AE382">
        <v>0.32800000000000001</v>
      </c>
      <c r="AF382">
        <v>0.47</v>
      </c>
      <c r="AG382">
        <v>0.79800000000000004</v>
      </c>
    </row>
    <row r="383" spans="1:33" x14ac:dyDescent="0.25">
      <c r="A383" t="s">
        <v>23</v>
      </c>
      <c r="B383" t="s">
        <v>929</v>
      </c>
      <c r="C383">
        <v>2021</v>
      </c>
      <c r="D383" t="s">
        <v>18</v>
      </c>
      <c r="E383" t="s">
        <v>24</v>
      </c>
      <c r="F383" t="s">
        <v>25</v>
      </c>
      <c r="G383" t="s">
        <v>930</v>
      </c>
      <c r="H383">
        <v>24</v>
      </c>
      <c r="I383" t="s">
        <v>1222</v>
      </c>
      <c r="J383" s="9">
        <v>0.17399999999999999</v>
      </c>
      <c r="K383">
        <v>1</v>
      </c>
      <c r="L383">
        <v>0</v>
      </c>
      <c r="M383">
        <v>4</v>
      </c>
      <c r="N383">
        <v>3</v>
      </c>
      <c r="O383">
        <v>23</v>
      </c>
      <c r="P383">
        <v>23</v>
      </c>
      <c r="Q383" s="8">
        <f t="shared" si="20"/>
        <v>4.3478260869565216E-2</v>
      </c>
      <c r="R383" s="8">
        <f t="shared" si="21"/>
        <v>0</v>
      </c>
      <c r="S383" s="8">
        <f t="shared" si="22"/>
        <v>0.17391304347826086</v>
      </c>
      <c r="T383" s="8">
        <f t="shared" si="23"/>
        <v>0.13043478260869565</v>
      </c>
      <c r="U383" s="8">
        <f>IF(C383=2022,"",IF(C383=2020,O383/60,O383/162))</f>
        <v>0.1419753086419753</v>
      </c>
      <c r="V383">
        <v>4</v>
      </c>
      <c r="W383">
        <v>9</v>
      </c>
      <c r="X383">
        <v>3</v>
      </c>
      <c r="Y383">
        <v>8</v>
      </c>
      <c r="Z383">
        <v>1</v>
      </c>
      <c r="AA383">
        <v>0</v>
      </c>
      <c r="AB383">
        <v>2</v>
      </c>
      <c r="AC383">
        <v>0</v>
      </c>
      <c r="AD383">
        <v>0.214</v>
      </c>
      <c r="AE383">
        <v>0.20799999999999999</v>
      </c>
      <c r="AF383">
        <v>0.39100000000000001</v>
      </c>
      <c r="AG383">
        <v>0.6</v>
      </c>
    </row>
    <row r="384" spans="1:33" x14ac:dyDescent="0.25">
      <c r="A384" t="s">
        <v>42</v>
      </c>
      <c r="B384" t="s">
        <v>929</v>
      </c>
      <c r="C384">
        <v>2021</v>
      </c>
      <c r="D384" t="s">
        <v>22</v>
      </c>
      <c r="E384" t="s">
        <v>263</v>
      </c>
      <c r="F384" t="s">
        <v>264</v>
      </c>
      <c r="G384" t="s">
        <v>930</v>
      </c>
      <c r="H384">
        <v>24</v>
      </c>
      <c r="I384" t="s">
        <v>1222</v>
      </c>
      <c r="J384" s="9" t="s">
        <v>97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 s="8" t="str">
        <f t="shared" si="20"/>
        <v/>
      </c>
      <c r="R384" s="8" t="str">
        <f t="shared" si="21"/>
        <v/>
      </c>
      <c r="S384" s="8" t="str">
        <f t="shared" si="22"/>
        <v/>
      </c>
      <c r="T384" s="8" t="str">
        <f t="shared" si="23"/>
        <v/>
      </c>
      <c r="U384" s="8">
        <f>IF(C384=2022,"",IF(C384=2020,O384/60,O384/162))</f>
        <v>6.1728395061728392E-3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 t="s">
        <v>97</v>
      </c>
      <c r="AE384" t="s">
        <v>97</v>
      </c>
      <c r="AF384" t="s">
        <v>97</v>
      </c>
      <c r="AG384">
        <v>0</v>
      </c>
    </row>
    <row r="385" spans="1:33" x14ac:dyDescent="0.25">
      <c r="A385" t="s">
        <v>31</v>
      </c>
      <c r="B385" t="s">
        <v>765</v>
      </c>
      <c r="C385">
        <v>2021</v>
      </c>
      <c r="D385" t="s">
        <v>18</v>
      </c>
      <c r="E385" t="s">
        <v>245</v>
      </c>
      <c r="F385" t="s">
        <v>246</v>
      </c>
      <c r="G385" t="s">
        <v>766</v>
      </c>
      <c r="H385">
        <v>24</v>
      </c>
      <c r="I385" t="s">
        <v>1222</v>
      </c>
      <c r="J385" s="9">
        <v>0.26100000000000001</v>
      </c>
      <c r="K385">
        <v>0</v>
      </c>
      <c r="L385">
        <v>0</v>
      </c>
      <c r="M385">
        <v>0</v>
      </c>
      <c r="N385">
        <v>3</v>
      </c>
      <c r="O385">
        <v>14</v>
      </c>
      <c r="P385">
        <v>23</v>
      </c>
      <c r="Q385" s="8">
        <f t="shared" si="20"/>
        <v>0</v>
      </c>
      <c r="R385" s="8">
        <f t="shared" si="21"/>
        <v>0</v>
      </c>
      <c r="S385" s="8">
        <f t="shared" si="22"/>
        <v>0</v>
      </c>
      <c r="T385" s="8">
        <f t="shared" si="23"/>
        <v>0.13043478260869565</v>
      </c>
      <c r="U385" s="8">
        <f>IF(C385=2022,"",IF(C385=2020,O385/60,O385/162))</f>
        <v>8.6419753086419748E-2</v>
      </c>
      <c r="V385">
        <v>6</v>
      </c>
      <c r="W385">
        <v>6</v>
      </c>
      <c r="X385">
        <v>0</v>
      </c>
      <c r="Y385">
        <v>5</v>
      </c>
      <c r="Z385">
        <v>0</v>
      </c>
      <c r="AA385">
        <v>0</v>
      </c>
      <c r="AB385">
        <v>1</v>
      </c>
      <c r="AC385">
        <v>0</v>
      </c>
      <c r="AD385">
        <v>0.33300000000000002</v>
      </c>
      <c r="AE385">
        <v>0.26100000000000001</v>
      </c>
      <c r="AF385">
        <v>0.26100000000000001</v>
      </c>
      <c r="AG385">
        <v>0.52200000000000002</v>
      </c>
    </row>
    <row r="386" spans="1:33" x14ac:dyDescent="0.25">
      <c r="A386" t="s">
        <v>55</v>
      </c>
      <c r="B386" t="s">
        <v>985</v>
      </c>
      <c r="C386">
        <v>2021</v>
      </c>
      <c r="D386" t="s">
        <v>18</v>
      </c>
      <c r="E386" t="s">
        <v>345</v>
      </c>
      <c r="F386" t="s">
        <v>346</v>
      </c>
      <c r="G386" t="s">
        <v>986</v>
      </c>
      <c r="H386">
        <v>24</v>
      </c>
      <c r="I386" t="s">
        <v>1222</v>
      </c>
      <c r="J386" s="9">
        <v>0.25600000000000001</v>
      </c>
      <c r="K386">
        <v>2</v>
      </c>
      <c r="L386">
        <v>2</v>
      </c>
      <c r="M386">
        <v>14</v>
      </c>
      <c r="N386">
        <v>16</v>
      </c>
      <c r="O386">
        <v>52</v>
      </c>
      <c r="P386">
        <v>117</v>
      </c>
      <c r="Q386" s="8">
        <f t="shared" si="20"/>
        <v>1.7094017094017096E-2</v>
      </c>
      <c r="R386" s="8">
        <f t="shared" si="21"/>
        <v>1.7094017094017096E-2</v>
      </c>
      <c r="S386" s="8">
        <f t="shared" si="22"/>
        <v>0.11965811965811966</v>
      </c>
      <c r="T386" s="8">
        <f t="shared" si="23"/>
        <v>0.13675213675213677</v>
      </c>
      <c r="U386" s="8">
        <f>IF(C386=2022,"",IF(C386=2020,O386/60,O386/162))</f>
        <v>0.32098765432098764</v>
      </c>
      <c r="V386">
        <v>30</v>
      </c>
      <c r="W386">
        <v>45</v>
      </c>
      <c r="X386">
        <v>10</v>
      </c>
      <c r="Y386">
        <v>39</v>
      </c>
      <c r="Z386">
        <v>10</v>
      </c>
      <c r="AA386">
        <v>0</v>
      </c>
      <c r="AB386">
        <v>1</v>
      </c>
      <c r="AC386">
        <v>0</v>
      </c>
      <c r="AD386">
        <v>0.36399999999999999</v>
      </c>
      <c r="AE386">
        <v>0.32300000000000001</v>
      </c>
      <c r="AF386">
        <v>0.38500000000000001</v>
      </c>
      <c r="AG386">
        <v>0.70799999999999996</v>
      </c>
    </row>
    <row r="387" spans="1:33" x14ac:dyDescent="0.25">
      <c r="A387" t="s">
        <v>81</v>
      </c>
      <c r="B387" t="s">
        <v>813</v>
      </c>
      <c r="C387">
        <v>2021</v>
      </c>
      <c r="D387" t="s">
        <v>18</v>
      </c>
      <c r="E387" t="s">
        <v>134</v>
      </c>
      <c r="F387" t="s">
        <v>135</v>
      </c>
      <c r="G387" t="s">
        <v>814</v>
      </c>
      <c r="H387">
        <v>24</v>
      </c>
      <c r="I387" t="s">
        <v>1222</v>
      </c>
      <c r="J387" s="9">
        <v>0.217</v>
      </c>
      <c r="K387">
        <v>1</v>
      </c>
      <c r="L387">
        <v>0</v>
      </c>
      <c r="M387">
        <v>3</v>
      </c>
      <c r="N387">
        <v>7</v>
      </c>
      <c r="O387">
        <v>28</v>
      </c>
      <c r="P387">
        <v>46</v>
      </c>
      <c r="Q387" s="8">
        <f t="shared" ref="Q387:Q450" si="24">IFERROR(K387/$P387,"")</f>
        <v>2.1739130434782608E-2</v>
      </c>
      <c r="R387" s="8">
        <f t="shared" ref="R387:R450" si="25">IFERROR(L387/$P387,"")</f>
        <v>0</v>
      </c>
      <c r="S387" s="8">
        <f t="shared" ref="S387:S450" si="26">IFERROR(M387/$P387,"")</f>
        <v>6.5217391304347824E-2</v>
      </c>
      <c r="T387" s="8">
        <f t="shared" ref="T387:T450" si="27">IFERROR(N387/$P387,"")</f>
        <v>0.15217391304347827</v>
      </c>
      <c r="U387" s="8">
        <f>IF(C387=2022,"",IF(C387=2020,O387/60,O387/162))</f>
        <v>0.1728395061728395</v>
      </c>
      <c r="V387">
        <v>10</v>
      </c>
      <c r="W387">
        <v>15</v>
      </c>
      <c r="X387">
        <v>3</v>
      </c>
      <c r="Y387">
        <v>15</v>
      </c>
      <c r="Z387">
        <v>3</v>
      </c>
      <c r="AA387">
        <v>1</v>
      </c>
      <c r="AB387">
        <v>1</v>
      </c>
      <c r="AC387">
        <v>0</v>
      </c>
      <c r="AD387">
        <v>0.28999999999999998</v>
      </c>
      <c r="AE387">
        <v>0.26</v>
      </c>
      <c r="AF387">
        <v>0.32600000000000001</v>
      </c>
      <c r="AG387">
        <v>0.58599999999999997</v>
      </c>
    </row>
    <row r="388" spans="1:33" x14ac:dyDescent="0.25">
      <c r="A388" t="s">
        <v>29</v>
      </c>
      <c r="B388" t="s">
        <v>215</v>
      </c>
      <c r="C388">
        <v>2021</v>
      </c>
      <c r="D388" t="s">
        <v>22</v>
      </c>
      <c r="E388" t="s">
        <v>188</v>
      </c>
      <c r="F388" t="s">
        <v>96</v>
      </c>
      <c r="G388" t="s">
        <v>216</v>
      </c>
      <c r="H388">
        <v>24</v>
      </c>
      <c r="I388" t="s">
        <v>1222</v>
      </c>
      <c r="J388" s="9">
        <v>0.20399999999999999</v>
      </c>
      <c r="K388">
        <v>4</v>
      </c>
      <c r="L388">
        <v>2</v>
      </c>
      <c r="M388">
        <v>18</v>
      </c>
      <c r="N388">
        <v>17</v>
      </c>
      <c r="O388">
        <v>60</v>
      </c>
      <c r="P388">
        <v>191</v>
      </c>
      <c r="Q388" s="8">
        <f t="shared" si="24"/>
        <v>2.0942408376963352E-2</v>
      </c>
      <c r="R388" s="8">
        <f t="shared" si="25"/>
        <v>1.0471204188481676E-2</v>
      </c>
      <c r="S388" s="8">
        <f t="shared" si="26"/>
        <v>9.4240837696335081E-2</v>
      </c>
      <c r="T388" s="8">
        <f t="shared" si="27"/>
        <v>8.9005235602094238E-2</v>
      </c>
      <c r="U388" s="8">
        <f>IF(C388=2022,"",IF(C388=2020,O388/60,O388/162))</f>
        <v>0.37037037037037035</v>
      </c>
      <c r="V388">
        <v>39</v>
      </c>
      <c r="W388">
        <v>59</v>
      </c>
      <c r="X388">
        <v>12</v>
      </c>
      <c r="Y388">
        <v>54</v>
      </c>
      <c r="Z388">
        <v>9</v>
      </c>
      <c r="AA388">
        <v>0</v>
      </c>
      <c r="AB388">
        <v>1</v>
      </c>
      <c r="AC388">
        <v>0</v>
      </c>
      <c r="AD388">
        <v>0.26100000000000001</v>
      </c>
      <c r="AE388">
        <v>0.24299999999999999</v>
      </c>
      <c r="AF388">
        <v>0.309</v>
      </c>
      <c r="AG388">
        <v>0.55100000000000005</v>
      </c>
    </row>
    <row r="389" spans="1:33" x14ac:dyDescent="0.25">
      <c r="A389" t="s">
        <v>42</v>
      </c>
      <c r="B389" t="s">
        <v>389</v>
      </c>
      <c r="C389">
        <v>2021</v>
      </c>
      <c r="D389" t="s">
        <v>22</v>
      </c>
      <c r="E389" t="s">
        <v>263</v>
      </c>
      <c r="F389" t="s">
        <v>264</v>
      </c>
      <c r="G389" t="s">
        <v>390</v>
      </c>
      <c r="H389">
        <v>23</v>
      </c>
      <c r="I389" t="s">
        <v>1222</v>
      </c>
      <c r="J389" s="9">
        <v>0.29399999999999998</v>
      </c>
      <c r="K389">
        <v>2</v>
      </c>
      <c r="L389">
        <v>2</v>
      </c>
      <c r="M389">
        <v>42</v>
      </c>
      <c r="N389">
        <v>58</v>
      </c>
      <c r="O389">
        <v>121</v>
      </c>
      <c r="P389">
        <v>428</v>
      </c>
      <c r="Q389" s="8">
        <f t="shared" si="24"/>
        <v>4.6728971962616819E-3</v>
      </c>
      <c r="R389" s="8">
        <f t="shared" si="25"/>
        <v>4.6728971962616819E-3</v>
      </c>
      <c r="S389" s="8">
        <f t="shared" si="26"/>
        <v>9.8130841121495324E-2</v>
      </c>
      <c r="T389" s="8">
        <f t="shared" si="27"/>
        <v>0.13551401869158877</v>
      </c>
      <c r="U389" s="8">
        <f>IF(C389=2022,"",IF(C389=2020,O389/60,O389/162))</f>
        <v>0.74691358024691357</v>
      </c>
      <c r="V389">
        <v>126</v>
      </c>
      <c r="W389">
        <v>161</v>
      </c>
      <c r="X389">
        <v>25</v>
      </c>
      <c r="Y389">
        <v>48</v>
      </c>
      <c r="Z389">
        <v>43</v>
      </c>
      <c r="AA389">
        <v>2</v>
      </c>
      <c r="AB389">
        <v>1</v>
      </c>
      <c r="AC389">
        <v>2</v>
      </c>
      <c r="AD389">
        <v>0.32300000000000001</v>
      </c>
      <c r="AE389">
        <v>0.35699999999999998</v>
      </c>
      <c r="AF389">
        <v>0.376</v>
      </c>
      <c r="AG389">
        <v>0.73299999999999998</v>
      </c>
    </row>
    <row r="390" spans="1:33" x14ac:dyDescent="0.25">
      <c r="A390" t="s">
        <v>62</v>
      </c>
      <c r="B390" t="s">
        <v>255</v>
      </c>
      <c r="C390">
        <v>2021</v>
      </c>
      <c r="D390" t="s">
        <v>22</v>
      </c>
      <c r="E390" t="s">
        <v>126</v>
      </c>
      <c r="F390" t="s">
        <v>127</v>
      </c>
      <c r="G390" t="s">
        <v>256</v>
      </c>
      <c r="H390">
        <v>23</v>
      </c>
      <c r="I390" t="s">
        <v>1222</v>
      </c>
      <c r="J390" s="9">
        <v>0.22</v>
      </c>
      <c r="K390">
        <v>9</v>
      </c>
      <c r="L390">
        <v>9</v>
      </c>
      <c r="M390">
        <v>38</v>
      </c>
      <c r="N390">
        <v>56</v>
      </c>
      <c r="O390">
        <v>125</v>
      </c>
      <c r="P390">
        <v>413</v>
      </c>
      <c r="Q390" s="8">
        <f t="shared" si="24"/>
        <v>2.1791767554479417E-2</v>
      </c>
      <c r="R390" s="8">
        <f t="shared" si="25"/>
        <v>2.1791767554479417E-2</v>
      </c>
      <c r="S390" s="8">
        <f t="shared" si="26"/>
        <v>9.2009685230024216E-2</v>
      </c>
      <c r="T390" s="8">
        <f t="shared" si="27"/>
        <v>0.13559322033898305</v>
      </c>
      <c r="U390" s="8">
        <f>IF(C390=2022,"",IF(C390=2020,O390/60,O390/162))</f>
        <v>0.77160493827160492</v>
      </c>
      <c r="V390">
        <v>91</v>
      </c>
      <c r="W390">
        <v>145</v>
      </c>
      <c r="X390">
        <v>30</v>
      </c>
      <c r="Y390">
        <v>109</v>
      </c>
      <c r="Z390">
        <v>23</v>
      </c>
      <c r="AA390">
        <v>1</v>
      </c>
      <c r="AB390">
        <v>1</v>
      </c>
      <c r="AC390">
        <v>4</v>
      </c>
      <c r="AD390">
        <v>0.27500000000000002</v>
      </c>
      <c r="AE390">
        <v>0.27300000000000002</v>
      </c>
      <c r="AF390">
        <v>0.35099999999999998</v>
      </c>
      <c r="AG390">
        <v>0.624</v>
      </c>
    </row>
    <row r="391" spans="1:33" x14ac:dyDescent="0.25">
      <c r="A391" t="s">
        <v>8</v>
      </c>
      <c r="B391" t="s">
        <v>47</v>
      </c>
      <c r="C391">
        <v>2021</v>
      </c>
      <c r="D391" t="s">
        <v>22</v>
      </c>
      <c r="E391" t="s">
        <v>9</v>
      </c>
      <c r="F391" t="s">
        <v>10</v>
      </c>
      <c r="G391" t="s">
        <v>48</v>
      </c>
      <c r="H391">
        <v>23</v>
      </c>
      <c r="I391" t="s">
        <v>1222</v>
      </c>
      <c r="J391" s="9">
        <v>0.14899999999999999</v>
      </c>
      <c r="K391">
        <v>0</v>
      </c>
      <c r="L391">
        <v>1</v>
      </c>
      <c r="M391">
        <v>3</v>
      </c>
      <c r="N391">
        <v>5</v>
      </c>
      <c r="O391">
        <v>26</v>
      </c>
      <c r="P391">
        <v>67</v>
      </c>
      <c r="Q391" s="8">
        <f t="shared" si="24"/>
        <v>0</v>
      </c>
      <c r="R391" s="8">
        <f t="shared" si="25"/>
        <v>1.4925373134328358E-2</v>
      </c>
      <c r="S391" s="8">
        <f t="shared" si="26"/>
        <v>4.4776119402985072E-2</v>
      </c>
      <c r="T391" s="8">
        <f t="shared" si="27"/>
        <v>7.4626865671641784E-2</v>
      </c>
      <c r="U391" s="8">
        <f>IF(C391=2022,"",IF(C391=2020,O391/60,O391/162))</f>
        <v>0.16049382716049382</v>
      </c>
      <c r="V391">
        <v>10</v>
      </c>
      <c r="W391">
        <v>13</v>
      </c>
      <c r="X391">
        <v>3</v>
      </c>
      <c r="Y391">
        <v>26</v>
      </c>
      <c r="Z391">
        <v>4</v>
      </c>
      <c r="AA391">
        <v>0</v>
      </c>
      <c r="AB391">
        <v>1</v>
      </c>
      <c r="AC391">
        <v>0</v>
      </c>
      <c r="AD391">
        <v>0.24399999999999999</v>
      </c>
      <c r="AE391">
        <v>0.20799999999999999</v>
      </c>
      <c r="AF391">
        <v>0.19400000000000001</v>
      </c>
      <c r="AG391">
        <v>0.40200000000000002</v>
      </c>
    </row>
    <row r="392" spans="1:33" x14ac:dyDescent="0.25">
      <c r="A392" t="s">
        <v>15</v>
      </c>
      <c r="B392" t="s">
        <v>725</v>
      </c>
      <c r="C392">
        <v>2021</v>
      </c>
      <c r="D392" t="s">
        <v>18</v>
      </c>
      <c r="E392" t="s">
        <v>16</v>
      </c>
      <c r="F392" t="s">
        <v>17</v>
      </c>
      <c r="G392" t="s">
        <v>726</v>
      </c>
      <c r="H392">
        <v>23</v>
      </c>
      <c r="I392" t="s">
        <v>1222</v>
      </c>
      <c r="J392" s="9">
        <v>0.30199999999999999</v>
      </c>
      <c r="K392">
        <v>0</v>
      </c>
      <c r="L392">
        <v>5</v>
      </c>
      <c r="M392">
        <v>16</v>
      </c>
      <c r="N392">
        <v>13</v>
      </c>
      <c r="O392">
        <v>44</v>
      </c>
      <c r="P392">
        <v>149</v>
      </c>
      <c r="Q392" s="8">
        <f t="shared" si="24"/>
        <v>0</v>
      </c>
      <c r="R392" s="8">
        <f t="shared" si="25"/>
        <v>3.3557046979865772E-2</v>
      </c>
      <c r="S392" s="8">
        <f t="shared" si="26"/>
        <v>0.10738255033557047</v>
      </c>
      <c r="T392" s="8">
        <f t="shared" si="27"/>
        <v>8.7248322147651006E-2</v>
      </c>
      <c r="U392" s="8">
        <f>IF(C392=2022,"",IF(C392=2020,O392/60,O392/162))</f>
        <v>0.27160493827160492</v>
      </c>
      <c r="V392">
        <v>45</v>
      </c>
      <c r="W392">
        <v>55</v>
      </c>
      <c r="X392">
        <v>10</v>
      </c>
      <c r="Y392">
        <v>25</v>
      </c>
      <c r="Z392">
        <v>17</v>
      </c>
      <c r="AA392">
        <v>3</v>
      </c>
      <c r="AB392">
        <v>1</v>
      </c>
      <c r="AC392">
        <v>3</v>
      </c>
      <c r="AD392">
        <v>0.36</v>
      </c>
      <c r="AE392">
        <v>0.38200000000000001</v>
      </c>
      <c r="AF392">
        <v>0.36899999999999999</v>
      </c>
      <c r="AG392">
        <v>0.751</v>
      </c>
    </row>
    <row r="393" spans="1:33" x14ac:dyDescent="0.25">
      <c r="A393" t="s">
        <v>125</v>
      </c>
      <c r="B393" t="s">
        <v>861</v>
      </c>
      <c r="C393">
        <v>2021</v>
      </c>
      <c r="D393" t="s">
        <v>18</v>
      </c>
      <c r="E393" t="s">
        <v>455</v>
      </c>
      <c r="F393" t="s">
        <v>456</v>
      </c>
      <c r="G393" t="s">
        <v>862</v>
      </c>
      <c r="H393">
        <v>23</v>
      </c>
      <c r="I393" t="s">
        <v>1222</v>
      </c>
      <c r="J393" s="9">
        <v>0.248</v>
      </c>
      <c r="K393">
        <v>18</v>
      </c>
      <c r="L393">
        <v>23</v>
      </c>
      <c r="M393">
        <v>53</v>
      </c>
      <c r="N393">
        <v>70</v>
      </c>
      <c r="O393">
        <v>124</v>
      </c>
      <c r="P393">
        <v>464</v>
      </c>
      <c r="Q393" s="8">
        <f t="shared" si="24"/>
        <v>3.8793103448275863E-2</v>
      </c>
      <c r="R393" s="8">
        <f t="shared" si="25"/>
        <v>4.9568965517241381E-2</v>
      </c>
      <c r="S393" s="8">
        <f t="shared" si="26"/>
        <v>0.11422413793103449</v>
      </c>
      <c r="T393" s="8">
        <f t="shared" si="27"/>
        <v>0.15086206896551724</v>
      </c>
      <c r="U393" s="8">
        <f>IF(C393=2022,"",IF(C393=2020,O393/60,O393/162))</f>
        <v>0.76543209876543206</v>
      </c>
      <c r="V393">
        <v>115</v>
      </c>
      <c r="W393">
        <v>197</v>
      </c>
      <c r="X393">
        <v>42</v>
      </c>
      <c r="Y393">
        <v>145</v>
      </c>
      <c r="Z393">
        <v>34</v>
      </c>
      <c r="AA393">
        <v>0</v>
      </c>
      <c r="AB393">
        <v>1</v>
      </c>
      <c r="AC393">
        <v>8</v>
      </c>
      <c r="AD393">
        <v>0.31900000000000001</v>
      </c>
      <c r="AE393">
        <v>0.30299999999999999</v>
      </c>
      <c r="AF393">
        <v>0.42499999999999999</v>
      </c>
      <c r="AG393">
        <v>0.72799999999999998</v>
      </c>
    </row>
    <row r="394" spans="1:33" x14ac:dyDescent="0.25">
      <c r="A394" t="s">
        <v>54</v>
      </c>
      <c r="B394" t="s">
        <v>833</v>
      </c>
      <c r="C394">
        <v>2021</v>
      </c>
      <c r="D394" t="s">
        <v>18</v>
      </c>
      <c r="E394" t="s">
        <v>119</v>
      </c>
      <c r="F394" t="s">
        <v>120</v>
      </c>
      <c r="G394" t="s">
        <v>834</v>
      </c>
      <c r="H394">
        <v>23</v>
      </c>
      <c r="I394" t="s">
        <v>1222</v>
      </c>
      <c r="J394" s="9">
        <v>0.24199999999999999</v>
      </c>
      <c r="K394">
        <v>7</v>
      </c>
      <c r="L394">
        <v>4</v>
      </c>
      <c r="M394">
        <v>46</v>
      </c>
      <c r="N394">
        <v>49</v>
      </c>
      <c r="O394">
        <v>102</v>
      </c>
      <c r="P394">
        <v>335</v>
      </c>
      <c r="Q394" s="8">
        <f t="shared" si="24"/>
        <v>2.0895522388059702E-2</v>
      </c>
      <c r="R394" s="8">
        <f t="shared" si="25"/>
        <v>1.1940298507462687E-2</v>
      </c>
      <c r="S394" s="8">
        <f t="shared" si="26"/>
        <v>0.1373134328358209</v>
      </c>
      <c r="T394" s="8">
        <f t="shared" si="27"/>
        <v>0.14626865671641792</v>
      </c>
      <c r="U394" s="8">
        <f>IF(C394=2022,"",IF(C394=2020,O394/60,O394/162))</f>
        <v>0.62962962962962965</v>
      </c>
      <c r="V394">
        <v>81</v>
      </c>
      <c r="W394">
        <v>122</v>
      </c>
      <c r="X394">
        <v>23</v>
      </c>
      <c r="Y394">
        <v>83</v>
      </c>
      <c r="Z394">
        <v>41</v>
      </c>
      <c r="AA394">
        <v>3</v>
      </c>
      <c r="AB394">
        <v>1</v>
      </c>
      <c r="AC394">
        <v>1</v>
      </c>
      <c r="AD394">
        <v>0.3</v>
      </c>
      <c r="AE394">
        <v>0.32800000000000001</v>
      </c>
      <c r="AF394">
        <v>0.36399999999999999</v>
      </c>
      <c r="AG394">
        <v>0.69199999999999995</v>
      </c>
    </row>
    <row r="395" spans="1:33" x14ac:dyDescent="0.25">
      <c r="A395" t="s">
        <v>89</v>
      </c>
      <c r="B395" t="s">
        <v>92</v>
      </c>
      <c r="C395">
        <v>2021</v>
      </c>
      <c r="D395" t="s">
        <v>22</v>
      </c>
      <c r="E395" t="s">
        <v>90</v>
      </c>
      <c r="F395" t="s">
        <v>91</v>
      </c>
      <c r="G395" t="s">
        <v>93</v>
      </c>
      <c r="H395">
        <v>22</v>
      </c>
      <c r="I395" t="s">
        <v>1222</v>
      </c>
      <c r="J395" s="9">
        <v>0.185</v>
      </c>
      <c r="K395">
        <v>3</v>
      </c>
      <c r="L395">
        <v>0</v>
      </c>
      <c r="M395">
        <v>8</v>
      </c>
      <c r="N395">
        <v>9</v>
      </c>
      <c r="O395">
        <v>28</v>
      </c>
      <c r="P395">
        <v>65</v>
      </c>
      <c r="Q395" s="8">
        <f t="shared" si="24"/>
        <v>4.6153846153846156E-2</v>
      </c>
      <c r="R395" s="8">
        <f t="shared" si="25"/>
        <v>0</v>
      </c>
      <c r="S395" s="8">
        <f t="shared" si="26"/>
        <v>0.12307692307692308</v>
      </c>
      <c r="T395" s="8">
        <f t="shared" si="27"/>
        <v>0.13846153846153847</v>
      </c>
      <c r="U395" s="8">
        <f>IF(C395=2022,"",IF(C395=2020,O395/60,O395/162))</f>
        <v>0.1728395061728395</v>
      </c>
      <c r="V395">
        <v>12</v>
      </c>
      <c r="W395">
        <v>24</v>
      </c>
      <c r="X395">
        <v>6</v>
      </c>
      <c r="Y395">
        <v>15</v>
      </c>
      <c r="Z395">
        <v>8</v>
      </c>
      <c r="AA395">
        <v>0</v>
      </c>
      <c r="AB395">
        <v>1</v>
      </c>
      <c r="AC395">
        <v>0</v>
      </c>
      <c r="AD395">
        <v>0.191</v>
      </c>
      <c r="AE395">
        <v>0.27400000000000002</v>
      </c>
      <c r="AF395">
        <v>0.36899999999999999</v>
      </c>
      <c r="AG395">
        <v>0.64300000000000002</v>
      </c>
    </row>
    <row r="396" spans="1:33" x14ac:dyDescent="0.25">
      <c r="A396" t="s">
        <v>62</v>
      </c>
      <c r="B396" t="s">
        <v>269</v>
      </c>
      <c r="C396">
        <v>2021</v>
      </c>
      <c r="D396" t="s">
        <v>22</v>
      </c>
      <c r="E396" t="s">
        <v>126</v>
      </c>
      <c r="F396" t="s">
        <v>127</v>
      </c>
      <c r="G396" t="s">
        <v>270</v>
      </c>
      <c r="H396">
        <v>22</v>
      </c>
      <c r="I396" t="s">
        <v>1222</v>
      </c>
      <c r="J396" s="9">
        <v>0.20799999999999999</v>
      </c>
      <c r="K396">
        <v>1</v>
      </c>
      <c r="L396">
        <v>0</v>
      </c>
      <c r="M396">
        <v>5</v>
      </c>
      <c r="N396">
        <v>7</v>
      </c>
      <c r="O396">
        <v>23</v>
      </c>
      <c r="P396">
        <v>72</v>
      </c>
      <c r="Q396" s="8">
        <f t="shared" si="24"/>
        <v>1.3888888888888888E-2</v>
      </c>
      <c r="R396" s="8">
        <f t="shared" si="25"/>
        <v>0</v>
      </c>
      <c r="S396" s="8">
        <f t="shared" si="26"/>
        <v>6.9444444444444448E-2</v>
      </c>
      <c r="T396" s="8">
        <f t="shared" si="27"/>
        <v>9.7222222222222224E-2</v>
      </c>
      <c r="U396" s="8">
        <f>IF(C396=2022,"",IF(C396=2020,O396/60,O396/162))</f>
        <v>0.1419753086419753</v>
      </c>
      <c r="V396">
        <v>15</v>
      </c>
      <c r="W396">
        <v>23</v>
      </c>
      <c r="X396">
        <v>5</v>
      </c>
      <c r="Y396">
        <v>11</v>
      </c>
      <c r="Z396">
        <v>10</v>
      </c>
      <c r="AA396">
        <v>1</v>
      </c>
      <c r="AB396">
        <v>1</v>
      </c>
      <c r="AC396">
        <v>0</v>
      </c>
      <c r="AD396">
        <v>0.22600000000000001</v>
      </c>
      <c r="AE396">
        <v>0.30599999999999999</v>
      </c>
      <c r="AF396">
        <v>0.31900000000000001</v>
      </c>
      <c r="AG396">
        <v>0.625</v>
      </c>
    </row>
    <row r="397" spans="1:33" x14ac:dyDescent="0.25">
      <c r="A397" t="s">
        <v>56</v>
      </c>
      <c r="B397" t="s">
        <v>627</v>
      </c>
      <c r="C397">
        <v>2021</v>
      </c>
      <c r="D397" t="s">
        <v>22</v>
      </c>
      <c r="E397" t="s">
        <v>211</v>
      </c>
      <c r="F397" t="s">
        <v>212</v>
      </c>
      <c r="G397" t="s">
        <v>628</v>
      </c>
      <c r="H397">
        <v>22</v>
      </c>
      <c r="I397" t="s">
        <v>1222</v>
      </c>
      <c r="J397" s="9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 s="8">
        <f t="shared" si="24"/>
        <v>0</v>
      </c>
      <c r="R397" s="8">
        <f t="shared" si="25"/>
        <v>0</v>
      </c>
      <c r="S397" s="8">
        <f t="shared" si="26"/>
        <v>0</v>
      </c>
      <c r="T397" s="8">
        <f t="shared" si="27"/>
        <v>0</v>
      </c>
      <c r="U397" s="8">
        <f>IF(C397=2022,"",IF(C397=2020,O397/60,O397/162))</f>
        <v>6.1728395061728392E-3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 t="s">
        <v>97</v>
      </c>
      <c r="AE397">
        <v>0</v>
      </c>
      <c r="AF397">
        <v>0</v>
      </c>
      <c r="AG397">
        <v>0</v>
      </c>
    </row>
    <row r="398" spans="1:33" x14ac:dyDescent="0.25">
      <c r="A398" t="s">
        <v>41</v>
      </c>
      <c r="B398" t="s">
        <v>1021</v>
      </c>
      <c r="C398">
        <v>2021</v>
      </c>
      <c r="D398" t="s">
        <v>18</v>
      </c>
      <c r="E398" t="s">
        <v>60</v>
      </c>
      <c r="F398" t="s">
        <v>61</v>
      </c>
      <c r="G398" t="s">
        <v>1022</v>
      </c>
      <c r="H398">
        <v>21</v>
      </c>
      <c r="I398" t="s">
        <v>1222</v>
      </c>
      <c r="J398" s="9">
        <v>0.182</v>
      </c>
      <c r="K398">
        <v>0</v>
      </c>
      <c r="L398">
        <v>0</v>
      </c>
      <c r="M398">
        <v>3</v>
      </c>
      <c r="N398">
        <v>7</v>
      </c>
      <c r="O398">
        <v>25</v>
      </c>
      <c r="P398">
        <v>44</v>
      </c>
      <c r="Q398" s="8">
        <f t="shared" si="24"/>
        <v>0</v>
      </c>
      <c r="R398" s="8">
        <f t="shared" si="25"/>
        <v>0</v>
      </c>
      <c r="S398" s="8">
        <f t="shared" si="26"/>
        <v>6.8181818181818177E-2</v>
      </c>
      <c r="T398" s="8">
        <f t="shared" si="27"/>
        <v>0.15909090909090909</v>
      </c>
      <c r="U398" s="8">
        <f>IF(C398=2022,"",IF(C398=2020,O398/60,O398/162))</f>
        <v>0.15432098765432098</v>
      </c>
      <c r="V398">
        <v>8</v>
      </c>
      <c r="W398">
        <v>9</v>
      </c>
      <c r="X398">
        <v>1</v>
      </c>
      <c r="Y398">
        <v>9</v>
      </c>
      <c r="Z398">
        <v>6</v>
      </c>
      <c r="AA398">
        <v>0</v>
      </c>
      <c r="AB398">
        <v>1</v>
      </c>
      <c r="AC398">
        <v>1</v>
      </c>
      <c r="AD398">
        <v>0.22900000000000001</v>
      </c>
      <c r="AE398">
        <v>0.28000000000000003</v>
      </c>
      <c r="AF398">
        <v>0.20499999999999999</v>
      </c>
      <c r="AG398">
        <v>0.48499999999999999</v>
      </c>
    </row>
    <row r="399" spans="1:33" x14ac:dyDescent="0.25">
      <c r="A399" t="s">
        <v>23</v>
      </c>
      <c r="B399" t="s">
        <v>933</v>
      </c>
      <c r="C399">
        <v>2020</v>
      </c>
      <c r="D399" t="s">
        <v>18</v>
      </c>
      <c r="E399" t="s">
        <v>24</v>
      </c>
      <c r="F399" t="s">
        <v>25</v>
      </c>
      <c r="G399" t="s">
        <v>934</v>
      </c>
      <c r="H399">
        <v>37</v>
      </c>
      <c r="I399" t="s">
        <v>1222</v>
      </c>
      <c r="J399" s="9">
        <v>0.316</v>
      </c>
      <c r="K399">
        <v>10</v>
      </c>
      <c r="L399">
        <v>0</v>
      </c>
      <c r="M399">
        <v>30</v>
      </c>
      <c r="N399">
        <v>23</v>
      </c>
      <c r="O399">
        <v>49</v>
      </c>
      <c r="P399">
        <v>171</v>
      </c>
      <c r="Q399" s="8">
        <f t="shared" si="24"/>
        <v>5.8479532163742687E-2</v>
      </c>
      <c r="R399" s="8">
        <f t="shared" si="25"/>
        <v>0</v>
      </c>
      <c r="S399" s="8">
        <f t="shared" si="26"/>
        <v>0.17543859649122806</v>
      </c>
      <c r="T399" s="8">
        <f t="shared" si="27"/>
        <v>0.13450292397660818</v>
      </c>
      <c r="U399" s="8">
        <f>IF(C399=2022,"",IF(C399=2020,O399/60,O399/162))</f>
        <v>0.81666666666666665</v>
      </c>
      <c r="V399">
        <v>54</v>
      </c>
      <c r="W399">
        <v>93</v>
      </c>
      <c r="X399">
        <v>19</v>
      </c>
      <c r="Y399">
        <v>24</v>
      </c>
      <c r="Z399">
        <v>9</v>
      </c>
      <c r="AA399">
        <v>1</v>
      </c>
      <c r="AB399">
        <v>1</v>
      </c>
      <c r="AC399">
        <v>0</v>
      </c>
      <c r="AD399">
        <v>0.31900000000000001</v>
      </c>
      <c r="AE399">
        <v>0.35199999999999998</v>
      </c>
      <c r="AF399">
        <v>0.54400000000000004</v>
      </c>
      <c r="AG399">
        <v>0.89600000000000002</v>
      </c>
    </row>
    <row r="400" spans="1:33" x14ac:dyDescent="0.25">
      <c r="A400" t="s">
        <v>43</v>
      </c>
      <c r="B400" t="s">
        <v>777</v>
      </c>
      <c r="C400">
        <v>2020</v>
      </c>
      <c r="D400" t="s">
        <v>18</v>
      </c>
      <c r="E400" t="s">
        <v>100</v>
      </c>
      <c r="F400" t="s">
        <v>101</v>
      </c>
      <c r="G400" t="s">
        <v>778</v>
      </c>
      <c r="H400">
        <v>32</v>
      </c>
      <c r="I400" t="s">
        <v>1222</v>
      </c>
      <c r="J400" s="9">
        <v>0.32600000000000001</v>
      </c>
      <c r="K400">
        <v>3</v>
      </c>
      <c r="L400">
        <v>0</v>
      </c>
      <c r="M400">
        <v>29</v>
      </c>
      <c r="N400">
        <v>22</v>
      </c>
      <c r="O400">
        <v>54</v>
      </c>
      <c r="P400">
        <v>190</v>
      </c>
      <c r="Q400" s="8">
        <f t="shared" si="24"/>
        <v>1.5789473684210527E-2</v>
      </c>
      <c r="R400" s="8">
        <f t="shared" si="25"/>
        <v>0</v>
      </c>
      <c r="S400" s="8">
        <f t="shared" si="26"/>
        <v>0.15263157894736842</v>
      </c>
      <c r="T400" s="8">
        <f t="shared" si="27"/>
        <v>0.11578947368421053</v>
      </c>
      <c r="U400" s="8">
        <f>IF(C400=2022,"",IF(C400=2020,O400/60,O400/162))</f>
        <v>0.9</v>
      </c>
      <c r="V400">
        <v>62</v>
      </c>
      <c r="W400">
        <v>88</v>
      </c>
      <c r="X400">
        <v>19</v>
      </c>
      <c r="Y400">
        <v>39</v>
      </c>
      <c r="Z400">
        <v>10</v>
      </c>
      <c r="AA400">
        <v>0</v>
      </c>
      <c r="AB400">
        <v>1</v>
      </c>
      <c r="AC400">
        <v>0</v>
      </c>
      <c r="AD400">
        <v>0.39600000000000002</v>
      </c>
      <c r="AE400">
        <v>0.36499999999999999</v>
      </c>
      <c r="AF400">
        <v>0.46300000000000002</v>
      </c>
      <c r="AG400">
        <v>0.82799999999999996</v>
      </c>
    </row>
    <row r="401" spans="1:33" x14ac:dyDescent="0.25">
      <c r="A401" t="s">
        <v>78</v>
      </c>
      <c r="B401" t="s">
        <v>162</v>
      </c>
      <c r="C401">
        <v>2020</v>
      </c>
      <c r="D401" t="s">
        <v>18</v>
      </c>
      <c r="E401" t="s">
        <v>164</v>
      </c>
      <c r="F401" t="s">
        <v>165</v>
      </c>
      <c r="G401" t="s">
        <v>163</v>
      </c>
      <c r="H401">
        <v>32</v>
      </c>
      <c r="I401" t="s">
        <v>1222</v>
      </c>
      <c r="J401" s="9">
        <v>0.27800000000000002</v>
      </c>
      <c r="K401">
        <v>3</v>
      </c>
      <c r="L401">
        <v>1</v>
      </c>
      <c r="M401">
        <v>14</v>
      </c>
      <c r="N401">
        <v>11</v>
      </c>
      <c r="O401">
        <v>33</v>
      </c>
      <c r="P401">
        <v>79</v>
      </c>
      <c r="Q401" s="8">
        <f t="shared" si="24"/>
        <v>3.7974683544303799E-2</v>
      </c>
      <c r="R401" s="8">
        <f t="shared" si="25"/>
        <v>1.2658227848101266E-2</v>
      </c>
      <c r="S401" s="8">
        <f t="shared" si="26"/>
        <v>0.17721518987341772</v>
      </c>
      <c r="T401" s="8">
        <f t="shared" si="27"/>
        <v>0.13924050632911392</v>
      </c>
      <c r="U401" s="8">
        <f>IF(C401=2022,"",IF(C401=2020,O401/60,O401/162))</f>
        <v>0.55000000000000004</v>
      </c>
      <c r="V401">
        <v>22</v>
      </c>
      <c r="W401">
        <v>33</v>
      </c>
      <c r="X401">
        <v>5</v>
      </c>
      <c r="Y401">
        <v>12</v>
      </c>
      <c r="Z401">
        <v>6</v>
      </c>
      <c r="AA401">
        <v>0</v>
      </c>
      <c r="AB401">
        <v>1</v>
      </c>
      <c r="AC401">
        <v>2</v>
      </c>
      <c r="AD401">
        <v>0.28799999999999998</v>
      </c>
      <c r="AE401">
        <v>0.35199999999999998</v>
      </c>
      <c r="AF401">
        <v>0.41799999999999998</v>
      </c>
      <c r="AG401">
        <v>0.76900000000000002</v>
      </c>
    </row>
    <row r="402" spans="1:33" x14ac:dyDescent="0.25">
      <c r="A402" t="s">
        <v>86</v>
      </c>
      <c r="B402" t="s">
        <v>937</v>
      </c>
      <c r="C402">
        <v>2020</v>
      </c>
      <c r="D402" t="s">
        <v>18</v>
      </c>
      <c r="E402" t="s">
        <v>128</v>
      </c>
      <c r="F402" t="s">
        <v>129</v>
      </c>
      <c r="G402" t="s">
        <v>938</v>
      </c>
      <c r="H402">
        <v>31</v>
      </c>
      <c r="I402" t="s">
        <v>1222</v>
      </c>
      <c r="J402" s="9">
        <v>0.21199999999999999</v>
      </c>
      <c r="K402">
        <v>4</v>
      </c>
      <c r="L402">
        <v>1</v>
      </c>
      <c r="M402">
        <v>20</v>
      </c>
      <c r="N402">
        <v>22</v>
      </c>
      <c r="O402">
        <v>54</v>
      </c>
      <c r="P402">
        <v>203</v>
      </c>
      <c r="Q402" s="8">
        <f t="shared" si="24"/>
        <v>1.9704433497536946E-2</v>
      </c>
      <c r="R402" s="8">
        <f t="shared" si="25"/>
        <v>4.9261083743842365E-3</v>
      </c>
      <c r="S402" s="8">
        <f t="shared" si="26"/>
        <v>9.8522167487684734E-2</v>
      </c>
      <c r="T402" s="8">
        <f t="shared" si="27"/>
        <v>0.10837438423645321</v>
      </c>
      <c r="U402" s="8">
        <f>IF(C402=2022,"",IF(C402=2020,O402/60,O402/162))</f>
        <v>0.9</v>
      </c>
      <c r="V402">
        <v>43</v>
      </c>
      <c r="W402">
        <v>68</v>
      </c>
      <c r="X402">
        <v>14</v>
      </c>
      <c r="Y402">
        <v>41</v>
      </c>
      <c r="Z402">
        <v>15</v>
      </c>
      <c r="AA402">
        <v>4</v>
      </c>
      <c r="AB402">
        <v>1</v>
      </c>
      <c r="AC402">
        <v>0</v>
      </c>
      <c r="AD402">
        <v>0.24399999999999999</v>
      </c>
      <c r="AE402">
        <v>0.27</v>
      </c>
      <c r="AF402">
        <v>0.33500000000000002</v>
      </c>
      <c r="AG402">
        <v>0.60499999999999998</v>
      </c>
    </row>
    <row r="403" spans="1:33" x14ac:dyDescent="0.25">
      <c r="A403" t="s">
        <v>34</v>
      </c>
      <c r="B403" t="s">
        <v>441</v>
      </c>
      <c r="C403">
        <v>2020</v>
      </c>
      <c r="D403" t="s">
        <v>22</v>
      </c>
      <c r="E403" t="s">
        <v>75</v>
      </c>
      <c r="F403" t="s">
        <v>76</v>
      </c>
      <c r="G403" t="s">
        <v>442</v>
      </c>
      <c r="H403">
        <v>31</v>
      </c>
      <c r="I403" t="s">
        <v>1222</v>
      </c>
      <c r="J403" s="9">
        <v>0.36399999999999999</v>
      </c>
      <c r="K403">
        <v>10</v>
      </c>
      <c r="L403">
        <v>3</v>
      </c>
      <c r="M403">
        <v>27</v>
      </c>
      <c r="N403">
        <v>41</v>
      </c>
      <c r="O403">
        <v>50</v>
      </c>
      <c r="P403">
        <v>195</v>
      </c>
      <c r="Q403" s="8">
        <f t="shared" si="24"/>
        <v>5.128205128205128E-2</v>
      </c>
      <c r="R403" s="8">
        <f t="shared" si="25"/>
        <v>1.5384615384615385E-2</v>
      </c>
      <c r="S403" s="8">
        <f t="shared" si="26"/>
        <v>0.13846153846153847</v>
      </c>
      <c r="T403" s="8">
        <f t="shared" si="27"/>
        <v>0.21025641025641026</v>
      </c>
      <c r="U403" s="8">
        <f>IF(C403=2022,"",IF(C403=2020,O403/60,O403/162))</f>
        <v>0.83333333333333337</v>
      </c>
      <c r="V403">
        <v>71</v>
      </c>
      <c r="W403">
        <v>115</v>
      </c>
      <c r="X403">
        <v>22</v>
      </c>
      <c r="Y403">
        <v>21</v>
      </c>
      <c r="Z403">
        <v>18</v>
      </c>
      <c r="AA403">
        <v>0</v>
      </c>
      <c r="AB403">
        <v>1</v>
      </c>
      <c r="AC403">
        <v>0</v>
      </c>
      <c r="AD403">
        <v>0.37</v>
      </c>
      <c r="AE403">
        <v>0.42099999999999999</v>
      </c>
      <c r="AF403">
        <v>0.59</v>
      </c>
      <c r="AG403">
        <v>1.0109999999999999</v>
      </c>
    </row>
    <row r="404" spans="1:33" x14ac:dyDescent="0.25">
      <c r="A404" t="s">
        <v>32</v>
      </c>
      <c r="B404" t="s">
        <v>327</v>
      </c>
      <c r="C404">
        <v>2020</v>
      </c>
      <c r="D404" t="s">
        <v>22</v>
      </c>
      <c r="E404" t="s">
        <v>39</v>
      </c>
      <c r="F404" t="s">
        <v>40</v>
      </c>
      <c r="G404" t="s">
        <v>328</v>
      </c>
      <c r="H404">
        <v>31</v>
      </c>
      <c r="I404" t="s">
        <v>1222</v>
      </c>
      <c r="J404" s="9">
        <v>0.28199999999999997</v>
      </c>
      <c r="K404">
        <v>9</v>
      </c>
      <c r="L404">
        <v>12</v>
      </c>
      <c r="M404">
        <v>30</v>
      </c>
      <c r="N404">
        <v>38</v>
      </c>
      <c r="O404">
        <v>60</v>
      </c>
      <c r="P404">
        <v>248</v>
      </c>
      <c r="Q404" s="8">
        <f t="shared" si="24"/>
        <v>3.6290322580645164E-2</v>
      </c>
      <c r="R404" s="8">
        <f t="shared" si="25"/>
        <v>4.8387096774193547E-2</v>
      </c>
      <c r="S404" s="8">
        <f t="shared" si="26"/>
        <v>0.12096774193548387</v>
      </c>
      <c r="T404" s="8">
        <f t="shared" si="27"/>
        <v>0.15322580645161291</v>
      </c>
      <c r="U404" s="8">
        <f>IF(C404=2022,"",IF(C404=2020,O404/60,O404/162))</f>
        <v>1</v>
      </c>
      <c r="V404">
        <v>70</v>
      </c>
      <c r="W404">
        <v>109</v>
      </c>
      <c r="X404">
        <v>21</v>
      </c>
      <c r="Y404">
        <v>33</v>
      </c>
      <c r="Z404">
        <v>12</v>
      </c>
      <c r="AA404">
        <v>0</v>
      </c>
      <c r="AB404">
        <v>1</v>
      </c>
      <c r="AC404">
        <v>3</v>
      </c>
      <c r="AD404">
        <v>0.29499999999999998</v>
      </c>
      <c r="AE404">
        <v>0.32500000000000001</v>
      </c>
      <c r="AF404">
        <v>0.44</v>
      </c>
      <c r="AG404">
        <v>0.76400000000000001</v>
      </c>
    </row>
    <row r="405" spans="1:33" x14ac:dyDescent="0.25">
      <c r="A405" t="s">
        <v>49</v>
      </c>
      <c r="B405" t="s">
        <v>1093</v>
      </c>
      <c r="C405">
        <v>2020</v>
      </c>
      <c r="D405" t="s">
        <v>22</v>
      </c>
      <c r="E405" t="s">
        <v>50</v>
      </c>
      <c r="F405" t="s">
        <v>51</v>
      </c>
      <c r="G405" t="s">
        <v>1094</v>
      </c>
      <c r="H405">
        <v>31</v>
      </c>
      <c r="I405" t="s">
        <v>1222</v>
      </c>
      <c r="J405" s="9">
        <v>0.27300000000000002</v>
      </c>
      <c r="K405">
        <v>4</v>
      </c>
      <c r="L405">
        <v>1</v>
      </c>
      <c r="M405">
        <v>14</v>
      </c>
      <c r="N405">
        <v>15</v>
      </c>
      <c r="O405">
        <v>28</v>
      </c>
      <c r="P405">
        <v>99</v>
      </c>
      <c r="Q405" s="8">
        <f t="shared" si="24"/>
        <v>4.0404040404040407E-2</v>
      </c>
      <c r="R405" s="8">
        <f t="shared" si="25"/>
        <v>1.0101010101010102E-2</v>
      </c>
      <c r="S405" s="8">
        <f t="shared" si="26"/>
        <v>0.14141414141414141</v>
      </c>
      <c r="T405" s="8">
        <f t="shared" si="27"/>
        <v>0.15151515151515152</v>
      </c>
      <c r="U405" s="8">
        <f>IF(C405=2022,"",IF(C405=2020,O405/60,O405/162))</f>
        <v>0.46666666666666667</v>
      </c>
      <c r="V405">
        <v>27</v>
      </c>
      <c r="W405">
        <v>47</v>
      </c>
      <c r="X405">
        <v>12</v>
      </c>
      <c r="Y405">
        <v>7</v>
      </c>
      <c r="Z405">
        <v>15</v>
      </c>
      <c r="AA405">
        <v>0</v>
      </c>
      <c r="AB405">
        <v>1</v>
      </c>
      <c r="AC405">
        <v>0</v>
      </c>
      <c r="AD405">
        <v>0.25800000000000001</v>
      </c>
      <c r="AE405">
        <v>0.371</v>
      </c>
      <c r="AF405">
        <v>0.47499999999999998</v>
      </c>
      <c r="AG405">
        <v>0.84499999999999997</v>
      </c>
    </row>
    <row r="406" spans="1:33" x14ac:dyDescent="0.25">
      <c r="A406" t="s">
        <v>33</v>
      </c>
      <c r="B406" t="s">
        <v>1093</v>
      </c>
      <c r="C406">
        <v>2020</v>
      </c>
      <c r="D406" t="s">
        <v>22</v>
      </c>
      <c r="E406" t="s">
        <v>166</v>
      </c>
      <c r="F406" t="s">
        <v>167</v>
      </c>
      <c r="G406" t="s">
        <v>1094</v>
      </c>
      <c r="H406">
        <v>31</v>
      </c>
      <c r="I406" t="s">
        <v>1222</v>
      </c>
      <c r="J406" s="9">
        <v>0.28899999999999998</v>
      </c>
      <c r="K406">
        <v>1</v>
      </c>
      <c r="L406">
        <v>0</v>
      </c>
      <c r="M406">
        <v>11</v>
      </c>
      <c r="N406">
        <v>16</v>
      </c>
      <c r="O406">
        <v>27</v>
      </c>
      <c r="P406">
        <v>97</v>
      </c>
      <c r="Q406" s="8">
        <f t="shared" si="24"/>
        <v>1.0309278350515464E-2</v>
      </c>
      <c r="R406" s="8">
        <f t="shared" si="25"/>
        <v>0</v>
      </c>
      <c r="S406" s="8">
        <f t="shared" si="26"/>
        <v>0.1134020618556701</v>
      </c>
      <c r="T406" s="8">
        <f t="shared" si="27"/>
        <v>0.16494845360824742</v>
      </c>
      <c r="U406" s="8">
        <f>IF(C406=2022,"",IF(C406=2020,O406/60,O406/162))</f>
        <v>0.45</v>
      </c>
      <c r="V406">
        <v>28</v>
      </c>
      <c r="W406">
        <v>41</v>
      </c>
      <c r="X406">
        <v>9</v>
      </c>
      <c r="Y406">
        <v>5</v>
      </c>
      <c r="Z406">
        <v>12</v>
      </c>
      <c r="AA406">
        <v>0</v>
      </c>
      <c r="AB406">
        <v>2</v>
      </c>
      <c r="AC406">
        <v>0</v>
      </c>
      <c r="AD406">
        <v>0.29299999999999998</v>
      </c>
      <c r="AE406">
        <v>0.36899999999999999</v>
      </c>
      <c r="AF406">
        <v>0.42299999999999999</v>
      </c>
      <c r="AG406">
        <v>0.79200000000000004</v>
      </c>
    </row>
    <row r="407" spans="1:33" x14ac:dyDescent="0.25">
      <c r="A407" t="s">
        <v>55</v>
      </c>
      <c r="B407" t="s">
        <v>999</v>
      </c>
      <c r="C407">
        <v>2020</v>
      </c>
      <c r="D407" t="s">
        <v>18</v>
      </c>
      <c r="E407" t="s">
        <v>345</v>
      </c>
      <c r="F407" t="s">
        <v>346</v>
      </c>
      <c r="G407" t="s">
        <v>1000</v>
      </c>
      <c r="H407">
        <v>30</v>
      </c>
      <c r="I407" t="s">
        <v>1222</v>
      </c>
      <c r="J407" s="9">
        <v>0.26600000000000001</v>
      </c>
      <c r="K407">
        <v>7</v>
      </c>
      <c r="L407">
        <v>2</v>
      </c>
      <c r="M407">
        <v>25</v>
      </c>
      <c r="N407">
        <v>28</v>
      </c>
      <c r="O407">
        <v>54</v>
      </c>
      <c r="P407">
        <v>192</v>
      </c>
      <c r="Q407" s="8">
        <f t="shared" si="24"/>
        <v>3.6458333333333336E-2</v>
      </c>
      <c r="R407" s="8">
        <f t="shared" si="25"/>
        <v>1.0416666666666666E-2</v>
      </c>
      <c r="S407" s="8">
        <f t="shared" si="26"/>
        <v>0.13020833333333334</v>
      </c>
      <c r="T407" s="8">
        <f t="shared" si="27"/>
        <v>0.14583333333333334</v>
      </c>
      <c r="U407" s="8">
        <f>IF(C407=2022,"",IF(C407=2020,O407/60,O407/162))</f>
        <v>0.9</v>
      </c>
      <c r="V407">
        <v>51</v>
      </c>
      <c r="W407">
        <v>81</v>
      </c>
      <c r="X407">
        <v>14</v>
      </c>
      <c r="Y407">
        <v>45</v>
      </c>
      <c r="Z407">
        <v>23</v>
      </c>
      <c r="AA407">
        <v>2</v>
      </c>
      <c r="AB407">
        <v>1</v>
      </c>
      <c r="AC407">
        <v>2</v>
      </c>
      <c r="AD407">
        <v>0.314</v>
      </c>
      <c r="AE407">
        <v>0.34699999999999998</v>
      </c>
      <c r="AF407">
        <v>0.42199999999999999</v>
      </c>
      <c r="AG407">
        <v>0.76900000000000002</v>
      </c>
    </row>
    <row r="408" spans="1:33" x14ac:dyDescent="0.25">
      <c r="A408" t="s">
        <v>77</v>
      </c>
      <c r="B408" t="s">
        <v>591</v>
      </c>
      <c r="C408">
        <v>2020</v>
      </c>
      <c r="D408" t="s">
        <v>18</v>
      </c>
      <c r="E408" t="s">
        <v>291</v>
      </c>
      <c r="F408" t="s">
        <v>292</v>
      </c>
      <c r="G408" t="s">
        <v>592</v>
      </c>
      <c r="H408">
        <v>30</v>
      </c>
      <c r="I408" t="s">
        <v>1222</v>
      </c>
      <c r="J408" s="9">
        <v>0.23200000000000001</v>
      </c>
      <c r="K408">
        <v>7</v>
      </c>
      <c r="L408">
        <v>1</v>
      </c>
      <c r="M408">
        <v>25</v>
      </c>
      <c r="N408">
        <v>21</v>
      </c>
      <c r="O408">
        <v>48</v>
      </c>
      <c r="P408">
        <v>142</v>
      </c>
      <c r="Q408" s="8">
        <f t="shared" si="24"/>
        <v>4.9295774647887321E-2</v>
      </c>
      <c r="R408" s="8">
        <f t="shared" si="25"/>
        <v>7.0422535211267607E-3</v>
      </c>
      <c r="S408" s="8">
        <f t="shared" si="26"/>
        <v>0.176056338028169</v>
      </c>
      <c r="T408" s="8">
        <f t="shared" si="27"/>
        <v>0.14788732394366197</v>
      </c>
      <c r="U408" s="8">
        <f>IF(C408=2022,"",IF(C408=2020,O408/60,O408/162))</f>
        <v>0.8</v>
      </c>
      <c r="V408">
        <v>33</v>
      </c>
      <c r="W408">
        <v>64</v>
      </c>
      <c r="X408">
        <v>16</v>
      </c>
      <c r="Y408">
        <v>46</v>
      </c>
      <c r="Z408">
        <v>25</v>
      </c>
      <c r="AA408">
        <v>1</v>
      </c>
      <c r="AB408">
        <v>1</v>
      </c>
      <c r="AC408">
        <v>0</v>
      </c>
      <c r="AD408">
        <v>0.28899999999999998</v>
      </c>
      <c r="AE408">
        <v>0.35699999999999998</v>
      </c>
      <c r="AF408">
        <v>0.45100000000000001</v>
      </c>
      <c r="AG408">
        <v>0.80700000000000005</v>
      </c>
    </row>
    <row r="409" spans="1:33" x14ac:dyDescent="0.25">
      <c r="A409" t="s">
        <v>26</v>
      </c>
      <c r="B409" t="s">
        <v>279</v>
      </c>
      <c r="C409">
        <v>2020</v>
      </c>
      <c r="D409" t="s">
        <v>22</v>
      </c>
      <c r="E409" t="s">
        <v>27</v>
      </c>
      <c r="F409" t="s">
        <v>28</v>
      </c>
      <c r="G409" t="s">
        <v>280</v>
      </c>
      <c r="H409">
        <v>29</v>
      </c>
      <c r="I409" t="s">
        <v>1222</v>
      </c>
      <c r="J409" s="9">
        <v>0.219</v>
      </c>
      <c r="K409">
        <v>5</v>
      </c>
      <c r="L409">
        <v>2</v>
      </c>
      <c r="M409">
        <v>18</v>
      </c>
      <c r="N409">
        <v>32</v>
      </c>
      <c r="O409">
        <v>48</v>
      </c>
      <c r="P409">
        <v>192</v>
      </c>
      <c r="Q409" s="8">
        <f t="shared" si="24"/>
        <v>2.6041666666666668E-2</v>
      </c>
      <c r="R409" s="8">
        <f t="shared" si="25"/>
        <v>1.0416666666666666E-2</v>
      </c>
      <c r="S409" s="8">
        <f t="shared" si="26"/>
        <v>9.375E-2</v>
      </c>
      <c r="T409" s="8">
        <f t="shared" si="27"/>
        <v>0.16666666666666666</v>
      </c>
      <c r="U409" s="8">
        <f>IF(C409=2022,"",IF(C409=2020,O409/60,O409/162))</f>
        <v>0.8</v>
      </c>
      <c r="V409">
        <v>42</v>
      </c>
      <c r="W409">
        <v>66</v>
      </c>
      <c r="X409">
        <v>14</v>
      </c>
      <c r="Y409">
        <v>39</v>
      </c>
      <c r="Z409">
        <v>17</v>
      </c>
      <c r="AA409">
        <v>0</v>
      </c>
      <c r="AB409">
        <v>1</v>
      </c>
      <c r="AC409">
        <v>3</v>
      </c>
      <c r="AD409">
        <v>0.25</v>
      </c>
      <c r="AE409">
        <v>0.28599999999999998</v>
      </c>
      <c r="AF409">
        <v>0.34399999999999997</v>
      </c>
      <c r="AG409">
        <v>0.629</v>
      </c>
    </row>
    <row r="410" spans="1:33" x14ac:dyDescent="0.25">
      <c r="A410" t="s">
        <v>29</v>
      </c>
      <c r="B410" t="s">
        <v>1162</v>
      </c>
      <c r="C410">
        <v>2020</v>
      </c>
      <c r="D410" t="s">
        <v>22</v>
      </c>
      <c r="E410" t="s">
        <v>188</v>
      </c>
      <c r="F410" t="s">
        <v>96</v>
      </c>
      <c r="G410" t="s">
        <v>1163</v>
      </c>
      <c r="H410">
        <v>29</v>
      </c>
      <c r="I410" t="s">
        <v>1222</v>
      </c>
      <c r="J410" s="9">
        <v>0.28299999999999997</v>
      </c>
      <c r="K410">
        <v>3</v>
      </c>
      <c r="L410">
        <v>0</v>
      </c>
      <c r="M410">
        <v>20</v>
      </c>
      <c r="N410">
        <v>35</v>
      </c>
      <c r="O410">
        <v>58</v>
      </c>
      <c r="P410">
        <v>233</v>
      </c>
      <c r="Q410" s="8">
        <f t="shared" si="24"/>
        <v>1.2875536480686695E-2</v>
      </c>
      <c r="R410" s="8">
        <f t="shared" si="25"/>
        <v>0</v>
      </c>
      <c r="S410" s="8">
        <f t="shared" si="26"/>
        <v>8.5836909871244635E-2</v>
      </c>
      <c r="T410" s="8">
        <f t="shared" si="27"/>
        <v>0.15021459227467812</v>
      </c>
      <c r="U410" s="8">
        <f>IF(C410=2022,"",IF(C410=2020,O410/60,O410/162))</f>
        <v>0.96666666666666667</v>
      </c>
      <c r="V410">
        <v>66</v>
      </c>
      <c r="W410">
        <v>95</v>
      </c>
      <c r="X410">
        <v>23</v>
      </c>
      <c r="Y410">
        <v>57</v>
      </c>
      <c r="Z410">
        <v>24</v>
      </c>
      <c r="AA410">
        <v>0</v>
      </c>
      <c r="AB410">
        <v>1</v>
      </c>
      <c r="AC410">
        <v>0</v>
      </c>
      <c r="AD410">
        <v>0.36399999999999999</v>
      </c>
      <c r="AE410">
        <v>0.35499999999999998</v>
      </c>
      <c r="AF410">
        <v>0.40799999999999997</v>
      </c>
      <c r="AG410">
        <v>0.76300000000000001</v>
      </c>
    </row>
    <row r="411" spans="1:33" x14ac:dyDescent="0.25">
      <c r="A411" t="s">
        <v>33</v>
      </c>
      <c r="B411" t="s">
        <v>597</v>
      </c>
      <c r="C411">
        <v>2020</v>
      </c>
      <c r="D411" t="s">
        <v>22</v>
      </c>
      <c r="E411" t="s">
        <v>166</v>
      </c>
      <c r="F411" t="s">
        <v>167</v>
      </c>
      <c r="G411" t="s">
        <v>598</v>
      </c>
      <c r="H411">
        <v>29</v>
      </c>
      <c r="I411" t="s">
        <v>1222</v>
      </c>
      <c r="J411" s="9">
        <v>0.223</v>
      </c>
      <c r="K411">
        <v>7</v>
      </c>
      <c r="L411">
        <v>4</v>
      </c>
      <c r="M411">
        <v>23</v>
      </c>
      <c r="N411">
        <v>28</v>
      </c>
      <c r="O411">
        <v>53</v>
      </c>
      <c r="P411">
        <v>211</v>
      </c>
      <c r="Q411" s="8">
        <f t="shared" si="24"/>
        <v>3.3175355450236969E-2</v>
      </c>
      <c r="R411" s="8">
        <f t="shared" si="25"/>
        <v>1.8957345971563982E-2</v>
      </c>
      <c r="S411" s="8">
        <f t="shared" si="26"/>
        <v>0.10900473933649289</v>
      </c>
      <c r="T411" s="8">
        <f t="shared" si="27"/>
        <v>0.13270142180094788</v>
      </c>
      <c r="U411" s="8">
        <f>IF(C411=2022,"",IF(C411=2020,O411/60,O411/162))</f>
        <v>0.8833333333333333</v>
      </c>
      <c r="V411">
        <v>47</v>
      </c>
      <c r="W411">
        <v>79</v>
      </c>
      <c r="X411">
        <v>17</v>
      </c>
      <c r="Y411">
        <v>50</v>
      </c>
      <c r="Z411">
        <v>25</v>
      </c>
      <c r="AA411">
        <v>0</v>
      </c>
      <c r="AB411">
        <v>1</v>
      </c>
      <c r="AC411">
        <v>0</v>
      </c>
      <c r="AD411">
        <v>0.26</v>
      </c>
      <c r="AE411">
        <v>0.30499999999999999</v>
      </c>
      <c r="AF411">
        <v>0.374</v>
      </c>
      <c r="AG411">
        <v>0.67900000000000005</v>
      </c>
    </row>
    <row r="412" spans="1:33" x14ac:dyDescent="0.25">
      <c r="A412" t="s">
        <v>77</v>
      </c>
      <c r="B412" t="s">
        <v>923</v>
      </c>
      <c r="C412">
        <v>2020</v>
      </c>
      <c r="D412" t="s">
        <v>18</v>
      </c>
      <c r="E412" t="s">
        <v>291</v>
      </c>
      <c r="F412" t="s">
        <v>292</v>
      </c>
      <c r="G412" t="s">
        <v>924</v>
      </c>
      <c r="H412">
        <v>29</v>
      </c>
      <c r="I412" t="s">
        <v>1222</v>
      </c>
      <c r="J412" s="9">
        <v>0.26500000000000001</v>
      </c>
      <c r="K412">
        <v>1</v>
      </c>
      <c r="L412">
        <v>5</v>
      </c>
      <c r="M412">
        <v>16</v>
      </c>
      <c r="N412">
        <v>26</v>
      </c>
      <c r="O412">
        <v>53</v>
      </c>
      <c r="P412">
        <v>181</v>
      </c>
      <c r="Q412" s="8">
        <f t="shared" si="24"/>
        <v>5.5248618784530384E-3</v>
      </c>
      <c r="R412" s="8">
        <f t="shared" si="25"/>
        <v>2.7624309392265192E-2</v>
      </c>
      <c r="S412" s="8">
        <f t="shared" si="26"/>
        <v>8.8397790055248615E-2</v>
      </c>
      <c r="T412" s="8">
        <f t="shared" si="27"/>
        <v>0.143646408839779</v>
      </c>
      <c r="U412" s="8">
        <f>IF(C412=2022,"",IF(C412=2020,O412/60,O412/162))</f>
        <v>0.8833333333333333</v>
      </c>
      <c r="V412">
        <v>48</v>
      </c>
      <c r="W412">
        <v>59</v>
      </c>
      <c r="X412">
        <v>7</v>
      </c>
      <c r="Y412">
        <v>30</v>
      </c>
      <c r="Z412">
        <v>20</v>
      </c>
      <c r="AA412">
        <v>1</v>
      </c>
      <c r="AB412">
        <v>1</v>
      </c>
      <c r="AC412">
        <v>2</v>
      </c>
      <c r="AD412">
        <v>0.311</v>
      </c>
      <c r="AE412">
        <v>0.35</v>
      </c>
      <c r="AF412">
        <v>0.32600000000000001</v>
      </c>
      <c r="AG412">
        <v>0.67500000000000004</v>
      </c>
    </row>
    <row r="413" spans="1:33" x14ac:dyDescent="0.25">
      <c r="A413" t="s">
        <v>106</v>
      </c>
      <c r="B413" t="s">
        <v>905</v>
      </c>
      <c r="C413">
        <v>2020</v>
      </c>
      <c r="D413" t="s">
        <v>18</v>
      </c>
      <c r="E413" t="s">
        <v>107</v>
      </c>
      <c r="F413" t="s">
        <v>108</v>
      </c>
      <c r="G413" t="s">
        <v>906</v>
      </c>
      <c r="H413">
        <v>29</v>
      </c>
      <c r="I413" t="s">
        <v>1222</v>
      </c>
      <c r="J413" s="9">
        <v>0.2</v>
      </c>
      <c r="K413">
        <v>2</v>
      </c>
      <c r="L413">
        <v>1</v>
      </c>
      <c r="M413">
        <v>5</v>
      </c>
      <c r="N413">
        <v>6</v>
      </c>
      <c r="O413">
        <v>26</v>
      </c>
      <c r="P413">
        <v>45</v>
      </c>
      <c r="Q413" s="8">
        <f t="shared" si="24"/>
        <v>4.4444444444444446E-2</v>
      </c>
      <c r="R413" s="8">
        <f t="shared" si="25"/>
        <v>2.2222222222222223E-2</v>
      </c>
      <c r="S413" s="8">
        <f t="shared" si="26"/>
        <v>0.1111111111111111</v>
      </c>
      <c r="T413" s="8">
        <f t="shared" si="27"/>
        <v>0.13333333333333333</v>
      </c>
      <c r="U413" s="8">
        <f>IF(C413=2022,"",IF(C413=2020,O413/60,O413/162))</f>
        <v>0.43333333333333335</v>
      </c>
      <c r="V413">
        <v>9</v>
      </c>
      <c r="W413">
        <v>16</v>
      </c>
      <c r="X413">
        <v>3</v>
      </c>
      <c r="Y413">
        <v>20</v>
      </c>
      <c r="Z413">
        <v>15</v>
      </c>
      <c r="AA413">
        <v>0</v>
      </c>
      <c r="AB413">
        <v>1</v>
      </c>
      <c r="AC413">
        <v>0</v>
      </c>
      <c r="AD413">
        <v>0.29199999999999998</v>
      </c>
      <c r="AE413">
        <v>0.39300000000000002</v>
      </c>
      <c r="AF413">
        <v>0.35599999999999998</v>
      </c>
      <c r="AG413">
        <v>0.749</v>
      </c>
    </row>
    <row r="414" spans="1:33" x14ac:dyDescent="0.25">
      <c r="A414" t="s">
        <v>26</v>
      </c>
      <c r="B414" t="s">
        <v>359</v>
      </c>
      <c r="C414">
        <v>2020</v>
      </c>
      <c r="D414" t="s">
        <v>22</v>
      </c>
      <c r="E414" t="s">
        <v>27</v>
      </c>
      <c r="F414" t="s">
        <v>28</v>
      </c>
      <c r="G414" t="s">
        <v>360</v>
      </c>
      <c r="H414">
        <v>29</v>
      </c>
      <c r="I414" t="s">
        <v>1222</v>
      </c>
      <c r="J414" s="9">
        <v>0.19</v>
      </c>
      <c r="K414">
        <v>0</v>
      </c>
      <c r="L414">
        <v>0</v>
      </c>
      <c r="M414">
        <v>3</v>
      </c>
      <c r="N414">
        <v>5</v>
      </c>
      <c r="O414">
        <v>21</v>
      </c>
      <c r="P414">
        <v>42</v>
      </c>
      <c r="Q414" s="8">
        <f t="shared" si="24"/>
        <v>0</v>
      </c>
      <c r="R414" s="8">
        <f t="shared" si="25"/>
        <v>0</v>
      </c>
      <c r="S414" s="8">
        <f t="shared" si="26"/>
        <v>7.1428571428571425E-2</v>
      </c>
      <c r="T414" s="8">
        <f t="shared" si="27"/>
        <v>0.11904761904761904</v>
      </c>
      <c r="U414" s="8">
        <f>IF(C414=2022,"",IF(C414=2020,O414/60,O414/162))</f>
        <v>0.35</v>
      </c>
      <c r="V414">
        <v>8</v>
      </c>
      <c r="W414">
        <v>9</v>
      </c>
      <c r="X414">
        <v>1</v>
      </c>
      <c r="Y414">
        <v>14</v>
      </c>
      <c r="Z414">
        <v>2</v>
      </c>
      <c r="AA414">
        <v>0</v>
      </c>
      <c r="AB414">
        <v>1</v>
      </c>
      <c r="AC414">
        <v>0</v>
      </c>
      <c r="AD414">
        <v>0.27600000000000002</v>
      </c>
      <c r="AE414">
        <v>0.23899999999999999</v>
      </c>
      <c r="AF414">
        <v>0.214</v>
      </c>
      <c r="AG414">
        <v>0.45300000000000001</v>
      </c>
    </row>
    <row r="415" spans="1:33" x14ac:dyDescent="0.25">
      <c r="A415" t="s">
        <v>26</v>
      </c>
      <c r="B415" t="s">
        <v>289</v>
      </c>
      <c r="C415">
        <v>2020</v>
      </c>
      <c r="D415" t="s">
        <v>22</v>
      </c>
      <c r="E415" t="s">
        <v>27</v>
      </c>
      <c r="F415" t="s">
        <v>28</v>
      </c>
      <c r="G415" t="s">
        <v>290</v>
      </c>
      <c r="H415">
        <v>29</v>
      </c>
      <c r="I415" t="s">
        <v>1222</v>
      </c>
      <c r="J415" s="9">
        <v>0.24099999999999999</v>
      </c>
      <c r="K415">
        <v>3</v>
      </c>
      <c r="L415">
        <v>0</v>
      </c>
      <c r="M415">
        <v>6</v>
      </c>
      <c r="N415">
        <v>8</v>
      </c>
      <c r="O415">
        <v>17</v>
      </c>
      <c r="P415">
        <v>58</v>
      </c>
      <c r="Q415" s="8">
        <f t="shared" si="24"/>
        <v>5.1724137931034482E-2</v>
      </c>
      <c r="R415" s="8">
        <f t="shared" si="25"/>
        <v>0</v>
      </c>
      <c r="S415" s="8">
        <f t="shared" si="26"/>
        <v>0.10344827586206896</v>
      </c>
      <c r="T415" s="8">
        <f t="shared" si="27"/>
        <v>0.13793103448275862</v>
      </c>
      <c r="U415" s="8">
        <f>IF(C415=2022,"",IF(C415=2020,O415/60,O415/162))</f>
        <v>0.28333333333333333</v>
      </c>
      <c r="V415">
        <v>14</v>
      </c>
      <c r="W415">
        <v>28</v>
      </c>
      <c r="X415">
        <v>8</v>
      </c>
      <c r="Y415">
        <v>12</v>
      </c>
      <c r="Z415">
        <v>1</v>
      </c>
      <c r="AA415">
        <v>0</v>
      </c>
      <c r="AB415">
        <v>1</v>
      </c>
      <c r="AC415">
        <v>0</v>
      </c>
      <c r="AD415">
        <v>0.25600000000000001</v>
      </c>
      <c r="AE415">
        <v>0.254</v>
      </c>
      <c r="AF415">
        <v>0.48299999999999998</v>
      </c>
      <c r="AG415">
        <v>0.73699999999999999</v>
      </c>
    </row>
    <row r="416" spans="1:33" x14ac:dyDescent="0.25">
      <c r="A416" t="s">
        <v>43</v>
      </c>
      <c r="B416" t="s">
        <v>1091</v>
      </c>
      <c r="C416">
        <v>2020</v>
      </c>
      <c r="D416" t="s">
        <v>18</v>
      </c>
      <c r="E416" t="s">
        <v>100</v>
      </c>
      <c r="F416" t="s">
        <v>101</v>
      </c>
      <c r="G416" t="s">
        <v>1092</v>
      </c>
      <c r="H416">
        <v>28</v>
      </c>
      <c r="I416" t="s">
        <v>1222</v>
      </c>
      <c r="J416" s="9">
        <v>0.26800000000000002</v>
      </c>
      <c r="K416">
        <v>12</v>
      </c>
      <c r="L416">
        <v>1</v>
      </c>
      <c r="M416">
        <v>32</v>
      </c>
      <c r="N416">
        <v>30</v>
      </c>
      <c r="O416">
        <v>55</v>
      </c>
      <c r="P416">
        <v>198</v>
      </c>
      <c r="Q416" s="8">
        <f t="shared" si="24"/>
        <v>6.0606060606060608E-2</v>
      </c>
      <c r="R416" s="8">
        <f t="shared" si="25"/>
        <v>5.0505050505050509E-3</v>
      </c>
      <c r="S416" s="8">
        <f t="shared" si="26"/>
        <v>0.16161616161616163</v>
      </c>
      <c r="T416" s="8">
        <f t="shared" si="27"/>
        <v>0.15151515151515152</v>
      </c>
      <c r="U416" s="8">
        <f>IF(C416=2022,"",IF(C416=2020,O416/60,O416/162))</f>
        <v>0.91666666666666663</v>
      </c>
      <c r="V416">
        <v>53</v>
      </c>
      <c r="W416">
        <v>102</v>
      </c>
      <c r="X416">
        <v>24</v>
      </c>
      <c r="Y416">
        <v>36</v>
      </c>
      <c r="Z416">
        <v>13</v>
      </c>
      <c r="AA416">
        <v>1</v>
      </c>
      <c r="AB416">
        <v>1</v>
      </c>
      <c r="AC416">
        <v>0</v>
      </c>
      <c r="AD416">
        <v>0.27200000000000002</v>
      </c>
      <c r="AE416">
        <v>0.315</v>
      </c>
      <c r="AF416">
        <v>0.51500000000000001</v>
      </c>
      <c r="AG416">
        <v>0.83</v>
      </c>
    </row>
    <row r="417" spans="1:33" x14ac:dyDescent="0.25">
      <c r="A417" t="s">
        <v>46</v>
      </c>
      <c r="B417" t="s">
        <v>499</v>
      </c>
      <c r="C417">
        <v>2020</v>
      </c>
      <c r="D417" t="s">
        <v>18</v>
      </c>
      <c r="E417" t="s">
        <v>168</v>
      </c>
      <c r="F417" t="s">
        <v>169</v>
      </c>
      <c r="G417" t="s">
        <v>500</v>
      </c>
      <c r="H417">
        <v>28</v>
      </c>
      <c r="I417" t="s">
        <v>1222</v>
      </c>
      <c r="J417" s="9">
        <v>0.23</v>
      </c>
      <c r="K417">
        <v>7</v>
      </c>
      <c r="L417">
        <v>1</v>
      </c>
      <c r="M417">
        <v>23</v>
      </c>
      <c r="N417">
        <v>22</v>
      </c>
      <c r="O417">
        <v>58</v>
      </c>
      <c r="P417">
        <v>209</v>
      </c>
      <c r="Q417" s="8">
        <f t="shared" si="24"/>
        <v>3.3492822966507178E-2</v>
      </c>
      <c r="R417" s="8">
        <f t="shared" si="25"/>
        <v>4.7846889952153108E-3</v>
      </c>
      <c r="S417" s="8">
        <f t="shared" si="26"/>
        <v>0.11004784688995216</v>
      </c>
      <c r="T417" s="8">
        <f t="shared" si="27"/>
        <v>0.10526315789473684</v>
      </c>
      <c r="U417" s="8">
        <f>IF(C417=2022,"",IF(C417=2020,O417/60,O417/162))</f>
        <v>0.96666666666666667</v>
      </c>
      <c r="V417">
        <v>48</v>
      </c>
      <c r="W417">
        <v>76</v>
      </c>
      <c r="X417">
        <v>14</v>
      </c>
      <c r="Y417">
        <v>35</v>
      </c>
      <c r="Z417">
        <v>17</v>
      </c>
      <c r="AA417">
        <v>0</v>
      </c>
      <c r="AB417">
        <v>1</v>
      </c>
      <c r="AC417">
        <v>3</v>
      </c>
      <c r="AD417">
        <v>0.246</v>
      </c>
      <c r="AE417">
        <v>0.29699999999999999</v>
      </c>
      <c r="AF417">
        <v>0.36399999999999999</v>
      </c>
      <c r="AG417">
        <v>0.66100000000000003</v>
      </c>
    </row>
    <row r="418" spans="1:33" x14ac:dyDescent="0.25">
      <c r="A418" t="s">
        <v>33</v>
      </c>
      <c r="B418" t="s">
        <v>475</v>
      </c>
      <c r="C418">
        <v>2020</v>
      </c>
      <c r="D418" t="s">
        <v>22</v>
      </c>
      <c r="E418" t="s">
        <v>166</v>
      </c>
      <c r="F418" t="s">
        <v>167</v>
      </c>
      <c r="G418" t="s">
        <v>476</v>
      </c>
      <c r="H418">
        <v>28</v>
      </c>
      <c r="I418" t="s">
        <v>1222</v>
      </c>
      <c r="J418" s="9">
        <v>0.247</v>
      </c>
      <c r="K418">
        <v>0</v>
      </c>
      <c r="L418">
        <v>3</v>
      </c>
      <c r="M418">
        <v>4</v>
      </c>
      <c r="N418">
        <v>15</v>
      </c>
      <c r="O418">
        <v>49</v>
      </c>
      <c r="P418">
        <v>93</v>
      </c>
      <c r="Q418" s="8">
        <f t="shared" si="24"/>
        <v>0</v>
      </c>
      <c r="R418" s="8">
        <f t="shared" si="25"/>
        <v>3.2258064516129031E-2</v>
      </c>
      <c r="S418" s="8">
        <f t="shared" si="26"/>
        <v>4.3010752688172046E-2</v>
      </c>
      <c r="T418" s="8">
        <f t="shared" si="27"/>
        <v>0.16129032258064516</v>
      </c>
      <c r="U418" s="8">
        <f>IF(C418=2022,"",IF(C418=2020,O418/60,O418/162))</f>
        <v>0.81666666666666665</v>
      </c>
      <c r="V418">
        <v>23</v>
      </c>
      <c r="W418">
        <v>28</v>
      </c>
      <c r="X418">
        <v>5</v>
      </c>
      <c r="Y418">
        <v>14</v>
      </c>
      <c r="Z418">
        <v>15</v>
      </c>
      <c r="AA418">
        <v>0</v>
      </c>
      <c r="AB418">
        <v>1</v>
      </c>
      <c r="AC418">
        <v>1</v>
      </c>
      <c r="AD418">
        <v>0.28399999999999997</v>
      </c>
      <c r="AE418">
        <v>0.36299999999999999</v>
      </c>
      <c r="AF418">
        <v>0.30099999999999999</v>
      </c>
      <c r="AG418">
        <v>0.66400000000000003</v>
      </c>
    </row>
    <row r="419" spans="1:33" x14ac:dyDescent="0.25">
      <c r="A419" t="s">
        <v>23</v>
      </c>
      <c r="B419" t="s">
        <v>953</v>
      </c>
      <c r="C419">
        <v>2020</v>
      </c>
      <c r="D419" t="s">
        <v>18</v>
      </c>
      <c r="E419" t="s">
        <v>24</v>
      </c>
      <c r="F419" t="s">
        <v>25</v>
      </c>
      <c r="G419" t="s">
        <v>954</v>
      </c>
      <c r="H419">
        <v>27</v>
      </c>
      <c r="I419" t="s">
        <v>1222</v>
      </c>
      <c r="J419" s="9">
        <v>0.311</v>
      </c>
      <c r="K419">
        <v>4</v>
      </c>
      <c r="L419">
        <v>0</v>
      </c>
      <c r="M419">
        <v>23</v>
      </c>
      <c r="N419">
        <v>19</v>
      </c>
      <c r="O419">
        <v>52</v>
      </c>
      <c r="P419">
        <v>183</v>
      </c>
      <c r="Q419" s="8">
        <f t="shared" si="24"/>
        <v>2.185792349726776E-2</v>
      </c>
      <c r="R419" s="8">
        <f t="shared" si="25"/>
        <v>0</v>
      </c>
      <c r="S419" s="8">
        <f t="shared" si="26"/>
        <v>0.12568306010928962</v>
      </c>
      <c r="T419" s="8">
        <f t="shared" si="27"/>
        <v>0.10382513661202186</v>
      </c>
      <c r="U419" s="8">
        <f>IF(C419=2022,"",IF(C419=2020,O419/60,O419/162))</f>
        <v>0.8666666666666667</v>
      </c>
      <c r="V419">
        <v>57</v>
      </c>
      <c r="W419">
        <v>83</v>
      </c>
      <c r="X419">
        <v>18</v>
      </c>
      <c r="Y419">
        <v>24</v>
      </c>
      <c r="Z419">
        <v>20</v>
      </c>
      <c r="AA419">
        <v>2</v>
      </c>
      <c r="AB419">
        <v>1</v>
      </c>
      <c r="AC419">
        <v>2</v>
      </c>
      <c r="AD419">
        <v>0.33500000000000002</v>
      </c>
      <c r="AE419">
        <v>0.38300000000000001</v>
      </c>
      <c r="AF419">
        <v>0.45400000000000001</v>
      </c>
      <c r="AG419">
        <v>0.83599999999999997</v>
      </c>
    </row>
    <row r="420" spans="1:33" x14ac:dyDescent="0.25">
      <c r="A420" t="s">
        <v>68</v>
      </c>
      <c r="B420" t="s">
        <v>507</v>
      </c>
      <c r="C420">
        <v>2020</v>
      </c>
      <c r="D420" t="s">
        <v>22</v>
      </c>
      <c r="E420" t="s">
        <v>361</v>
      </c>
      <c r="F420" t="s">
        <v>362</v>
      </c>
      <c r="G420" t="s">
        <v>508</v>
      </c>
      <c r="H420">
        <v>27</v>
      </c>
      <c r="I420" t="s">
        <v>1222</v>
      </c>
      <c r="J420" s="9">
        <v>0.255</v>
      </c>
      <c r="K420">
        <v>8</v>
      </c>
      <c r="L420">
        <v>12</v>
      </c>
      <c r="M420">
        <v>17</v>
      </c>
      <c r="N420">
        <v>26</v>
      </c>
      <c r="O420">
        <v>38</v>
      </c>
      <c r="P420">
        <v>137</v>
      </c>
      <c r="Q420" s="8">
        <f t="shared" si="24"/>
        <v>5.8394160583941604E-2</v>
      </c>
      <c r="R420" s="8">
        <f t="shared" si="25"/>
        <v>8.7591240875912413E-2</v>
      </c>
      <c r="S420" s="8">
        <f t="shared" si="26"/>
        <v>0.12408759124087591</v>
      </c>
      <c r="T420" s="8">
        <f t="shared" si="27"/>
        <v>0.18978102189781021</v>
      </c>
      <c r="U420" s="8">
        <f>IF(C420=2022,"",IF(C420=2020,O420/60,O420/162))</f>
        <v>0.6333333333333333</v>
      </c>
      <c r="V420">
        <v>35</v>
      </c>
      <c r="W420">
        <v>68</v>
      </c>
      <c r="X420">
        <v>17</v>
      </c>
      <c r="Y420">
        <v>43</v>
      </c>
      <c r="Z420">
        <v>14</v>
      </c>
      <c r="AA420">
        <v>0</v>
      </c>
      <c r="AB420">
        <v>1</v>
      </c>
      <c r="AC420">
        <v>5</v>
      </c>
      <c r="AD420">
        <v>0.314</v>
      </c>
      <c r="AE420">
        <v>0.35799999999999998</v>
      </c>
      <c r="AF420">
        <v>0.496</v>
      </c>
      <c r="AG420">
        <v>0.85499999999999998</v>
      </c>
    </row>
    <row r="421" spans="1:33" x14ac:dyDescent="0.25">
      <c r="A421" t="s">
        <v>42</v>
      </c>
      <c r="B421" t="s">
        <v>413</v>
      </c>
      <c r="C421">
        <v>2020</v>
      </c>
      <c r="D421" t="s">
        <v>22</v>
      </c>
      <c r="E421" t="s">
        <v>263</v>
      </c>
      <c r="F421" t="s">
        <v>264</v>
      </c>
      <c r="G421" t="s">
        <v>414</v>
      </c>
      <c r="H421">
        <v>26</v>
      </c>
      <c r="I421" t="s">
        <v>1222</v>
      </c>
      <c r="J421" s="9">
        <v>0.25800000000000001</v>
      </c>
      <c r="K421">
        <v>4</v>
      </c>
      <c r="L421">
        <v>4</v>
      </c>
      <c r="M421">
        <v>19</v>
      </c>
      <c r="N421">
        <v>22</v>
      </c>
      <c r="O421">
        <v>55</v>
      </c>
      <c r="P421">
        <v>209</v>
      </c>
      <c r="Q421" s="8">
        <f t="shared" si="24"/>
        <v>1.9138755980861243E-2</v>
      </c>
      <c r="R421" s="8">
        <f t="shared" si="25"/>
        <v>1.9138755980861243E-2</v>
      </c>
      <c r="S421" s="8">
        <f t="shared" si="26"/>
        <v>9.0909090909090912E-2</v>
      </c>
      <c r="T421" s="8">
        <f t="shared" si="27"/>
        <v>0.10526315789473684</v>
      </c>
      <c r="U421" s="8">
        <f>IF(C421=2022,"",IF(C421=2020,O421/60,O421/162))</f>
        <v>0.91666666666666663</v>
      </c>
      <c r="V421">
        <v>54</v>
      </c>
      <c r="W421">
        <v>74</v>
      </c>
      <c r="X421">
        <v>12</v>
      </c>
      <c r="Y421">
        <v>35</v>
      </c>
      <c r="Z421">
        <v>13</v>
      </c>
      <c r="AA421">
        <v>0</v>
      </c>
      <c r="AB421">
        <v>1</v>
      </c>
      <c r="AC421">
        <v>2</v>
      </c>
      <c r="AD421">
        <v>0.29199999999999998</v>
      </c>
      <c r="AE421">
        <v>0.30399999999999999</v>
      </c>
      <c r="AF421">
        <v>0.35399999999999998</v>
      </c>
      <c r="AG421">
        <v>0.65800000000000003</v>
      </c>
    </row>
    <row r="422" spans="1:33" x14ac:dyDescent="0.25">
      <c r="A422" t="s">
        <v>19</v>
      </c>
      <c r="B422" t="s">
        <v>73</v>
      </c>
      <c r="C422">
        <v>2020</v>
      </c>
      <c r="D422" t="s">
        <v>22</v>
      </c>
      <c r="E422" t="s">
        <v>20</v>
      </c>
      <c r="F422" t="s">
        <v>21</v>
      </c>
      <c r="G422" t="s">
        <v>74</v>
      </c>
      <c r="H422">
        <v>26</v>
      </c>
      <c r="I422" t="s">
        <v>1222</v>
      </c>
      <c r="J422" s="9">
        <v>0.16700000000000001</v>
      </c>
      <c r="K422">
        <v>10</v>
      </c>
      <c r="L422">
        <v>0</v>
      </c>
      <c r="M422">
        <v>30</v>
      </c>
      <c r="N422">
        <v>15</v>
      </c>
      <c r="O422">
        <v>38</v>
      </c>
      <c r="P422">
        <v>138</v>
      </c>
      <c r="Q422" s="8">
        <f t="shared" si="24"/>
        <v>7.2463768115942032E-2</v>
      </c>
      <c r="R422" s="8">
        <f t="shared" si="25"/>
        <v>0</v>
      </c>
      <c r="S422" s="8">
        <f t="shared" si="26"/>
        <v>0.21739130434782608</v>
      </c>
      <c r="T422" s="8">
        <f t="shared" si="27"/>
        <v>0.10869565217391304</v>
      </c>
      <c r="U422" s="8">
        <f>IF(C422=2022,"",IF(C422=2020,O422/60,O422/162))</f>
        <v>0.6333333333333333</v>
      </c>
      <c r="V422">
        <v>23</v>
      </c>
      <c r="W422">
        <v>57</v>
      </c>
      <c r="X422">
        <v>14</v>
      </c>
      <c r="Y422">
        <v>47</v>
      </c>
      <c r="Z422">
        <v>7</v>
      </c>
      <c r="AA422">
        <v>0</v>
      </c>
      <c r="AB422">
        <v>1</v>
      </c>
      <c r="AC422">
        <v>1</v>
      </c>
      <c r="AD422">
        <v>0.157</v>
      </c>
      <c r="AE422">
        <v>0.20899999999999999</v>
      </c>
      <c r="AF422">
        <v>0.41299999999999998</v>
      </c>
      <c r="AG422">
        <v>0.623</v>
      </c>
    </row>
    <row r="423" spans="1:33" x14ac:dyDescent="0.25">
      <c r="A423" t="s">
        <v>33</v>
      </c>
      <c r="B423" t="s">
        <v>477</v>
      </c>
      <c r="C423">
        <v>2020</v>
      </c>
      <c r="D423" t="s">
        <v>22</v>
      </c>
      <c r="E423" t="s">
        <v>166</v>
      </c>
      <c r="F423" t="s">
        <v>167</v>
      </c>
      <c r="G423" t="s">
        <v>478</v>
      </c>
      <c r="H423">
        <v>26</v>
      </c>
      <c r="I423" t="s">
        <v>1222</v>
      </c>
      <c r="J423" s="9">
        <v>0.20599999999999999</v>
      </c>
      <c r="K423">
        <v>0</v>
      </c>
      <c r="L423">
        <v>0</v>
      </c>
      <c r="M423">
        <v>0</v>
      </c>
      <c r="N423">
        <v>11</v>
      </c>
      <c r="O423">
        <v>24</v>
      </c>
      <c r="P423">
        <v>63</v>
      </c>
      <c r="Q423" s="8">
        <f t="shared" si="24"/>
        <v>0</v>
      </c>
      <c r="R423" s="8">
        <f t="shared" si="25"/>
        <v>0</v>
      </c>
      <c r="S423" s="8">
        <f t="shared" si="26"/>
        <v>0</v>
      </c>
      <c r="T423" s="8">
        <f t="shared" si="27"/>
        <v>0.17460317460317459</v>
      </c>
      <c r="U423" s="8">
        <f>IF(C423=2022,"",IF(C423=2020,O423/60,O423/162))</f>
        <v>0.4</v>
      </c>
      <c r="V423">
        <v>13</v>
      </c>
      <c r="W423">
        <v>15</v>
      </c>
      <c r="X423">
        <v>2</v>
      </c>
      <c r="Y423">
        <v>10</v>
      </c>
      <c r="Z423">
        <v>8</v>
      </c>
      <c r="AA423">
        <v>0</v>
      </c>
      <c r="AB423">
        <v>1</v>
      </c>
      <c r="AC423">
        <v>0</v>
      </c>
      <c r="AD423">
        <v>0.245</v>
      </c>
      <c r="AE423">
        <v>0.29599999999999999</v>
      </c>
      <c r="AF423">
        <v>0.23799999999999999</v>
      </c>
      <c r="AG423">
        <v>0.53400000000000003</v>
      </c>
    </row>
    <row r="424" spans="1:33" x14ac:dyDescent="0.25">
      <c r="A424" t="s">
        <v>62</v>
      </c>
      <c r="B424" t="s">
        <v>253</v>
      </c>
      <c r="C424">
        <v>2020</v>
      </c>
      <c r="D424" t="s">
        <v>22</v>
      </c>
      <c r="E424" t="s">
        <v>126</v>
      </c>
      <c r="F424" t="s">
        <v>127</v>
      </c>
      <c r="G424" t="s">
        <v>254</v>
      </c>
      <c r="H424">
        <v>26</v>
      </c>
      <c r="I424" t="s">
        <v>1222</v>
      </c>
      <c r="J424" s="9">
        <v>0.34699999999999998</v>
      </c>
      <c r="K424">
        <v>0</v>
      </c>
      <c r="L424">
        <v>0</v>
      </c>
      <c r="M424">
        <v>3</v>
      </c>
      <c r="N424">
        <v>6</v>
      </c>
      <c r="O424">
        <v>22</v>
      </c>
      <c r="P424">
        <v>49</v>
      </c>
      <c r="Q424" s="8">
        <f t="shared" si="24"/>
        <v>0</v>
      </c>
      <c r="R424" s="8">
        <f t="shared" si="25"/>
        <v>0</v>
      </c>
      <c r="S424" s="8">
        <f t="shared" si="26"/>
        <v>6.1224489795918366E-2</v>
      </c>
      <c r="T424" s="8">
        <f t="shared" si="27"/>
        <v>0.12244897959183673</v>
      </c>
      <c r="U424" s="8">
        <f>IF(C424=2022,"",IF(C424=2020,O424/60,O424/162))</f>
        <v>0.36666666666666664</v>
      </c>
      <c r="V424">
        <v>17</v>
      </c>
      <c r="W424">
        <v>21</v>
      </c>
      <c r="X424">
        <v>4</v>
      </c>
      <c r="Y424">
        <v>11</v>
      </c>
      <c r="Z424">
        <v>5</v>
      </c>
      <c r="AA424">
        <v>0</v>
      </c>
      <c r="AB424">
        <v>1</v>
      </c>
      <c r="AC424">
        <v>0</v>
      </c>
      <c r="AD424">
        <v>0.44700000000000001</v>
      </c>
      <c r="AE424">
        <v>0.40699999999999997</v>
      </c>
      <c r="AF424">
        <v>0.42899999999999999</v>
      </c>
      <c r="AG424">
        <v>0.83599999999999997</v>
      </c>
    </row>
    <row r="425" spans="1:33" x14ac:dyDescent="0.25">
      <c r="A425" t="s">
        <v>41</v>
      </c>
      <c r="B425" t="s">
        <v>1053</v>
      </c>
      <c r="C425">
        <v>2020</v>
      </c>
      <c r="D425" t="s">
        <v>18</v>
      </c>
      <c r="E425" t="s">
        <v>60</v>
      </c>
      <c r="F425" t="s">
        <v>61</v>
      </c>
      <c r="G425" t="s">
        <v>1054</v>
      </c>
      <c r="H425">
        <v>26</v>
      </c>
      <c r="I425" t="s">
        <v>1222</v>
      </c>
      <c r="J425" s="9">
        <v>0.28499999999999998</v>
      </c>
      <c r="K425">
        <v>4</v>
      </c>
      <c r="L425">
        <v>3</v>
      </c>
      <c r="M425">
        <v>20</v>
      </c>
      <c r="N425">
        <v>26</v>
      </c>
      <c r="O425">
        <v>54</v>
      </c>
      <c r="P425">
        <v>172</v>
      </c>
      <c r="Q425" s="8">
        <f t="shared" si="24"/>
        <v>2.3255813953488372E-2</v>
      </c>
      <c r="R425" s="8">
        <f t="shared" si="25"/>
        <v>1.7441860465116279E-2</v>
      </c>
      <c r="S425" s="8">
        <f t="shared" si="26"/>
        <v>0.11627906976744186</v>
      </c>
      <c r="T425" s="8">
        <f t="shared" si="27"/>
        <v>0.15116279069767441</v>
      </c>
      <c r="U425" s="8">
        <f>IF(C425=2022,"",IF(C425=2020,O425/60,O425/162))</f>
        <v>0.9</v>
      </c>
      <c r="V425">
        <v>49</v>
      </c>
      <c r="W425">
        <v>82</v>
      </c>
      <c r="X425">
        <v>22</v>
      </c>
      <c r="Y425">
        <v>30</v>
      </c>
      <c r="Z425">
        <v>18</v>
      </c>
      <c r="AA425">
        <v>0</v>
      </c>
      <c r="AB425">
        <v>1</v>
      </c>
      <c r="AC425">
        <v>1</v>
      </c>
      <c r="AD425">
        <v>0.32400000000000001</v>
      </c>
      <c r="AE425">
        <v>0.35399999999999998</v>
      </c>
      <c r="AF425">
        <v>0.47699999999999998</v>
      </c>
      <c r="AG425">
        <v>0.83099999999999996</v>
      </c>
    </row>
    <row r="426" spans="1:33" x14ac:dyDescent="0.25">
      <c r="A426" t="s">
        <v>57</v>
      </c>
      <c r="B426" t="s">
        <v>893</v>
      </c>
      <c r="C426">
        <v>2020</v>
      </c>
      <c r="D426" t="s">
        <v>22</v>
      </c>
      <c r="E426" t="s">
        <v>98</v>
      </c>
      <c r="F426" t="s">
        <v>99</v>
      </c>
      <c r="G426" t="s">
        <v>894</v>
      </c>
      <c r="H426">
        <v>26</v>
      </c>
      <c r="I426" t="s">
        <v>1222</v>
      </c>
      <c r="J426" s="9">
        <v>0.30199999999999999</v>
      </c>
      <c r="K426">
        <v>5</v>
      </c>
      <c r="L426">
        <v>2</v>
      </c>
      <c r="M426">
        <v>12</v>
      </c>
      <c r="N426">
        <v>12</v>
      </c>
      <c r="O426">
        <v>36</v>
      </c>
      <c r="P426">
        <v>86</v>
      </c>
      <c r="Q426" s="8">
        <f t="shared" si="24"/>
        <v>5.8139534883720929E-2</v>
      </c>
      <c r="R426" s="8">
        <f t="shared" si="25"/>
        <v>2.3255813953488372E-2</v>
      </c>
      <c r="S426" s="8">
        <f t="shared" si="26"/>
        <v>0.13953488372093023</v>
      </c>
      <c r="T426" s="8">
        <f t="shared" si="27"/>
        <v>0.13953488372093023</v>
      </c>
      <c r="U426" s="8">
        <f>IF(C426=2022,"",IF(C426=2020,O426/60,O426/162))</f>
        <v>0.6</v>
      </c>
      <c r="V426">
        <v>26</v>
      </c>
      <c r="W426">
        <v>48</v>
      </c>
      <c r="X426">
        <v>11</v>
      </c>
      <c r="Y426">
        <v>31</v>
      </c>
      <c r="Z426">
        <v>8</v>
      </c>
      <c r="AA426">
        <v>0</v>
      </c>
      <c r="AB426">
        <v>1</v>
      </c>
      <c r="AC426">
        <v>0</v>
      </c>
      <c r="AD426">
        <v>0.41199999999999998</v>
      </c>
      <c r="AE426">
        <v>0.378</v>
      </c>
      <c r="AF426">
        <v>0.55800000000000005</v>
      </c>
      <c r="AG426">
        <v>0.93600000000000005</v>
      </c>
    </row>
    <row r="427" spans="1:33" x14ac:dyDescent="0.25">
      <c r="A427" t="s">
        <v>8</v>
      </c>
      <c r="B427" t="s">
        <v>84</v>
      </c>
      <c r="C427">
        <v>2020</v>
      </c>
      <c r="D427" t="s">
        <v>22</v>
      </c>
      <c r="E427" t="s">
        <v>9</v>
      </c>
      <c r="F427" t="s">
        <v>10</v>
      </c>
      <c r="G427" t="s">
        <v>85</v>
      </c>
      <c r="H427">
        <v>25</v>
      </c>
      <c r="I427" t="s">
        <v>1222</v>
      </c>
      <c r="J427" s="9">
        <v>0.36</v>
      </c>
      <c r="K427">
        <v>1</v>
      </c>
      <c r="L427">
        <v>0</v>
      </c>
      <c r="M427">
        <v>3</v>
      </c>
      <c r="N427">
        <v>3</v>
      </c>
      <c r="O427">
        <v>10</v>
      </c>
      <c r="P427">
        <v>25</v>
      </c>
      <c r="Q427" s="8">
        <f t="shared" si="24"/>
        <v>0.04</v>
      </c>
      <c r="R427" s="8">
        <f t="shared" si="25"/>
        <v>0</v>
      </c>
      <c r="S427" s="8">
        <f t="shared" si="26"/>
        <v>0.12</v>
      </c>
      <c r="T427" s="8">
        <f t="shared" si="27"/>
        <v>0.12</v>
      </c>
      <c r="U427" s="8">
        <f>IF(C427=2022,"",IF(C427=2020,O427/60,O427/162))</f>
        <v>0.16666666666666666</v>
      </c>
      <c r="V427">
        <v>9</v>
      </c>
      <c r="W427">
        <v>14</v>
      </c>
      <c r="X427">
        <v>3</v>
      </c>
      <c r="Y427">
        <v>6</v>
      </c>
      <c r="Z427">
        <v>2</v>
      </c>
      <c r="AA427">
        <v>0</v>
      </c>
      <c r="AB427">
        <v>1</v>
      </c>
      <c r="AC427">
        <v>0</v>
      </c>
      <c r="AD427">
        <v>0.44400000000000001</v>
      </c>
      <c r="AE427">
        <v>0.40699999999999997</v>
      </c>
      <c r="AF427">
        <v>0.56000000000000005</v>
      </c>
      <c r="AG427">
        <v>0.96699999999999997</v>
      </c>
    </row>
    <row r="428" spans="1:33" x14ac:dyDescent="0.25">
      <c r="A428" t="s">
        <v>68</v>
      </c>
      <c r="B428" t="s">
        <v>527</v>
      </c>
      <c r="C428">
        <v>2020</v>
      </c>
      <c r="D428" t="s">
        <v>22</v>
      </c>
      <c r="E428" t="s">
        <v>361</v>
      </c>
      <c r="F428" t="s">
        <v>362</v>
      </c>
      <c r="G428" t="s">
        <v>528</v>
      </c>
      <c r="H428">
        <v>25</v>
      </c>
      <c r="I428" t="s">
        <v>1222</v>
      </c>
      <c r="J428" s="9">
        <v>0.154</v>
      </c>
      <c r="K428">
        <v>0</v>
      </c>
      <c r="L428">
        <v>0</v>
      </c>
      <c r="M428">
        <v>3</v>
      </c>
      <c r="N428">
        <v>0</v>
      </c>
      <c r="O428">
        <v>5</v>
      </c>
      <c r="P428">
        <v>13</v>
      </c>
      <c r="Q428" s="8">
        <f t="shared" si="24"/>
        <v>0</v>
      </c>
      <c r="R428" s="8">
        <f t="shared" si="25"/>
        <v>0</v>
      </c>
      <c r="S428" s="8">
        <f t="shared" si="26"/>
        <v>0.23076923076923078</v>
      </c>
      <c r="T428" s="8">
        <f t="shared" si="27"/>
        <v>0</v>
      </c>
      <c r="U428" s="8">
        <f>IF(C428=2022,"",IF(C428=2020,O428/60,O428/162))</f>
        <v>8.3333333333333329E-2</v>
      </c>
      <c r="V428">
        <v>2</v>
      </c>
      <c r="W428">
        <v>3</v>
      </c>
      <c r="X428">
        <v>1</v>
      </c>
      <c r="Y428">
        <v>5</v>
      </c>
      <c r="Z428">
        <v>1</v>
      </c>
      <c r="AA428">
        <v>0</v>
      </c>
      <c r="AB428">
        <v>1</v>
      </c>
      <c r="AC428">
        <v>1</v>
      </c>
      <c r="AD428">
        <v>0.25</v>
      </c>
      <c r="AE428">
        <v>0.214</v>
      </c>
      <c r="AF428">
        <v>0.23100000000000001</v>
      </c>
      <c r="AG428">
        <v>0.44500000000000001</v>
      </c>
    </row>
    <row r="429" spans="1:33" x14ac:dyDescent="0.25">
      <c r="A429" t="s">
        <v>81</v>
      </c>
      <c r="B429" t="s">
        <v>803</v>
      </c>
      <c r="C429">
        <v>2020</v>
      </c>
      <c r="D429" t="s">
        <v>18</v>
      </c>
      <c r="E429" t="s">
        <v>134</v>
      </c>
      <c r="F429" t="s">
        <v>135</v>
      </c>
      <c r="G429" t="s">
        <v>804</v>
      </c>
      <c r="H429">
        <v>25</v>
      </c>
      <c r="I429" t="s">
        <v>1222</v>
      </c>
      <c r="J429" s="9">
        <v>0.215</v>
      </c>
      <c r="K429">
        <v>9</v>
      </c>
      <c r="L429">
        <v>0</v>
      </c>
      <c r="M429">
        <v>26</v>
      </c>
      <c r="N429">
        <v>23</v>
      </c>
      <c r="O429">
        <v>52</v>
      </c>
      <c r="P429">
        <v>172</v>
      </c>
      <c r="Q429" s="8">
        <f t="shared" si="24"/>
        <v>5.232558139534884E-2</v>
      </c>
      <c r="R429" s="8">
        <f t="shared" si="25"/>
        <v>0</v>
      </c>
      <c r="S429" s="8">
        <f t="shared" si="26"/>
        <v>0.15116279069767441</v>
      </c>
      <c r="T429" s="8">
        <f t="shared" si="27"/>
        <v>0.13372093023255813</v>
      </c>
      <c r="U429" s="8">
        <f>IF(C429=2022,"",IF(C429=2020,O429/60,O429/162))</f>
        <v>0.8666666666666667</v>
      </c>
      <c r="V429">
        <v>37</v>
      </c>
      <c r="W429">
        <v>72</v>
      </c>
      <c r="X429">
        <v>16</v>
      </c>
      <c r="Y429">
        <v>66</v>
      </c>
      <c r="Z429">
        <v>18</v>
      </c>
      <c r="AA429">
        <v>0</v>
      </c>
      <c r="AB429">
        <v>1</v>
      </c>
      <c r="AC429">
        <v>1</v>
      </c>
      <c r="AD429">
        <v>0.28599999999999998</v>
      </c>
      <c r="AE429">
        <v>0.29499999999999998</v>
      </c>
      <c r="AF429">
        <v>0.41899999999999998</v>
      </c>
      <c r="AG429">
        <v>0.71399999999999997</v>
      </c>
    </row>
    <row r="430" spans="1:33" x14ac:dyDescent="0.25">
      <c r="A430" t="s">
        <v>31</v>
      </c>
      <c r="B430" t="s">
        <v>667</v>
      </c>
      <c r="C430">
        <v>2020</v>
      </c>
      <c r="D430" t="s">
        <v>18</v>
      </c>
      <c r="E430" t="s">
        <v>245</v>
      </c>
      <c r="F430" t="s">
        <v>246</v>
      </c>
      <c r="G430" t="s">
        <v>668</v>
      </c>
      <c r="H430">
        <v>25</v>
      </c>
      <c r="I430" t="s">
        <v>1222</v>
      </c>
      <c r="J430" s="9">
        <v>5.8999999999999997E-2</v>
      </c>
      <c r="K430">
        <v>1</v>
      </c>
      <c r="L430">
        <v>1</v>
      </c>
      <c r="M430">
        <v>1</v>
      </c>
      <c r="N430">
        <v>3</v>
      </c>
      <c r="O430">
        <v>14</v>
      </c>
      <c r="P430">
        <v>34</v>
      </c>
      <c r="Q430" s="8">
        <f t="shared" si="24"/>
        <v>2.9411764705882353E-2</v>
      </c>
      <c r="R430" s="8">
        <f t="shared" si="25"/>
        <v>2.9411764705882353E-2</v>
      </c>
      <c r="S430" s="8">
        <f t="shared" si="26"/>
        <v>2.9411764705882353E-2</v>
      </c>
      <c r="T430" s="8">
        <f t="shared" si="27"/>
        <v>8.8235294117647065E-2</v>
      </c>
      <c r="U430" s="8">
        <f>IF(C430=2022,"",IF(C430=2020,O430/60,O430/162))</f>
        <v>0.23333333333333334</v>
      </c>
      <c r="V430">
        <v>2</v>
      </c>
      <c r="W430">
        <v>6</v>
      </c>
      <c r="X430">
        <v>2</v>
      </c>
      <c r="Y430">
        <v>16</v>
      </c>
      <c r="Z430">
        <v>3</v>
      </c>
      <c r="AA430">
        <v>0</v>
      </c>
      <c r="AB430">
        <v>1</v>
      </c>
      <c r="AC430">
        <v>0</v>
      </c>
      <c r="AD430">
        <v>5.8999999999999997E-2</v>
      </c>
      <c r="AE430">
        <v>0.158</v>
      </c>
      <c r="AF430">
        <v>0.17599999999999999</v>
      </c>
      <c r="AG430">
        <v>0.33400000000000002</v>
      </c>
    </row>
    <row r="431" spans="1:33" x14ac:dyDescent="0.25">
      <c r="A431" t="s">
        <v>86</v>
      </c>
      <c r="B431" t="s">
        <v>667</v>
      </c>
      <c r="C431">
        <v>2020</v>
      </c>
      <c r="D431" t="s">
        <v>18</v>
      </c>
      <c r="E431" t="s">
        <v>128</v>
      </c>
      <c r="F431" t="s">
        <v>129</v>
      </c>
      <c r="G431" t="s">
        <v>668</v>
      </c>
      <c r="H431">
        <v>25</v>
      </c>
      <c r="I431" t="s">
        <v>1222</v>
      </c>
      <c r="J431" s="9">
        <v>0.19400000000000001</v>
      </c>
      <c r="K431">
        <v>1</v>
      </c>
      <c r="L431">
        <v>0</v>
      </c>
      <c r="M431">
        <v>5</v>
      </c>
      <c r="N431">
        <v>6</v>
      </c>
      <c r="O431">
        <v>12</v>
      </c>
      <c r="P431">
        <v>36</v>
      </c>
      <c r="Q431" s="8">
        <f t="shared" si="24"/>
        <v>2.7777777777777776E-2</v>
      </c>
      <c r="R431" s="8">
        <f t="shared" si="25"/>
        <v>0</v>
      </c>
      <c r="S431" s="8">
        <f t="shared" si="26"/>
        <v>0.1388888888888889</v>
      </c>
      <c r="T431" s="8">
        <f t="shared" si="27"/>
        <v>0.16666666666666666</v>
      </c>
      <c r="U431" s="8">
        <f>IF(C431=2022,"",IF(C431=2020,O431/60,O431/162))</f>
        <v>0.2</v>
      </c>
      <c r="V431">
        <v>7</v>
      </c>
      <c r="W431">
        <v>12</v>
      </c>
      <c r="X431">
        <v>3</v>
      </c>
      <c r="Y431">
        <v>8</v>
      </c>
      <c r="Z431">
        <v>4</v>
      </c>
      <c r="AA431">
        <v>0</v>
      </c>
      <c r="AB431">
        <v>2</v>
      </c>
      <c r="AC431">
        <v>0</v>
      </c>
      <c r="AD431">
        <v>0.222</v>
      </c>
      <c r="AE431">
        <v>0.29299999999999998</v>
      </c>
      <c r="AF431">
        <v>0.33300000000000002</v>
      </c>
      <c r="AG431">
        <v>0.626</v>
      </c>
    </row>
    <row r="432" spans="1:33" x14ac:dyDescent="0.25">
      <c r="A432" t="s">
        <v>68</v>
      </c>
      <c r="B432" t="s">
        <v>497</v>
      </c>
      <c r="C432">
        <v>2020</v>
      </c>
      <c r="D432" t="s">
        <v>22</v>
      </c>
      <c r="E432" t="s">
        <v>361</v>
      </c>
      <c r="F432" t="s">
        <v>362</v>
      </c>
      <c r="G432" t="s">
        <v>498</v>
      </c>
      <c r="H432">
        <v>25</v>
      </c>
      <c r="I432" t="s">
        <v>1222</v>
      </c>
      <c r="J432" s="9">
        <v>0.30199999999999999</v>
      </c>
      <c r="K432">
        <v>2</v>
      </c>
      <c r="L432">
        <v>0</v>
      </c>
      <c r="M432">
        <v>13</v>
      </c>
      <c r="N432">
        <v>10</v>
      </c>
      <c r="O432">
        <v>23</v>
      </c>
      <c r="P432">
        <v>86</v>
      </c>
      <c r="Q432" s="8">
        <f t="shared" si="24"/>
        <v>2.3255813953488372E-2</v>
      </c>
      <c r="R432" s="8">
        <f t="shared" si="25"/>
        <v>0</v>
      </c>
      <c r="S432" s="8">
        <f t="shared" si="26"/>
        <v>0.15116279069767441</v>
      </c>
      <c r="T432" s="8">
        <f t="shared" si="27"/>
        <v>0.11627906976744186</v>
      </c>
      <c r="U432" s="8">
        <f>IF(C432=2022,"",IF(C432=2020,O432/60,O432/162))</f>
        <v>0.38333333333333336</v>
      </c>
      <c r="V432">
        <v>26</v>
      </c>
      <c r="W432">
        <v>39</v>
      </c>
      <c r="X432">
        <v>8</v>
      </c>
      <c r="Y432">
        <v>22</v>
      </c>
      <c r="Z432">
        <v>6</v>
      </c>
      <c r="AA432">
        <v>0</v>
      </c>
      <c r="AB432">
        <v>2</v>
      </c>
      <c r="AC432">
        <v>0</v>
      </c>
      <c r="AD432">
        <v>0.38700000000000001</v>
      </c>
      <c r="AE432">
        <v>0.36199999999999999</v>
      </c>
      <c r="AF432">
        <v>0.45300000000000001</v>
      </c>
      <c r="AG432">
        <v>0.81499999999999995</v>
      </c>
    </row>
    <row r="433" spans="1:33" x14ac:dyDescent="0.25">
      <c r="A433" t="s">
        <v>41</v>
      </c>
      <c r="B433" t="s">
        <v>497</v>
      </c>
      <c r="C433">
        <v>2020</v>
      </c>
      <c r="D433" t="s">
        <v>18</v>
      </c>
      <c r="E433" t="s">
        <v>60</v>
      </c>
      <c r="F433" t="s">
        <v>61</v>
      </c>
      <c r="G433" t="s">
        <v>498</v>
      </c>
      <c r="H433">
        <v>25</v>
      </c>
      <c r="I433" t="s">
        <v>1222</v>
      </c>
      <c r="J433" s="9">
        <v>0.309</v>
      </c>
      <c r="K433">
        <v>2</v>
      </c>
      <c r="L433">
        <v>0</v>
      </c>
      <c r="M433">
        <v>10</v>
      </c>
      <c r="N433">
        <v>9</v>
      </c>
      <c r="O433">
        <v>20</v>
      </c>
      <c r="P433">
        <v>55</v>
      </c>
      <c r="Q433" s="8">
        <f t="shared" si="24"/>
        <v>3.6363636363636362E-2</v>
      </c>
      <c r="R433" s="8">
        <f t="shared" si="25"/>
        <v>0</v>
      </c>
      <c r="S433" s="8">
        <f t="shared" si="26"/>
        <v>0.18181818181818182</v>
      </c>
      <c r="T433" s="8">
        <f t="shared" si="27"/>
        <v>0.16363636363636364</v>
      </c>
      <c r="U433" s="8">
        <f>IF(C433=2022,"",IF(C433=2020,O433/60,O433/162))</f>
        <v>0.33333333333333331</v>
      </c>
      <c r="V433">
        <v>17</v>
      </c>
      <c r="W433">
        <v>27</v>
      </c>
      <c r="X433">
        <v>6</v>
      </c>
      <c r="Y433">
        <v>15</v>
      </c>
      <c r="Z433">
        <v>5</v>
      </c>
      <c r="AA433">
        <v>0</v>
      </c>
      <c r="AB433">
        <v>1</v>
      </c>
      <c r="AC433">
        <v>0</v>
      </c>
      <c r="AD433">
        <v>0.39500000000000002</v>
      </c>
      <c r="AE433">
        <v>0.377</v>
      </c>
      <c r="AF433">
        <v>0.49099999999999999</v>
      </c>
      <c r="AG433">
        <v>0.86799999999999999</v>
      </c>
    </row>
    <row r="434" spans="1:33" x14ac:dyDescent="0.25">
      <c r="A434" t="s">
        <v>57</v>
      </c>
      <c r="B434" t="s">
        <v>547</v>
      </c>
      <c r="C434">
        <v>2020</v>
      </c>
      <c r="D434" t="s">
        <v>22</v>
      </c>
      <c r="E434" t="s">
        <v>98</v>
      </c>
      <c r="F434" t="s">
        <v>99</v>
      </c>
      <c r="G434" t="s">
        <v>548</v>
      </c>
      <c r="H434">
        <v>25</v>
      </c>
      <c r="I434" t="s">
        <v>1222</v>
      </c>
      <c r="J434" s="9">
        <v>0.26900000000000002</v>
      </c>
      <c r="K434">
        <v>14</v>
      </c>
      <c r="L434">
        <v>3</v>
      </c>
      <c r="M434">
        <v>37</v>
      </c>
      <c r="N434">
        <v>36</v>
      </c>
      <c r="O434">
        <v>56</v>
      </c>
      <c r="P434">
        <v>193</v>
      </c>
      <c r="Q434" s="8">
        <f t="shared" si="24"/>
        <v>7.2538860103626937E-2</v>
      </c>
      <c r="R434" s="8">
        <f t="shared" si="25"/>
        <v>1.5544041450777202E-2</v>
      </c>
      <c r="S434" s="8">
        <f t="shared" si="26"/>
        <v>0.19170984455958548</v>
      </c>
      <c r="T434" s="8">
        <f t="shared" si="27"/>
        <v>0.18652849740932642</v>
      </c>
      <c r="U434" s="8">
        <f>IF(C434=2022,"",IF(C434=2020,O434/60,O434/162))</f>
        <v>0.93333333333333335</v>
      </c>
      <c r="V434">
        <v>52</v>
      </c>
      <c r="W434">
        <v>107</v>
      </c>
      <c r="X434">
        <v>25</v>
      </c>
      <c r="Y434">
        <v>58</v>
      </c>
      <c r="Z434">
        <v>25</v>
      </c>
      <c r="AA434">
        <v>0</v>
      </c>
      <c r="AB434">
        <v>1</v>
      </c>
      <c r="AC434">
        <v>0</v>
      </c>
      <c r="AD434">
        <v>0.309</v>
      </c>
      <c r="AE434">
        <v>0.36199999999999999</v>
      </c>
      <c r="AF434">
        <v>0.55400000000000005</v>
      </c>
      <c r="AG434">
        <v>0.91600000000000004</v>
      </c>
    </row>
    <row r="435" spans="1:33" x14ac:dyDescent="0.25">
      <c r="A435" t="s">
        <v>49</v>
      </c>
      <c r="B435" t="s">
        <v>355</v>
      </c>
      <c r="C435">
        <v>2020</v>
      </c>
      <c r="D435" t="s">
        <v>22</v>
      </c>
      <c r="E435" t="s">
        <v>50</v>
      </c>
      <c r="F435" t="s">
        <v>51</v>
      </c>
      <c r="G435" t="s">
        <v>356</v>
      </c>
      <c r="H435">
        <v>25</v>
      </c>
      <c r="I435" t="s">
        <v>1222</v>
      </c>
      <c r="J435" s="9">
        <v>0.31900000000000001</v>
      </c>
      <c r="K435">
        <v>3</v>
      </c>
      <c r="L435">
        <v>2</v>
      </c>
      <c r="M435">
        <v>18</v>
      </c>
      <c r="N435">
        <v>31</v>
      </c>
      <c r="O435">
        <v>49</v>
      </c>
      <c r="P435">
        <v>207</v>
      </c>
      <c r="Q435" s="8">
        <f t="shared" si="24"/>
        <v>1.4492753623188406E-2</v>
      </c>
      <c r="R435" s="8">
        <f t="shared" si="25"/>
        <v>9.6618357487922701E-3</v>
      </c>
      <c r="S435" s="8">
        <f t="shared" si="26"/>
        <v>8.6956521739130432E-2</v>
      </c>
      <c r="T435" s="8">
        <f t="shared" si="27"/>
        <v>0.14975845410628019</v>
      </c>
      <c r="U435" s="8">
        <f>IF(C435=2022,"",IF(C435=2020,O435/60,O435/162))</f>
        <v>0.81666666666666665</v>
      </c>
      <c r="V435">
        <v>66</v>
      </c>
      <c r="W435">
        <v>88</v>
      </c>
      <c r="X435">
        <v>16</v>
      </c>
      <c r="Y435">
        <v>25</v>
      </c>
      <c r="Z435">
        <v>20</v>
      </c>
      <c r="AA435">
        <v>0</v>
      </c>
      <c r="AB435">
        <v>1</v>
      </c>
      <c r="AC435">
        <v>1</v>
      </c>
      <c r="AD435">
        <v>0.34799999999999998</v>
      </c>
      <c r="AE435">
        <v>0.376</v>
      </c>
      <c r="AF435">
        <v>0.42499999999999999</v>
      </c>
      <c r="AG435">
        <v>0.80100000000000005</v>
      </c>
    </row>
    <row r="436" spans="1:33" x14ac:dyDescent="0.25">
      <c r="A436" t="s">
        <v>19</v>
      </c>
      <c r="B436" t="s">
        <v>599</v>
      </c>
      <c r="C436">
        <v>2020</v>
      </c>
      <c r="D436" t="s">
        <v>22</v>
      </c>
      <c r="E436" t="s">
        <v>20</v>
      </c>
      <c r="F436" t="s">
        <v>21</v>
      </c>
      <c r="G436" t="s">
        <v>600</v>
      </c>
      <c r="H436">
        <v>25</v>
      </c>
      <c r="I436" t="s">
        <v>1222</v>
      </c>
      <c r="J436" s="9">
        <v>0.26800000000000002</v>
      </c>
      <c r="K436">
        <v>2</v>
      </c>
      <c r="L436">
        <v>7</v>
      </c>
      <c r="M436">
        <v>23</v>
      </c>
      <c r="N436">
        <v>27</v>
      </c>
      <c r="O436">
        <v>58</v>
      </c>
      <c r="P436">
        <v>209</v>
      </c>
      <c r="Q436" s="8">
        <f t="shared" si="24"/>
        <v>9.5693779904306216E-3</v>
      </c>
      <c r="R436" s="8">
        <f t="shared" si="25"/>
        <v>3.3492822966507178E-2</v>
      </c>
      <c r="S436" s="8">
        <f t="shared" si="26"/>
        <v>0.11004784688995216</v>
      </c>
      <c r="T436" s="8">
        <f t="shared" si="27"/>
        <v>0.12918660287081341</v>
      </c>
      <c r="U436" s="8">
        <f>IF(C436=2022,"",IF(C436=2020,O436/60,O436/162))</f>
        <v>0.96666666666666667</v>
      </c>
      <c r="V436">
        <v>56</v>
      </c>
      <c r="W436">
        <v>72</v>
      </c>
      <c r="X436">
        <v>12</v>
      </c>
      <c r="Y436">
        <v>42</v>
      </c>
      <c r="Z436">
        <v>18</v>
      </c>
      <c r="AA436">
        <v>0</v>
      </c>
      <c r="AB436">
        <v>1</v>
      </c>
      <c r="AC436">
        <v>1</v>
      </c>
      <c r="AD436">
        <v>0.32</v>
      </c>
      <c r="AE436">
        <v>0.32600000000000001</v>
      </c>
      <c r="AF436">
        <v>0.34399999999999997</v>
      </c>
      <c r="AG436">
        <v>0.67100000000000004</v>
      </c>
    </row>
    <row r="437" spans="1:33" x14ac:dyDescent="0.25">
      <c r="A437" t="s">
        <v>89</v>
      </c>
      <c r="B437" t="s">
        <v>94</v>
      </c>
      <c r="C437">
        <v>2020</v>
      </c>
      <c r="D437" t="s">
        <v>22</v>
      </c>
      <c r="E437" t="s">
        <v>90</v>
      </c>
      <c r="F437" t="s">
        <v>91</v>
      </c>
      <c r="G437" t="s">
        <v>95</v>
      </c>
      <c r="H437">
        <v>24</v>
      </c>
      <c r="I437" t="s">
        <v>1222</v>
      </c>
      <c r="J437" s="9">
        <v>0.24</v>
      </c>
      <c r="K437">
        <v>3</v>
      </c>
      <c r="L437">
        <v>0</v>
      </c>
      <c r="M437">
        <v>8</v>
      </c>
      <c r="N437">
        <v>7</v>
      </c>
      <c r="O437">
        <v>14</v>
      </c>
      <c r="P437">
        <v>50</v>
      </c>
      <c r="Q437" s="8">
        <f t="shared" si="24"/>
        <v>0.06</v>
      </c>
      <c r="R437" s="8">
        <f t="shared" si="25"/>
        <v>0</v>
      </c>
      <c r="S437" s="8">
        <f t="shared" si="26"/>
        <v>0.16</v>
      </c>
      <c r="T437" s="8">
        <f t="shared" si="27"/>
        <v>0.14000000000000001</v>
      </c>
      <c r="U437" s="8">
        <f>IF(C437=2022,"",IF(C437=2020,O437/60,O437/162))</f>
        <v>0.23333333333333334</v>
      </c>
      <c r="V437">
        <v>12</v>
      </c>
      <c r="W437">
        <v>22</v>
      </c>
      <c r="X437">
        <v>4</v>
      </c>
      <c r="Y437">
        <v>11</v>
      </c>
      <c r="Z437">
        <v>4</v>
      </c>
      <c r="AA437">
        <v>0</v>
      </c>
      <c r="AB437">
        <v>2</v>
      </c>
      <c r="AC437">
        <v>0</v>
      </c>
      <c r="AD437">
        <v>0.25</v>
      </c>
      <c r="AE437">
        <v>0.29599999999999999</v>
      </c>
      <c r="AF437">
        <v>0.44</v>
      </c>
      <c r="AG437">
        <v>0.73599999999999999</v>
      </c>
    </row>
    <row r="438" spans="1:33" x14ac:dyDescent="0.25">
      <c r="A438" t="s">
        <v>29</v>
      </c>
      <c r="B438" t="s">
        <v>94</v>
      </c>
      <c r="C438">
        <v>2020</v>
      </c>
      <c r="D438" t="s">
        <v>22</v>
      </c>
      <c r="E438" t="s">
        <v>188</v>
      </c>
      <c r="F438" t="s">
        <v>96</v>
      </c>
      <c r="G438" t="s">
        <v>95</v>
      </c>
      <c r="H438">
        <v>24</v>
      </c>
      <c r="I438" t="s">
        <v>1222</v>
      </c>
      <c r="J438" s="9" t="s">
        <v>97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 s="8" t="str">
        <f t="shared" si="24"/>
        <v/>
      </c>
      <c r="R438" s="8" t="str">
        <f t="shared" si="25"/>
        <v/>
      </c>
      <c r="S438" s="8" t="str">
        <f t="shared" si="26"/>
        <v/>
      </c>
      <c r="T438" s="8" t="str">
        <f t="shared" si="27"/>
        <v/>
      </c>
      <c r="U438" s="8">
        <f>IF(C438=2022,"",IF(C438=2020,O438/60,O438/162))</f>
        <v>1.6666666666666666E-2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 t="s">
        <v>97</v>
      </c>
      <c r="AE438" t="s">
        <v>97</v>
      </c>
      <c r="AF438" t="s">
        <v>97</v>
      </c>
      <c r="AG438">
        <v>0</v>
      </c>
    </row>
    <row r="439" spans="1:33" x14ac:dyDescent="0.25">
      <c r="A439" t="s">
        <v>89</v>
      </c>
      <c r="B439" t="s">
        <v>1013</v>
      </c>
      <c r="C439">
        <v>2020</v>
      </c>
      <c r="D439" t="s">
        <v>22</v>
      </c>
      <c r="E439" t="s">
        <v>90</v>
      </c>
      <c r="F439" t="s">
        <v>91</v>
      </c>
      <c r="G439" t="s">
        <v>1014</v>
      </c>
      <c r="H439">
        <v>24</v>
      </c>
      <c r="I439" t="s">
        <v>1222</v>
      </c>
      <c r="J439" s="9">
        <v>0.21199999999999999</v>
      </c>
      <c r="K439">
        <v>5</v>
      </c>
      <c r="L439">
        <v>3</v>
      </c>
      <c r="M439">
        <v>19</v>
      </c>
      <c r="N439">
        <v>16</v>
      </c>
      <c r="O439">
        <v>42</v>
      </c>
      <c r="P439">
        <v>146</v>
      </c>
      <c r="Q439" s="8">
        <f t="shared" si="24"/>
        <v>3.4246575342465752E-2</v>
      </c>
      <c r="R439" s="8">
        <f t="shared" si="25"/>
        <v>2.0547945205479451E-2</v>
      </c>
      <c r="S439" s="8">
        <f t="shared" si="26"/>
        <v>0.13013698630136986</v>
      </c>
      <c r="T439" s="8">
        <f t="shared" si="27"/>
        <v>0.1095890410958904</v>
      </c>
      <c r="U439" s="8">
        <f>IF(C439=2022,"",IF(C439=2020,O439/60,O439/162))</f>
        <v>0.7</v>
      </c>
      <c r="V439">
        <v>31</v>
      </c>
      <c r="W439">
        <v>55</v>
      </c>
      <c r="X439">
        <v>12</v>
      </c>
      <c r="Y439">
        <v>50</v>
      </c>
      <c r="Z439">
        <v>8</v>
      </c>
      <c r="AA439">
        <v>0</v>
      </c>
      <c r="AB439">
        <v>1</v>
      </c>
      <c r="AC439">
        <v>0</v>
      </c>
      <c r="AD439">
        <v>0.28000000000000003</v>
      </c>
      <c r="AE439">
        <v>0.25900000000000001</v>
      </c>
      <c r="AF439">
        <v>0.377</v>
      </c>
      <c r="AG439">
        <v>0.63600000000000001</v>
      </c>
    </row>
    <row r="440" spans="1:33" x14ac:dyDescent="0.25">
      <c r="A440" t="s">
        <v>77</v>
      </c>
      <c r="B440" t="s">
        <v>1123</v>
      </c>
      <c r="C440">
        <v>2020</v>
      </c>
      <c r="D440" t="s">
        <v>18</v>
      </c>
      <c r="E440" t="s">
        <v>291</v>
      </c>
      <c r="F440" t="s">
        <v>292</v>
      </c>
      <c r="G440" t="s">
        <v>1124</v>
      </c>
      <c r="H440">
        <v>24</v>
      </c>
      <c r="I440" t="s">
        <v>1222</v>
      </c>
      <c r="J440" s="9">
        <v>0.25</v>
      </c>
      <c r="K440">
        <v>5</v>
      </c>
      <c r="L440">
        <v>2</v>
      </c>
      <c r="M440">
        <v>26</v>
      </c>
      <c r="N440">
        <v>29</v>
      </c>
      <c r="O440">
        <v>55</v>
      </c>
      <c r="P440">
        <v>204</v>
      </c>
      <c r="Q440" s="8">
        <f t="shared" si="24"/>
        <v>2.4509803921568627E-2</v>
      </c>
      <c r="R440" s="8">
        <f t="shared" si="25"/>
        <v>9.8039215686274508E-3</v>
      </c>
      <c r="S440" s="8">
        <f t="shared" si="26"/>
        <v>0.12745098039215685</v>
      </c>
      <c r="T440" s="8">
        <f t="shared" si="27"/>
        <v>0.14215686274509803</v>
      </c>
      <c r="U440" s="8">
        <f>IF(C440=2022,"",IF(C440=2020,O440/60,O440/162))</f>
        <v>0.91666666666666663</v>
      </c>
      <c r="V440">
        <v>51</v>
      </c>
      <c r="W440">
        <v>75</v>
      </c>
      <c r="X440">
        <v>13</v>
      </c>
      <c r="Y440">
        <v>48</v>
      </c>
      <c r="Z440">
        <v>16</v>
      </c>
      <c r="AA440">
        <v>0</v>
      </c>
      <c r="AB440">
        <v>1</v>
      </c>
      <c r="AC440">
        <v>4</v>
      </c>
      <c r="AD440">
        <v>0.30099999999999999</v>
      </c>
      <c r="AE440">
        <v>0.317</v>
      </c>
      <c r="AF440">
        <v>0.36799999999999999</v>
      </c>
      <c r="AG440">
        <v>0.68500000000000005</v>
      </c>
    </row>
    <row r="441" spans="1:33" x14ac:dyDescent="0.25">
      <c r="A441" t="s">
        <v>67</v>
      </c>
      <c r="B441" t="s">
        <v>675</v>
      </c>
      <c r="C441">
        <v>2020</v>
      </c>
      <c r="D441" t="s">
        <v>18</v>
      </c>
      <c r="E441" t="s">
        <v>373</v>
      </c>
      <c r="F441" t="s">
        <v>374</v>
      </c>
      <c r="G441" t="s">
        <v>676</v>
      </c>
      <c r="H441">
        <v>23</v>
      </c>
      <c r="I441" t="s">
        <v>1222</v>
      </c>
      <c r="J441" s="9">
        <v>0.27100000000000002</v>
      </c>
      <c r="K441">
        <v>6</v>
      </c>
      <c r="L441">
        <v>3</v>
      </c>
      <c r="M441">
        <v>19</v>
      </c>
      <c r="N441">
        <v>21</v>
      </c>
      <c r="O441">
        <v>29</v>
      </c>
      <c r="P441">
        <v>118</v>
      </c>
      <c r="Q441" s="8">
        <f t="shared" si="24"/>
        <v>5.0847457627118647E-2</v>
      </c>
      <c r="R441" s="8">
        <f t="shared" si="25"/>
        <v>2.5423728813559324E-2</v>
      </c>
      <c r="S441" s="8">
        <f t="shared" si="26"/>
        <v>0.16101694915254236</v>
      </c>
      <c r="T441" s="8">
        <f t="shared" si="27"/>
        <v>0.17796610169491525</v>
      </c>
      <c r="U441" s="8">
        <f>IF(C441=2022,"",IF(C441=2020,O441/60,O441/162))</f>
        <v>0.48333333333333334</v>
      </c>
      <c r="V441">
        <v>32</v>
      </c>
      <c r="W441">
        <v>55</v>
      </c>
      <c r="X441">
        <v>11</v>
      </c>
      <c r="Y441">
        <v>30</v>
      </c>
      <c r="Z441">
        <v>5</v>
      </c>
      <c r="AA441">
        <v>0</v>
      </c>
      <c r="AB441">
        <v>1</v>
      </c>
      <c r="AC441">
        <v>1</v>
      </c>
      <c r="AD441">
        <v>0.317</v>
      </c>
      <c r="AE441">
        <v>0.30599999999999999</v>
      </c>
      <c r="AF441">
        <v>0.46600000000000003</v>
      </c>
      <c r="AG441">
        <v>0.77300000000000002</v>
      </c>
    </row>
    <row r="442" spans="1:33" x14ac:dyDescent="0.25">
      <c r="A442" t="s">
        <v>30</v>
      </c>
      <c r="B442" t="s">
        <v>727</v>
      </c>
      <c r="C442">
        <v>2020</v>
      </c>
      <c r="D442" t="s">
        <v>22</v>
      </c>
      <c r="E442" t="s">
        <v>142</v>
      </c>
      <c r="F442" t="s">
        <v>143</v>
      </c>
      <c r="G442" t="s">
        <v>728</v>
      </c>
      <c r="H442">
        <v>23</v>
      </c>
      <c r="I442" t="s">
        <v>1222</v>
      </c>
      <c r="J442" s="9">
        <v>0.34</v>
      </c>
      <c r="K442">
        <v>0</v>
      </c>
      <c r="L442">
        <v>2</v>
      </c>
      <c r="M442">
        <v>11</v>
      </c>
      <c r="N442">
        <v>8</v>
      </c>
      <c r="O442">
        <v>29</v>
      </c>
      <c r="P442">
        <v>103</v>
      </c>
      <c r="Q442" s="8">
        <f t="shared" si="24"/>
        <v>0</v>
      </c>
      <c r="R442" s="8">
        <f t="shared" si="25"/>
        <v>1.9417475728155338E-2</v>
      </c>
      <c r="S442" s="8">
        <f t="shared" si="26"/>
        <v>0.10679611650485436</v>
      </c>
      <c r="T442" s="8">
        <f t="shared" si="27"/>
        <v>7.7669902912621352E-2</v>
      </c>
      <c r="U442" s="8">
        <f>IF(C442=2022,"",IF(C442=2020,O442/60,O442/162))</f>
        <v>0.48333333333333334</v>
      </c>
      <c r="V442">
        <v>35</v>
      </c>
      <c r="W442">
        <v>38</v>
      </c>
      <c r="X442">
        <v>3</v>
      </c>
      <c r="Y442">
        <v>7</v>
      </c>
      <c r="Z442">
        <v>4</v>
      </c>
      <c r="AA442">
        <v>0</v>
      </c>
      <c r="AB442">
        <v>1</v>
      </c>
      <c r="AC442">
        <v>1</v>
      </c>
      <c r="AD442">
        <v>0.36499999999999999</v>
      </c>
      <c r="AE442">
        <v>0.376</v>
      </c>
      <c r="AF442">
        <v>0.36899999999999999</v>
      </c>
      <c r="AG442">
        <v>0.745</v>
      </c>
    </row>
    <row r="443" spans="1:33" x14ac:dyDescent="0.25">
      <c r="A443" t="s">
        <v>81</v>
      </c>
      <c r="B443" t="s">
        <v>809</v>
      </c>
      <c r="C443">
        <v>2020</v>
      </c>
      <c r="D443" t="s">
        <v>18</v>
      </c>
      <c r="E443" t="s">
        <v>134</v>
      </c>
      <c r="F443" t="s">
        <v>135</v>
      </c>
      <c r="G443" t="s">
        <v>810</v>
      </c>
      <c r="H443">
        <v>23</v>
      </c>
      <c r="I443" t="s">
        <v>1222</v>
      </c>
      <c r="J443" s="9">
        <v>9.5000000000000001E-2</v>
      </c>
      <c r="K443">
        <v>0</v>
      </c>
      <c r="L443">
        <v>0</v>
      </c>
      <c r="M443">
        <v>2</v>
      </c>
      <c r="N443">
        <v>1</v>
      </c>
      <c r="O443">
        <v>7</v>
      </c>
      <c r="P443">
        <v>21</v>
      </c>
      <c r="Q443" s="8">
        <f t="shared" si="24"/>
        <v>0</v>
      </c>
      <c r="R443" s="8">
        <f t="shared" si="25"/>
        <v>0</v>
      </c>
      <c r="S443" s="8">
        <f t="shared" si="26"/>
        <v>9.5238095238095233E-2</v>
      </c>
      <c r="T443" s="8">
        <f t="shared" si="27"/>
        <v>4.7619047619047616E-2</v>
      </c>
      <c r="U443" s="8">
        <f>IF(C443=2022,"",IF(C443=2020,O443/60,O443/162))</f>
        <v>0.11666666666666667</v>
      </c>
      <c r="V443">
        <v>2</v>
      </c>
      <c r="W443">
        <v>3</v>
      </c>
      <c r="X443">
        <v>1</v>
      </c>
      <c r="Y443">
        <v>6</v>
      </c>
      <c r="Z443">
        <v>0</v>
      </c>
      <c r="AA443">
        <v>0</v>
      </c>
      <c r="AB443">
        <v>1</v>
      </c>
      <c r="AC443">
        <v>0</v>
      </c>
      <c r="AD443">
        <v>0.13300000000000001</v>
      </c>
      <c r="AE443">
        <v>9.5000000000000001E-2</v>
      </c>
      <c r="AF443">
        <v>0.14299999999999999</v>
      </c>
      <c r="AG443">
        <v>0.23799999999999999</v>
      </c>
    </row>
    <row r="444" spans="1:33" x14ac:dyDescent="0.25">
      <c r="A444" t="s">
        <v>42</v>
      </c>
      <c r="B444" t="s">
        <v>929</v>
      </c>
      <c r="C444">
        <v>2020</v>
      </c>
      <c r="D444" t="s">
        <v>22</v>
      </c>
      <c r="E444" t="s">
        <v>263</v>
      </c>
      <c r="F444" t="s">
        <v>264</v>
      </c>
      <c r="G444" t="s">
        <v>930</v>
      </c>
      <c r="H444">
        <v>23</v>
      </c>
      <c r="I444" t="s">
        <v>1222</v>
      </c>
      <c r="J444" s="9">
        <v>0.33300000000000002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3</v>
      </c>
      <c r="Q444" s="8">
        <f t="shared" si="24"/>
        <v>0</v>
      </c>
      <c r="R444" s="8">
        <f t="shared" si="25"/>
        <v>0</v>
      </c>
      <c r="S444" s="8">
        <f t="shared" si="26"/>
        <v>0</v>
      </c>
      <c r="T444" s="8">
        <f t="shared" si="27"/>
        <v>0</v>
      </c>
      <c r="U444" s="8">
        <f>IF(C444=2022,"",IF(C444=2020,O444/60,O444/162))</f>
        <v>1.6666666666666666E-2</v>
      </c>
      <c r="V444">
        <v>1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0.33300000000000002</v>
      </c>
      <c r="AE444">
        <v>0.5</v>
      </c>
      <c r="AF444">
        <v>0.66700000000000004</v>
      </c>
      <c r="AG444">
        <v>1.167</v>
      </c>
    </row>
    <row r="445" spans="1:33" x14ac:dyDescent="0.25">
      <c r="A445" t="s">
        <v>42</v>
      </c>
      <c r="B445" t="s">
        <v>389</v>
      </c>
      <c r="C445">
        <v>2020</v>
      </c>
      <c r="D445" t="s">
        <v>22</v>
      </c>
      <c r="E445" t="s">
        <v>263</v>
      </c>
      <c r="F445" t="s">
        <v>264</v>
      </c>
      <c r="G445" t="s">
        <v>390</v>
      </c>
      <c r="H445">
        <v>22</v>
      </c>
      <c r="I445" t="s">
        <v>1222</v>
      </c>
      <c r="J445" s="9">
        <v>0.32100000000000001</v>
      </c>
      <c r="K445">
        <v>0</v>
      </c>
      <c r="L445">
        <v>0</v>
      </c>
      <c r="M445">
        <v>13</v>
      </c>
      <c r="N445">
        <v>16</v>
      </c>
      <c r="O445">
        <v>32</v>
      </c>
      <c r="P445">
        <v>112</v>
      </c>
      <c r="Q445" s="8">
        <f t="shared" si="24"/>
        <v>0</v>
      </c>
      <c r="R445" s="8">
        <f t="shared" si="25"/>
        <v>0</v>
      </c>
      <c r="S445" s="8">
        <f t="shared" si="26"/>
        <v>0.11607142857142858</v>
      </c>
      <c r="T445" s="8">
        <f t="shared" si="27"/>
        <v>0.14285714285714285</v>
      </c>
      <c r="U445" s="8">
        <f>IF(C445=2022,"",IF(C445=2020,O445/60,O445/162))</f>
        <v>0.53333333333333333</v>
      </c>
      <c r="V445">
        <v>36</v>
      </c>
      <c r="W445">
        <v>45</v>
      </c>
      <c r="X445">
        <v>9</v>
      </c>
      <c r="Y445">
        <v>11</v>
      </c>
      <c r="Z445">
        <v>8</v>
      </c>
      <c r="AA445">
        <v>0</v>
      </c>
      <c r="AB445">
        <v>1</v>
      </c>
      <c r="AC445">
        <v>0</v>
      </c>
      <c r="AD445">
        <v>0.35299999999999998</v>
      </c>
      <c r="AE445">
        <v>0.36399999999999999</v>
      </c>
      <c r="AF445">
        <v>0.40200000000000002</v>
      </c>
      <c r="AG445">
        <v>0.76500000000000001</v>
      </c>
    </row>
    <row r="446" spans="1:33" x14ac:dyDescent="0.25">
      <c r="A446" t="s">
        <v>62</v>
      </c>
      <c r="B446" t="s">
        <v>255</v>
      </c>
      <c r="C446">
        <v>2020</v>
      </c>
      <c r="D446" t="s">
        <v>22</v>
      </c>
      <c r="E446" t="s">
        <v>126</v>
      </c>
      <c r="F446" t="s">
        <v>127</v>
      </c>
      <c r="G446" t="s">
        <v>256</v>
      </c>
      <c r="H446">
        <v>22</v>
      </c>
      <c r="I446" t="s">
        <v>1222</v>
      </c>
      <c r="J446" s="9">
        <v>0.34899999999999998</v>
      </c>
      <c r="K446">
        <v>6</v>
      </c>
      <c r="L446">
        <v>0</v>
      </c>
      <c r="M446">
        <v>24</v>
      </c>
      <c r="N446">
        <v>21</v>
      </c>
      <c r="O446">
        <v>36</v>
      </c>
      <c r="P446">
        <v>129</v>
      </c>
      <c r="Q446" s="8">
        <f t="shared" si="24"/>
        <v>4.6511627906976744E-2</v>
      </c>
      <c r="R446" s="8">
        <f t="shared" si="25"/>
        <v>0</v>
      </c>
      <c r="S446" s="8">
        <f t="shared" si="26"/>
        <v>0.18604651162790697</v>
      </c>
      <c r="T446" s="8">
        <f t="shared" si="27"/>
        <v>0.16279069767441862</v>
      </c>
      <c r="U446" s="8">
        <f>IF(C446=2022,"",IF(C446=2020,O446/60,O446/162))</f>
        <v>0.6</v>
      </c>
      <c r="V446">
        <v>45</v>
      </c>
      <c r="W446">
        <v>71</v>
      </c>
      <c r="X446">
        <v>12</v>
      </c>
      <c r="Y446">
        <v>38</v>
      </c>
      <c r="Z446">
        <v>7</v>
      </c>
      <c r="AA446">
        <v>0</v>
      </c>
      <c r="AB446">
        <v>1</v>
      </c>
      <c r="AC446">
        <v>1</v>
      </c>
      <c r="AD446">
        <v>0.44800000000000001</v>
      </c>
      <c r="AE446">
        <v>0.38100000000000001</v>
      </c>
      <c r="AF446">
        <v>0.55000000000000004</v>
      </c>
      <c r="AG446">
        <v>0.93200000000000005</v>
      </c>
    </row>
    <row r="447" spans="1:33" x14ac:dyDescent="0.25">
      <c r="A447" t="s">
        <v>49</v>
      </c>
      <c r="B447" t="s">
        <v>47</v>
      </c>
      <c r="C447">
        <v>2020</v>
      </c>
      <c r="D447" t="s">
        <v>22</v>
      </c>
      <c r="E447" t="s">
        <v>50</v>
      </c>
      <c r="F447" t="s">
        <v>51</v>
      </c>
      <c r="G447" t="s">
        <v>48</v>
      </c>
      <c r="H447">
        <v>22</v>
      </c>
      <c r="I447" t="s">
        <v>1222</v>
      </c>
      <c r="J447" s="9">
        <v>0.42899999999999999</v>
      </c>
      <c r="K447">
        <v>0</v>
      </c>
      <c r="L447">
        <v>0</v>
      </c>
      <c r="M447">
        <v>1</v>
      </c>
      <c r="N447">
        <v>2</v>
      </c>
      <c r="O447">
        <v>3</v>
      </c>
      <c r="P447">
        <v>7</v>
      </c>
      <c r="Q447" s="8">
        <f t="shared" si="24"/>
        <v>0</v>
      </c>
      <c r="R447" s="8">
        <f t="shared" si="25"/>
        <v>0</v>
      </c>
      <c r="S447" s="8">
        <f t="shared" si="26"/>
        <v>0.14285714285714285</v>
      </c>
      <c r="T447" s="8">
        <f t="shared" si="27"/>
        <v>0.2857142857142857</v>
      </c>
      <c r="U447" s="8">
        <f>IF(C447=2022,"",IF(C447=2020,O447/60,O447/162))</f>
        <v>0.05</v>
      </c>
      <c r="V447">
        <v>3</v>
      </c>
      <c r="W447">
        <v>3</v>
      </c>
      <c r="X447">
        <v>0</v>
      </c>
      <c r="Y447">
        <v>2</v>
      </c>
      <c r="Z447">
        <v>0</v>
      </c>
      <c r="AA447">
        <v>0</v>
      </c>
      <c r="AB447">
        <v>1</v>
      </c>
      <c r="AC447">
        <v>0</v>
      </c>
      <c r="AD447">
        <v>0.6</v>
      </c>
      <c r="AE447">
        <v>0.42899999999999999</v>
      </c>
      <c r="AF447">
        <v>0.42899999999999999</v>
      </c>
      <c r="AG447">
        <v>0.85699999999999998</v>
      </c>
    </row>
    <row r="448" spans="1:33" x14ac:dyDescent="0.25">
      <c r="A448" t="s">
        <v>15</v>
      </c>
      <c r="B448" t="s">
        <v>725</v>
      </c>
      <c r="C448">
        <v>2020</v>
      </c>
      <c r="D448" t="s">
        <v>18</v>
      </c>
      <c r="E448" t="s">
        <v>16</v>
      </c>
      <c r="F448" t="s">
        <v>17</v>
      </c>
      <c r="G448" t="s">
        <v>726</v>
      </c>
      <c r="H448">
        <v>22</v>
      </c>
      <c r="I448" t="s">
        <v>1222</v>
      </c>
      <c r="J448" s="9">
        <v>0.222</v>
      </c>
      <c r="K448">
        <v>0</v>
      </c>
      <c r="L448">
        <v>3</v>
      </c>
      <c r="M448">
        <v>13</v>
      </c>
      <c r="N448">
        <v>19</v>
      </c>
      <c r="O448">
        <v>48</v>
      </c>
      <c r="P448">
        <v>108</v>
      </c>
      <c r="Q448" s="8">
        <f t="shared" si="24"/>
        <v>0</v>
      </c>
      <c r="R448" s="8">
        <f t="shared" si="25"/>
        <v>2.7777777777777776E-2</v>
      </c>
      <c r="S448" s="8">
        <f t="shared" si="26"/>
        <v>0.12037037037037036</v>
      </c>
      <c r="T448" s="8">
        <f t="shared" si="27"/>
        <v>0.17592592592592593</v>
      </c>
      <c r="U448" s="8">
        <f>IF(C448=2022,"",IF(C448=2020,O448/60,O448/162))</f>
        <v>0.8</v>
      </c>
      <c r="V448">
        <v>24</v>
      </c>
      <c r="W448">
        <v>28</v>
      </c>
      <c r="X448">
        <v>4</v>
      </c>
      <c r="Y448">
        <v>24</v>
      </c>
      <c r="Z448">
        <v>12</v>
      </c>
      <c r="AA448">
        <v>0</v>
      </c>
      <c r="AB448">
        <v>1</v>
      </c>
      <c r="AC448">
        <v>2</v>
      </c>
      <c r="AD448">
        <v>0.27900000000000003</v>
      </c>
      <c r="AE448">
        <v>0.312</v>
      </c>
      <c r="AF448">
        <v>0.25900000000000001</v>
      </c>
      <c r="AG448">
        <v>0.57099999999999995</v>
      </c>
    </row>
    <row r="449" spans="1:33" x14ac:dyDescent="0.25">
      <c r="A449" t="s">
        <v>125</v>
      </c>
      <c r="B449" t="s">
        <v>861</v>
      </c>
      <c r="C449">
        <v>2020</v>
      </c>
      <c r="D449" t="s">
        <v>18</v>
      </c>
      <c r="E449" t="s">
        <v>455</v>
      </c>
      <c r="F449" t="s">
        <v>456</v>
      </c>
      <c r="G449" t="s">
        <v>862</v>
      </c>
      <c r="H449">
        <v>22</v>
      </c>
      <c r="I449" t="s">
        <v>1222</v>
      </c>
      <c r="J449" s="9">
        <v>0.161</v>
      </c>
      <c r="K449">
        <v>2</v>
      </c>
      <c r="L449">
        <v>2</v>
      </c>
      <c r="M449">
        <v>6</v>
      </c>
      <c r="N449">
        <v>8</v>
      </c>
      <c r="O449">
        <v>21</v>
      </c>
      <c r="P449">
        <v>56</v>
      </c>
      <c r="Q449" s="8">
        <f t="shared" si="24"/>
        <v>3.5714285714285712E-2</v>
      </c>
      <c r="R449" s="8">
        <f t="shared" si="25"/>
        <v>3.5714285714285712E-2</v>
      </c>
      <c r="S449" s="8">
        <f t="shared" si="26"/>
        <v>0.10714285714285714</v>
      </c>
      <c r="T449" s="8">
        <f t="shared" si="27"/>
        <v>0.14285714285714285</v>
      </c>
      <c r="U449" s="8">
        <f>IF(C449=2022,"",IF(C449=2020,O449/60,O449/162))</f>
        <v>0.35</v>
      </c>
      <c r="V449">
        <v>9</v>
      </c>
      <c r="W449">
        <v>18</v>
      </c>
      <c r="X449">
        <v>4</v>
      </c>
      <c r="Y449">
        <v>19</v>
      </c>
      <c r="Z449">
        <v>5</v>
      </c>
      <c r="AA449">
        <v>0</v>
      </c>
      <c r="AB449">
        <v>1</v>
      </c>
      <c r="AC449">
        <v>2</v>
      </c>
      <c r="AD449">
        <v>0.2</v>
      </c>
      <c r="AE449">
        <v>0.24199999999999999</v>
      </c>
      <c r="AF449">
        <v>0.32100000000000001</v>
      </c>
      <c r="AG449">
        <v>0.56299999999999994</v>
      </c>
    </row>
    <row r="450" spans="1:33" x14ac:dyDescent="0.25">
      <c r="A450" t="s">
        <v>54</v>
      </c>
      <c r="B450" t="s">
        <v>833</v>
      </c>
      <c r="C450">
        <v>2020</v>
      </c>
      <c r="D450" t="s">
        <v>18</v>
      </c>
      <c r="E450" t="s">
        <v>119</v>
      </c>
      <c r="F450" t="s">
        <v>120</v>
      </c>
      <c r="G450" t="s">
        <v>834</v>
      </c>
      <c r="H450">
        <v>22</v>
      </c>
      <c r="I450" t="s">
        <v>1222</v>
      </c>
      <c r="J450" s="9">
        <v>0.17499999999999999</v>
      </c>
      <c r="K450">
        <v>3</v>
      </c>
      <c r="L450">
        <v>1</v>
      </c>
      <c r="M450">
        <v>8</v>
      </c>
      <c r="N450">
        <v>8</v>
      </c>
      <c r="O450">
        <v>19</v>
      </c>
      <c r="P450">
        <v>63</v>
      </c>
      <c r="Q450" s="8">
        <f t="shared" si="24"/>
        <v>4.7619047619047616E-2</v>
      </c>
      <c r="R450" s="8">
        <f t="shared" si="25"/>
        <v>1.5873015873015872E-2</v>
      </c>
      <c r="S450" s="8">
        <f t="shared" si="26"/>
        <v>0.12698412698412698</v>
      </c>
      <c r="T450" s="8">
        <f t="shared" si="27"/>
        <v>0.12698412698412698</v>
      </c>
      <c r="U450" s="8">
        <f>IF(C450=2022,"",IF(C450=2020,O450/60,O450/162))</f>
        <v>0.31666666666666665</v>
      </c>
      <c r="V450">
        <v>11</v>
      </c>
      <c r="W450">
        <v>22</v>
      </c>
      <c r="X450">
        <v>5</v>
      </c>
      <c r="Y450">
        <v>19</v>
      </c>
      <c r="Z450">
        <v>6</v>
      </c>
      <c r="AA450">
        <v>0</v>
      </c>
      <c r="AB450">
        <v>1</v>
      </c>
      <c r="AC450">
        <v>0</v>
      </c>
      <c r="AD450">
        <v>0.19500000000000001</v>
      </c>
      <c r="AE450">
        <v>0.246</v>
      </c>
      <c r="AF450">
        <v>0.34899999999999998</v>
      </c>
      <c r="AG450">
        <v>0.59599999999999997</v>
      </c>
    </row>
    <row r="451" spans="1:33" x14ac:dyDescent="0.25">
      <c r="A451" t="s">
        <v>89</v>
      </c>
      <c r="B451" t="s">
        <v>92</v>
      </c>
      <c r="C451">
        <v>2020</v>
      </c>
      <c r="D451" t="s">
        <v>22</v>
      </c>
      <c r="E451" t="s">
        <v>90</v>
      </c>
      <c r="F451" t="s">
        <v>91</v>
      </c>
      <c r="G451" t="s">
        <v>93</v>
      </c>
      <c r="H451">
        <v>21</v>
      </c>
      <c r="I451" t="s">
        <v>1222</v>
      </c>
      <c r="J451" s="9">
        <v>0.25</v>
      </c>
      <c r="K451">
        <v>1</v>
      </c>
      <c r="L451">
        <v>0</v>
      </c>
      <c r="M451">
        <v>9</v>
      </c>
      <c r="N451">
        <v>8</v>
      </c>
      <c r="O451">
        <v>25</v>
      </c>
      <c r="P451">
        <v>72</v>
      </c>
      <c r="Q451" s="8">
        <f t="shared" ref="Q451:Q514" si="28">IFERROR(K451/$P451,"")</f>
        <v>1.3888888888888888E-2</v>
      </c>
      <c r="R451" s="8">
        <f t="shared" ref="R451:R514" si="29">IFERROR(L451/$P451,"")</f>
        <v>0</v>
      </c>
      <c r="S451" s="8">
        <f t="shared" ref="S451:S514" si="30">IFERROR(M451/$P451,"")</f>
        <v>0.125</v>
      </c>
      <c r="T451" s="8">
        <f t="shared" ref="T451:T514" si="31">IFERROR(N451/$P451,"")</f>
        <v>0.1111111111111111</v>
      </c>
      <c r="U451" s="8">
        <f>IF(C451=2022,"",IF(C451=2020,O451/60,O451/162))</f>
        <v>0.41666666666666669</v>
      </c>
      <c r="V451">
        <v>18</v>
      </c>
      <c r="W451">
        <v>23</v>
      </c>
      <c r="X451">
        <v>3</v>
      </c>
      <c r="Y451">
        <v>21</v>
      </c>
      <c r="Z451">
        <v>8</v>
      </c>
      <c r="AA451">
        <v>0</v>
      </c>
      <c r="AB451">
        <v>1</v>
      </c>
      <c r="AC451">
        <v>0</v>
      </c>
      <c r="AD451">
        <v>0.34</v>
      </c>
      <c r="AE451">
        <v>0.32500000000000001</v>
      </c>
      <c r="AF451">
        <v>0.31900000000000001</v>
      </c>
      <c r="AG451">
        <v>0.64400000000000002</v>
      </c>
    </row>
    <row r="452" spans="1:33" x14ac:dyDescent="0.25">
      <c r="A452" t="s">
        <v>62</v>
      </c>
      <c r="B452" t="s">
        <v>269</v>
      </c>
      <c r="C452">
        <v>2020</v>
      </c>
      <c r="D452" t="s">
        <v>22</v>
      </c>
      <c r="E452" t="s">
        <v>126</v>
      </c>
      <c r="F452" t="s">
        <v>127</v>
      </c>
      <c r="G452" t="s">
        <v>270</v>
      </c>
      <c r="H452">
        <v>21</v>
      </c>
      <c r="I452" t="s">
        <v>1222</v>
      </c>
      <c r="J452" s="9">
        <v>0.22</v>
      </c>
      <c r="K452">
        <v>1</v>
      </c>
      <c r="L452">
        <v>0</v>
      </c>
      <c r="M452">
        <v>6</v>
      </c>
      <c r="N452">
        <v>7</v>
      </c>
      <c r="O452">
        <v>34</v>
      </c>
      <c r="P452">
        <v>100</v>
      </c>
      <c r="Q452" s="8">
        <f t="shared" si="28"/>
        <v>0.01</v>
      </c>
      <c r="R452" s="8">
        <f t="shared" si="29"/>
        <v>0</v>
      </c>
      <c r="S452" s="8">
        <f t="shared" si="30"/>
        <v>0.06</v>
      </c>
      <c r="T452" s="8">
        <f t="shared" si="31"/>
        <v>7.0000000000000007E-2</v>
      </c>
      <c r="U452" s="8">
        <f>IF(C452=2022,"",IF(C452=2020,O452/60,O452/162))</f>
        <v>0.56666666666666665</v>
      </c>
      <c r="V452">
        <v>22</v>
      </c>
      <c r="W452">
        <v>29</v>
      </c>
      <c r="X452">
        <v>5</v>
      </c>
      <c r="Y452">
        <v>24</v>
      </c>
      <c r="Z452">
        <v>8</v>
      </c>
      <c r="AA452">
        <v>0</v>
      </c>
      <c r="AB452">
        <v>1</v>
      </c>
      <c r="AC452">
        <v>0</v>
      </c>
      <c r="AD452">
        <v>0.28000000000000003</v>
      </c>
      <c r="AE452">
        <v>0.27800000000000002</v>
      </c>
      <c r="AF452">
        <v>0.28999999999999998</v>
      </c>
      <c r="AG452">
        <v>0.56799999999999995</v>
      </c>
    </row>
    <row r="453" spans="1:33" x14ac:dyDescent="0.25">
      <c r="A453" t="s">
        <v>23</v>
      </c>
      <c r="B453" t="s">
        <v>933</v>
      </c>
      <c r="C453">
        <v>2019</v>
      </c>
      <c r="D453" t="s">
        <v>18</v>
      </c>
      <c r="E453" t="s">
        <v>24</v>
      </c>
      <c r="F453" t="s">
        <v>25</v>
      </c>
      <c r="G453" t="s">
        <v>934</v>
      </c>
      <c r="H453">
        <v>36</v>
      </c>
      <c r="I453" t="s">
        <v>1222</v>
      </c>
      <c r="J453" s="9">
        <v>0.25600000000000001</v>
      </c>
      <c r="K453">
        <v>13</v>
      </c>
      <c r="L453">
        <v>0</v>
      </c>
      <c r="M453">
        <v>39</v>
      </c>
      <c r="N453">
        <v>46</v>
      </c>
      <c r="O453">
        <v>107</v>
      </c>
      <c r="P453">
        <v>390</v>
      </c>
      <c r="Q453" s="8">
        <f t="shared" si="28"/>
        <v>3.3333333333333333E-2</v>
      </c>
      <c r="R453" s="8">
        <f t="shared" si="29"/>
        <v>0</v>
      </c>
      <c r="S453" s="8">
        <f t="shared" si="30"/>
        <v>0.1</v>
      </c>
      <c r="T453" s="8">
        <f t="shared" si="31"/>
        <v>0.11794871794871795</v>
      </c>
      <c r="U453" s="8">
        <f>IF(C453=2022,"",IF(C453=2020,O453/60,O453/162))</f>
        <v>0.66049382716049387</v>
      </c>
      <c r="V453">
        <v>100</v>
      </c>
      <c r="W453">
        <v>167</v>
      </c>
      <c r="X453">
        <v>41</v>
      </c>
      <c r="Y453">
        <v>69</v>
      </c>
      <c r="Z453">
        <v>25</v>
      </c>
      <c r="AA453">
        <v>3</v>
      </c>
      <c r="AB453">
        <v>1</v>
      </c>
      <c r="AC453">
        <v>0</v>
      </c>
      <c r="AD453">
        <v>0.28000000000000003</v>
      </c>
      <c r="AE453">
        <v>0.307</v>
      </c>
      <c r="AF453">
        <v>0.42799999999999999</v>
      </c>
      <c r="AG453">
        <v>0.73599999999999999</v>
      </c>
    </row>
    <row r="454" spans="1:33" x14ac:dyDescent="0.25">
      <c r="A454" t="s">
        <v>43</v>
      </c>
      <c r="B454" t="s">
        <v>777</v>
      </c>
      <c r="C454">
        <v>2019</v>
      </c>
      <c r="D454" t="s">
        <v>18</v>
      </c>
      <c r="E454" t="s">
        <v>100</v>
      </c>
      <c r="F454" t="s">
        <v>101</v>
      </c>
      <c r="G454" t="s">
        <v>778</v>
      </c>
      <c r="H454">
        <v>31</v>
      </c>
      <c r="I454" t="s">
        <v>1222</v>
      </c>
      <c r="J454" s="9">
        <v>0.33</v>
      </c>
      <c r="K454">
        <v>4</v>
      </c>
      <c r="L454">
        <v>0</v>
      </c>
      <c r="M454">
        <v>23</v>
      </c>
      <c r="N454">
        <v>27</v>
      </c>
      <c r="O454">
        <v>81</v>
      </c>
      <c r="P454">
        <v>215</v>
      </c>
      <c r="Q454" s="8">
        <f t="shared" si="28"/>
        <v>1.8604651162790697E-2</v>
      </c>
      <c r="R454" s="8">
        <f t="shared" si="29"/>
        <v>0</v>
      </c>
      <c r="S454" s="8">
        <f t="shared" si="30"/>
        <v>0.10697674418604651</v>
      </c>
      <c r="T454" s="8">
        <f t="shared" si="31"/>
        <v>0.12558139534883722</v>
      </c>
      <c r="U454" s="8">
        <f>IF(C454=2022,"",IF(C454=2020,O454/60,O454/162))</f>
        <v>0.5</v>
      </c>
      <c r="V454">
        <v>71</v>
      </c>
      <c r="W454">
        <v>98</v>
      </c>
      <c r="X454">
        <v>18</v>
      </c>
      <c r="Y454">
        <v>49</v>
      </c>
      <c r="Z454">
        <v>10</v>
      </c>
      <c r="AA454">
        <v>0</v>
      </c>
      <c r="AB454">
        <v>1</v>
      </c>
      <c r="AC454">
        <v>1</v>
      </c>
      <c r="AD454">
        <v>0.40899999999999997</v>
      </c>
      <c r="AE454">
        <v>0.36</v>
      </c>
      <c r="AF454">
        <v>0.45600000000000002</v>
      </c>
      <c r="AG454">
        <v>0.81499999999999995</v>
      </c>
    </row>
    <row r="455" spans="1:33" x14ac:dyDescent="0.25">
      <c r="A455" t="s">
        <v>62</v>
      </c>
      <c r="B455" t="s">
        <v>162</v>
      </c>
      <c r="C455">
        <v>2019</v>
      </c>
      <c r="D455" t="s">
        <v>22</v>
      </c>
      <c r="E455" t="s">
        <v>126</v>
      </c>
      <c r="F455" t="s">
        <v>127</v>
      </c>
      <c r="G455" t="s">
        <v>163</v>
      </c>
      <c r="H455">
        <v>31</v>
      </c>
      <c r="I455" t="s">
        <v>1222</v>
      </c>
      <c r="J455" s="9">
        <v>0.17499999999999999</v>
      </c>
      <c r="K455">
        <v>1</v>
      </c>
      <c r="L455">
        <v>4</v>
      </c>
      <c r="M455">
        <v>8</v>
      </c>
      <c r="N455">
        <v>10</v>
      </c>
      <c r="O455">
        <v>36</v>
      </c>
      <c r="P455">
        <v>137</v>
      </c>
      <c r="Q455" s="8">
        <f t="shared" si="28"/>
        <v>7.2992700729927005E-3</v>
      </c>
      <c r="R455" s="8">
        <f t="shared" si="29"/>
        <v>2.9197080291970802E-2</v>
      </c>
      <c r="S455" s="8">
        <f t="shared" si="30"/>
        <v>5.8394160583941604E-2</v>
      </c>
      <c r="T455" s="8">
        <f t="shared" si="31"/>
        <v>7.2992700729927001E-2</v>
      </c>
      <c r="U455" s="8">
        <f>IF(C455=2022,"",IF(C455=2020,O455/60,O455/162))</f>
        <v>0.22222222222222221</v>
      </c>
      <c r="V455">
        <v>24</v>
      </c>
      <c r="W455">
        <v>36</v>
      </c>
      <c r="X455">
        <v>9</v>
      </c>
      <c r="Y455">
        <v>27</v>
      </c>
      <c r="Z455">
        <v>6</v>
      </c>
      <c r="AA455">
        <v>0</v>
      </c>
      <c r="AB455">
        <v>1</v>
      </c>
      <c r="AC455">
        <v>2</v>
      </c>
      <c r="AD455">
        <v>0.20699999999999999</v>
      </c>
      <c r="AE455">
        <v>0.218</v>
      </c>
      <c r="AF455">
        <v>0.26300000000000001</v>
      </c>
      <c r="AG455">
        <v>0.48</v>
      </c>
    </row>
    <row r="456" spans="1:33" x14ac:dyDescent="0.25">
      <c r="A456" t="s">
        <v>86</v>
      </c>
      <c r="B456" t="s">
        <v>937</v>
      </c>
      <c r="C456">
        <v>2019</v>
      </c>
      <c r="D456" t="s">
        <v>18</v>
      </c>
      <c r="E456" t="s">
        <v>128</v>
      </c>
      <c r="F456" t="s">
        <v>129</v>
      </c>
      <c r="G456" t="s">
        <v>938</v>
      </c>
      <c r="H456">
        <v>30</v>
      </c>
      <c r="I456" t="s">
        <v>1222</v>
      </c>
      <c r="J456" s="9">
        <v>0.26900000000000002</v>
      </c>
      <c r="K456">
        <v>35</v>
      </c>
      <c r="L456">
        <v>5</v>
      </c>
      <c r="M456">
        <v>118</v>
      </c>
      <c r="N456">
        <v>94</v>
      </c>
      <c r="O456">
        <v>158</v>
      </c>
      <c r="P456">
        <v>636</v>
      </c>
      <c r="Q456" s="8">
        <f t="shared" si="28"/>
        <v>5.5031446540880505E-2</v>
      </c>
      <c r="R456" s="8">
        <f t="shared" si="29"/>
        <v>7.8616352201257862E-3</v>
      </c>
      <c r="S456" s="8">
        <f t="shared" si="30"/>
        <v>0.18553459119496854</v>
      </c>
      <c r="T456" s="8">
        <f t="shared" si="31"/>
        <v>0.14779874213836477</v>
      </c>
      <c r="U456" s="8">
        <f>IF(C456=2022,"",IF(C456=2020,O456/60,O456/162))</f>
        <v>0.97530864197530864</v>
      </c>
      <c r="V456">
        <v>171</v>
      </c>
      <c r="W456">
        <v>325</v>
      </c>
      <c r="X456">
        <v>74</v>
      </c>
      <c r="Y456">
        <v>130</v>
      </c>
      <c r="Z456">
        <v>50</v>
      </c>
      <c r="AA456">
        <v>3</v>
      </c>
      <c r="AB456">
        <v>1</v>
      </c>
      <c r="AC456">
        <v>1</v>
      </c>
      <c r="AD456">
        <v>0.28299999999999997</v>
      </c>
      <c r="AE456">
        <v>0.32</v>
      </c>
      <c r="AF456">
        <v>0.51100000000000001</v>
      </c>
      <c r="AG456">
        <v>0.83099999999999996</v>
      </c>
    </row>
    <row r="457" spans="1:33" x14ac:dyDescent="0.25">
      <c r="A457" t="s">
        <v>34</v>
      </c>
      <c r="B457" t="s">
        <v>441</v>
      </c>
      <c r="C457">
        <v>2019</v>
      </c>
      <c r="D457" t="s">
        <v>22</v>
      </c>
      <c r="E457" t="s">
        <v>75</v>
      </c>
      <c r="F457" t="s">
        <v>76</v>
      </c>
      <c r="G457" t="s">
        <v>442</v>
      </c>
      <c r="H457">
        <v>30</v>
      </c>
      <c r="I457" t="s">
        <v>1222</v>
      </c>
      <c r="J457" s="9">
        <v>0.32700000000000001</v>
      </c>
      <c r="K457">
        <v>26</v>
      </c>
      <c r="L457">
        <v>5</v>
      </c>
      <c r="M457">
        <v>102</v>
      </c>
      <c r="N457">
        <v>109</v>
      </c>
      <c r="O457">
        <v>145</v>
      </c>
      <c r="P457">
        <v>602</v>
      </c>
      <c r="Q457" s="8">
        <f t="shared" si="28"/>
        <v>4.3189368770764118E-2</v>
      </c>
      <c r="R457" s="8">
        <f t="shared" si="29"/>
        <v>8.3056478405315621E-3</v>
      </c>
      <c r="S457" s="8">
        <f t="shared" si="30"/>
        <v>0.16943521594684385</v>
      </c>
      <c r="T457" s="8">
        <f t="shared" si="31"/>
        <v>0.18106312292358803</v>
      </c>
      <c r="U457" s="8">
        <f>IF(C457=2022,"",IF(C457=2020,O457/60,O457/162))</f>
        <v>0.89506172839506171</v>
      </c>
      <c r="V457">
        <v>197</v>
      </c>
      <c r="W457">
        <v>312</v>
      </c>
      <c r="X457">
        <v>61</v>
      </c>
      <c r="Y457">
        <v>90</v>
      </c>
      <c r="Z457">
        <v>46</v>
      </c>
      <c r="AA457">
        <v>0</v>
      </c>
      <c r="AB457">
        <v>1</v>
      </c>
      <c r="AC457">
        <v>2</v>
      </c>
      <c r="AD457">
        <v>0.34899999999999998</v>
      </c>
      <c r="AE457">
        <v>0.375</v>
      </c>
      <c r="AF457">
        <v>0.51800000000000002</v>
      </c>
      <c r="AG457">
        <v>0.89300000000000002</v>
      </c>
    </row>
    <row r="458" spans="1:33" x14ac:dyDescent="0.25">
      <c r="A458" t="s">
        <v>32</v>
      </c>
      <c r="B458" t="s">
        <v>327</v>
      </c>
      <c r="C458">
        <v>2019</v>
      </c>
      <c r="D458" t="s">
        <v>22</v>
      </c>
      <c r="E458" t="s">
        <v>39</v>
      </c>
      <c r="F458" t="s">
        <v>40</v>
      </c>
      <c r="G458" t="s">
        <v>328</v>
      </c>
      <c r="H458">
        <v>30</v>
      </c>
      <c r="I458" t="s">
        <v>1222</v>
      </c>
      <c r="J458" s="9">
        <v>0.30199999999999999</v>
      </c>
      <c r="K458">
        <v>16</v>
      </c>
      <c r="L458">
        <v>20</v>
      </c>
      <c r="M458">
        <v>74</v>
      </c>
      <c r="N458">
        <v>105</v>
      </c>
      <c r="O458">
        <v>162</v>
      </c>
      <c r="P458">
        <v>681</v>
      </c>
      <c r="Q458" s="8">
        <f t="shared" si="28"/>
        <v>2.3494860499265784E-2</v>
      </c>
      <c r="R458" s="8">
        <f t="shared" si="29"/>
        <v>2.9368575624082231E-2</v>
      </c>
      <c r="S458" s="8">
        <f t="shared" si="30"/>
        <v>0.10866372980910426</v>
      </c>
      <c r="T458" s="8">
        <f t="shared" si="31"/>
        <v>0.15418502202643172</v>
      </c>
      <c r="U458" s="8">
        <f>IF(C458=2022,"",IF(C458=2020,O458/60,O458/162))</f>
        <v>1</v>
      </c>
      <c r="V458">
        <v>206</v>
      </c>
      <c r="W458">
        <v>315</v>
      </c>
      <c r="X458">
        <v>67</v>
      </c>
      <c r="Y458">
        <v>126</v>
      </c>
      <c r="Z458">
        <v>45</v>
      </c>
      <c r="AA458">
        <v>5</v>
      </c>
      <c r="AB458">
        <v>1</v>
      </c>
      <c r="AC458">
        <v>10</v>
      </c>
      <c r="AD458">
        <v>0.35</v>
      </c>
      <c r="AE458">
        <v>0.34799999999999998</v>
      </c>
      <c r="AF458">
        <v>0.46300000000000002</v>
      </c>
      <c r="AG458">
        <v>0.81100000000000005</v>
      </c>
    </row>
    <row r="459" spans="1:33" x14ac:dyDescent="0.25">
      <c r="A459" t="s">
        <v>49</v>
      </c>
      <c r="B459" t="s">
        <v>1093</v>
      </c>
      <c r="C459">
        <v>2019</v>
      </c>
      <c r="D459" t="s">
        <v>22</v>
      </c>
      <c r="E459" t="s">
        <v>50</v>
      </c>
      <c r="F459" t="s">
        <v>51</v>
      </c>
      <c r="G459" t="s">
        <v>1094</v>
      </c>
      <c r="H459">
        <v>30</v>
      </c>
      <c r="I459" t="s">
        <v>1222</v>
      </c>
      <c r="J459" s="9">
        <v>0.29499999999999998</v>
      </c>
      <c r="K459">
        <v>16</v>
      </c>
      <c r="L459">
        <v>0</v>
      </c>
      <c r="M459">
        <v>44</v>
      </c>
      <c r="N459">
        <v>49</v>
      </c>
      <c r="O459">
        <v>80</v>
      </c>
      <c r="P459">
        <v>292</v>
      </c>
      <c r="Q459" s="8">
        <f t="shared" si="28"/>
        <v>5.4794520547945202E-2</v>
      </c>
      <c r="R459" s="8">
        <f t="shared" si="29"/>
        <v>0</v>
      </c>
      <c r="S459" s="8">
        <f t="shared" si="30"/>
        <v>0.15068493150684931</v>
      </c>
      <c r="T459" s="8">
        <f t="shared" si="31"/>
        <v>0.1678082191780822</v>
      </c>
      <c r="U459" s="8">
        <f>IF(C459=2022,"",IF(C459=2020,O459/60,O459/162))</f>
        <v>0.49382716049382713</v>
      </c>
      <c r="V459">
        <v>86</v>
      </c>
      <c r="W459">
        <v>142</v>
      </c>
      <c r="X459">
        <v>24</v>
      </c>
      <c r="Y459">
        <v>28</v>
      </c>
      <c r="Z459">
        <v>20</v>
      </c>
      <c r="AA459">
        <v>0</v>
      </c>
      <c r="AB459">
        <v>1</v>
      </c>
      <c r="AC459">
        <v>0</v>
      </c>
      <c r="AD459">
        <v>0.28199999999999997</v>
      </c>
      <c r="AE459">
        <v>0.34599999999999997</v>
      </c>
      <c r="AF459">
        <v>0.48599999999999999</v>
      </c>
      <c r="AG459">
        <v>0.83199999999999996</v>
      </c>
    </row>
    <row r="460" spans="1:33" x14ac:dyDescent="0.25">
      <c r="A460" t="s">
        <v>55</v>
      </c>
      <c r="B460" t="s">
        <v>999</v>
      </c>
      <c r="C460">
        <v>2019</v>
      </c>
      <c r="D460" t="s">
        <v>18</v>
      </c>
      <c r="E460" t="s">
        <v>345</v>
      </c>
      <c r="F460" t="s">
        <v>346</v>
      </c>
      <c r="G460" t="s">
        <v>1000</v>
      </c>
      <c r="H460">
        <v>29</v>
      </c>
      <c r="I460" t="s">
        <v>1222</v>
      </c>
      <c r="J460" s="9">
        <v>0.28000000000000003</v>
      </c>
      <c r="K460">
        <v>12</v>
      </c>
      <c r="L460">
        <v>10</v>
      </c>
      <c r="M460">
        <v>60</v>
      </c>
      <c r="N460">
        <v>79</v>
      </c>
      <c r="O460">
        <v>144</v>
      </c>
      <c r="P460">
        <v>576</v>
      </c>
      <c r="Q460" s="8">
        <f t="shared" si="28"/>
        <v>2.0833333333333332E-2</v>
      </c>
      <c r="R460" s="8">
        <f t="shared" si="29"/>
        <v>1.7361111111111112E-2</v>
      </c>
      <c r="S460" s="8">
        <f t="shared" si="30"/>
        <v>0.10416666666666667</v>
      </c>
      <c r="T460" s="8">
        <f t="shared" si="31"/>
        <v>0.13715277777777779</v>
      </c>
      <c r="U460" s="8">
        <f>IF(C460=2022,"",IF(C460=2020,O460/60,O460/162))</f>
        <v>0.88888888888888884</v>
      </c>
      <c r="V460">
        <v>161</v>
      </c>
      <c r="W460">
        <v>242</v>
      </c>
      <c r="X460">
        <v>53</v>
      </c>
      <c r="Y460">
        <v>73</v>
      </c>
      <c r="Z460">
        <v>30</v>
      </c>
      <c r="AA460">
        <v>1</v>
      </c>
      <c r="AB460">
        <v>1</v>
      </c>
      <c r="AC460">
        <v>2</v>
      </c>
      <c r="AD460">
        <v>0.30199999999999999</v>
      </c>
      <c r="AE460">
        <v>0.32300000000000001</v>
      </c>
      <c r="AF460">
        <v>0.42</v>
      </c>
      <c r="AG460">
        <v>0.74299999999999999</v>
      </c>
    </row>
    <row r="461" spans="1:33" x14ac:dyDescent="0.25">
      <c r="A461" t="s">
        <v>29</v>
      </c>
      <c r="B461" t="s">
        <v>591</v>
      </c>
      <c r="C461">
        <v>2019</v>
      </c>
      <c r="D461" t="s">
        <v>22</v>
      </c>
      <c r="E461" t="s">
        <v>188</v>
      </c>
      <c r="F461" t="s">
        <v>96</v>
      </c>
      <c r="G461" t="s">
        <v>592</v>
      </c>
      <c r="H461">
        <v>29</v>
      </c>
      <c r="I461" t="s">
        <v>1222</v>
      </c>
      <c r="J461" s="9">
        <v>0.25</v>
      </c>
      <c r="K461">
        <v>1</v>
      </c>
      <c r="L461">
        <v>1</v>
      </c>
      <c r="M461">
        <v>4</v>
      </c>
      <c r="N461">
        <v>4</v>
      </c>
      <c r="O461">
        <v>13</v>
      </c>
      <c r="P461">
        <v>36</v>
      </c>
      <c r="Q461" s="8">
        <f t="shared" si="28"/>
        <v>2.7777777777777776E-2</v>
      </c>
      <c r="R461" s="8">
        <f t="shared" si="29"/>
        <v>2.7777777777777776E-2</v>
      </c>
      <c r="S461" s="8">
        <f t="shared" si="30"/>
        <v>0.1111111111111111</v>
      </c>
      <c r="T461" s="8">
        <f t="shared" si="31"/>
        <v>0.1111111111111111</v>
      </c>
      <c r="U461" s="8">
        <f>IF(C461=2022,"",IF(C461=2020,O461/60,O461/162))</f>
        <v>8.0246913580246909E-2</v>
      </c>
      <c r="V461">
        <v>9</v>
      </c>
      <c r="W461">
        <v>15</v>
      </c>
      <c r="X461">
        <v>4</v>
      </c>
      <c r="Y461">
        <v>10</v>
      </c>
      <c r="Z461">
        <v>4</v>
      </c>
      <c r="AA461">
        <v>0</v>
      </c>
      <c r="AB461">
        <v>1</v>
      </c>
      <c r="AC461">
        <v>0</v>
      </c>
      <c r="AD461">
        <v>0.32</v>
      </c>
      <c r="AE461">
        <v>0.32500000000000001</v>
      </c>
      <c r="AF461">
        <v>0.41699999999999998</v>
      </c>
      <c r="AG461">
        <v>0.74199999999999999</v>
      </c>
    </row>
    <row r="462" spans="1:33" x14ac:dyDescent="0.25">
      <c r="A462" t="s">
        <v>55</v>
      </c>
      <c r="B462" t="s">
        <v>591</v>
      </c>
      <c r="C462">
        <v>2019</v>
      </c>
      <c r="D462" t="s">
        <v>18</v>
      </c>
      <c r="E462" t="s">
        <v>345</v>
      </c>
      <c r="F462" t="s">
        <v>346</v>
      </c>
      <c r="G462" t="s">
        <v>592</v>
      </c>
      <c r="H462">
        <v>29</v>
      </c>
      <c r="I462" t="s">
        <v>1222</v>
      </c>
      <c r="J462" s="9">
        <v>0.26300000000000001</v>
      </c>
      <c r="K462">
        <v>12</v>
      </c>
      <c r="L462">
        <v>1</v>
      </c>
      <c r="M462">
        <v>21</v>
      </c>
      <c r="N462">
        <v>22</v>
      </c>
      <c r="O462">
        <v>66</v>
      </c>
      <c r="P462">
        <v>118</v>
      </c>
      <c r="Q462" s="8">
        <f t="shared" si="28"/>
        <v>0.10169491525423729</v>
      </c>
      <c r="R462" s="8">
        <f t="shared" si="29"/>
        <v>8.4745762711864406E-3</v>
      </c>
      <c r="S462" s="8">
        <f t="shared" si="30"/>
        <v>0.17796610169491525</v>
      </c>
      <c r="T462" s="8">
        <f t="shared" si="31"/>
        <v>0.1864406779661017</v>
      </c>
      <c r="U462" s="8">
        <f>IF(C462=2022,"",IF(C462=2020,O462/60,O462/162))</f>
        <v>0.40740740740740738</v>
      </c>
      <c r="V462">
        <v>31</v>
      </c>
      <c r="W462">
        <v>72</v>
      </c>
      <c r="X462">
        <v>16</v>
      </c>
      <c r="Y462">
        <v>35</v>
      </c>
      <c r="Z462">
        <v>11</v>
      </c>
      <c r="AA462">
        <v>0</v>
      </c>
      <c r="AB462">
        <v>2</v>
      </c>
      <c r="AC462">
        <v>0</v>
      </c>
      <c r="AD462">
        <v>0.26800000000000002</v>
      </c>
      <c r="AE462">
        <v>0.33100000000000002</v>
      </c>
      <c r="AF462">
        <v>0.61</v>
      </c>
      <c r="AG462">
        <v>0.94099999999999995</v>
      </c>
    </row>
    <row r="463" spans="1:33" x14ac:dyDescent="0.25">
      <c r="A463" t="s">
        <v>26</v>
      </c>
      <c r="B463" t="s">
        <v>279</v>
      </c>
      <c r="C463">
        <v>2019</v>
      </c>
      <c r="D463" t="s">
        <v>22</v>
      </c>
      <c r="E463" t="s">
        <v>27</v>
      </c>
      <c r="F463" t="s">
        <v>28</v>
      </c>
      <c r="G463" t="s">
        <v>280</v>
      </c>
      <c r="H463">
        <v>28</v>
      </c>
      <c r="I463" t="s">
        <v>1222</v>
      </c>
      <c r="J463" s="9">
        <v>0.29799999999999999</v>
      </c>
      <c r="K463">
        <v>31</v>
      </c>
      <c r="L463">
        <v>6</v>
      </c>
      <c r="M463">
        <v>74</v>
      </c>
      <c r="N463">
        <v>89</v>
      </c>
      <c r="O463">
        <v>124</v>
      </c>
      <c r="P463">
        <v>500</v>
      </c>
      <c r="Q463" s="8">
        <f t="shared" si="28"/>
        <v>6.2E-2</v>
      </c>
      <c r="R463" s="8">
        <f t="shared" si="29"/>
        <v>1.2E-2</v>
      </c>
      <c r="S463" s="8">
        <f t="shared" si="30"/>
        <v>0.14799999999999999</v>
      </c>
      <c r="T463" s="8">
        <f t="shared" si="31"/>
        <v>0.17799999999999999</v>
      </c>
      <c r="U463" s="8">
        <f>IF(C463=2022,"",IF(C463=2020,O463/60,O463/162))</f>
        <v>0.76543209876543206</v>
      </c>
      <c r="V463">
        <v>149</v>
      </c>
      <c r="W463">
        <v>275</v>
      </c>
      <c r="X463">
        <v>61</v>
      </c>
      <c r="Y463">
        <v>82</v>
      </c>
      <c r="Z463">
        <v>41</v>
      </c>
      <c r="AA463">
        <v>0</v>
      </c>
      <c r="AB463">
        <v>1</v>
      </c>
      <c r="AC463">
        <v>5</v>
      </c>
      <c r="AD463">
        <v>0.30299999999999999</v>
      </c>
      <c r="AE463">
        <v>0.35299999999999998</v>
      </c>
      <c r="AF463">
        <v>0.55000000000000004</v>
      </c>
      <c r="AG463">
        <v>0.90300000000000002</v>
      </c>
    </row>
    <row r="464" spans="1:33" x14ac:dyDescent="0.25">
      <c r="A464" t="s">
        <v>55</v>
      </c>
      <c r="B464" t="s">
        <v>1162</v>
      </c>
      <c r="C464">
        <v>2019</v>
      </c>
      <c r="D464" t="s">
        <v>18</v>
      </c>
      <c r="E464" t="s">
        <v>345</v>
      </c>
      <c r="F464" t="s">
        <v>346</v>
      </c>
      <c r="G464" t="s">
        <v>1163</v>
      </c>
      <c r="H464">
        <v>28</v>
      </c>
      <c r="I464" t="s">
        <v>1222</v>
      </c>
      <c r="J464" s="9">
        <v>0.27900000000000003</v>
      </c>
      <c r="K464">
        <v>14</v>
      </c>
      <c r="L464">
        <v>9</v>
      </c>
      <c r="M464">
        <v>71</v>
      </c>
      <c r="N464">
        <v>77</v>
      </c>
      <c r="O464">
        <v>161</v>
      </c>
      <c r="P464">
        <v>612</v>
      </c>
      <c r="Q464" s="8">
        <f t="shared" si="28"/>
        <v>2.2875816993464051E-2</v>
      </c>
      <c r="R464" s="8">
        <f t="shared" si="29"/>
        <v>1.4705882352941176E-2</v>
      </c>
      <c r="S464" s="8">
        <f t="shared" si="30"/>
        <v>0.11601307189542484</v>
      </c>
      <c r="T464" s="8">
        <f t="shared" si="31"/>
        <v>0.12581699346405228</v>
      </c>
      <c r="U464" s="8">
        <f>IF(C464=2022,"",IF(C464=2020,O464/60,O464/162))</f>
        <v>0.99382716049382713</v>
      </c>
      <c r="V464">
        <v>171</v>
      </c>
      <c r="W464">
        <v>250</v>
      </c>
      <c r="X464">
        <v>48</v>
      </c>
      <c r="Y464">
        <v>100</v>
      </c>
      <c r="Z464">
        <v>45</v>
      </c>
      <c r="AA464">
        <v>4</v>
      </c>
      <c r="AB464">
        <v>1</v>
      </c>
      <c r="AC464">
        <v>2</v>
      </c>
      <c r="AD464">
        <v>0.313</v>
      </c>
      <c r="AE464">
        <v>0.33300000000000002</v>
      </c>
      <c r="AF464">
        <v>0.40799999999999997</v>
      </c>
      <c r="AG464">
        <v>0.74099999999999999</v>
      </c>
    </row>
    <row r="465" spans="1:33" x14ac:dyDescent="0.25">
      <c r="A465" t="s">
        <v>33</v>
      </c>
      <c r="B465" t="s">
        <v>597</v>
      </c>
      <c r="C465">
        <v>2019</v>
      </c>
      <c r="D465" t="s">
        <v>22</v>
      </c>
      <c r="E465" t="s">
        <v>166</v>
      </c>
      <c r="F465" t="s">
        <v>167</v>
      </c>
      <c r="G465" t="s">
        <v>598</v>
      </c>
      <c r="H465">
        <v>28</v>
      </c>
      <c r="I465" t="s">
        <v>1222</v>
      </c>
      <c r="J465" s="9">
        <v>0.28499999999999998</v>
      </c>
      <c r="K465">
        <v>33</v>
      </c>
      <c r="L465">
        <v>10</v>
      </c>
      <c r="M465">
        <v>92</v>
      </c>
      <c r="N465">
        <v>123</v>
      </c>
      <c r="O465">
        <v>162</v>
      </c>
      <c r="P465">
        <v>657</v>
      </c>
      <c r="Q465" s="8">
        <f t="shared" si="28"/>
        <v>5.0228310502283102E-2</v>
      </c>
      <c r="R465" s="8">
        <f t="shared" si="29"/>
        <v>1.5220700152207001E-2</v>
      </c>
      <c r="S465" s="8">
        <f t="shared" si="30"/>
        <v>0.14003044140030441</v>
      </c>
      <c r="T465" s="8">
        <f t="shared" si="31"/>
        <v>0.18721461187214611</v>
      </c>
      <c r="U465" s="8">
        <f>IF(C465=2022,"",IF(C465=2020,O465/60,O465/162))</f>
        <v>1</v>
      </c>
      <c r="V465">
        <v>187</v>
      </c>
      <c r="W465">
        <v>343</v>
      </c>
      <c r="X465">
        <v>83</v>
      </c>
      <c r="Y465">
        <v>102</v>
      </c>
      <c r="Z465">
        <v>87</v>
      </c>
      <c r="AA465">
        <v>2</v>
      </c>
      <c r="AB465">
        <v>1</v>
      </c>
      <c r="AC465">
        <v>8</v>
      </c>
      <c r="AD465">
        <v>0.29399999999999998</v>
      </c>
      <c r="AE465">
        <v>0.36899999999999999</v>
      </c>
      <c r="AF465">
        <v>0.52200000000000002</v>
      </c>
      <c r="AG465">
        <v>0.89200000000000002</v>
      </c>
    </row>
    <row r="466" spans="1:33" x14ac:dyDescent="0.25">
      <c r="A466" t="s">
        <v>77</v>
      </c>
      <c r="B466" t="s">
        <v>923</v>
      </c>
      <c r="C466">
        <v>2019</v>
      </c>
      <c r="D466" t="s">
        <v>18</v>
      </c>
      <c r="E466" t="s">
        <v>291</v>
      </c>
      <c r="F466" t="s">
        <v>292</v>
      </c>
      <c r="G466" t="s">
        <v>924</v>
      </c>
      <c r="H466">
        <v>28</v>
      </c>
      <c r="I466" t="s">
        <v>1222</v>
      </c>
      <c r="J466" s="9">
        <v>0.28499999999999998</v>
      </c>
      <c r="K466">
        <v>11</v>
      </c>
      <c r="L466">
        <v>24</v>
      </c>
      <c r="M466">
        <v>59</v>
      </c>
      <c r="N466">
        <v>61</v>
      </c>
      <c r="O466">
        <v>148</v>
      </c>
      <c r="P466">
        <v>478</v>
      </c>
      <c r="Q466" s="8">
        <f t="shared" si="28"/>
        <v>2.3012552301255231E-2</v>
      </c>
      <c r="R466" s="8">
        <f t="shared" si="29"/>
        <v>5.0209205020920501E-2</v>
      </c>
      <c r="S466" s="8">
        <f t="shared" si="30"/>
        <v>0.12343096234309624</v>
      </c>
      <c r="T466" s="8">
        <f t="shared" si="31"/>
        <v>0.12761506276150628</v>
      </c>
      <c r="U466" s="8">
        <f>IF(C466=2022,"",IF(C466=2020,O466/60,O466/162))</f>
        <v>0.9135802469135802</v>
      </c>
      <c r="V466">
        <v>136</v>
      </c>
      <c r="W466">
        <v>202</v>
      </c>
      <c r="X466">
        <v>40</v>
      </c>
      <c r="Y466">
        <v>83</v>
      </c>
      <c r="Z466">
        <v>47</v>
      </c>
      <c r="AA466">
        <v>5</v>
      </c>
      <c r="AB466">
        <v>1</v>
      </c>
      <c r="AC466">
        <v>4</v>
      </c>
      <c r="AD466">
        <v>0.32100000000000001</v>
      </c>
      <c r="AE466">
        <v>0.36099999999999999</v>
      </c>
      <c r="AF466">
        <v>0.42299999999999999</v>
      </c>
      <c r="AG466">
        <v>0.78400000000000003</v>
      </c>
    </row>
    <row r="467" spans="1:33" x14ac:dyDescent="0.25">
      <c r="A467" t="s">
        <v>8</v>
      </c>
      <c r="B467" t="s">
        <v>905</v>
      </c>
      <c r="C467">
        <v>2019</v>
      </c>
      <c r="D467" t="s">
        <v>22</v>
      </c>
      <c r="E467" t="s">
        <v>9</v>
      </c>
      <c r="F467" t="s">
        <v>10</v>
      </c>
      <c r="G467" t="s">
        <v>906</v>
      </c>
      <c r="H467">
        <v>28</v>
      </c>
      <c r="I467" t="s">
        <v>1222</v>
      </c>
      <c r="J467" s="9">
        <v>0.22</v>
      </c>
      <c r="K467">
        <v>2</v>
      </c>
      <c r="L467">
        <v>4</v>
      </c>
      <c r="M467">
        <v>11</v>
      </c>
      <c r="N467">
        <v>14</v>
      </c>
      <c r="O467">
        <v>29</v>
      </c>
      <c r="P467">
        <v>100</v>
      </c>
      <c r="Q467" s="8">
        <f t="shared" si="28"/>
        <v>0.02</v>
      </c>
      <c r="R467" s="8">
        <f t="shared" si="29"/>
        <v>0.04</v>
      </c>
      <c r="S467" s="8">
        <f t="shared" si="30"/>
        <v>0.11</v>
      </c>
      <c r="T467" s="8">
        <f t="shared" si="31"/>
        <v>0.14000000000000001</v>
      </c>
      <c r="U467" s="8">
        <f>IF(C467=2022,"",IF(C467=2020,O467/60,O467/162))</f>
        <v>0.17901234567901234</v>
      </c>
      <c r="V467">
        <v>22</v>
      </c>
      <c r="W467">
        <v>33</v>
      </c>
      <c r="X467">
        <v>6</v>
      </c>
      <c r="Y467">
        <v>24</v>
      </c>
      <c r="Z467">
        <v>6</v>
      </c>
      <c r="AA467">
        <v>0</v>
      </c>
      <c r="AB467">
        <v>1</v>
      </c>
      <c r="AC467">
        <v>1</v>
      </c>
      <c r="AD467">
        <v>0.26700000000000002</v>
      </c>
      <c r="AE467">
        <v>0.26900000000000002</v>
      </c>
      <c r="AF467">
        <v>0.33</v>
      </c>
      <c r="AG467">
        <v>0.59899999999999998</v>
      </c>
    </row>
    <row r="468" spans="1:33" x14ac:dyDescent="0.25">
      <c r="A468" t="s">
        <v>26</v>
      </c>
      <c r="B468" t="s">
        <v>359</v>
      </c>
      <c r="C468">
        <v>2019</v>
      </c>
      <c r="D468" t="s">
        <v>22</v>
      </c>
      <c r="E468" t="s">
        <v>27</v>
      </c>
      <c r="F468" t="s">
        <v>28</v>
      </c>
      <c r="G468" t="s">
        <v>360</v>
      </c>
      <c r="H468">
        <v>28</v>
      </c>
      <c r="I468" t="s">
        <v>1222</v>
      </c>
      <c r="J468" s="9">
        <v>0.156</v>
      </c>
      <c r="K468">
        <v>2</v>
      </c>
      <c r="L468">
        <v>0</v>
      </c>
      <c r="M468">
        <v>5</v>
      </c>
      <c r="N468">
        <v>8</v>
      </c>
      <c r="O468">
        <v>26</v>
      </c>
      <c r="P468">
        <v>64</v>
      </c>
      <c r="Q468" s="8">
        <f t="shared" si="28"/>
        <v>3.125E-2</v>
      </c>
      <c r="R468" s="8">
        <f t="shared" si="29"/>
        <v>0</v>
      </c>
      <c r="S468" s="8">
        <f t="shared" si="30"/>
        <v>7.8125E-2</v>
      </c>
      <c r="T468" s="8">
        <f t="shared" si="31"/>
        <v>0.125</v>
      </c>
      <c r="U468" s="8">
        <f>IF(C468=2022,"",IF(C468=2020,O468/60,O468/162))</f>
        <v>0.16049382716049382</v>
      </c>
      <c r="V468">
        <v>10</v>
      </c>
      <c r="W468">
        <v>21</v>
      </c>
      <c r="X468">
        <v>7</v>
      </c>
      <c r="Y468">
        <v>16</v>
      </c>
      <c r="Z468">
        <v>1</v>
      </c>
      <c r="AA468">
        <v>0</v>
      </c>
      <c r="AB468">
        <v>1</v>
      </c>
      <c r="AC468">
        <v>0</v>
      </c>
      <c r="AD468">
        <v>0.17399999999999999</v>
      </c>
      <c r="AE468">
        <v>0.16900000000000001</v>
      </c>
      <c r="AF468">
        <v>0.32800000000000001</v>
      </c>
      <c r="AG468">
        <v>0.497</v>
      </c>
    </row>
    <row r="469" spans="1:33" x14ac:dyDescent="0.25">
      <c r="A469" t="s">
        <v>26</v>
      </c>
      <c r="B469" t="s">
        <v>289</v>
      </c>
      <c r="C469">
        <v>2019</v>
      </c>
      <c r="D469" t="s">
        <v>22</v>
      </c>
      <c r="E469" t="s">
        <v>27</v>
      </c>
      <c r="F469" t="s">
        <v>28</v>
      </c>
      <c r="G469" t="s">
        <v>290</v>
      </c>
      <c r="H469">
        <v>28</v>
      </c>
      <c r="I469" t="s">
        <v>1222</v>
      </c>
      <c r="J469" s="9">
        <v>0.27100000000000002</v>
      </c>
      <c r="K469">
        <v>9</v>
      </c>
      <c r="L469">
        <v>2</v>
      </c>
      <c r="M469">
        <v>40</v>
      </c>
      <c r="N469">
        <v>36</v>
      </c>
      <c r="O469">
        <v>69</v>
      </c>
      <c r="P469">
        <v>210</v>
      </c>
      <c r="Q469" s="8">
        <f t="shared" si="28"/>
        <v>4.2857142857142858E-2</v>
      </c>
      <c r="R469" s="8">
        <f t="shared" si="29"/>
        <v>9.5238095238095247E-3</v>
      </c>
      <c r="S469" s="8">
        <f t="shared" si="30"/>
        <v>0.19047619047619047</v>
      </c>
      <c r="T469" s="8">
        <f t="shared" si="31"/>
        <v>0.17142857142857143</v>
      </c>
      <c r="U469" s="8">
        <f>IF(C469=2022,"",IF(C469=2020,O469/60,O469/162))</f>
        <v>0.42592592592592593</v>
      </c>
      <c r="V469">
        <v>57</v>
      </c>
      <c r="W469">
        <v>98</v>
      </c>
      <c r="X469">
        <v>22</v>
      </c>
      <c r="Y469">
        <v>28</v>
      </c>
      <c r="Z469">
        <v>26</v>
      </c>
      <c r="AA469">
        <v>1</v>
      </c>
      <c r="AB469">
        <v>1</v>
      </c>
      <c r="AC469">
        <v>0</v>
      </c>
      <c r="AD469">
        <v>0.26800000000000002</v>
      </c>
      <c r="AE469">
        <v>0.35599999999999998</v>
      </c>
      <c r="AF469">
        <v>0.46700000000000003</v>
      </c>
      <c r="AG469">
        <v>0.82299999999999995</v>
      </c>
    </row>
    <row r="470" spans="1:33" x14ac:dyDescent="0.25">
      <c r="A470" t="s">
        <v>86</v>
      </c>
      <c r="B470" t="s">
        <v>1091</v>
      </c>
      <c r="C470">
        <v>2019</v>
      </c>
      <c r="D470" t="s">
        <v>18</v>
      </c>
      <c r="E470" t="s">
        <v>128</v>
      </c>
      <c r="F470" t="s">
        <v>129</v>
      </c>
      <c r="G470" t="s">
        <v>1092</v>
      </c>
      <c r="H470">
        <v>27</v>
      </c>
      <c r="I470" t="s">
        <v>1222</v>
      </c>
      <c r="J470" s="9">
        <v>0.317</v>
      </c>
      <c r="K470">
        <v>9</v>
      </c>
      <c r="L470">
        <v>0</v>
      </c>
      <c r="M470">
        <v>37</v>
      </c>
      <c r="N470">
        <v>31</v>
      </c>
      <c r="O470">
        <v>89</v>
      </c>
      <c r="P470">
        <v>265</v>
      </c>
      <c r="Q470" s="8">
        <f t="shared" si="28"/>
        <v>3.3962264150943396E-2</v>
      </c>
      <c r="R470" s="8">
        <f t="shared" si="29"/>
        <v>0</v>
      </c>
      <c r="S470" s="8">
        <f t="shared" si="30"/>
        <v>0.13962264150943396</v>
      </c>
      <c r="T470" s="8">
        <f t="shared" si="31"/>
        <v>0.1169811320754717</v>
      </c>
      <c r="U470" s="8">
        <f>IF(C470=2022,"",IF(C470=2020,O470/60,O470/162))</f>
        <v>0.54938271604938271</v>
      </c>
      <c r="V470">
        <v>84</v>
      </c>
      <c r="W470">
        <v>129</v>
      </c>
      <c r="X470">
        <v>27</v>
      </c>
      <c r="Y470">
        <v>31</v>
      </c>
      <c r="Z470">
        <v>15</v>
      </c>
      <c r="AA470">
        <v>0</v>
      </c>
      <c r="AB470">
        <v>1</v>
      </c>
      <c r="AC470">
        <v>0</v>
      </c>
      <c r="AD470">
        <v>0.33200000000000002</v>
      </c>
      <c r="AE470">
        <v>0.36099999999999999</v>
      </c>
      <c r="AF470">
        <v>0.48699999999999999</v>
      </c>
      <c r="AG470">
        <v>0.84799999999999998</v>
      </c>
    </row>
    <row r="471" spans="1:33" x14ac:dyDescent="0.25">
      <c r="A471" t="s">
        <v>46</v>
      </c>
      <c r="B471" t="s">
        <v>499</v>
      </c>
      <c r="C471">
        <v>2019</v>
      </c>
      <c r="D471" t="s">
        <v>18</v>
      </c>
      <c r="E471" t="s">
        <v>168</v>
      </c>
      <c r="F471" t="s">
        <v>169</v>
      </c>
      <c r="G471" t="s">
        <v>500</v>
      </c>
      <c r="H471">
        <v>27</v>
      </c>
      <c r="I471" t="s">
        <v>1222</v>
      </c>
      <c r="J471" s="9">
        <v>0.27800000000000002</v>
      </c>
      <c r="K471">
        <v>10</v>
      </c>
      <c r="L471">
        <v>5</v>
      </c>
      <c r="M471">
        <v>50</v>
      </c>
      <c r="N471">
        <v>80</v>
      </c>
      <c r="O471">
        <v>152</v>
      </c>
      <c r="P471">
        <v>554</v>
      </c>
      <c r="Q471" s="8">
        <f t="shared" si="28"/>
        <v>1.8050541516245487E-2</v>
      </c>
      <c r="R471" s="8">
        <f t="shared" si="29"/>
        <v>9.0252707581227436E-3</v>
      </c>
      <c r="S471" s="8">
        <f t="shared" si="30"/>
        <v>9.0252707581227443E-2</v>
      </c>
      <c r="T471" s="8">
        <f t="shared" si="31"/>
        <v>0.1444043321299639</v>
      </c>
      <c r="U471" s="8">
        <f>IF(C471=2022,"",IF(C471=2020,O471/60,O471/162))</f>
        <v>0.93827160493827155</v>
      </c>
      <c r="V471">
        <v>154</v>
      </c>
      <c r="W471">
        <v>231</v>
      </c>
      <c r="X471">
        <v>50</v>
      </c>
      <c r="Y471">
        <v>75</v>
      </c>
      <c r="Z471">
        <v>40</v>
      </c>
      <c r="AA471">
        <v>4</v>
      </c>
      <c r="AB471">
        <v>1</v>
      </c>
      <c r="AC471">
        <v>5</v>
      </c>
      <c r="AD471">
        <v>0.30599999999999999</v>
      </c>
      <c r="AE471">
        <v>0.33600000000000002</v>
      </c>
      <c r="AF471">
        <v>0.41699999999999998</v>
      </c>
      <c r="AG471">
        <v>0.753</v>
      </c>
    </row>
    <row r="472" spans="1:33" x14ac:dyDescent="0.25">
      <c r="A472" t="s">
        <v>15</v>
      </c>
      <c r="B472" t="s">
        <v>475</v>
      </c>
      <c r="C472">
        <v>2019</v>
      </c>
      <c r="D472" t="s">
        <v>18</v>
      </c>
      <c r="E472" t="s">
        <v>16</v>
      </c>
      <c r="F472" t="s">
        <v>17</v>
      </c>
      <c r="G472" t="s">
        <v>476</v>
      </c>
      <c r="H472">
        <v>27</v>
      </c>
      <c r="I472" t="s">
        <v>1222</v>
      </c>
      <c r="J472" s="9">
        <v>0.183</v>
      </c>
      <c r="K472">
        <v>1</v>
      </c>
      <c r="L472">
        <v>0</v>
      </c>
      <c r="M472">
        <v>12</v>
      </c>
      <c r="N472">
        <v>8</v>
      </c>
      <c r="O472">
        <v>44</v>
      </c>
      <c r="P472">
        <v>82</v>
      </c>
      <c r="Q472" s="8">
        <f t="shared" si="28"/>
        <v>1.2195121951219513E-2</v>
      </c>
      <c r="R472" s="8">
        <f t="shared" si="29"/>
        <v>0</v>
      </c>
      <c r="S472" s="8">
        <f t="shared" si="30"/>
        <v>0.14634146341463414</v>
      </c>
      <c r="T472" s="8">
        <f t="shared" si="31"/>
        <v>9.7560975609756101E-2</v>
      </c>
      <c r="U472" s="8">
        <f>IF(C472=2022,"",IF(C472=2020,O472/60,O472/162))</f>
        <v>0.27160493827160492</v>
      </c>
      <c r="V472">
        <v>15</v>
      </c>
      <c r="W472">
        <v>25</v>
      </c>
      <c r="X472">
        <v>6</v>
      </c>
      <c r="Y472">
        <v>18</v>
      </c>
      <c r="Z472">
        <v>7</v>
      </c>
      <c r="AA472">
        <v>0</v>
      </c>
      <c r="AB472">
        <v>2</v>
      </c>
      <c r="AC472">
        <v>1</v>
      </c>
      <c r="AD472">
        <v>0.215</v>
      </c>
      <c r="AE472">
        <v>0.25800000000000001</v>
      </c>
      <c r="AF472">
        <v>0.30499999999999999</v>
      </c>
      <c r="AG472">
        <v>0.56299999999999994</v>
      </c>
    </row>
    <row r="473" spans="1:33" x14ac:dyDescent="0.25">
      <c r="A473" t="s">
        <v>26</v>
      </c>
      <c r="B473" t="s">
        <v>475</v>
      </c>
      <c r="C473">
        <v>2019</v>
      </c>
      <c r="D473" t="s">
        <v>22</v>
      </c>
      <c r="E473" t="s">
        <v>27</v>
      </c>
      <c r="F473" t="s">
        <v>28</v>
      </c>
      <c r="G473" t="s">
        <v>476</v>
      </c>
      <c r="H473">
        <v>27</v>
      </c>
      <c r="I473" t="s">
        <v>1222</v>
      </c>
      <c r="J473" s="9">
        <v>0.22700000000000001</v>
      </c>
      <c r="K473">
        <v>7</v>
      </c>
      <c r="L473">
        <v>4</v>
      </c>
      <c r="M473">
        <v>17</v>
      </c>
      <c r="N473">
        <v>23</v>
      </c>
      <c r="O473">
        <v>66</v>
      </c>
      <c r="P473">
        <v>163</v>
      </c>
      <c r="Q473" s="8">
        <f t="shared" si="28"/>
        <v>4.2944785276073622E-2</v>
      </c>
      <c r="R473" s="8">
        <f t="shared" si="29"/>
        <v>2.4539877300613498E-2</v>
      </c>
      <c r="S473" s="8">
        <f t="shared" si="30"/>
        <v>0.10429447852760736</v>
      </c>
      <c r="T473" s="8">
        <f t="shared" si="31"/>
        <v>0.1411042944785276</v>
      </c>
      <c r="U473" s="8">
        <f>IF(C473=2022,"",IF(C473=2020,O473/60,O473/162))</f>
        <v>0.40740740740740738</v>
      </c>
      <c r="V473">
        <v>37</v>
      </c>
      <c r="W473">
        <v>68</v>
      </c>
      <c r="X473">
        <v>15</v>
      </c>
      <c r="Y473">
        <v>29</v>
      </c>
      <c r="Z473">
        <v>16</v>
      </c>
      <c r="AA473">
        <v>1</v>
      </c>
      <c r="AB473">
        <v>1</v>
      </c>
      <c r="AC473">
        <v>3</v>
      </c>
      <c r="AD473">
        <v>0.23300000000000001</v>
      </c>
      <c r="AE473">
        <v>0.308</v>
      </c>
      <c r="AF473">
        <v>0.41699999999999998</v>
      </c>
      <c r="AG473">
        <v>0.72499999999999998</v>
      </c>
    </row>
    <row r="474" spans="1:33" x14ac:dyDescent="0.25">
      <c r="A474" t="s">
        <v>23</v>
      </c>
      <c r="B474" t="s">
        <v>953</v>
      </c>
      <c r="C474">
        <v>2019</v>
      </c>
      <c r="D474" t="s">
        <v>18</v>
      </c>
      <c r="E474" t="s">
        <v>24</v>
      </c>
      <c r="F474" t="s">
        <v>25</v>
      </c>
      <c r="G474" t="s">
        <v>954</v>
      </c>
      <c r="H474">
        <v>26</v>
      </c>
      <c r="I474" t="s">
        <v>1222</v>
      </c>
      <c r="J474" s="9">
        <v>0.318</v>
      </c>
      <c r="K474">
        <v>23</v>
      </c>
      <c r="L474">
        <v>5</v>
      </c>
      <c r="M474">
        <v>75</v>
      </c>
      <c r="N474">
        <v>83</v>
      </c>
      <c r="O474">
        <v>133</v>
      </c>
      <c r="P474">
        <v>510</v>
      </c>
      <c r="Q474" s="8">
        <f t="shared" si="28"/>
        <v>4.5098039215686274E-2</v>
      </c>
      <c r="R474" s="8">
        <f t="shared" si="29"/>
        <v>9.8039215686274508E-3</v>
      </c>
      <c r="S474" s="8">
        <f t="shared" si="30"/>
        <v>0.14705882352941177</v>
      </c>
      <c r="T474" s="8">
        <f t="shared" si="31"/>
        <v>0.16274509803921569</v>
      </c>
      <c r="U474" s="8">
        <f>IF(C474=2022,"",IF(C474=2020,O474/60,O474/162))</f>
        <v>0.82098765432098764</v>
      </c>
      <c r="V474">
        <v>162</v>
      </c>
      <c r="W474">
        <v>271</v>
      </c>
      <c r="X474">
        <v>62</v>
      </c>
      <c r="Y474">
        <v>75</v>
      </c>
      <c r="Z474">
        <v>35</v>
      </c>
      <c r="AA474">
        <v>2</v>
      </c>
      <c r="AB474">
        <v>1</v>
      </c>
      <c r="AC474">
        <v>6</v>
      </c>
      <c r="AD474">
        <v>0.33700000000000002</v>
      </c>
      <c r="AE474">
        <v>0.38400000000000001</v>
      </c>
      <c r="AF474">
        <v>0.53100000000000003</v>
      </c>
      <c r="AG474">
        <v>0.91600000000000004</v>
      </c>
    </row>
    <row r="475" spans="1:33" x14ac:dyDescent="0.25">
      <c r="A475" t="s">
        <v>68</v>
      </c>
      <c r="B475" t="s">
        <v>507</v>
      </c>
      <c r="C475">
        <v>2019</v>
      </c>
      <c r="D475" t="s">
        <v>22</v>
      </c>
      <c r="E475" t="s">
        <v>361</v>
      </c>
      <c r="F475" t="s">
        <v>362</v>
      </c>
      <c r="G475" t="s">
        <v>508</v>
      </c>
      <c r="H475">
        <v>26</v>
      </c>
      <c r="I475" t="s">
        <v>1222</v>
      </c>
      <c r="J475" s="9">
        <v>0.20599999999999999</v>
      </c>
      <c r="K475">
        <v>9</v>
      </c>
      <c r="L475">
        <v>11</v>
      </c>
      <c r="M475">
        <v>28</v>
      </c>
      <c r="N475">
        <v>31</v>
      </c>
      <c r="O475">
        <v>113</v>
      </c>
      <c r="P475">
        <v>247</v>
      </c>
      <c r="Q475" s="8">
        <f t="shared" si="28"/>
        <v>3.643724696356275E-2</v>
      </c>
      <c r="R475" s="8">
        <f t="shared" si="29"/>
        <v>4.4534412955465584E-2</v>
      </c>
      <c r="S475" s="8">
        <f t="shared" si="30"/>
        <v>0.11336032388663968</v>
      </c>
      <c r="T475" s="8">
        <f t="shared" si="31"/>
        <v>0.12550607287449392</v>
      </c>
      <c r="U475" s="8">
        <f>IF(C475=2022,"",IF(C475=2020,O475/60,O475/162))</f>
        <v>0.69753086419753085</v>
      </c>
      <c r="V475">
        <v>51</v>
      </c>
      <c r="W475">
        <v>96</v>
      </c>
      <c r="X475">
        <v>25</v>
      </c>
      <c r="Y475">
        <v>93</v>
      </c>
      <c r="Z475">
        <v>25</v>
      </c>
      <c r="AA475">
        <v>0</v>
      </c>
      <c r="AB475">
        <v>1</v>
      </c>
      <c r="AC475">
        <v>9</v>
      </c>
      <c r="AD475">
        <v>0.28999999999999998</v>
      </c>
      <c r="AE475">
        <v>0.30199999999999999</v>
      </c>
      <c r="AF475">
        <v>0.38900000000000001</v>
      </c>
      <c r="AG475">
        <v>0.69099999999999995</v>
      </c>
    </row>
    <row r="476" spans="1:33" x14ac:dyDescent="0.25">
      <c r="A476" t="s">
        <v>42</v>
      </c>
      <c r="B476" t="s">
        <v>413</v>
      </c>
      <c r="C476">
        <v>2019</v>
      </c>
      <c r="D476" t="s">
        <v>22</v>
      </c>
      <c r="E476" t="s">
        <v>263</v>
      </c>
      <c r="F476" t="s">
        <v>264</v>
      </c>
      <c r="G476" t="s">
        <v>414</v>
      </c>
      <c r="H476">
        <v>25</v>
      </c>
      <c r="I476" t="s">
        <v>1222</v>
      </c>
      <c r="J476" s="9">
        <v>0.29499999999999998</v>
      </c>
      <c r="K476">
        <v>22</v>
      </c>
      <c r="L476">
        <v>4</v>
      </c>
      <c r="M476">
        <v>79</v>
      </c>
      <c r="N476">
        <v>107</v>
      </c>
      <c r="O476">
        <v>153</v>
      </c>
      <c r="P476">
        <v>631</v>
      </c>
      <c r="Q476" s="8">
        <f t="shared" si="28"/>
        <v>3.486529318541997E-2</v>
      </c>
      <c r="R476" s="8">
        <f t="shared" si="29"/>
        <v>6.3391442155309036E-3</v>
      </c>
      <c r="S476" s="8">
        <f t="shared" si="30"/>
        <v>0.12519809825673534</v>
      </c>
      <c r="T476" s="8">
        <f t="shared" si="31"/>
        <v>0.16957210776545167</v>
      </c>
      <c r="U476" s="8">
        <f>IF(C476=2022,"",IF(C476=2020,O476/60,O476/162))</f>
        <v>0.94444444444444442</v>
      </c>
      <c r="V476">
        <v>186</v>
      </c>
      <c r="W476">
        <v>306</v>
      </c>
      <c r="X476">
        <v>69</v>
      </c>
      <c r="Y476">
        <v>116</v>
      </c>
      <c r="Z476">
        <v>60</v>
      </c>
      <c r="AA476">
        <v>2</v>
      </c>
      <c r="AB476">
        <v>1</v>
      </c>
      <c r="AC476">
        <v>3</v>
      </c>
      <c r="AD476">
        <v>0.32800000000000001</v>
      </c>
      <c r="AE476">
        <v>0.35599999999999998</v>
      </c>
      <c r="AF476">
        <v>0.48499999999999999</v>
      </c>
      <c r="AG476">
        <v>0.84099999999999997</v>
      </c>
    </row>
    <row r="477" spans="1:33" x14ac:dyDescent="0.25">
      <c r="A477" t="s">
        <v>19</v>
      </c>
      <c r="B477" t="s">
        <v>73</v>
      </c>
      <c r="C477">
        <v>2019</v>
      </c>
      <c r="D477" t="s">
        <v>22</v>
      </c>
      <c r="E477" t="s">
        <v>20</v>
      </c>
      <c r="F477" t="s">
        <v>21</v>
      </c>
      <c r="G477" t="s">
        <v>74</v>
      </c>
      <c r="H477">
        <v>25</v>
      </c>
      <c r="I477" t="s">
        <v>1222</v>
      </c>
      <c r="J477" s="9">
        <v>0.20499999999999999</v>
      </c>
      <c r="K477">
        <v>30</v>
      </c>
      <c r="L477">
        <v>11</v>
      </c>
      <c r="M477">
        <v>93</v>
      </c>
      <c r="N477">
        <v>77</v>
      </c>
      <c r="O477">
        <v>145</v>
      </c>
      <c r="P477">
        <v>522</v>
      </c>
      <c r="Q477" s="8">
        <f t="shared" si="28"/>
        <v>5.7471264367816091E-2</v>
      </c>
      <c r="R477" s="8">
        <f t="shared" si="29"/>
        <v>2.1072796934865901E-2</v>
      </c>
      <c r="S477" s="8">
        <f t="shared" si="30"/>
        <v>0.17816091954022989</v>
      </c>
      <c r="T477" s="8">
        <f t="shared" si="31"/>
        <v>0.1475095785440613</v>
      </c>
      <c r="U477" s="8">
        <f>IF(C477=2022,"",IF(C477=2020,O477/60,O477/162))</f>
        <v>0.89506172839506171</v>
      </c>
      <c r="V477">
        <v>107</v>
      </c>
      <c r="W477">
        <v>229</v>
      </c>
      <c r="X477">
        <v>61</v>
      </c>
      <c r="Y477">
        <v>178</v>
      </c>
      <c r="Z477">
        <v>52</v>
      </c>
      <c r="AA477">
        <v>2</v>
      </c>
      <c r="AB477">
        <v>1</v>
      </c>
      <c r="AC477">
        <v>9</v>
      </c>
      <c r="AD477">
        <v>0.24399999999999999</v>
      </c>
      <c r="AE477">
        <v>0.28299999999999997</v>
      </c>
      <c r="AF477">
        <v>0.439</v>
      </c>
      <c r="AG477">
        <v>0.72099999999999997</v>
      </c>
    </row>
    <row r="478" spans="1:33" x14ac:dyDescent="0.25">
      <c r="A478" t="s">
        <v>62</v>
      </c>
      <c r="B478" t="s">
        <v>253</v>
      </c>
      <c r="C478">
        <v>2019</v>
      </c>
      <c r="D478" t="s">
        <v>22</v>
      </c>
      <c r="E478" t="s">
        <v>126</v>
      </c>
      <c r="F478" t="s">
        <v>127</v>
      </c>
      <c r="G478" t="s">
        <v>254</v>
      </c>
      <c r="H478">
        <v>25</v>
      </c>
      <c r="I478" t="s">
        <v>1222</v>
      </c>
      <c r="J478" s="9">
        <v>0.29099999999999998</v>
      </c>
      <c r="K478">
        <v>5</v>
      </c>
      <c r="L478">
        <v>4</v>
      </c>
      <c r="M478">
        <v>38</v>
      </c>
      <c r="N478">
        <v>30</v>
      </c>
      <c r="O478">
        <v>97</v>
      </c>
      <c r="P478">
        <v>354</v>
      </c>
      <c r="Q478" s="8">
        <f t="shared" si="28"/>
        <v>1.4124293785310734E-2</v>
      </c>
      <c r="R478" s="8">
        <f t="shared" si="29"/>
        <v>1.1299435028248588E-2</v>
      </c>
      <c r="S478" s="8">
        <f t="shared" si="30"/>
        <v>0.10734463276836158</v>
      </c>
      <c r="T478" s="8">
        <f t="shared" si="31"/>
        <v>8.4745762711864403E-2</v>
      </c>
      <c r="U478" s="8">
        <f>IF(C478=2022,"",IF(C478=2020,O478/60,O478/162))</f>
        <v>0.59876543209876543</v>
      </c>
      <c r="V478">
        <v>103</v>
      </c>
      <c r="W478">
        <v>136</v>
      </c>
      <c r="X478">
        <v>19</v>
      </c>
      <c r="Y478">
        <v>86</v>
      </c>
      <c r="Z478">
        <v>9</v>
      </c>
      <c r="AA478">
        <v>0</v>
      </c>
      <c r="AB478">
        <v>1</v>
      </c>
      <c r="AC478">
        <v>2</v>
      </c>
      <c r="AD478">
        <v>0.36699999999999999</v>
      </c>
      <c r="AE478">
        <v>0.30499999999999999</v>
      </c>
      <c r="AF478">
        <v>0.38400000000000001</v>
      </c>
      <c r="AG478">
        <v>0.68899999999999995</v>
      </c>
    </row>
    <row r="479" spans="1:33" x14ac:dyDescent="0.25">
      <c r="A479" t="s">
        <v>57</v>
      </c>
      <c r="B479" t="s">
        <v>893</v>
      </c>
      <c r="C479">
        <v>2019</v>
      </c>
      <c r="D479" t="s">
        <v>22</v>
      </c>
      <c r="E479" t="s">
        <v>98</v>
      </c>
      <c r="F479" t="s">
        <v>99</v>
      </c>
      <c r="G479" t="s">
        <v>894</v>
      </c>
      <c r="H479">
        <v>25</v>
      </c>
      <c r="I479" t="s">
        <v>1222</v>
      </c>
      <c r="J479" s="9">
        <v>0.27300000000000002</v>
      </c>
      <c r="K479">
        <v>6</v>
      </c>
      <c r="L479">
        <v>1</v>
      </c>
      <c r="M479">
        <v>16</v>
      </c>
      <c r="N479">
        <v>17</v>
      </c>
      <c r="O479">
        <v>50</v>
      </c>
      <c r="P479">
        <v>132</v>
      </c>
      <c r="Q479" s="8">
        <f t="shared" si="28"/>
        <v>4.5454545454545456E-2</v>
      </c>
      <c r="R479" s="8">
        <f t="shared" si="29"/>
        <v>7.575757575757576E-3</v>
      </c>
      <c r="S479" s="8">
        <f t="shared" si="30"/>
        <v>0.12121212121212122</v>
      </c>
      <c r="T479" s="8">
        <f t="shared" si="31"/>
        <v>0.12878787878787878</v>
      </c>
      <c r="U479" s="8">
        <f>IF(C479=2022,"",IF(C479=2020,O479/60,O479/162))</f>
        <v>0.30864197530864196</v>
      </c>
      <c r="V479">
        <v>36</v>
      </c>
      <c r="W479">
        <v>61</v>
      </c>
      <c r="X479">
        <v>13</v>
      </c>
      <c r="Y479">
        <v>39</v>
      </c>
      <c r="Z479">
        <v>7</v>
      </c>
      <c r="AA479">
        <v>0</v>
      </c>
      <c r="AB479">
        <v>1</v>
      </c>
      <c r="AC479">
        <v>0</v>
      </c>
      <c r="AD479">
        <v>0.34499999999999997</v>
      </c>
      <c r="AE479">
        <v>0.31900000000000001</v>
      </c>
      <c r="AF479">
        <v>0.46200000000000002</v>
      </c>
      <c r="AG479">
        <v>0.78100000000000003</v>
      </c>
    </row>
    <row r="480" spans="1:33" x14ac:dyDescent="0.25">
      <c r="A480" t="s">
        <v>68</v>
      </c>
      <c r="B480" t="s">
        <v>527</v>
      </c>
      <c r="C480">
        <v>2019</v>
      </c>
      <c r="D480" t="s">
        <v>22</v>
      </c>
      <c r="E480" t="s">
        <v>361</v>
      </c>
      <c r="F480" t="s">
        <v>362</v>
      </c>
      <c r="G480" t="s">
        <v>528</v>
      </c>
      <c r="H480">
        <v>24</v>
      </c>
      <c r="I480" t="s">
        <v>1222</v>
      </c>
      <c r="J480" s="9">
        <v>0.188</v>
      </c>
      <c r="K480">
        <v>0</v>
      </c>
      <c r="L480">
        <v>0</v>
      </c>
      <c r="M480">
        <v>2</v>
      </c>
      <c r="N480">
        <v>2</v>
      </c>
      <c r="O480">
        <v>7</v>
      </c>
      <c r="P480">
        <v>16</v>
      </c>
      <c r="Q480" s="8">
        <f t="shared" si="28"/>
        <v>0</v>
      </c>
      <c r="R480" s="8">
        <f t="shared" si="29"/>
        <v>0</v>
      </c>
      <c r="S480" s="8">
        <f t="shared" si="30"/>
        <v>0.125</v>
      </c>
      <c r="T480" s="8">
        <f t="shared" si="31"/>
        <v>0.125</v>
      </c>
      <c r="U480" s="8">
        <f>IF(C480=2022,"",IF(C480=2020,O480/60,O480/162))</f>
        <v>4.3209876543209874E-2</v>
      </c>
      <c r="V480">
        <v>3</v>
      </c>
      <c r="W480">
        <v>3</v>
      </c>
      <c r="X480">
        <v>0</v>
      </c>
      <c r="Y480">
        <v>5</v>
      </c>
      <c r="Z480">
        <v>3</v>
      </c>
      <c r="AA480">
        <v>0</v>
      </c>
      <c r="AB480">
        <v>1</v>
      </c>
      <c r="AC480">
        <v>1</v>
      </c>
      <c r="AD480">
        <v>0.27300000000000002</v>
      </c>
      <c r="AE480">
        <v>0.316</v>
      </c>
      <c r="AF480">
        <v>0.188</v>
      </c>
      <c r="AG480">
        <v>0.503</v>
      </c>
    </row>
    <row r="481" spans="1:33" x14ac:dyDescent="0.25">
      <c r="A481" t="s">
        <v>81</v>
      </c>
      <c r="B481" t="s">
        <v>803</v>
      </c>
      <c r="C481">
        <v>2019</v>
      </c>
      <c r="D481" t="s">
        <v>18</v>
      </c>
      <c r="E481" t="s">
        <v>134</v>
      </c>
      <c r="F481" t="s">
        <v>135</v>
      </c>
      <c r="G481" t="s">
        <v>804</v>
      </c>
      <c r="H481">
        <v>24</v>
      </c>
      <c r="I481" t="s">
        <v>1222</v>
      </c>
      <c r="J481" s="9">
        <v>0.25</v>
      </c>
      <c r="K481">
        <v>24</v>
      </c>
      <c r="L481">
        <v>5</v>
      </c>
      <c r="M481">
        <v>83</v>
      </c>
      <c r="N481">
        <v>70</v>
      </c>
      <c r="O481">
        <v>141</v>
      </c>
      <c r="P481">
        <v>480</v>
      </c>
      <c r="Q481" s="8">
        <f t="shared" si="28"/>
        <v>0.05</v>
      </c>
      <c r="R481" s="8">
        <f t="shared" si="29"/>
        <v>1.0416666666666666E-2</v>
      </c>
      <c r="S481" s="8">
        <f t="shared" si="30"/>
        <v>0.17291666666666666</v>
      </c>
      <c r="T481" s="8">
        <f t="shared" si="31"/>
        <v>0.14583333333333334</v>
      </c>
      <c r="U481" s="8">
        <f>IF(C481=2022,"",IF(C481=2020,O481/60,O481/162))</f>
        <v>0.87037037037037035</v>
      </c>
      <c r="V481">
        <v>120</v>
      </c>
      <c r="W481">
        <v>216</v>
      </c>
      <c r="X481">
        <v>47</v>
      </c>
      <c r="Y481">
        <v>160</v>
      </c>
      <c r="Z481">
        <v>56</v>
      </c>
      <c r="AA481">
        <v>1</v>
      </c>
      <c r="AB481">
        <v>1</v>
      </c>
      <c r="AC481">
        <v>1</v>
      </c>
      <c r="AD481">
        <v>0.32300000000000001</v>
      </c>
      <c r="AE481">
        <v>0.32900000000000001</v>
      </c>
      <c r="AF481">
        <v>0.45</v>
      </c>
      <c r="AG481">
        <v>0.77900000000000003</v>
      </c>
    </row>
    <row r="482" spans="1:33" x14ac:dyDescent="0.25">
      <c r="A482" t="s">
        <v>33</v>
      </c>
      <c r="B482" t="s">
        <v>481</v>
      </c>
      <c r="C482">
        <v>2019</v>
      </c>
      <c r="D482" t="s">
        <v>22</v>
      </c>
      <c r="E482" t="s">
        <v>166</v>
      </c>
      <c r="F482" t="s">
        <v>167</v>
      </c>
      <c r="G482" t="s">
        <v>482</v>
      </c>
      <c r="H482">
        <v>24</v>
      </c>
      <c r="I482" t="s">
        <v>1222</v>
      </c>
      <c r="J482" s="9">
        <v>0.25</v>
      </c>
      <c r="K482">
        <v>0</v>
      </c>
      <c r="L482">
        <v>0</v>
      </c>
      <c r="M482">
        <v>7</v>
      </c>
      <c r="N482">
        <v>3</v>
      </c>
      <c r="O482">
        <v>25</v>
      </c>
      <c r="P482">
        <v>56</v>
      </c>
      <c r="Q482" s="8">
        <f t="shared" si="28"/>
        <v>0</v>
      </c>
      <c r="R482" s="8">
        <f t="shared" si="29"/>
        <v>0</v>
      </c>
      <c r="S482" s="8">
        <f t="shared" si="30"/>
        <v>0.125</v>
      </c>
      <c r="T482" s="8">
        <f t="shared" si="31"/>
        <v>5.3571428571428568E-2</v>
      </c>
      <c r="U482" s="8">
        <f>IF(C482=2022,"",IF(C482=2020,O482/60,O482/162))</f>
        <v>0.15432098765432098</v>
      </c>
      <c r="V482">
        <v>14</v>
      </c>
      <c r="W482">
        <v>17</v>
      </c>
      <c r="X482">
        <v>3</v>
      </c>
      <c r="Y482">
        <v>19</v>
      </c>
      <c r="Z482">
        <v>4</v>
      </c>
      <c r="AA482">
        <v>0</v>
      </c>
      <c r="AB482">
        <v>1</v>
      </c>
      <c r="AC482">
        <v>0</v>
      </c>
      <c r="AD482">
        <v>0.36799999999999999</v>
      </c>
      <c r="AE482">
        <v>0.29499999999999998</v>
      </c>
      <c r="AF482">
        <v>0.30399999999999999</v>
      </c>
      <c r="AG482">
        <v>0.59899999999999998</v>
      </c>
    </row>
    <row r="483" spans="1:33" x14ac:dyDescent="0.25">
      <c r="A483" t="s">
        <v>31</v>
      </c>
      <c r="B483" t="s">
        <v>667</v>
      </c>
      <c r="C483">
        <v>2019</v>
      </c>
      <c r="D483" t="s">
        <v>18</v>
      </c>
      <c r="E483" t="s">
        <v>245</v>
      </c>
      <c r="F483" t="s">
        <v>246</v>
      </c>
      <c r="G483" t="s">
        <v>668</v>
      </c>
      <c r="H483">
        <v>24</v>
      </c>
      <c r="I483" t="s">
        <v>1222</v>
      </c>
      <c r="J483" s="9">
        <v>0.23699999999999999</v>
      </c>
      <c r="K483">
        <v>8</v>
      </c>
      <c r="L483">
        <v>9</v>
      </c>
      <c r="M483">
        <v>23</v>
      </c>
      <c r="N483">
        <v>33</v>
      </c>
      <c r="O483">
        <v>95</v>
      </c>
      <c r="P483">
        <v>228</v>
      </c>
      <c r="Q483" s="8">
        <f t="shared" si="28"/>
        <v>3.5087719298245612E-2</v>
      </c>
      <c r="R483" s="8">
        <f t="shared" si="29"/>
        <v>3.9473684210526314E-2</v>
      </c>
      <c r="S483" s="8">
        <f t="shared" si="30"/>
        <v>0.10087719298245613</v>
      </c>
      <c r="T483" s="8">
        <f t="shared" si="31"/>
        <v>0.14473684210526316</v>
      </c>
      <c r="U483" s="8">
        <f>IF(C483=2022,"",IF(C483=2020,O483/60,O483/162))</f>
        <v>0.5864197530864198</v>
      </c>
      <c r="V483">
        <v>54</v>
      </c>
      <c r="W483">
        <v>93</v>
      </c>
      <c r="X483">
        <v>22</v>
      </c>
      <c r="Y483">
        <v>56</v>
      </c>
      <c r="Z483">
        <v>29</v>
      </c>
      <c r="AA483">
        <v>0</v>
      </c>
      <c r="AB483">
        <v>1</v>
      </c>
      <c r="AC483">
        <v>3</v>
      </c>
      <c r="AD483">
        <v>0.27900000000000003</v>
      </c>
      <c r="AE483">
        <v>0.32700000000000001</v>
      </c>
      <c r="AF483">
        <v>0.40799999999999997</v>
      </c>
      <c r="AG483">
        <v>0.73499999999999999</v>
      </c>
    </row>
    <row r="484" spans="1:33" x14ac:dyDescent="0.25">
      <c r="A484" t="s">
        <v>41</v>
      </c>
      <c r="B484" t="s">
        <v>497</v>
      </c>
      <c r="C484">
        <v>2019</v>
      </c>
      <c r="D484" t="s">
        <v>18</v>
      </c>
      <c r="E484" t="s">
        <v>60</v>
      </c>
      <c r="F484" t="s">
        <v>61</v>
      </c>
      <c r="G484" t="s">
        <v>498</v>
      </c>
      <c r="H484">
        <v>24</v>
      </c>
      <c r="I484" t="s">
        <v>1222</v>
      </c>
      <c r="J484" s="9">
        <v>0.23400000000000001</v>
      </c>
      <c r="K484">
        <v>7</v>
      </c>
      <c r="L484">
        <v>0</v>
      </c>
      <c r="M484">
        <v>24</v>
      </c>
      <c r="N484">
        <v>20</v>
      </c>
      <c r="O484">
        <v>69</v>
      </c>
      <c r="P484">
        <v>184</v>
      </c>
      <c r="Q484" s="8">
        <f t="shared" si="28"/>
        <v>3.8043478260869568E-2</v>
      </c>
      <c r="R484" s="8">
        <f t="shared" si="29"/>
        <v>0</v>
      </c>
      <c r="S484" s="8">
        <f t="shared" si="30"/>
        <v>0.13043478260869565</v>
      </c>
      <c r="T484" s="8">
        <f t="shared" si="31"/>
        <v>0.10869565217391304</v>
      </c>
      <c r="U484" s="8">
        <f>IF(C484=2022,"",IF(C484=2020,O484/60,O484/162))</f>
        <v>0.42592592592592593</v>
      </c>
      <c r="V484">
        <v>43</v>
      </c>
      <c r="W484">
        <v>74</v>
      </c>
      <c r="X484">
        <v>16</v>
      </c>
      <c r="Y484">
        <v>49</v>
      </c>
      <c r="Z484">
        <v>9</v>
      </c>
      <c r="AA484">
        <v>0</v>
      </c>
      <c r="AB484">
        <v>1</v>
      </c>
      <c r="AC484">
        <v>2</v>
      </c>
      <c r="AD484">
        <v>0.27900000000000003</v>
      </c>
      <c r="AE484">
        <v>0.29399999999999998</v>
      </c>
      <c r="AF484">
        <v>0.40200000000000002</v>
      </c>
      <c r="AG484">
        <v>0.69599999999999995</v>
      </c>
    </row>
    <row r="485" spans="1:33" x14ac:dyDescent="0.25">
      <c r="A485" t="s">
        <v>57</v>
      </c>
      <c r="B485" t="s">
        <v>547</v>
      </c>
      <c r="C485">
        <v>2019</v>
      </c>
      <c r="D485" t="s">
        <v>22</v>
      </c>
      <c r="E485" t="s">
        <v>98</v>
      </c>
      <c r="F485" t="s">
        <v>99</v>
      </c>
      <c r="G485" t="s">
        <v>548</v>
      </c>
      <c r="H485">
        <v>24</v>
      </c>
      <c r="I485" t="s">
        <v>1222</v>
      </c>
      <c r="J485" s="9">
        <v>0.27</v>
      </c>
      <c r="K485">
        <v>17</v>
      </c>
      <c r="L485">
        <v>5</v>
      </c>
      <c r="M485">
        <v>51</v>
      </c>
      <c r="N485">
        <v>42</v>
      </c>
      <c r="O485">
        <v>82</v>
      </c>
      <c r="P485">
        <v>296</v>
      </c>
      <c r="Q485" s="8">
        <f t="shared" si="28"/>
        <v>5.7432432432432436E-2</v>
      </c>
      <c r="R485" s="8">
        <f t="shared" si="29"/>
        <v>1.6891891891891893E-2</v>
      </c>
      <c r="S485" s="8">
        <f t="shared" si="30"/>
        <v>0.17229729729729729</v>
      </c>
      <c r="T485" s="8">
        <f t="shared" si="31"/>
        <v>0.14189189189189189</v>
      </c>
      <c r="U485" s="8">
        <f>IF(C485=2022,"",IF(C485=2020,O485/60,O485/162))</f>
        <v>0.50617283950617287</v>
      </c>
      <c r="V485">
        <v>80</v>
      </c>
      <c r="W485">
        <v>152</v>
      </c>
      <c r="X485">
        <v>36</v>
      </c>
      <c r="Y485">
        <v>113</v>
      </c>
      <c r="Z485">
        <v>25</v>
      </c>
      <c r="AA485">
        <v>0</v>
      </c>
      <c r="AB485">
        <v>1</v>
      </c>
      <c r="AC485">
        <v>0</v>
      </c>
      <c r="AD485">
        <v>0.377</v>
      </c>
      <c r="AE485">
        <v>0.33600000000000002</v>
      </c>
      <c r="AF485">
        <v>0.51400000000000001</v>
      </c>
      <c r="AG485">
        <v>0.85</v>
      </c>
    </row>
    <row r="486" spans="1:33" x14ac:dyDescent="0.25">
      <c r="A486" t="s">
        <v>49</v>
      </c>
      <c r="B486" t="s">
        <v>355</v>
      </c>
      <c r="C486">
        <v>2019</v>
      </c>
      <c r="D486" t="s">
        <v>22</v>
      </c>
      <c r="E486" t="s">
        <v>50</v>
      </c>
      <c r="F486" t="s">
        <v>51</v>
      </c>
      <c r="G486" t="s">
        <v>356</v>
      </c>
      <c r="H486">
        <v>24</v>
      </c>
      <c r="I486" t="s">
        <v>1222</v>
      </c>
      <c r="J486" s="9">
        <v>0.28999999999999998</v>
      </c>
      <c r="K486">
        <v>6</v>
      </c>
      <c r="L486">
        <v>8</v>
      </c>
      <c r="M486">
        <v>49</v>
      </c>
      <c r="N486">
        <v>83</v>
      </c>
      <c r="O486">
        <v>154</v>
      </c>
      <c r="P486">
        <v>596</v>
      </c>
      <c r="Q486" s="8">
        <f t="shared" si="28"/>
        <v>1.0067114093959731E-2</v>
      </c>
      <c r="R486" s="8">
        <f t="shared" si="29"/>
        <v>1.3422818791946308E-2</v>
      </c>
      <c r="S486" s="8">
        <f t="shared" si="30"/>
        <v>8.2214765100671147E-2</v>
      </c>
      <c r="T486" s="8">
        <f t="shared" si="31"/>
        <v>0.13926174496644295</v>
      </c>
      <c r="U486" s="8">
        <f>IF(C486=2022,"",IF(C486=2020,O486/60,O486/162))</f>
        <v>0.95061728395061729</v>
      </c>
      <c r="V486">
        <v>173</v>
      </c>
      <c r="W486">
        <v>229</v>
      </c>
      <c r="X486">
        <v>40</v>
      </c>
      <c r="Y486">
        <v>64</v>
      </c>
      <c r="Z486">
        <v>55</v>
      </c>
      <c r="AA486">
        <v>2</v>
      </c>
      <c r="AB486">
        <v>1</v>
      </c>
      <c r="AC486">
        <v>3</v>
      </c>
      <c r="AD486">
        <v>0.317</v>
      </c>
      <c r="AE486">
        <v>0.35</v>
      </c>
      <c r="AF486">
        <v>0.38400000000000001</v>
      </c>
      <c r="AG486">
        <v>0.73399999999999999</v>
      </c>
    </row>
    <row r="487" spans="1:33" x14ac:dyDescent="0.25">
      <c r="A487" t="s">
        <v>19</v>
      </c>
      <c r="B487" t="s">
        <v>599</v>
      </c>
      <c r="C487">
        <v>2019</v>
      </c>
      <c r="D487" t="s">
        <v>22</v>
      </c>
      <c r="E487" t="s">
        <v>20</v>
      </c>
      <c r="F487" t="s">
        <v>21</v>
      </c>
      <c r="G487" t="s">
        <v>600</v>
      </c>
      <c r="H487">
        <v>24</v>
      </c>
      <c r="I487" t="s">
        <v>1222</v>
      </c>
      <c r="J487" s="9">
        <v>0.29299999999999998</v>
      </c>
      <c r="K487">
        <v>5</v>
      </c>
      <c r="L487">
        <v>2</v>
      </c>
      <c r="M487">
        <v>17</v>
      </c>
      <c r="N487">
        <v>19</v>
      </c>
      <c r="O487">
        <v>33</v>
      </c>
      <c r="P487">
        <v>116</v>
      </c>
      <c r="Q487" s="8">
        <f t="shared" si="28"/>
        <v>4.3103448275862072E-2</v>
      </c>
      <c r="R487" s="8">
        <f t="shared" si="29"/>
        <v>1.7241379310344827E-2</v>
      </c>
      <c r="S487" s="8">
        <f t="shared" si="30"/>
        <v>0.14655172413793102</v>
      </c>
      <c r="T487" s="8">
        <f t="shared" si="31"/>
        <v>0.16379310344827586</v>
      </c>
      <c r="U487" s="8">
        <f>IF(C487=2022,"",IF(C487=2020,O487/60,O487/162))</f>
        <v>0.20370370370370369</v>
      </c>
      <c r="V487">
        <v>34</v>
      </c>
      <c r="W487">
        <v>57</v>
      </c>
      <c r="X487">
        <v>12</v>
      </c>
      <c r="Y487">
        <v>29</v>
      </c>
      <c r="Z487">
        <v>15</v>
      </c>
      <c r="AA487">
        <v>1</v>
      </c>
      <c r="AB487">
        <v>1</v>
      </c>
      <c r="AC487">
        <v>0</v>
      </c>
      <c r="AD487">
        <v>0.35399999999999998</v>
      </c>
      <c r="AE487">
        <v>0.39300000000000002</v>
      </c>
      <c r="AF487">
        <v>0.49099999999999999</v>
      </c>
      <c r="AG487">
        <v>0.88400000000000001</v>
      </c>
    </row>
    <row r="488" spans="1:33" x14ac:dyDescent="0.25">
      <c r="A488" t="s">
        <v>57</v>
      </c>
      <c r="B488" t="s">
        <v>94</v>
      </c>
      <c r="C488">
        <v>2019</v>
      </c>
      <c r="D488" t="s">
        <v>22</v>
      </c>
      <c r="E488" t="s">
        <v>98</v>
      </c>
      <c r="F488" t="s">
        <v>99</v>
      </c>
      <c r="G488" t="s">
        <v>95</v>
      </c>
      <c r="H488">
        <v>23</v>
      </c>
      <c r="I488" t="s">
        <v>1222</v>
      </c>
      <c r="J488" s="9">
        <v>0.22</v>
      </c>
      <c r="K488">
        <v>2</v>
      </c>
      <c r="L488">
        <v>0</v>
      </c>
      <c r="M488">
        <v>7</v>
      </c>
      <c r="N488">
        <v>8</v>
      </c>
      <c r="O488">
        <v>16</v>
      </c>
      <c r="P488">
        <v>50</v>
      </c>
      <c r="Q488" s="8">
        <f t="shared" si="28"/>
        <v>0.04</v>
      </c>
      <c r="R488" s="8">
        <f t="shared" si="29"/>
        <v>0</v>
      </c>
      <c r="S488" s="8">
        <f t="shared" si="30"/>
        <v>0.14000000000000001</v>
      </c>
      <c r="T488" s="8">
        <f t="shared" si="31"/>
        <v>0.16</v>
      </c>
      <c r="U488" s="8">
        <f>IF(C488=2022,"",IF(C488=2020,O488/60,O488/162))</f>
        <v>9.8765432098765427E-2</v>
      </c>
      <c r="V488">
        <v>11</v>
      </c>
      <c r="W488">
        <v>19</v>
      </c>
      <c r="X488">
        <v>4</v>
      </c>
      <c r="Y488">
        <v>18</v>
      </c>
      <c r="Z488">
        <v>5</v>
      </c>
      <c r="AA488">
        <v>0</v>
      </c>
      <c r="AB488">
        <v>1</v>
      </c>
      <c r="AC488">
        <v>0</v>
      </c>
      <c r="AD488">
        <v>0.3</v>
      </c>
      <c r="AE488">
        <v>0.30399999999999999</v>
      </c>
      <c r="AF488">
        <v>0.38</v>
      </c>
      <c r="AG488">
        <v>0.68400000000000005</v>
      </c>
    </row>
    <row r="489" spans="1:33" x14ac:dyDescent="0.25">
      <c r="A489" t="s">
        <v>89</v>
      </c>
      <c r="B489" t="s">
        <v>1013</v>
      </c>
      <c r="C489">
        <v>2019</v>
      </c>
      <c r="D489" t="s">
        <v>22</v>
      </c>
      <c r="E489" t="s">
        <v>90</v>
      </c>
      <c r="F489" t="s">
        <v>91</v>
      </c>
      <c r="G489" t="s">
        <v>1014</v>
      </c>
      <c r="H489">
        <v>23</v>
      </c>
      <c r="I489" t="s">
        <v>1222</v>
      </c>
      <c r="J489" s="9">
        <v>0.254</v>
      </c>
      <c r="K489">
        <v>18</v>
      </c>
      <c r="L489">
        <v>2</v>
      </c>
      <c r="M489">
        <v>58</v>
      </c>
      <c r="N489">
        <v>46</v>
      </c>
      <c r="O489">
        <v>95</v>
      </c>
      <c r="P489">
        <v>347</v>
      </c>
      <c r="Q489" s="8">
        <f t="shared" si="28"/>
        <v>5.1873198847262249E-2</v>
      </c>
      <c r="R489" s="8">
        <f t="shared" si="29"/>
        <v>5.763688760806916E-3</v>
      </c>
      <c r="S489" s="8">
        <f t="shared" si="30"/>
        <v>0.16714697406340057</v>
      </c>
      <c r="T489" s="8">
        <f t="shared" si="31"/>
        <v>0.13256484149855907</v>
      </c>
      <c r="U489" s="8">
        <f>IF(C489=2022,"",IF(C489=2020,O489/60,O489/162))</f>
        <v>0.5864197530864198</v>
      </c>
      <c r="V489">
        <v>88</v>
      </c>
      <c r="W489">
        <v>154</v>
      </c>
      <c r="X489">
        <v>29</v>
      </c>
      <c r="Y489">
        <v>127</v>
      </c>
      <c r="Z489">
        <v>31</v>
      </c>
      <c r="AA489">
        <v>2</v>
      </c>
      <c r="AB489">
        <v>1</v>
      </c>
      <c r="AC489">
        <v>1</v>
      </c>
      <c r="AD489">
        <v>0.34699999999999998</v>
      </c>
      <c r="AE489">
        <v>0.32200000000000001</v>
      </c>
      <c r="AF489">
        <v>0.44400000000000001</v>
      </c>
      <c r="AG489">
        <v>0.76600000000000001</v>
      </c>
    </row>
    <row r="490" spans="1:33" x14ac:dyDescent="0.25">
      <c r="A490" t="s">
        <v>77</v>
      </c>
      <c r="B490" t="s">
        <v>1123</v>
      </c>
      <c r="C490">
        <v>2019</v>
      </c>
      <c r="D490" t="s">
        <v>18</v>
      </c>
      <c r="E490" t="s">
        <v>291</v>
      </c>
      <c r="F490" t="s">
        <v>292</v>
      </c>
      <c r="G490" t="s">
        <v>1124</v>
      </c>
      <c r="H490">
        <v>23</v>
      </c>
      <c r="I490" t="s">
        <v>1222</v>
      </c>
      <c r="J490" s="9">
        <v>0.30399999999999999</v>
      </c>
      <c r="K490">
        <v>11</v>
      </c>
      <c r="L490">
        <v>15</v>
      </c>
      <c r="M490">
        <v>36</v>
      </c>
      <c r="N490">
        <v>59</v>
      </c>
      <c r="O490">
        <v>92</v>
      </c>
      <c r="P490">
        <v>326</v>
      </c>
      <c r="Q490" s="8">
        <f t="shared" si="28"/>
        <v>3.3742331288343558E-2</v>
      </c>
      <c r="R490" s="8">
        <f t="shared" si="29"/>
        <v>4.6012269938650305E-2</v>
      </c>
      <c r="S490" s="8">
        <f t="shared" si="30"/>
        <v>0.11042944785276074</v>
      </c>
      <c r="T490" s="8">
        <f t="shared" si="31"/>
        <v>0.18098159509202455</v>
      </c>
      <c r="U490" s="8">
        <f>IF(C490=2022,"",IF(C490=2020,O490/60,O490/162))</f>
        <v>0.5679012345679012</v>
      </c>
      <c r="V490">
        <v>99</v>
      </c>
      <c r="W490">
        <v>163</v>
      </c>
      <c r="X490">
        <v>35</v>
      </c>
      <c r="Y490">
        <v>61</v>
      </c>
      <c r="Z490">
        <v>16</v>
      </c>
      <c r="AA490">
        <v>0</v>
      </c>
      <c r="AB490">
        <v>1</v>
      </c>
      <c r="AC490">
        <v>1</v>
      </c>
      <c r="AD490">
        <v>0.34599999999999997</v>
      </c>
      <c r="AE490">
        <v>0.35</v>
      </c>
      <c r="AF490">
        <v>0.5</v>
      </c>
      <c r="AG490">
        <v>0.85</v>
      </c>
    </row>
    <row r="491" spans="1:33" x14ac:dyDescent="0.25">
      <c r="A491" t="s">
        <v>67</v>
      </c>
      <c r="B491" t="s">
        <v>675</v>
      </c>
      <c r="C491">
        <v>2019</v>
      </c>
      <c r="D491" t="s">
        <v>18</v>
      </c>
      <c r="E491" t="s">
        <v>373</v>
      </c>
      <c r="F491" t="s">
        <v>374</v>
      </c>
      <c r="G491" t="s">
        <v>676</v>
      </c>
      <c r="H491">
        <v>22</v>
      </c>
      <c r="I491" t="s">
        <v>1222</v>
      </c>
      <c r="J491" s="9">
        <v>0.29499999999999998</v>
      </c>
      <c r="K491">
        <v>24</v>
      </c>
      <c r="L491">
        <v>15</v>
      </c>
      <c r="M491">
        <v>86</v>
      </c>
      <c r="N491">
        <v>102</v>
      </c>
      <c r="O491">
        <v>160</v>
      </c>
      <c r="P491">
        <v>640</v>
      </c>
      <c r="Q491" s="8">
        <f t="shared" si="28"/>
        <v>3.7499999999999999E-2</v>
      </c>
      <c r="R491" s="8">
        <f t="shared" si="29"/>
        <v>2.34375E-2</v>
      </c>
      <c r="S491" s="8">
        <f t="shared" si="30"/>
        <v>0.13437499999999999</v>
      </c>
      <c r="T491" s="8">
        <f t="shared" si="31"/>
        <v>0.15937499999999999</v>
      </c>
      <c r="U491" s="8">
        <f>IF(C491=2022,"",IF(C491=2020,O491/60,O491/162))</f>
        <v>0.98765432098765427</v>
      </c>
      <c r="V491">
        <v>189</v>
      </c>
      <c r="W491">
        <v>320</v>
      </c>
      <c r="X491">
        <v>75</v>
      </c>
      <c r="Y491">
        <v>112</v>
      </c>
      <c r="Z491">
        <v>54</v>
      </c>
      <c r="AA491">
        <v>6</v>
      </c>
      <c r="AB491">
        <v>1</v>
      </c>
      <c r="AC491">
        <v>4</v>
      </c>
      <c r="AD491">
        <v>0.32500000000000001</v>
      </c>
      <c r="AE491">
        <v>0.35199999999999998</v>
      </c>
      <c r="AF491">
        <v>0.5</v>
      </c>
      <c r="AG491">
        <v>0.85199999999999998</v>
      </c>
    </row>
    <row r="492" spans="1:33" x14ac:dyDescent="0.25">
      <c r="A492" t="s">
        <v>81</v>
      </c>
      <c r="B492" t="s">
        <v>809</v>
      </c>
      <c r="C492">
        <v>2019</v>
      </c>
      <c r="D492" t="s">
        <v>18</v>
      </c>
      <c r="E492" t="s">
        <v>134</v>
      </c>
      <c r="F492" t="s">
        <v>135</v>
      </c>
      <c r="G492" t="s">
        <v>810</v>
      </c>
      <c r="H492">
        <v>22</v>
      </c>
      <c r="I492" t="s">
        <v>1222</v>
      </c>
      <c r="J492" s="9">
        <v>0.224</v>
      </c>
      <c r="K492">
        <v>0</v>
      </c>
      <c r="L492">
        <v>0</v>
      </c>
      <c r="M492">
        <v>7</v>
      </c>
      <c r="N492">
        <v>8</v>
      </c>
      <c r="O492">
        <v>25</v>
      </c>
      <c r="P492">
        <v>76</v>
      </c>
      <c r="Q492" s="8">
        <f t="shared" si="28"/>
        <v>0</v>
      </c>
      <c r="R492" s="8">
        <f t="shared" si="29"/>
        <v>0</v>
      </c>
      <c r="S492" s="8">
        <f t="shared" si="30"/>
        <v>9.2105263157894732E-2</v>
      </c>
      <c r="T492" s="8">
        <f t="shared" si="31"/>
        <v>0.10526315789473684</v>
      </c>
      <c r="U492" s="8">
        <f>IF(C492=2022,"",IF(C492=2020,O492/60,O492/162))</f>
        <v>0.15432098765432098</v>
      </c>
      <c r="V492">
        <v>17</v>
      </c>
      <c r="W492">
        <v>19</v>
      </c>
      <c r="X492">
        <v>2</v>
      </c>
      <c r="Y492">
        <v>27</v>
      </c>
      <c r="Z492">
        <v>4</v>
      </c>
      <c r="AA492">
        <v>0</v>
      </c>
      <c r="AB492">
        <v>1</v>
      </c>
      <c r="AC492">
        <v>0</v>
      </c>
      <c r="AD492">
        <v>0.34699999999999998</v>
      </c>
      <c r="AE492">
        <v>0.27200000000000002</v>
      </c>
      <c r="AF492">
        <v>0.25</v>
      </c>
      <c r="AG492">
        <v>0.52200000000000002</v>
      </c>
    </row>
    <row r="493" spans="1:33" x14ac:dyDescent="0.25">
      <c r="A493" t="s">
        <v>42</v>
      </c>
      <c r="B493" t="s">
        <v>389</v>
      </c>
      <c r="C493">
        <v>2019</v>
      </c>
      <c r="D493" t="s">
        <v>22</v>
      </c>
      <c r="E493" t="s">
        <v>263</v>
      </c>
      <c r="F493" t="s">
        <v>264</v>
      </c>
      <c r="G493" t="s">
        <v>390</v>
      </c>
      <c r="H493">
        <v>21</v>
      </c>
      <c r="I493" t="s">
        <v>1222</v>
      </c>
      <c r="J493" s="9">
        <v>0.33400000000000002</v>
      </c>
      <c r="K493">
        <v>4</v>
      </c>
      <c r="L493">
        <v>2</v>
      </c>
      <c r="M493">
        <v>28</v>
      </c>
      <c r="N493">
        <v>54</v>
      </c>
      <c r="O493">
        <v>92</v>
      </c>
      <c r="P493">
        <v>326</v>
      </c>
      <c r="Q493" s="8">
        <f t="shared" si="28"/>
        <v>1.2269938650306749E-2</v>
      </c>
      <c r="R493" s="8">
        <f t="shared" si="29"/>
        <v>6.1349693251533744E-3</v>
      </c>
      <c r="S493" s="8">
        <f t="shared" si="30"/>
        <v>8.5889570552147243E-2</v>
      </c>
      <c r="T493" s="8">
        <f t="shared" si="31"/>
        <v>0.16564417177914109</v>
      </c>
      <c r="U493" s="8">
        <f>IF(C493=2022,"",IF(C493=2020,O493/60,O493/162))</f>
        <v>0.5679012345679012</v>
      </c>
      <c r="V493">
        <v>109</v>
      </c>
      <c r="W493">
        <v>143</v>
      </c>
      <c r="X493">
        <v>25</v>
      </c>
      <c r="Y493">
        <v>29</v>
      </c>
      <c r="Z493">
        <v>36</v>
      </c>
      <c r="AA493">
        <v>1</v>
      </c>
      <c r="AB493">
        <v>1</v>
      </c>
      <c r="AC493">
        <v>2</v>
      </c>
      <c r="AD493">
        <v>0.35499999999999998</v>
      </c>
      <c r="AE493">
        <v>0.39900000000000002</v>
      </c>
      <c r="AF493">
        <v>0.439</v>
      </c>
      <c r="AG493">
        <v>0.83799999999999997</v>
      </c>
    </row>
    <row r="494" spans="1:33" x14ac:dyDescent="0.25">
      <c r="A494" t="s">
        <v>62</v>
      </c>
      <c r="B494" t="s">
        <v>255</v>
      </c>
      <c r="C494">
        <v>2019</v>
      </c>
      <c r="D494" t="s">
        <v>22</v>
      </c>
      <c r="E494" t="s">
        <v>126</v>
      </c>
      <c r="F494" t="s">
        <v>127</v>
      </c>
      <c r="G494" t="s">
        <v>256</v>
      </c>
      <c r="H494">
        <v>21</v>
      </c>
      <c r="I494" t="s">
        <v>1222</v>
      </c>
      <c r="J494" s="9">
        <v>0.23</v>
      </c>
      <c r="K494">
        <v>1</v>
      </c>
      <c r="L494">
        <v>0</v>
      </c>
      <c r="M494">
        <v>8</v>
      </c>
      <c r="N494">
        <v>10</v>
      </c>
      <c r="O494">
        <v>30</v>
      </c>
      <c r="P494">
        <v>100</v>
      </c>
      <c r="Q494" s="8">
        <f t="shared" si="28"/>
        <v>0.01</v>
      </c>
      <c r="R494" s="8">
        <f t="shared" si="29"/>
        <v>0</v>
      </c>
      <c r="S494" s="8">
        <f t="shared" si="30"/>
        <v>0.08</v>
      </c>
      <c r="T494" s="8">
        <f t="shared" si="31"/>
        <v>0.1</v>
      </c>
      <c r="U494" s="8">
        <f>IF(C494=2022,"",IF(C494=2020,O494/60,O494/162))</f>
        <v>0.18518518518518517</v>
      </c>
      <c r="V494">
        <v>23</v>
      </c>
      <c r="W494">
        <v>34</v>
      </c>
      <c r="X494">
        <v>8</v>
      </c>
      <c r="Y494">
        <v>34</v>
      </c>
      <c r="Z494">
        <v>6</v>
      </c>
      <c r="AA494">
        <v>0</v>
      </c>
      <c r="AB494">
        <v>1</v>
      </c>
      <c r="AC494">
        <v>1</v>
      </c>
      <c r="AD494">
        <v>0.33300000000000002</v>
      </c>
      <c r="AE494">
        <v>0.28399999999999997</v>
      </c>
      <c r="AF494">
        <v>0.34</v>
      </c>
      <c r="AG494">
        <v>0.624</v>
      </c>
    </row>
    <row r="495" spans="1:33" x14ac:dyDescent="0.25">
      <c r="A495" t="s">
        <v>15</v>
      </c>
      <c r="B495" t="s">
        <v>725</v>
      </c>
      <c r="C495">
        <v>2019</v>
      </c>
      <c r="D495" t="s">
        <v>18</v>
      </c>
      <c r="E495" t="s">
        <v>16</v>
      </c>
      <c r="F495" t="s">
        <v>17</v>
      </c>
      <c r="G495" t="s">
        <v>726</v>
      </c>
      <c r="H495">
        <v>21</v>
      </c>
      <c r="I495" t="s">
        <v>1222</v>
      </c>
      <c r="J495" s="9">
        <v>0.28199999999999997</v>
      </c>
      <c r="K495">
        <v>3</v>
      </c>
      <c r="L495">
        <v>0</v>
      </c>
      <c r="M495">
        <v>17</v>
      </c>
      <c r="N495">
        <v>13</v>
      </c>
      <c r="O495">
        <v>20</v>
      </c>
      <c r="P495">
        <v>78</v>
      </c>
      <c r="Q495" s="8">
        <f t="shared" si="28"/>
        <v>3.8461538461538464E-2</v>
      </c>
      <c r="R495" s="8">
        <f t="shared" si="29"/>
        <v>0</v>
      </c>
      <c r="S495" s="8">
        <f t="shared" si="30"/>
        <v>0.21794871794871795</v>
      </c>
      <c r="T495" s="8">
        <f t="shared" si="31"/>
        <v>0.16666666666666666</v>
      </c>
      <c r="U495" s="8">
        <f>IF(C495=2022,"",IF(C495=2020,O495/60,O495/162))</f>
        <v>0.12345679012345678</v>
      </c>
      <c r="V495">
        <v>22</v>
      </c>
      <c r="W495">
        <v>34</v>
      </c>
      <c r="X495">
        <v>5</v>
      </c>
      <c r="Y495">
        <v>11</v>
      </c>
      <c r="Z495">
        <v>3</v>
      </c>
      <c r="AA495">
        <v>1</v>
      </c>
      <c r="AB495">
        <v>1</v>
      </c>
      <c r="AC495">
        <v>0</v>
      </c>
      <c r="AD495">
        <v>0.29199999999999998</v>
      </c>
      <c r="AE495">
        <v>0.30499999999999999</v>
      </c>
      <c r="AF495">
        <v>0.436</v>
      </c>
      <c r="AG495">
        <v>0.74099999999999999</v>
      </c>
    </row>
    <row r="496" spans="1:33" x14ac:dyDescent="0.25">
      <c r="A496" t="s">
        <v>54</v>
      </c>
      <c r="B496" t="s">
        <v>833</v>
      </c>
      <c r="C496">
        <v>2019</v>
      </c>
      <c r="D496" t="s">
        <v>18</v>
      </c>
      <c r="E496" t="s">
        <v>119</v>
      </c>
      <c r="F496" t="s">
        <v>120</v>
      </c>
      <c r="G496" t="s">
        <v>834</v>
      </c>
      <c r="H496">
        <v>21</v>
      </c>
      <c r="I496" t="s">
        <v>1222</v>
      </c>
      <c r="J496" s="9">
        <v>0.24</v>
      </c>
      <c r="K496">
        <v>2</v>
      </c>
      <c r="L496">
        <v>2</v>
      </c>
      <c r="M496">
        <v>9</v>
      </c>
      <c r="N496">
        <v>12</v>
      </c>
      <c r="O496">
        <v>23</v>
      </c>
      <c r="P496">
        <v>75</v>
      </c>
      <c r="Q496" s="8">
        <f t="shared" si="28"/>
        <v>2.6666666666666668E-2</v>
      </c>
      <c r="R496" s="8">
        <f t="shared" si="29"/>
        <v>2.6666666666666668E-2</v>
      </c>
      <c r="S496" s="8">
        <f t="shared" si="30"/>
        <v>0.12</v>
      </c>
      <c r="T496" s="8">
        <f t="shared" si="31"/>
        <v>0.16</v>
      </c>
      <c r="U496" s="8">
        <f>IF(C496=2022,"",IF(C496=2020,O496/60,O496/162))</f>
        <v>0.1419753086419753</v>
      </c>
      <c r="V496">
        <v>18</v>
      </c>
      <c r="W496">
        <v>30</v>
      </c>
      <c r="X496">
        <v>7</v>
      </c>
      <c r="Y496">
        <v>24</v>
      </c>
      <c r="Z496">
        <v>7</v>
      </c>
      <c r="AA496">
        <v>0</v>
      </c>
      <c r="AB496">
        <v>1</v>
      </c>
      <c r="AC496">
        <v>0</v>
      </c>
      <c r="AD496">
        <v>0.32700000000000001</v>
      </c>
      <c r="AE496">
        <v>0.30499999999999999</v>
      </c>
      <c r="AF496">
        <v>0.4</v>
      </c>
      <c r="AG496">
        <v>0.70499999999999996</v>
      </c>
    </row>
    <row r="497" spans="1:33" x14ac:dyDescent="0.25">
      <c r="A497" t="s">
        <v>68</v>
      </c>
      <c r="B497" t="s">
        <v>933</v>
      </c>
      <c r="C497">
        <v>2018</v>
      </c>
      <c r="D497" t="s">
        <v>22</v>
      </c>
      <c r="E497" t="s">
        <v>361</v>
      </c>
      <c r="F497" t="s">
        <v>362</v>
      </c>
      <c r="G497" t="s">
        <v>934</v>
      </c>
      <c r="H497">
        <v>35</v>
      </c>
      <c r="I497" t="s">
        <v>1222</v>
      </c>
      <c r="J497" s="9">
        <v>0.30299999999999999</v>
      </c>
      <c r="K497">
        <v>10</v>
      </c>
      <c r="L497">
        <v>0</v>
      </c>
      <c r="M497">
        <v>50</v>
      </c>
      <c r="N497">
        <v>44</v>
      </c>
      <c r="O497">
        <v>80</v>
      </c>
      <c r="P497">
        <v>310</v>
      </c>
      <c r="Q497" s="8">
        <f t="shared" si="28"/>
        <v>3.2258064516129031E-2</v>
      </c>
      <c r="R497" s="8">
        <f t="shared" si="29"/>
        <v>0</v>
      </c>
      <c r="S497" s="8">
        <f t="shared" si="30"/>
        <v>0.16129032258064516</v>
      </c>
      <c r="T497" s="8">
        <f t="shared" si="31"/>
        <v>0.14193548387096774</v>
      </c>
      <c r="U497" s="8">
        <f>IF(C497=2022,"",IF(C497=2020,O497/60,O497/162))</f>
        <v>0.49382716049382713</v>
      </c>
      <c r="V497">
        <v>94</v>
      </c>
      <c r="W497">
        <v>146</v>
      </c>
      <c r="X497">
        <v>32</v>
      </c>
      <c r="Y497">
        <v>47</v>
      </c>
      <c r="Z497">
        <v>32</v>
      </c>
      <c r="AA497">
        <v>2</v>
      </c>
      <c r="AB497">
        <v>1</v>
      </c>
      <c r="AC497">
        <v>0</v>
      </c>
      <c r="AD497">
        <v>0.32900000000000001</v>
      </c>
      <c r="AE497">
        <v>0.374</v>
      </c>
      <c r="AF497">
        <v>0.47099999999999997</v>
      </c>
      <c r="AG497">
        <v>0.84499999999999997</v>
      </c>
    </row>
    <row r="498" spans="1:33" x14ac:dyDescent="0.25">
      <c r="A498" t="s">
        <v>32</v>
      </c>
      <c r="B498" t="s">
        <v>1157</v>
      </c>
      <c r="C498">
        <v>2018</v>
      </c>
      <c r="D498" t="s">
        <v>22</v>
      </c>
      <c r="E498" t="s">
        <v>39</v>
      </c>
      <c r="F498" t="s">
        <v>40</v>
      </c>
      <c r="G498" t="s">
        <v>1158</v>
      </c>
      <c r="H498">
        <v>31</v>
      </c>
      <c r="I498" t="s">
        <v>1222</v>
      </c>
      <c r="J498" s="9">
        <v>0.23100000000000001</v>
      </c>
      <c r="K498">
        <v>4</v>
      </c>
      <c r="L498">
        <v>8</v>
      </c>
      <c r="M498">
        <v>34</v>
      </c>
      <c r="N498">
        <v>54</v>
      </c>
      <c r="O498">
        <v>140</v>
      </c>
      <c r="P498">
        <v>485</v>
      </c>
      <c r="Q498" s="8">
        <f t="shared" si="28"/>
        <v>8.2474226804123713E-3</v>
      </c>
      <c r="R498" s="8">
        <f t="shared" si="29"/>
        <v>1.6494845360824743E-2</v>
      </c>
      <c r="S498" s="8">
        <f t="shared" si="30"/>
        <v>7.0103092783505155E-2</v>
      </c>
      <c r="T498" s="8">
        <f t="shared" si="31"/>
        <v>0.11134020618556702</v>
      </c>
      <c r="U498" s="8">
        <f>IF(C498=2022,"",IF(C498=2020,O498/60,O498/162))</f>
        <v>0.86419753086419748</v>
      </c>
      <c r="V498">
        <v>112</v>
      </c>
      <c r="W498">
        <v>152</v>
      </c>
      <c r="X498">
        <v>29</v>
      </c>
      <c r="Y498">
        <v>74</v>
      </c>
      <c r="Z498">
        <v>29</v>
      </c>
      <c r="AA498">
        <v>1</v>
      </c>
      <c r="AB498">
        <v>1</v>
      </c>
      <c r="AC498">
        <v>2</v>
      </c>
      <c r="AD498">
        <v>0.26300000000000001</v>
      </c>
      <c r="AE498">
        <v>0.27900000000000003</v>
      </c>
      <c r="AF498">
        <v>0.313</v>
      </c>
      <c r="AG498">
        <v>0.59299999999999997</v>
      </c>
    </row>
    <row r="499" spans="1:33" x14ac:dyDescent="0.25">
      <c r="A499" t="s">
        <v>46</v>
      </c>
      <c r="B499" t="s">
        <v>162</v>
      </c>
      <c r="C499">
        <v>2018</v>
      </c>
      <c r="D499" t="s">
        <v>18</v>
      </c>
      <c r="E499" t="s">
        <v>168</v>
      </c>
      <c r="F499" t="s">
        <v>169</v>
      </c>
      <c r="G499" t="s">
        <v>163</v>
      </c>
      <c r="H499">
        <v>30</v>
      </c>
      <c r="I499" t="s">
        <v>1222</v>
      </c>
      <c r="J499" s="9">
        <v>0.25</v>
      </c>
      <c r="K499">
        <v>8</v>
      </c>
      <c r="L499">
        <v>3</v>
      </c>
      <c r="M499">
        <v>37</v>
      </c>
      <c r="N499">
        <v>41</v>
      </c>
      <c r="O499">
        <v>97</v>
      </c>
      <c r="P499">
        <v>344</v>
      </c>
      <c r="Q499" s="8">
        <f t="shared" si="28"/>
        <v>2.3255813953488372E-2</v>
      </c>
      <c r="R499" s="8">
        <f t="shared" si="29"/>
        <v>8.7209302325581394E-3</v>
      </c>
      <c r="S499" s="8">
        <f t="shared" si="30"/>
        <v>0.10755813953488372</v>
      </c>
      <c r="T499" s="8">
        <f t="shared" si="31"/>
        <v>0.11918604651162791</v>
      </c>
      <c r="U499" s="8">
        <f>IF(C499=2022,"",IF(C499=2020,O499/60,O499/162))</f>
        <v>0.59876543209876543</v>
      </c>
      <c r="V499">
        <v>86</v>
      </c>
      <c r="W499">
        <v>125</v>
      </c>
      <c r="X499">
        <v>22</v>
      </c>
      <c r="Y499">
        <v>68</v>
      </c>
      <c r="Z499">
        <v>18</v>
      </c>
      <c r="AA499">
        <v>1</v>
      </c>
      <c r="AB499">
        <v>1</v>
      </c>
      <c r="AC499">
        <v>0</v>
      </c>
      <c r="AD499">
        <v>0.28599999999999998</v>
      </c>
      <c r="AE499">
        <v>0.29299999999999998</v>
      </c>
      <c r="AF499">
        <v>0.36299999999999999</v>
      </c>
      <c r="AG499">
        <v>0.65600000000000003</v>
      </c>
    </row>
    <row r="500" spans="1:33" x14ac:dyDescent="0.25">
      <c r="A500" t="s">
        <v>86</v>
      </c>
      <c r="B500" t="s">
        <v>937</v>
      </c>
      <c r="C500">
        <v>2018</v>
      </c>
      <c r="D500" t="s">
        <v>18</v>
      </c>
      <c r="E500" t="s">
        <v>128</v>
      </c>
      <c r="F500" t="s">
        <v>129</v>
      </c>
      <c r="G500" t="s">
        <v>938</v>
      </c>
      <c r="H500">
        <v>29</v>
      </c>
      <c r="I500" t="s">
        <v>1222</v>
      </c>
      <c r="J500" s="9">
        <v>0.26800000000000002</v>
      </c>
      <c r="K500">
        <v>8</v>
      </c>
      <c r="L500">
        <v>1</v>
      </c>
      <c r="M500">
        <v>21</v>
      </c>
      <c r="N500">
        <v>30</v>
      </c>
      <c r="O500">
        <v>54</v>
      </c>
      <c r="P500">
        <v>198</v>
      </c>
      <c r="Q500" s="8">
        <f t="shared" si="28"/>
        <v>4.0404040404040407E-2</v>
      </c>
      <c r="R500" s="8">
        <f t="shared" si="29"/>
        <v>5.0505050505050509E-3</v>
      </c>
      <c r="S500" s="8">
        <f t="shared" si="30"/>
        <v>0.10606060606060606</v>
      </c>
      <c r="T500" s="8">
        <f t="shared" si="31"/>
        <v>0.15151515151515152</v>
      </c>
      <c r="U500" s="8">
        <f>IF(C500=2022,"",IF(C500=2020,O500/60,O500/162))</f>
        <v>0.33333333333333331</v>
      </c>
      <c r="V500">
        <v>53</v>
      </c>
      <c r="W500">
        <v>88</v>
      </c>
      <c r="X500">
        <v>19</v>
      </c>
      <c r="Y500">
        <v>35</v>
      </c>
      <c r="Z500">
        <v>18</v>
      </c>
      <c r="AA500">
        <v>2</v>
      </c>
      <c r="AB500">
        <v>2</v>
      </c>
      <c r="AC500">
        <v>1</v>
      </c>
      <c r="AD500">
        <v>0.28100000000000003</v>
      </c>
      <c r="AE500">
        <v>0.32700000000000001</v>
      </c>
      <c r="AF500">
        <v>0.44400000000000001</v>
      </c>
      <c r="AG500">
        <v>0.77200000000000002</v>
      </c>
    </row>
    <row r="501" spans="1:33" x14ac:dyDescent="0.25">
      <c r="A501" t="s">
        <v>42</v>
      </c>
      <c r="B501" t="s">
        <v>937</v>
      </c>
      <c r="C501">
        <v>2018</v>
      </c>
      <c r="D501" t="s">
        <v>22</v>
      </c>
      <c r="E501" t="s">
        <v>263</v>
      </c>
      <c r="F501" t="s">
        <v>264</v>
      </c>
      <c r="G501" t="s">
        <v>938</v>
      </c>
      <c r="H501">
        <v>29</v>
      </c>
      <c r="I501" t="s">
        <v>1222</v>
      </c>
      <c r="J501" s="9">
        <v>0.27400000000000002</v>
      </c>
      <c r="K501">
        <v>15</v>
      </c>
      <c r="L501">
        <v>1</v>
      </c>
      <c r="M501">
        <v>63</v>
      </c>
      <c r="N501">
        <v>45</v>
      </c>
      <c r="O501">
        <v>97</v>
      </c>
      <c r="P501">
        <v>368</v>
      </c>
      <c r="Q501" s="8">
        <f t="shared" si="28"/>
        <v>4.0760869565217392E-2</v>
      </c>
      <c r="R501" s="8">
        <f t="shared" si="29"/>
        <v>2.717391304347826E-3</v>
      </c>
      <c r="S501" s="8">
        <f t="shared" si="30"/>
        <v>0.17119565217391305</v>
      </c>
      <c r="T501" s="8">
        <f t="shared" si="31"/>
        <v>0.12228260869565218</v>
      </c>
      <c r="U501" s="8">
        <f>IF(C501=2022,"",IF(C501=2020,O501/60,O501/162))</f>
        <v>0.59876543209876543</v>
      </c>
      <c r="V501">
        <v>101</v>
      </c>
      <c r="W501">
        <v>189</v>
      </c>
      <c r="X501">
        <v>55</v>
      </c>
      <c r="Y501">
        <v>91</v>
      </c>
      <c r="Z501">
        <v>34</v>
      </c>
      <c r="AA501">
        <v>6</v>
      </c>
      <c r="AB501">
        <v>1</v>
      </c>
      <c r="AC501">
        <v>3</v>
      </c>
      <c r="AD501">
        <v>0.32500000000000001</v>
      </c>
      <c r="AE501">
        <v>0.33800000000000002</v>
      </c>
      <c r="AF501">
        <v>0.51400000000000001</v>
      </c>
      <c r="AG501">
        <v>0.85199999999999998</v>
      </c>
    </row>
    <row r="502" spans="1:33" x14ac:dyDescent="0.25">
      <c r="A502" t="s">
        <v>81</v>
      </c>
      <c r="B502" t="s">
        <v>441</v>
      </c>
      <c r="C502">
        <v>2018</v>
      </c>
      <c r="D502" t="s">
        <v>18</v>
      </c>
      <c r="E502" t="s">
        <v>134</v>
      </c>
      <c r="F502" t="s">
        <v>135</v>
      </c>
      <c r="G502" t="s">
        <v>442</v>
      </c>
      <c r="H502">
        <v>29</v>
      </c>
      <c r="I502" t="s">
        <v>1222</v>
      </c>
      <c r="J502" s="9">
        <v>0.27600000000000002</v>
      </c>
      <c r="K502">
        <v>15</v>
      </c>
      <c r="L502">
        <v>6</v>
      </c>
      <c r="M502">
        <v>62</v>
      </c>
      <c r="N502">
        <v>90</v>
      </c>
      <c r="O502">
        <v>128</v>
      </c>
      <c r="P502">
        <v>533</v>
      </c>
      <c r="Q502" s="8">
        <f t="shared" si="28"/>
        <v>2.8142589118198873E-2</v>
      </c>
      <c r="R502" s="8">
        <f t="shared" si="29"/>
        <v>1.125703564727955E-2</v>
      </c>
      <c r="S502" s="8">
        <f t="shared" si="30"/>
        <v>0.11632270168855535</v>
      </c>
      <c r="T502" s="8">
        <f t="shared" si="31"/>
        <v>0.16885553470919323</v>
      </c>
      <c r="U502" s="8">
        <f>IF(C502=2022,"",IF(C502=2020,O502/60,O502/162))</f>
        <v>0.79012345679012341</v>
      </c>
      <c r="V502">
        <v>147</v>
      </c>
      <c r="W502">
        <v>228</v>
      </c>
      <c r="X502">
        <v>49</v>
      </c>
      <c r="Y502">
        <v>82</v>
      </c>
      <c r="Z502">
        <v>37</v>
      </c>
      <c r="AA502">
        <v>0</v>
      </c>
      <c r="AB502">
        <v>1</v>
      </c>
      <c r="AC502">
        <v>5</v>
      </c>
      <c r="AD502">
        <v>0.29799999999999999</v>
      </c>
      <c r="AE502">
        <v>0.32100000000000001</v>
      </c>
      <c r="AF502">
        <v>0.42799999999999999</v>
      </c>
      <c r="AG502">
        <v>0.749</v>
      </c>
    </row>
    <row r="503" spans="1:33" x14ac:dyDescent="0.25">
      <c r="A503" t="s">
        <v>32</v>
      </c>
      <c r="B503" t="s">
        <v>327</v>
      </c>
      <c r="C503">
        <v>2018</v>
      </c>
      <c r="D503" t="s">
        <v>22</v>
      </c>
      <c r="E503" t="s">
        <v>39</v>
      </c>
      <c r="F503" t="s">
        <v>40</v>
      </c>
      <c r="G503" t="s">
        <v>328</v>
      </c>
      <c r="H503">
        <v>29</v>
      </c>
      <c r="I503" t="s">
        <v>1222</v>
      </c>
      <c r="J503" s="9">
        <v>0.30399999999999999</v>
      </c>
      <c r="K503">
        <v>12</v>
      </c>
      <c r="L503">
        <v>45</v>
      </c>
      <c r="M503">
        <v>60</v>
      </c>
      <c r="N503">
        <v>88</v>
      </c>
      <c r="O503">
        <v>158</v>
      </c>
      <c r="P503">
        <v>632</v>
      </c>
      <c r="Q503" s="8">
        <f t="shared" si="28"/>
        <v>1.8987341772151899E-2</v>
      </c>
      <c r="R503" s="8">
        <f t="shared" si="29"/>
        <v>7.1202531645569625E-2</v>
      </c>
      <c r="S503" s="8">
        <f t="shared" si="30"/>
        <v>9.49367088607595E-2</v>
      </c>
      <c r="T503" s="8">
        <f t="shared" si="31"/>
        <v>0.13924050632911392</v>
      </c>
      <c r="U503" s="8">
        <f>IF(C503=2022,"",IF(C503=2020,O503/60,O503/162))</f>
        <v>0.97530864197530864</v>
      </c>
      <c r="V503">
        <v>192</v>
      </c>
      <c r="W503">
        <v>277</v>
      </c>
      <c r="X503">
        <v>58</v>
      </c>
      <c r="Y503">
        <v>114</v>
      </c>
      <c r="Z503">
        <v>61</v>
      </c>
      <c r="AA503">
        <v>2</v>
      </c>
      <c r="AB503">
        <v>1</v>
      </c>
      <c r="AC503">
        <v>10</v>
      </c>
      <c r="AD503">
        <v>0.35199999999999998</v>
      </c>
      <c r="AE503">
        <v>0.36699999999999999</v>
      </c>
      <c r="AF503">
        <v>0.438</v>
      </c>
      <c r="AG503">
        <v>0.80600000000000005</v>
      </c>
    </row>
    <row r="504" spans="1:33" x14ac:dyDescent="0.25">
      <c r="A504" t="s">
        <v>15</v>
      </c>
      <c r="B504" t="s">
        <v>1093</v>
      </c>
      <c r="C504">
        <v>2018</v>
      </c>
      <c r="D504" t="s">
        <v>18</v>
      </c>
      <c r="E504" t="s">
        <v>16</v>
      </c>
      <c r="F504" t="s">
        <v>17</v>
      </c>
      <c r="G504" t="s">
        <v>1094</v>
      </c>
      <c r="H504">
        <v>29</v>
      </c>
      <c r="I504" t="s">
        <v>1222</v>
      </c>
      <c r="J504" s="9">
        <v>0.26600000000000001</v>
      </c>
      <c r="K504">
        <v>1</v>
      </c>
      <c r="L504">
        <v>0</v>
      </c>
      <c r="M504">
        <v>19</v>
      </c>
      <c r="N504">
        <v>23</v>
      </c>
      <c r="O504">
        <v>123</v>
      </c>
      <c r="P504">
        <v>169</v>
      </c>
      <c r="Q504" s="8">
        <f t="shared" si="28"/>
        <v>5.9171597633136093E-3</v>
      </c>
      <c r="R504" s="8">
        <f t="shared" si="29"/>
        <v>0</v>
      </c>
      <c r="S504" s="8">
        <f t="shared" si="30"/>
        <v>0.11242603550295859</v>
      </c>
      <c r="T504" s="8">
        <f t="shared" si="31"/>
        <v>0.13609467455621302</v>
      </c>
      <c r="U504" s="8">
        <f>IF(C504=2022,"",IF(C504=2020,O504/60,O504/162))</f>
        <v>0.7592592592592593</v>
      </c>
      <c r="V504">
        <v>45</v>
      </c>
      <c r="W504">
        <v>56</v>
      </c>
      <c r="X504">
        <v>9</v>
      </c>
      <c r="Y504">
        <v>27</v>
      </c>
      <c r="Z504">
        <v>17</v>
      </c>
      <c r="AA504">
        <v>1</v>
      </c>
      <c r="AB504">
        <v>1</v>
      </c>
      <c r="AC504">
        <v>1</v>
      </c>
      <c r="AD504">
        <v>0.312</v>
      </c>
      <c r="AE504">
        <v>0.34</v>
      </c>
      <c r="AF504">
        <v>0.33100000000000002</v>
      </c>
      <c r="AG504">
        <v>0.67200000000000004</v>
      </c>
    </row>
    <row r="505" spans="1:33" x14ac:dyDescent="0.25">
      <c r="A505" t="s">
        <v>68</v>
      </c>
      <c r="B505" t="s">
        <v>999</v>
      </c>
      <c r="C505">
        <v>2018</v>
      </c>
      <c r="D505" t="s">
        <v>22</v>
      </c>
      <c r="E505" t="s">
        <v>361</v>
      </c>
      <c r="F505" t="s">
        <v>362</v>
      </c>
      <c r="G505" t="s">
        <v>1000</v>
      </c>
      <c r="H505">
        <v>28</v>
      </c>
      <c r="I505" t="s">
        <v>1222</v>
      </c>
      <c r="J505" s="9">
        <v>0.30399999999999999</v>
      </c>
      <c r="K505">
        <v>10</v>
      </c>
      <c r="L505">
        <v>20</v>
      </c>
      <c r="M505">
        <v>63</v>
      </c>
      <c r="N505">
        <v>91</v>
      </c>
      <c r="O505">
        <v>144</v>
      </c>
      <c r="P505">
        <v>586</v>
      </c>
      <c r="Q505" s="8">
        <f t="shared" si="28"/>
        <v>1.7064846416382253E-2</v>
      </c>
      <c r="R505" s="8">
        <f t="shared" si="29"/>
        <v>3.4129692832764506E-2</v>
      </c>
      <c r="S505" s="8">
        <f t="shared" si="30"/>
        <v>0.10750853242320819</v>
      </c>
      <c r="T505" s="8">
        <f t="shared" si="31"/>
        <v>0.1552901023890785</v>
      </c>
      <c r="U505" s="8">
        <f>IF(C505=2022,"",IF(C505=2020,O505/60,O505/162))</f>
        <v>0.88888888888888884</v>
      </c>
      <c r="V505">
        <v>178</v>
      </c>
      <c r="W505">
        <v>243</v>
      </c>
      <c r="X505">
        <v>42</v>
      </c>
      <c r="Y505">
        <v>69</v>
      </c>
      <c r="Z505">
        <v>32</v>
      </c>
      <c r="AA505">
        <v>2</v>
      </c>
      <c r="AB505">
        <v>1</v>
      </c>
      <c r="AC505">
        <v>11</v>
      </c>
      <c r="AD505">
        <v>0.32700000000000001</v>
      </c>
      <c r="AE505">
        <v>0.34100000000000003</v>
      </c>
      <c r="AF505">
        <v>0.41499999999999998</v>
      </c>
      <c r="AG505">
        <v>0.755</v>
      </c>
    </row>
    <row r="506" spans="1:33" x14ac:dyDescent="0.25">
      <c r="A506" t="s">
        <v>106</v>
      </c>
      <c r="B506" t="s">
        <v>591</v>
      </c>
      <c r="C506">
        <v>2018</v>
      </c>
      <c r="D506" t="s">
        <v>18</v>
      </c>
      <c r="E506" t="s">
        <v>107</v>
      </c>
      <c r="F506" t="s">
        <v>108</v>
      </c>
      <c r="G506" t="s">
        <v>592</v>
      </c>
      <c r="H506">
        <v>28</v>
      </c>
      <c r="I506" t="s">
        <v>1222</v>
      </c>
      <c r="J506" s="9">
        <v>0.23</v>
      </c>
      <c r="K506">
        <v>2</v>
      </c>
      <c r="L506">
        <v>0</v>
      </c>
      <c r="M506">
        <v>8</v>
      </c>
      <c r="N506">
        <v>5</v>
      </c>
      <c r="O506">
        <v>27</v>
      </c>
      <c r="P506">
        <v>74</v>
      </c>
      <c r="Q506" s="8">
        <f t="shared" si="28"/>
        <v>2.7027027027027029E-2</v>
      </c>
      <c r="R506" s="8">
        <f t="shared" si="29"/>
        <v>0</v>
      </c>
      <c r="S506" s="8">
        <f t="shared" si="30"/>
        <v>0.10810810810810811</v>
      </c>
      <c r="T506" s="8">
        <f t="shared" si="31"/>
        <v>6.7567567567567571E-2</v>
      </c>
      <c r="U506" s="8">
        <f>IF(C506=2022,"",IF(C506=2020,O506/60,O506/162))</f>
        <v>0.16666666666666666</v>
      </c>
      <c r="V506">
        <v>17</v>
      </c>
      <c r="W506">
        <v>28</v>
      </c>
      <c r="X506">
        <v>6</v>
      </c>
      <c r="Y506">
        <v>31</v>
      </c>
      <c r="Z506">
        <v>6</v>
      </c>
      <c r="AA506">
        <v>1</v>
      </c>
      <c r="AB506">
        <v>2</v>
      </c>
      <c r="AC506">
        <v>0</v>
      </c>
      <c r="AD506">
        <v>0.36599999999999999</v>
      </c>
      <c r="AE506">
        <v>0.28799999999999998</v>
      </c>
      <c r="AF506">
        <v>0.378</v>
      </c>
      <c r="AG506">
        <v>0.66600000000000004</v>
      </c>
    </row>
    <row r="507" spans="1:33" x14ac:dyDescent="0.25">
      <c r="A507" t="s">
        <v>57</v>
      </c>
      <c r="B507" t="s">
        <v>591</v>
      </c>
      <c r="C507">
        <v>2018</v>
      </c>
      <c r="D507" t="s">
        <v>22</v>
      </c>
      <c r="E507" t="s">
        <v>98</v>
      </c>
      <c r="F507" t="s">
        <v>99</v>
      </c>
      <c r="G507" t="s">
        <v>592</v>
      </c>
      <c r="H507">
        <v>28</v>
      </c>
      <c r="I507" t="s">
        <v>1222</v>
      </c>
      <c r="J507" s="9">
        <v>0.25600000000000001</v>
      </c>
      <c r="K507">
        <v>5</v>
      </c>
      <c r="L507">
        <v>0</v>
      </c>
      <c r="M507">
        <v>21</v>
      </c>
      <c r="N507">
        <v>16</v>
      </c>
      <c r="O507">
        <v>48</v>
      </c>
      <c r="P507">
        <v>156</v>
      </c>
      <c r="Q507" s="8">
        <f t="shared" si="28"/>
        <v>3.2051282051282048E-2</v>
      </c>
      <c r="R507" s="8">
        <f t="shared" si="29"/>
        <v>0</v>
      </c>
      <c r="S507" s="8">
        <f t="shared" si="30"/>
        <v>0.13461538461538461</v>
      </c>
      <c r="T507" s="8">
        <f t="shared" si="31"/>
        <v>0.10256410256410256</v>
      </c>
      <c r="U507" s="8">
        <f>IF(C507=2022,"",IF(C507=2020,O507/60,O507/162))</f>
        <v>0.29629629629629628</v>
      </c>
      <c r="V507">
        <v>40</v>
      </c>
      <c r="W507">
        <v>67</v>
      </c>
      <c r="X507">
        <v>16</v>
      </c>
      <c r="Y507">
        <v>51</v>
      </c>
      <c r="Z507">
        <v>16</v>
      </c>
      <c r="AA507">
        <v>0</v>
      </c>
      <c r="AB507">
        <v>1</v>
      </c>
      <c r="AC507">
        <v>0</v>
      </c>
      <c r="AD507">
        <v>0.34300000000000003</v>
      </c>
      <c r="AE507">
        <v>0.32200000000000001</v>
      </c>
      <c r="AF507">
        <v>0.42899999999999999</v>
      </c>
      <c r="AG507">
        <v>0.751</v>
      </c>
    </row>
    <row r="508" spans="1:33" x14ac:dyDescent="0.25">
      <c r="A508" t="s">
        <v>26</v>
      </c>
      <c r="B508" t="s">
        <v>279</v>
      </c>
      <c r="C508">
        <v>2018</v>
      </c>
      <c r="D508" t="s">
        <v>22</v>
      </c>
      <c r="E508" t="s">
        <v>27</v>
      </c>
      <c r="F508" t="s">
        <v>28</v>
      </c>
      <c r="G508" t="s">
        <v>280</v>
      </c>
      <c r="H508">
        <v>27</v>
      </c>
      <c r="I508" t="s">
        <v>1222</v>
      </c>
      <c r="J508" s="9">
        <v>0.316</v>
      </c>
      <c r="K508">
        <v>13</v>
      </c>
      <c r="L508">
        <v>17</v>
      </c>
      <c r="M508">
        <v>61</v>
      </c>
      <c r="N508">
        <v>84</v>
      </c>
      <c r="O508">
        <v>137</v>
      </c>
      <c r="P508">
        <v>534</v>
      </c>
      <c r="Q508" s="8">
        <f t="shared" si="28"/>
        <v>2.4344569288389514E-2</v>
      </c>
      <c r="R508" s="8">
        <f t="shared" si="29"/>
        <v>3.1835205992509365E-2</v>
      </c>
      <c r="S508" s="8">
        <f t="shared" si="30"/>
        <v>0.11423220973782772</v>
      </c>
      <c r="T508" s="8">
        <f t="shared" si="31"/>
        <v>0.15730337078651685</v>
      </c>
      <c r="U508" s="8">
        <f>IF(C508=2022,"",IF(C508=2020,O508/60,O508/162))</f>
        <v>0.84567901234567899</v>
      </c>
      <c r="V508">
        <v>169</v>
      </c>
      <c r="W508">
        <v>241</v>
      </c>
      <c r="X508">
        <v>44</v>
      </c>
      <c r="Y508">
        <v>79</v>
      </c>
      <c r="Z508">
        <v>55</v>
      </c>
      <c r="AA508">
        <v>4</v>
      </c>
      <c r="AB508">
        <v>1</v>
      </c>
      <c r="AC508">
        <v>4</v>
      </c>
      <c r="AD508">
        <v>0.35199999999999998</v>
      </c>
      <c r="AE508">
        <v>0.38600000000000001</v>
      </c>
      <c r="AF508">
        <v>0.45100000000000001</v>
      </c>
      <c r="AG508">
        <v>0.83699999999999997</v>
      </c>
    </row>
    <row r="509" spans="1:33" x14ac:dyDescent="0.25">
      <c r="A509" t="s">
        <v>55</v>
      </c>
      <c r="B509" t="s">
        <v>1162</v>
      </c>
      <c r="C509">
        <v>2018</v>
      </c>
      <c r="D509" t="s">
        <v>18</v>
      </c>
      <c r="E509" t="s">
        <v>345</v>
      </c>
      <c r="F509" t="s">
        <v>346</v>
      </c>
      <c r="G509" t="s">
        <v>1163</v>
      </c>
      <c r="H509">
        <v>27</v>
      </c>
      <c r="I509" t="s">
        <v>1222</v>
      </c>
      <c r="J509" s="9">
        <v>0.253</v>
      </c>
      <c r="K509">
        <v>15</v>
      </c>
      <c r="L509">
        <v>19</v>
      </c>
      <c r="M509">
        <v>60</v>
      </c>
      <c r="N509">
        <v>91</v>
      </c>
      <c r="O509">
        <v>161</v>
      </c>
      <c r="P509">
        <v>605</v>
      </c>
      <c r="Q509" s="8">
        <f t="shared" si="28"/>
        <v>2.4793388429752067E-2</v>
      </c>
      <c r="R509" s="8">
        <f t="shared" si="29"/>
        <v>3.1404958677685953E-2</v>
      </c>
      <c r="S509" s="8">
        <f t="shared" si="30"/>
        <v>9.9173553719008267E-2</v>
      </c>
      <c r="T509" s="8">
        <f t="shared" si="31"/>
        <v>0.15041322314049588</v>
      </c>
      <c r="U509" s="8">
        <f>IF(C509=2022,"",IF(C509=2020,O509/60,O509/162))</f>
        <v>0.99382716049382713</v>
      </c>
      <c r="V509">
        <v>153</v>
      </c>
      <c r="W509">
        <v>219</v>
      </c>
      <c r="X509">
        <v>33</v>
      </c>
      <c r="Y509">
        <v>155</v>
      </c>
      <c r="Z509">
        <v>95</v>
      </c>
      <c r="AA509">
        <v>4</v>
      </c>
      <c r="AB509">
        <v>1</v>
      </c>
      <c r="AC509">
        <v>6</v>
      </c>
      <c r="AD509">
        <v>0.315</v>
      </c>
      <c r="AE509">
        <v>0.35599999999999998</v>
      </c>
      <c r="AF509">
        <v>0.36199999999999999</v>
      </c>
      <c r="AG509">
        <v>0.71799999999999997</v>
      </c>
    </row>
    <row r="510" spans="1:33" x14ac:dyDescent="0.25">
      <c r="A510" t="s">
        <v>33</v>
      </c>
      <c r="B510" t="s">
        <v>597</v>
      </c>
      <c r="C510">
        <v>2018</v>
      </c>
      <c r="D510" t="s">
        <v>22</v>
      </c>
      <c r="E510" t="s">
        <v>166</v>
      </c>
      <c r="F510" t="s">
        <v>167</v>
      </c>
      <c r="G510" t="s">
        <v>598</v>
      </c>
      <c r="H510">
        <v>27</v>
      </c>
      <c r="I510" t="s">
        <v>1222</v>
      </c>
      <c r="J510" s="9">
        <v>0.255</v>
      </c>
      <c r="K510">
        <v>15</v>
      </c>
      <c r="L510">
        <v>14</v>
      </c>
      <c r="M510">
        <v>70</v>
      </c>
      <c r="N510">
        <v>89</v>
      </c>
      <c r="O510">
        <v>159</v>
      </c>
      <c r="P510">
        <v>632</v>
      </c>
      <c r="Q510" s="8">
        <f t="shared" si="28"/>
        <v>2.3734177215189875E-2</v>
      </c>
      <c r="R510" s="8">
        <f t="shared" si="29"/>
        <v>2.2151898734177215E-2</v>
      </c>
      <c r="S510" s="8">
        <f t="shared" si="30"/>
        <v>0.11075949367088607</v>
      </c>
      <c r="T510" s="8">
        <f t="shared" si="31"/>
        <v>0.14082278481012658</v>
      </c>
      <c r="U510" s="8">
        <f>IF(C510=2022,"",IF(C510=2020,O510/60,O510/162))</f>
        <v>0.98148148148148151</v>
      </c>
      <c r="V510">
        <v>161</v>
      </c>
      <c r="W510">
        <v>245</v>
      </c>
      <c r="X510">
        <v>52</v>
      </c>
      <c r="Y510">
        <v>131</v>
      </c>
      <c r="Z510">
        <v>61</v>
      </c>
      <c r="AA510">
        <v>1</v>
      </c>
      <c r="AB510">
        <v>1</v>
      </c>
      <c r="AC510">
        <v>6</v>
      </c>
      <c r="AD510">
        <v>0.29599999999999999</v>
      </c>
      <c r="AE510">
        <v>0.318</v>
      </c>
      <c r="AF510">
        <v>0.38800000000000001</v>
      </c>
      <c r="AG510">
        <v>0.70599999999999996</v>
      </c>
    </row>
    <row r="511" spans="1:33" x14ac:dyDescent="0.25">
      <c r="A511" t="s">
        <v>77</v>
      </c>
      <c r="B511" t="s">
        <v>923</v>
      </c>
      <c r="C511">
        <v>2018</v>
      </c>
      <c r="D511" t="s">
        <v>18</v>
      </c>
      <c r="E511" t="s">
        <v>291</v>
      </c>
      <c r="F511" t="s">
        <v>292</v>
      </c>
      <c r="G511" t="s">
        <v>924</v>
      </c>
      <c r="H511">
        <v>27</v>
      </c>
      <c r="I511" t="s">
        <v>1222</v>
      </c>
      <c r="J511" s="9">
        <v>0.249</v>
      </c>
      <c r="K511">
        <v>9</v>
      </c>
      <c r="L511">
        <v>6</v>
      </c>
      <c r="M511">
        <v>38</v>
      </c>
      <c r="N511">
        <v>41</v>
      </c>
      <c r="O511">
        <v>127</v>
      </c>
      <c r="P511">
        <v>353</v>
      </c>
      <c r="Q511" s="8">
        <f t="shared" si="28"/>
        <v>2.5495750708215296E-2</v>
      </c>
      <c r="R511" s="8">
        <f t="shared" si="29"/>
        <v>1.69971671388102E-2</v>
      </c>
      <c r="S511" s="8">
        <f t="shared" si="30"/>
        <v>0.10764872521246459</v>
      </c>
      <c r="T511" s="8">
        <f t="shared" si="31"/>
        <v>0.11614730878186968</v>
      </c>
      <c r="U511" s="8">
        <f>IF(C511=2022,"",IF(C511=2020,O511/60,O511/162))</f>
        <v>0.78395061728395066</v>
      </c>
      <c r="V511">
        <v>88</v>
      </c>
      <c r="W511">
        <v>137</v>
      </c>
      <c r="X511">
        <v>29</v>
      </c>
      <c r="Y511">
        <v>60</v>
      </c>
      <c r="Z511">
        <v>31</v>
      </c>
      <c r="AA511">
        <v>3</v>
      </c>
      <c r="AB511">
        <v>1</v>
      </c>
      <c r="AC511">
        <v>5</v>
      </c>
      <c r="AD511">
        <v>0.27500000000000002</v>
      </c>
      <c r="AE511">
        <v>0.33200000000000002</v>
      </c>
      <c r="AF511">
        <v>0.38800000000000001</v>
      </c>
      <c r="AG511">
        <v>0.72</v>
      </c>
    </row>
    <row r="512" spans="1:33" x14ac:dyDescent="0.25">
      <c r="A512" t="s">
        <v>8</v>
      </c>
      <c r="B512" t="s">
        <v>905</v>
      </c>
      <c r="C512">
        <v>2018</v>
      </c>
      <c r="D512" t="s">
        <v>22</v>
      </c>
      <c r="E512" t="s">
        <v>9</v>
      </c>
      <c r="F512" t="s">
        <v>10</v>
      </c>
      <c r="G512" t="s">
        <v>906</v>
      </c>
      <c r="H512">
        <v>27</v>
      </c>
      <c r="I512" t="s">
        <v>1222</v>
      </c>
      <c r="J512" s="9">
        <v>0.19500000000000001</v>
      </c>
      <c r="K512">
        <v>3</v>
      </c>
      <c r="L512">
        <v>13</v>
      </c>
      <c r="M512">
        <v>28</v>
      </c>
      <c r="N512">
        <v>21</v>
      </c>
      <c r="O512">
        <v>93</v>
      </c>
      <c r="P512">
        <v>200</v>
      </c>
      <c r="Q512" s="8">
        <f t="shared" si="28"/>
        <v>1.4999999999999999E-2</v>
      </c>
      <c r="R512" s="8">
        <f t="shared" si="29"/>
        <v>6.5000000000000002E-2</v>
      </c>
      <c r="S512" s="8">
        <f t="shared" si="30"/>
        <v>0.14000000000000001</v>
      </c>
      <c r="T512" s="8">
        <f t="shared" si="31"/>
        <v>0.105</v>
      </c>
      <c r="U512" s="8">
        <f>IF(C512=2022,"",IF(C512=2020,O512/60,O512/162))</f>
        <v>0.57407407407407407</v>
      </c>
      <c r="V512">
        <v>39</v>
      </c>
      <c r="W512">
        <v>65</v>
      </c>
      <c r="X512">
        <v>18</v>
      </c>
      <c r="Y512">
        <v>55</v>
      </c>
      <c r="Z512">
        <v>30</v>
      </c>
      <c r="AA512">
        <v>0</v>
      </c>
      <c r="AB512">
        <v>2</v>
      </c>
      <c r="AC512">
        <v>2</v>
      </c>
      <c r="AD512">
        <v>0.252</v>
      </c>
      <c r="AE512">
        <v>0.308</v>
      </c>
      <c r="AF512">
        <v>0.32500000000000001</v>
      </c>
      <c r="AG512">
        <v>0.63300000000000001</v>
      </c>
    </row>
    <row r="513" spans="1:33" x14ac:dyDescent="0.25">
      <c r="A513" t="s">
        <v>34</v>
      </c>
      <c r="B513" t="s">
        <v>905</v>
      </c>
      <c r="C513">
        <v>2018</v>
      </c>
      <c r="D513" t="s">
        <v>22</v>
      </c>
      <c r="E513" t="s">
        <v>75</v>
      </c>
      <c r="F513" t="s">
        <v>76</v>
      </c>
      <c r="G513" t="s">
        <v>906</v>
      </c>
      <c r="H513">
        <v>27</v>
      </c>
      <c r="I513" t="s">
        <v>1222</v>
      </c>
      <c r="J513" s="9">
        <v>0.3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10</v>
      </c>
      <c r="Q513" s="8">
        <f t="shared" si="28"/>
        <v>0</v>
      </c>
      <c r="R513" s="8">
        <f t="shared" si="29"/>
        <v>0</v>
      </c>
      <c r="S513" s="8">
        <f t="shared" si="30"/>
        <v>0</v>
      </c>
      <c r="T513" s="8">
        <f t="shared" si="31"/>
        <v>0</v>
      </c>
      <c r="U513" s="8">
        <f>IF(C513=2022,"",IF(C513=2020,O513/60,O513/162))</f>
        <v>1.8518518518518517E-2</v>
      </c>
      <c r="V513">
        <v>3</v>
      </c>
      <c r="W513">
        <v>3</v>
      </c>
      <c r="X513">
        <v>0</v>
      </c>
      <c r="Y513">
        <v>3</v>
      </c>
      <c r="Z513">
        <v>1</v>
      </c>
      <c r="AA513">
        <v>0</v>
      </c>
      <c r="AB513">
        <v>1</v>
      </c>
      <c r="AC513">
        <v>1</v>
      </c>
      <c r="AD513">
        <v>0.42899999999999999</v>
      </c>
      <c r="AE513">
        <v>0.36399999999999999</v>
      </c>
      <c r="AF513">
        <v>0.3</v>
      </c>
      <c r="AG513">
        <v>0.66400000000000003</v>
      </c>
    </row>
    <row r="514" spans="1:33" x14ac:dyDescent="0.25">
      <c r="A514" t="s">
        <v>56</v>
      </c>
      <c r="B514" t="s">
        <v>289</v>
      </c>
      <c r="C514">
        <v>2018</v>
      </c>
      <c r="D514" t="s">
        <v>22</v>
      </c>
      <c r="E514" t="s">
        <v>211</v>
      </c>
      <c r="F514" t="s">
        <v>212</v>
      </c>
      <c r="G514" t="s">
        <v>290</v>
      </c>
      <c r="H514">
        <v>27</v>
      </c>
      <c r="I514" t="s">
        <v>1222</v>
      </c>
      <c r="J514" s="9">
        <v>0.26300000000000001</v>
      </c>
      <c r="K514">
        <v>18</v>
      </c>
      <c r="L514">
        <v>3</v>
      </c>
      <c r="M514">
        <v>55</v>
      </c>
      <c r="N514">
        <v>55</v>
      </c>
      <c r="O514">
        <v>130</v>
      </c>
      <c r="P514">
        <v>422</v>
      </c>
      <c r="Q514" s="8">
        <f t="shared" si="28"/>
        <v>4.2654028436018961E-2</v>
      </c>
      <c r="R514" s="8">
        <f t="shared" si="29"/>
        <v>7.1090047393364926E-3</v>
      </c>
      <c r="S514" s="8">
        <f t="shared" si="30"/>
        <v>0.13033175355450238</v>
      </c>
      <c r="T514" s="8">
        <f t="shared" si="31"/>
        <v>0.13033175355450238</v>
      </c>
      <c r="U514" s="8">
        <f>IF(C514=2022,"",IF(C514=2020,O514/60,O514/162))</f>
        <v>0.80246913580246915</v>
      </c>
      <c r="V514">
        <v>111</v>
      </c>
      <c r="W514">
        <v>191</v>
      </c>
      <c r="X514">
        <v>44</v>
      </c>
      <c r="Y514">
        <v>62</v>
      </c>
      <c r="Z514">
        <v>23</v>
      </c>
      <c r="AA514">
        <v>2</v>
      </c>
      <c r="AB514">
        <v>1</v>
      </c>
      <c r="AC514">
        <v>4</v>
      </c>
      <c r="AD514">
        <v>0.26900000000000002</v>
      </c>
      <c r="AE514">
        <v>0.30299999999999999</v>
      </c>
      <c r="AF514">
        <v>0.45300000000000001</v>
      </c>
      <c r="AG514">
        <v>0.75600000000000001</v>
      </c>
    </row>
    <row r="515" spans="1:33" x14ac:dyDescent="0.25">
      <c r="A515" t="s">
        <v>23</v>
      </c>
      <c r="B515" t="s">
        <v>1091</v>
      </c>
      <c r="C515">
        <v>2018</v>
      </c>
      <c r="D515" t="s">
        <v>18</v>
      </c>
      <c r="E515" t="s">
        <v>24</v>
      </c>
      <c r="F515" t="s">
        <v>25</v>
      </c>
      <c r="G515" t="s">
        <v>1092</v>
      </c>
      <c r="H515">
        <v>26</v>
      </c>
      <c r="I515" t="s">
        <v>1222</v>
      </c>
      <c r="J515" s="9">
        <v>0.26700000000000002</v>
      </c>
      <c r="K515">
        <v>11</v>
      </c>
      <c r="L515">
        <v>0</v>
      </c>
      <c r="M515">
        <v>51</v>
      </c>
      <c r="N515">
        <v>43</v>
      </c>
      <c r="O515">
        <v>126</v>
      </c>
      <c r="P515">
        <v>386</v>
      </c>
      <c r="Q515" s="8">
        <f t="shared" ref="Q515:Q578" si="32">IFERROR(K515/$P515,"")</f>
        <v>2.8497409326424871E-2</v>
      </c>
      <c r="R515" s="8">
        <f t="shared" ref="R515:R578" si="33">IFERROR(L515/$P515,"")</f>
        <v>0</v>
      </c>
      <c r="S515" s="8">
        <f t="shared" ref="S515:S578" si="34">IFERROR(M515/$P515,"")</f>
        <v>0.13212435233160622</v>
      </c>
      <c r="T515" s="8">
        <f t="shared" ref="T515:T578" si="35">IFERROR(N515/$P515,"")</f>
        <v>0.11139896373056994</v>
      </c>
      <c r="U515" s="8">
        <f>IF(C515=2022,"",IF(C515=2020,O515/60,O515/162))</f>
        <v>0.77777777777777779</v>
      </c>
      <c r="V515">
        <v>103</v>
      </c>
      <c r="W515">
        <v>161</v>
      </c>
      <c r="X515">
        <v>36</v>
      </c>
      <c r="Y515">
        <v>42</v>
      </c>
      <c r="Z515">
        <v>29</v>
      </c>
      <c r="AA515">
        <v>1</v>
      </c>
      <c r="AB515">
        <v>1</v>
      </c>
      <c r="AC515">
        <v>0</v>
      </c>
      <c r="AD515">
        <v>0.26900000000000002</v>
      </c>
      <c r="AE515">
        <v>0.31900000000000001</v>
      </c>
      <c r="AF515">
        <v>0.41699999999999998</v>
      </c>
      <c r="AG515">
        <v>0.73599999999999999</v>
      </c>
    </row>
    <row r="516" spans="1:33" x14ac:dyDescent="0.25">
      <c r="A516" t="s">
        <v>46</v>
      </c>
      <c r="B516" t="s">
        <v>499</v>
      </c>
      <c r="C516">
        <v>2018</v>
      </c>
      <c r="D516" t="s">
        <v>18</v>
      </c>
      <c r="E516" t="s">
        <v>168</v>
      </c>
      <c r="F516" t="s">
        <v>169</v>
      </c>
      <c r="G516" t="s">
        <v>500</v>
      </c>
      <c r="H516">
        <v>26</v>
      </c>
      <c r="I516" t="s">
        <v>1222</v>
      </c>
      <c r="J516" s="9">
        <v>0.27700000000000002</v>
      </c>
      <c r="K516">
        <v>10</v>
      </c>
      <c r="L516">
        <v>1</v>
      </c>
      <c r="M516">
        <v>35</v>
      </c>
      <c r="N516">
        <v>52</v>
      </c>
      <c r="O516">
        <v>113</v>
      </c>
      <c r="P516">
        <v>318</v>
      </c>
      <c r="Q516" s="8">
        <f t="shared" si="32"/>
        <v>3.1446540880503145E-2</v>
      </c>
      <c r="R516" s="8">
        <f t="shared" si="33"/>
        <v>3.1446540880503146E-3</v>
      </c>
      <c r="S516" s="8">
        <f t="shared" si="34"/>
        <v>0.11006289308176101</v>
      </c>
      <c r="T516" s="8">
        <f t="shared" si="35"/>
        <v>0.16352201257861634</v>
      </c>
      <c r="U516" s="8">
        <f>IF(C516=2022,"",IF(C516=2020,O516/60,O516/162))</f>
        <v>0.69753086419753085</v>
      </c>
      <c r="V516">
        <v>88</v>
      </c>
      <c r="W516">
        <v>145</v>
      </c>
      <c r="X516">
        <v>35</v>
      </c>
      <c r="Y516">
        <v>53</v>
      </c>
      <c r="Z516">
        <v>29</v>
      </c>
      <c r="AA516">
        <v>2</v>
      </c>
      <c r="AB516">
        <v>1</v>
      </c>
      <c r="AC516">
        <v>3</v>
      </c>
      <c r="AD516">
        <v>0.30499999999999999</v>
      </c>
      <c r="AE516">
        <v>0.34200000000000003</v>
      </c>
      <c r="AF516">
        <v>0.45600000000000002</v>
      </c>
      <c r="AG516">
        <v>0.79800000000000004</v>
      </c>
    </row>
    <row r="517" spans="1:33" x14ac:dyDescent="0.25">
      <c r="A517" t="s">
        <v>26</v>
      </c>
      <c r="B517" t="s">
        <v>475</v>
      </c>
      <c r="C517">
        <v>2018</v>
      </c>
      <c r="D517" t="s">
        <v>22</v>
      </c>
      <c r="E517" t="s">
        <v>27</v>
      </c>
      <c r="F517" t="s">
        <v>28</v>
      </c>
      <c r="G517" t="s">
        <v>476</v>
      </c>
      <c r="H517">
        <v>26</v>
      </c>
      <c r="I517" t="s">
        <v>1222</v>
      </c>
      <c r="J517" s="9">
        <v>0.26300000000000001</v>
      </c>
      <c r="K517">
        <v>6</v>
      </c>
      <c r="L517">
        <v>9</v>
      </c>
      <c r="M517">
        <v>30</v>
      </c>
      <c r="N517">
        <v>37</v>
      </c>
      <c r="O517">
        <v>97</v>
      </c>
      <c r="P517">
        <v>255</v>
      </c>
      <c r="Q517" s="8">
        <f t="shared" si="32"/>
        <v>2.3529411764705882E-2</v>
      </c>
      <c r="R517" s="8">
        <f t="shared" si="33"/>
        <v>3.5294117647058823E-2</v>
      </c>
      <c r="S517" s="8">
        <f t="shared" si="34"/>
        <v>0.11764705882352941</v>
      </c>
      <c r="T517" s="8">
        <f t="shared" si="35"/>
        <v>0.14509803921568629</v>
      </c>
      <c r="U517" s="8">
        <f>IF(C517=2022,"",IF(C517=2020,O517/60,O517/162))</f>
        <v>0.59876543209876543</v>
      </c>
      <c r="V517">
        <v>67</v>
      </c>
      <c r="W517">
        <v>100</v>
      </c>
      <c r="X517">
        <v>21</v>
      </c>
      <c r="Y517">
        <v>44</v>
      </c>
      <c r="Z517">
        <v>32</v>
      </c>
      <c r="AA517">
        <v>1</v>
      </c>
      <c r="AB517">
        <v>1</v>
      </c>
      <c r="AC517">
        <v>3</v>
      </c>
      <c r="AD517">
        <v>0.29599999999999999</v>
      </c>
      <c r="AE517">
        <v>0.35099999999999998</v>
      </c>
      <c r="AF517">
        <v>0.39200000000000002</v>
      </c>
      <c r="AG517">
        <v>0.74299999999999999</v>
      </c>
    </row>
    <row r="518" spans="1:33" x14ac:dyDescent="0.25">
      <c r="A518" t="s">
        <v>23</v>
      </c>
      <c r="B518" t="s">
        <v>953</v>
      </c>
      <c r="C518">
        <v>2018</v>
      </c>
      <c r="D518" t="s">
        <v>18</v>
      </c>
      <c r="E518" t="s">
        <v>24</v>
      </c>
      <c r="F518" t="s">
        <v>25</v>
      </c>
      <c r="G518" t="s">
        <v>954</v>
      </c>
      <c r="H518">
        <v>25</v>
      </c>
      <c r="I518" t="s">
        <v>1222</v>
      </c>
      <c r="J518" s="9">
        <v>0.32900000000000001</v>
      </c>
      <c r="K518">
        <v>3</v>
      </c>
      <c r="L518">
        <v>7</v>
      </c>
      <c r="M518">
        <v>19</v>
      </c>
      <c r="N518">
        <v>35</v>
      </c>
      <c r="O518">
        <v>63</v>
      </c>
      <c r="P518">
        <v>225</v>
      </c>
      <c r="Q518" s="8">
        <f t="shared" si="32"/>
        <v>1.3333333333333334E-2</v>
      </c>
      <c r="R518" s="8">
        <f t="shared" si="33"/>
        <v>3.111111111111111E-2</v>
      </c>
      <c r="S518" s="8">
        <f t="shared" si="34"/>
        <v>8.4444444444444447E-2</v>
      </c>
      <c r="T518" s="8">
        <f t="shared" si="35"/>
        <v>0.15555555555555556</v>
      </c>
      <c r="U518" s="8">
        <f>IF(C518=2022,"",IF(C518=2020,O518/60,O518/162))</f>
        <v>0.3888888888888889</v>
      </c>
      <c r="V518">
        <v>74</v>
      </c>
      <c r="W518">
        <v>106</v>
      </c>
      <c r="X518">
        <v>20</v>
      </c>
      <c r="Y518">
        <v>24</v>
      </c>
      <c r="Z518">
        <v>14</v>
      </c>
      <c r="AA518">
        <v>1</v>
      </c>
      <c r="AB518">
        <v>1</v>
      </c>
      <c r="AC518">
        <v>1</v>
      </c>
      <c r="AD518">
        <v>0.35899999999999999</v>
      </c>
      <c r="AE518">
        <v>0.38100000000000001</v>
      </c>
      <c r="AF518">
        <v>0.47099999999999997</v>
      </c>
      <c r="AG518">
        <v>0.85199999999999998</v>
      </c>
    </row>
    <row r="519" spans="1:33" x14ac:dyDescent="0.25">
      <c r="A519" t="s">
        <v>42</v>
      </c>
      <c r="B519" t="s">
        <v>413</v>
      </c>
      <c r="C519">
        <v>2018</v>
      </c>
      <c r="D519" t="s">
        <v>22</v>
      </c>
      <c r="E519" t="s">
        <v>263</v>
      </c>
      <c r="F519" t="s">
        <v>264</v>
      </c>
      <c r="G519" t="s">
        <v>414</v>
      </c>
      <c r="H519">
        <v>24</v>
      </c>
      <c r="I519" t="s">
        <v>1222</v>
      </c>
      <c r="J519" s="9">
        <v>0.28799999999999998</v>
      </c>
      <c r="K519">
        <v>6</v>
      </c>
      <c r="L519">
        <v>7</v>
      </c>
      <c r="M519">
        <v>42</v>
      </c>
      <c r="N519">
        <v>38</v>
      </c>
      <c r="O519">
        <v>77</v>
      </c>
      <c r="P519">
        <v>302</v>
      </c>
      <c r="Q519" s="8">
        <f t="shared" si="32"/>
        <v>1.9867549668874173E-2</v>
      </c>
      <c r="R519" s="8">
        <f t="shared" si="33"/>
        <v>2.3178807947019868E-2</v>
      </c>
      <c r="S519" s="8">
        <f t="shared" si="34"/>
        <v>0.13907284768211919</v>
      </c>
      <c r="T519" s="8">
        <f t="shared" si="35"/>
        <v>0.12582781456953643</v>
      </c>
      <c r="U519" s="8">
        <f>IF(C519=2022,"",IF(C519=2020,O519/60,O519/162))</f>
        <v>0.47530864197530864</v>
      </c>
      <c r="V519">
        <v>87</v>
      </c>
      <c r="W519">
        <v>129</v>
      </c>
      <c r="X519">
        <v>27</v>
      </c>
      <c r="Y519">
        <v>62</v>
      </c>
      <c r="Z519">
        <v>25</v>
      </c>
      <c r="AA519">
        <v>0</v>
      </c>
      <c r="AB519">
        <v>1</v>
      </c>
      <c r="AC519">
        <v>7</v>
      </c>
      <c r="AD519">
        <v>0.34499999999999997</v>
      </c>
      <c r="AE519">
        <v>0.34499999999999997</v>
      </c>
      <c r="AF519">
        <v>0.42699999999999999</v>
      </c>
      <c r="AG519">
        <v>0.77300000000000002</v>
      </c>
    </row>
    <row r="520" spans="1:33" x14ac:dyDescent="0.25">
      <c r="A520" t="s">
        <v>19</v>
      </c>
      <c r="B520" t="s">
        <v>73</v>
      </c>
      <c r="C520">
        <v>2018</v>
      </c>
      <c r="D520" t="s">
        <v>22</v>
      </c>
      <c r="E520" t="s">
        <v>20</v>
      </c>
      <c r="F520" t="s">
        <v>21</v>
      </c>
      <c r="G520" t="s">
        <v>74</v>
      </c>
      <c r="H520">
        <v>24</v>
      </c>
      <c r="I520" t="s">
        <v>1222</v>
      </c>
      <c r="J520" s="9">
        <v>0.253</v>
      </c>
      <c r="K520">
        <v>18</v>
      </c>
      <c r="L520">
        <v>12</v>
      </c>
      <c r="M520">
        <v>63</v>
      </c>
      <c r="N520">
        <v>76</v>
      </c>
      <c r="O520">
        <v>129</v>
      </c>
      <c r="P520">
        <v>474</v>
      </c>
      <c r="Q520" s="8">
        <f t="shared" si="32"/>
        <v>3.7974683544303799E-2</v>
      </c>
      <c r="R520" s="8">
        <f t="shared" si="33"/>
        <v>2.5316455696202531E-2</v>
      </c>
      <c r="S520" s="8">
        <f t="shared" si="34"/>
        <v>0.13291139240506328</v>
      </c>
      <c r="T520" s="8">
        <f t="shared" si="35"/>
        <v>0.16033755274261605</v>
      </c>
      <c r="U520" s="8">
        <f>IF(C520=2022,"",IF(C520=2020,O520/60,O520/162))</f>
        <v>0.79629629629629628</v>
      </c>
      <c r="V520">
        <v>120</v>
      </c>
      <c r="W520">
        <v>201</v>
      </c>
      <c r="X520">
        <v>43</v>
      </c>
      <c r="Y520">
        <v>127</v>
      </c>
      <c r="Z520">
        <v>43</v>
      </c>
      <c r="AA520">
        <v>2</v>
      </c>
      <c r="AB520">
        <v>1</v>
      </c>
      <c r="AC520">
        <v>12</v>
      </c>
      <c r="AD520">
        <v>0.30499999999999999</v>
      </c>
      <c r="AE520">
        <v>0.32600000000000001</v>
      </c>
      <c r="AF520">
        <v>0.42399999999999999</v>
      </c>
      <c r="AG520">
        <v>0.751</v>
      </c>
    </row>
    <row r="521" spans="1:33" x14ac:dyDescent="0.25">
      <c r="A521" t="s">
        <v>62</v>
      </c>
      <c r="B521" t="s">
        <v>253</v>
      </c>
      <c r="C521">
        <v>2018</v>
      </c>
      <c r="D521" t="s">
        <v>22</v>
      </c>
      <c r="E521" t="s">
        <v>126</v>
      </c>
      <c r="F521" t="s">
        <v>127</v>
      </c>
      <c r="G521" t="s">
        <v>254</v>
      </c>
      <c r="H521">
        <v>24</v>
      </c>
      <c r="I521" t="s">
        <v>1222</v>
      </c>
      <c r="J521" s="9">
        <v>0.3</v>
      </c>
      <c r="K521">
        <v>0</v>
      </c>
      <c r="L521">
        <v>1</v>
      </c>
      <c r="M521">
        <v>0</v>
      </c>
      <c r="N521">
        <v>2</v>
      </c>
      <c r="O521">
        <v>6</v>
      </c>
      <c r="P521">
        <v>10</v>
      </c>
      <c r="Q521" s="8">
        <f t="shared" si="32"/>
        <v>0</v>
      </c>
      <c r="R521" s="8">
        <f t="shared" si="33"/>
        <v>0.1</v>
      </c>
      <c r="S521" s="8">
        <f t="shared" si="34"/>
        <v>0</v>
      </c>
      <c r="T521" s="8">
        <f t="shared" si="35"/>
        <v>0.2</v>
      </c>
      <c r="U521" s="8">
        <f>IF(C521=2022,"",IF(C521=2020,O521/60,O521/162))</f>
        <v>3.7037037037037035E-2</v>
      </c>
      <c r="V521">
        <v>3</v>
      </c>
      <c r="W521">
        <v>3</v>
      </c>
      <c r="X521">
        <v>0</v>
      </c>
      <c r="Y521">
        <v>2</v>
      </c>
      <c r="Z521">
        <v>0</v>
      </c>
      <c r="AA521">
        <v>0</v>
      </c>
      <c r="AB521">
        <v>1</v>
      </c>
      <c r="AC521">
        <v>0</v>
      </c>
      <c r="AD521">
        <v>0.375</v>
      </c>
      <c r="AE521">
        <v>0.3</v>
      </c>
      <c r="AF521">
        <v>0.3</v>
      </c>
      <c r="AG521">
        <v>0.6</v>
      </c>
    </row>
    <row r="522" spans="1:33" x14ac:dyDescent="0.25">
      <c r="A522" t="s">
        <v>81</v>
      </c>
      <c r="B522" t="s">
        <v>803</v>
      </c>
      <c r="C522">
        <v>2018</v>
      </c>
      <c r="D522" t="s">
        <v>18</v>
      </c>
      <c r="E522" t="s">
        <v>134</v>
      </c>
      <c r="F522" t="s">
        <v>135</v>
      </c>
      <c r="G522" t="s">
        <v>804</v>
      </c>
      <c r="H522">
        <v>23</v>
      </c>
      <c r="I522" t="s">
        <v>1222</v>
      </c>
      <c r="J522" s="9">
        <v>0.23200000000000001</v>
      </c>
      <c r="K522">
        <v>5</v>
      </c>
      <c r="L522">
        <v>1</v>
      </c>
      <c r="M522">
        <v>19</v>
      </c>
      <c r="N522">
        <v>17</v>
      </c>
      <c r="O522">
        <v>91</v>
      </c>
      <c r="P522">
        <v>181</v>
      </c>
      <c r="Q522" s="8">
        <f t="shared" si="32"/>
        <v>2.7624309392265192E-2</v>
      </c>
      <c r="R522" s="8">
        <f t="shared" si="33"/>
        <v>5.5248618784530384E-3</v>
      </c>
      <c r="S522" s="8">
        <f t="shared" si="34"/>
        <v>0.10497237569060773</v>
      </c>
      <c r="T522" s="8">
        <f t="shared" si="35"/>
        <v>9.3922651933701654E-2</v>
      </c>
      <c r="U522" s="8">
        <f>IF(C522=2022,"",IF(C522=2020,O522/60,O522/162))</f>
        <v>0.56172839506172845</v>
      </c>
      <c r="V522">
        <v>42</v>
      </c>
      <c r="W522">
        <v>68</v>
      </c>
      <c r="X522">
        <v>15</v>
      </c>
      <c r="Y522">
        <v>64</v>
      </c>
      <c r="Z522">
        <v>18</v>
      </c>
      <c r="AA522">
        <v>2</v>
      </c>
      <c r="AB522">
        <v>1</v>
      </c>
      <c r="AC522">
        <v>0</v>
      </c>
      <c r="AD522">
        <v>0.32700000000000001</v>
      </c>
      <c r="AE522">
        <v>0.307</v>
      </c>
      <c r="AF522">
        <v>0.376</v>
      </c>
      <c r="AG522">
        <v>0.68300000000000005</v>
      </c>
    </row>
    <row r="523" spans="1:33" x14ac:dyDescent="0.25">
      <c r="A523" t="s">
        <v>57</v>
      </c>
      <c r="B523" t="s">
        <v>547</v>
      </c>
      <c r="C523">
        <v>2018</v>
      </c>
      <c r="D523" t="s">
        <v>22</v>
      </c>
      <c r="E523" t="s">
        <v>98</v>
      </c>
      <c r="F523" t="s">
        <v>99</v>
      </c>
      <c r="G523" t="s">
        <v>548</v>
      </c>
      <c r="H523">
        <v>23</v>
      </c>
      <c r="I523" t="s">
        <v>1222</v>
      </c>
      <c r="J523" s="9">
        <v>0.23300000000000001</v>
      </c>
      <c r="K523">
        <v>6</v>
      </c>
      <c r="L523">
        <v>2</v>
      </c>
      <c r="M523">
        <v>25</v>
      </c>
      <c r="N523">
        <v>16</v>
      </c>
      <c r="O523">
        <v>43</v>
      </c>
      <c r="P523">
        <v>129</v>
      </c>
      <c r="Q523" s="8">
        <f t="shared" si="32"/>
        <v>4.6511627906976744E-2</v>
      </c>
      <c r="R523" s="8">
        <f t="shared" si="33"/>
        <v>1.5503875968992248E-2</v>
      </c>
      <c r="S523" s="8">
        <f t="shared" si="34"/>
        <v>0.19379844961240311</v>
      </c>
      <c r="T523" s="8">
        <f t="shared" si="35"/>
        <v>0.12403100775193798</v>
      </c>
      <c r="U523" s="8">
        <f>IF(C523=2022,"",IF(C523=2020,O523/60,O523/162))</f>
        <v>0.26543209876543211</v>
      </c>
      <c r="V523">
        <v>30</v>
      </c>
      <c r="W523">
        <v>58</v>
      </c>
      <c r="X523">
        <v>14</v>
      </c>
      <c r="Y523">
        <v>38</v>
      </c>
      <c r="Z523">
        <v>16</v>
      </c>
      <c r="AA523">
        <v>0</v>
      </c>
      <c r="AB523">
        <v>1</v>
      </c>
      <c r="AC523">
        <v>1</v>
      </c>
      <c r="AD523">
        <v>0.27900000000000003</v>
      </c>
      <c r="AE523">
        <v>0.32400000000000001</v>
      </c>
      <c r="AF523">
        <v>0.45</v>
      </c>
      <c r="AG523">
        <v>0.77400000000000002</v>
      </c>
    </row>
    <row r="524" spans="1:33" x14ac:dyDescent="0.25">
      <c r="A524" t="s">
        <v>49</v>
      </c>
      <c r="B524" t="s">
        <v>355</v>
      </c>
      <c r="C524">
        <v>2018</v>
      </c>
      <c r="D524" t="s">
        <v>22</v>
      </c>
      <c r="E524" t="s">
        <v>50</v>
      </c>
      <c r="F524" t="s">
        <v>51</v>
      </c>
      <c r="G524" t="s">
        <v>356</v>
      </c>
      <c r="H524">
        <v>23</v>
      </c>
      <c r="I524" t="s">
        <v>1222</v>
      </c>
      <c r="J524" s="9">
        <v>0.27500000000000002</v>
      </c>
      <c r="K524">
        <v>1</v>
      </c>
      <c r="L524">
        <v>3</v>
      </c>
      <c r="M524">
        <v>25</v>
      </c>
      <c r="N524">
        <v>35</v>
      </c>
      <c r="O524">
        <v>80</v>
      </c>
      <c r="P524">
        <v>284</v>
      </c>
      <c r="Q524" s="8">
        <f t="shared" si="32"/>
        <v>3.5211267605633804E-3</v>
      </c>
      <c r="R524" s="8">
        <f t="shared" si="33"/>
        <v>1.0563380281690141E-2</v>
      </c>
      <c r="S524" s="8">
        <f t="shared" si="34"/>
        <v>8.8028169014084501E-2</v>
      </c>
      <c r="T524" s="8">
        <f t="shared" si="35"/>
        <v>0.12323943661971831</v>
      </c>
      <c r="U524" s="8">
        <f>IF(C524=2022,"",IF(C524=2020,O524/60,O524/162))</f>
        <v>0.49382716049382713</v>
      </c>
      <c r="V524">
        <v>78</v>
      </c>
      <c r="W524">
        <v>103</v>
      </c>
      <c r="X524">
        <v>21</v>
      </c>
      <c r="Y524">
        <v>34</v>
      </c>
      <c r="Z524">
        <v>15</v>
      </c>
      <c r="AA524">
        <v>0</v>
      </c>
      <c r="AB524">
        <v>1</v>
      </c>
      <c r="AC524">
        <v>0</v>
      </c>
      <c r="AD524">
        <v>0.307</v>
      </c>
      <c r="AE524">
        <v>0.316</v>
      </c>
      <c r="AF524">
        <v>0.36299999999999999</v>
      </c>
      <c r="AG524">
        <v>0.67800000000000005</v>
      </c>
    </row>
    <row r="525" spans="1:33" x14ac:dyDescent="0.25">
      <c r="A525" t="s">
        <v>57</v>
      </c>
      <c r="B525" t="s">
        <v>94</v>
      </c>
      <c r="C525">
        <v>2018</v>
      </c>
      <c r="D525" t="s">
        <v>22</v>
      </c>
      <c r="E525" t="s">
        <v>98</v>
      </c>
      <c r="F525" t="s">
        <v>99</v>
      </c>
      <c r="G525" t="s">
        <v>95</v>
      </c>
      <c r="H525">
        <v>22</v>
      </c>
      <c r="I525" t="s">
        <v>1222</v>
      </c>
      <c r="J525" s="9">
        <v>0.26400000000000001</v>
      </c>
      <c r="K525">
        <v>1</v>
      </c>
      <c r="L525">
        <v>0</v>
      </c>
      <c r="M525">
        <v>6</v>
      </c>
      <c r="N525">
        <v>5</v>
      </c>
      <c r="O525">
        <v>20</v>
      </c>
      <c r="P525">
        <v>53</v>
      </c>
      <c r="Q525" s="8">
        <f t="shared" si="32"/>
        <v>1.8867924528301886E-2</v>
      </c>
      <c r="R525" s="8">
        <f t="shared" si="33"/>
        <v>0</v>
      </c>
      <c r="S525" s="8">
        <f t="shared" si="34"/>
        <v>0.11320754716981132</v>
      </c>
      <c r="T525" s="8">
        <f t="shared" si="35"/>
        <v>9.4339622641509441E-2</v>
      </c>
      <c r="U525" s="8">
        <f>IF(C525=2022,"",IF(C525=2020,O525/60,O525/162))</f>
        <v>0.12345679012345678</v>
      </c>
      <c r="V525">
        <v>14</v>
      </c>
      <c r="W525">
        <v>21</v>
      </c>
      <c r="X525">
        <v>4</v>
      </c>
      <c r="Y525">
        <v>16</v>
      </c>
      <c r="Z525">
        <v>6</v>
      </c>
      <c r="AA525">
        <v>0</v>
      </c>
      <c r="AB525">
        <v>1</v>
      </c>
      <c r="AC525">
        <v>0</v>
      </c>
      <c r="AD525">
        <v>0.36099999999999999</v>
      </c>
      <c r="AE525">
        <v>0.33900000000000002</v>
      </c>
      <c r="AF525">
        <v>0.39600000000000002</v>
      </c>
      <c r="AG525">
        <v>0.73499999999999999</v>
      </c>
    </row>
    <row r="526" spans="1:33" x14ac:dyDescent="0.25">
      <c r="A526" t="s">
        <v>67</v>
      </c>
      <c r="B526" t="s">
        <v>675</v>
      </c>
      <c r="C526">
        <v>2018</v>
      </c>
      <c r="D526" t="s">
        <v>18</v>
      </c>
      <c r="E526" t="s">
        <v>373</v>
      </c>
      <c r="F526" t="s">
        <v>374</v>
      </c>
      <c r="G526" t="s">
        <v>676</v>
      </c>
      <c r="H526">
        <v>21</v>
      </c>
      <c r="I526" t="s">
        <v>1222</v>
      </c>
      <c r="J526" s="9">
        <v>0.26100000000000001</v>
      </c>
      <c r="K526">
        <v>24</v>
      </c>
      <c r="L526">
        <v>14</v>
      </c>
      <c r="M526">
        <v>72</v>
      </c>
      <c r="N526">
        <v>105</v>
      </c>
      <c r="O526">
        <v>158</v>
      </c>
      <c r="P526">
        <v>639</v>
      </c>
      <c r="Q526" s="8">
        <f t="shared" si="32"/>
        <v>3.7558685446009391E-2</v>
      </c>
      <c r="R526" s="8">
        <f t="shared" si="33"/>
        <v>2.1909233176838811E-2</v>
      </c>
      <c r="S526" s="8">
        <f t="shared" si="34"/>
        <v>0.11267605633802817</v>
      </c>
      <c r="T526" s="8">
        <f t="shared" si="35"/>
        <v>0.16431924882629109</v>
      </c>
      <c r="U526" s="8">
        <f>IF(C526=2022,"",IF(C526=2020,O526/60,O526/162))</f>
        <v>0.97530864197530864</v>
      </c>
      <c r="V526">
        <v>167</v>
      </c>
      <c r="W526">
        <v>289</v>
      </c>
      <c r="X526">
        <v>69</v>
      </c>
      <c r="Y526">
        <v>116</v>
      </c>
      <c r="Z526">
        <v>36</v>
      </c>
      <c r="AA526">
        <v>0</v>
      </c>
      <c r="AB526">
        <v>1</v>
      </c>
      <c r="AC526">
        <v>3</v>
      </c>
      <c r="AD526">
        <v>0.28499999999999998</v>
      </c>
      <c r="AE526">
        <v>0.30499999999999999</v>
      </c>
      <c r="AF526">
        <v>0.45200000000000001</v>
      </c>
      <c r="AG526">
        <v>0.75700000000000001</v>
      </c>
    </row>
    <row r="527" spans="1:33" x14ac:dyDescent="0.25">
      <c r="A527" t="s">
        <v>68</v>
      </c>
      <c r="B527" t="s">
        <v>933</v>
      </c>
      <c r="C527">
        <v>2017</v>
      </c>
      <c r="D527" t="s">
        <v>22</v>
      </c>
      <c r="E527" t="s">
        <v>361</v>
      </c>
      <c r="F527" t="s">
        <v>362</v>
      </c>
      <c r="G527" t="s">
        <v>934</v>
      </c>
      <c r="H527">
        <v>34</v>
      </c>
      <c r="I527" t="s">
        <v>1222</v>
      </c>
      <c r="J527" s="9">
        <v>0.28000000000000003</v>
      </c>
      <c r="K527">
        <v>23</v>
      </c>
      <c r="L527">
        <v>1</v>
      </c>
      <c r="M527">
        <v>97</v>
      </c>
      <c r="N527">
        <v>79</v>
      </c>
      <c r="O527">
        <v>150</v>
      </c>
      <c r="P527">
        <v>592</v>
      </c>
      <c r="Q527" s="8">
        <f t="shared" si="32"/>
        <v>3.885135135135135E-2</v>
      </c>
      <c r="R527" s="8">
        <f t="shared" si="33"/>
        <v>1.6891891891891893E-3</v>
      </c>
      <c r="S527" s="8">
        <f t="shared" si="34"/>
        <v>0.16385135135135134</v>
      </c>
      <c r="T527" s="8">
        <f t="shared" si="35"/>
        <v>0.13344594594594594</v>
      </c>
      <c r="U527" s="8">
        <f>IF(C527=2022,"",IF(C527=2020,O527/60,O527/162))</f>
        <v>0.92592592592592593</v>
      </c>
      <c r="V527">
        <v>166</v>
      </c>
      <c r="W527">
        <v>268</v>
      </c>
      <c r="X527">
        <v>56</v>
      </c>
      <c r="Y527">
        <v>85</v>
      </c>
      <c r="Z527">
        <v>49</v>
      </c>
      <c r="AA527">
        <v>8</v>
      </c>
      <c r="AB527">
        <v>1</v>
      </c>
      <c r="AC527">
        <v>0</v>
      </c>
      <c r="AD527">
        <v>0.29399999999999998</v>
      </c>
      <c r="AE527">
        <v>0.33800000000000002</v>
      </c>
      <c r="AF527">
        <v>0.45300000000000001</v>
      </c>
      <c r="AG527">
        <v>0.79100000000000004</v>
      </c>
    </row>
    <row r="528" spans="1:33" x14ac:dyDescent="0.25">
      <c r="A528" t="s">
        <v>32</v>
      </c>
      <c r="B528" t="s">
        <v>1157</v>
      </c>
      <c r="C528">
        <v>2017</v>
      </c>
      <c r="D528" t="s">
        <v>22</v>
      </c>
      <c r="E528" t="s">
        <v>39</v>
      </c>
      <c r="F528" t="s">
        <v>40</v>
      </c>
      <c r="G528" t="s">
        <v>1158</v>
      </c>
      <c r="H528">
        <v>30</v>
      </c>
      <c r="I528" t="s">
        <v>1222</v>
      </c>
      <c r="J528" s="9">
        <v>0.25</v>
      </c>
      <c r="K528">
        <v>6</v>
      </c>
      <c r="L528">
        <v>4</v>
      </c>
      <c r="M528">
        <v>54</v>
      </c>
      <c r="N528">
        <v>71</v>
      </c>
      <c r="O528">
        <v>162</v>
      </c>
      <c r="P528">
        <v>599</v>
      </c>
      <c r="Q528" s="8">
        <f t="shared" si="32"/>
        <v>1.001669449081803E-2</v>
      </c>
      <c r="R528" s="8">
        <f t="shared" si="33"/>
        <v>6.6777963272120202E-3</v>
      </c>
      <c r="S528" s="8">
        <f t="shared" si="34"/>
        <v>9.0150250417362271E-2</v>
      </c>
      <c r="T528" s="8">
        <f t="shared" si="35"/>
        <v>0.11853088480801335</v>
      </c>
      <c r="U528" s="8">
        <f>IF(C528=2022,"",IF(C528=2020,O528/60,O528/162))</f>
        <v>1</v>
      </c>
      <c r="V528">
        <v>150</v>
      </c>
      <c r="W528">
        <v>214</v>
      </c>
      <c r="X528">
        <v>47</v>
      </c>
      <c r="Y528">
        <v>102</v>
      </c>
      <c r="Z528">
        <v>15</v>
      </c>
      <c r="AA528">
        <v>1</v>
      </c>
      <c r="AB528">
        <v>1</v>
      </c>
      <c r="AC528">
        <v>7</v>
      </c>
      <c r="AD528">
        <v>0.29099999999999998</v>
      </c>
      <c r="AE528">
        <v>0.27200000000000002</v>
      </c>
      <c r="AF528">
        <v>0.35699999999999998</v>
      </c>
      <c r="AG528">
        <v>0.629</v>
      </c>
    </row>
    <row r="529" spans="1:33" x14ac:dyDescent="0.25">
      <c r="A529" t="s">
        <v>46</v>
      </c>
      <c r="B529" t="s">
        <v>162</v>
      </c>
      <c r="C529">
        <v>2017</v>
      </c>
      <c r="D529" t="s">
        <v>18</v>
      </c>
      <c r="E529" t="s">
        <v>168</v>
      </c>
      <c r="F529" t="s">
        <v>169</v>
      </c>
      <c r="G529" t="s">
        <v>163</v>
      </c>
      <c r="H529">
        <v>29</v>
      </c>
      <c r="I529" t="s">
        <v>1222</v>
      </c>
      <c r="J529" s="9">
        <v>0.27200000000000002</v>
      </c>
      <c r="K529">
        <v>16</v>
      </c>
      <c r="L529">
        <v>12</v>
      </c>
      <c r="M529">
        <v>47</v>
      </c>
      <c r="N529">
        <v>66</v>
      </c>
      <c r="O529">
        <v>128</v>
      </c>
      <c r="P529">
        <v>486</v>
      </c>
      <c r="Q529" s="8">
        <f t="shared" si="32"/>
        <v>3.292181069958848E-2</v>
      </c>
      <c r="R529" s="8">
        <f t="shared" si="33"/>
        <v>2.4691358024691357E-2</v>
      </c>
      <c r="S529" s="8">
        <f t="shared" si="34"/>
        <v>9.6707818930041156E-2</v>
      </c>
      <c r="T529" s="8">
        <f t="shared" si="35"/>
        <v>0.13580246913580246</v>
      </c>
      <c r="U529" s="8">
        <f>IF(C529=2022,"",IF(C529=2020,O529/60,O529/162))</f>
        <v>0.79012345679012341</v>
      </c>
      <c r="V529">
        <v>132</v>
      </c>
      <c r="W529">
        <v>210</v>
      </c>
      <c r="X529">
        <v>44</v>
      </c>
      <c r="Y529">
        <v>90</v>
      </c>
      <c r="Z529">
        <v>28</v>
      </c>
      <c r="AA529">
        <v>2</v>
      </c>
      <c r="AB529">
        <v>1</v>
      </c>
      <c r="AC529">
        <v>4</v>
      </c>
      <c r="AD529">
        <v>0.30299999999999999</v>
      </c>
      <c r="AE529">
        <v>0.33900000000000002</v>
      </c>
      <c r="AF529">
        <v>0.432</v>
      </c>
      <c r="AG529">
        <v>0.77100000000000002</v>
      </c>
    </row>
    <row r="530" spans="1:33" x14ac:dyDescent="0.25">
      <c r="A530" t="s">
        <v>42</v>
      </c>
      <c r="B530" t="s">
        <v>937</v>
      </c>
      <c r="C530">
        <v>2017</v>
      </c>
      <c r="D530" t="s">
        <v>22</v>
      </c>
      <c r="E530" t="s">
        <v>263</v>
      </c>
      <c r="F530" t="s">
        <v>264</v>
      </c>
      <c r="G530" t="s">
        <v>938</v>
      </c>
      <c r="H530">
        <v>28</v>
      </c>
      <c r="I530" t="s">
        <v>1222</v>
      </c>
      <c r="J530" s="9">
        <v>0.254</v>
      </c>
      <c r="K530">
        <v>21</v>
      </c>
      <c r="L530">
        <v>5</v>
      </c>
      <c r="M530">
        <v>73</v>
      </c>
      <c r="N530">
        <v>62</v>
      </c>
      <c r="O530">
        <v>129</v>
      </c>
      <c r="P530">
        <v>457</v>
      </c>
      <c r="Q530" s="8">
        <f t="shared" si="32"/>
        <v>4.5951859956236324E-2</v>
      </c>
      <c r="R530" s="8">
        <f t="shared" si="33"/>
        <v>1.0940919037199124E-2</v>
      </c>
      <c r="S530" s="8">
        <f t="shared" si="34"/>
        <v>0.15973741794310722</v>
      </c>
      <c r="T530" s="8">
        <f t="shared" si="35"/>
        <v>0.13566739606126915</v>
      </c>
      <c r="U530" s="8">
        <f>IF(C530=2022,"",IF(C530=2020,O530/60,O530/162))</f>
        <v>0.79629629629629628</v>
      </c>
      <c r="V530">
        <v>116</v>
      </c>
      <c r="W530">
        <v>205</v>
      </c>
      <c r="X530">
        <v>42</v>
      </c>
      <c r="Y530">
        <v>98</v>
      </c>
      <c r="Z530">
        <v>33</v>
      </c>
      <c r="AA530">
        <v>3</v>
      </c>
      <c r="AB530">
        <v>1</v>
      </c>
      <c r="AC530">
        <v>1</v>
      </c>
      <c r="AD530">
        <v>0.27900000000000003</v>
      </c>
      <c r="AE530">
        <v>0.309</v>
      </c>
      <c r="AF530">
        <v>0.44900000000000001</v>
      </c>
      <c r="AG530">
        <v>0.75800000000000001</v>
      </c>
    </row>
    <row r="531" spans="1:33" x14ac:dyDescent="0.25">
      <c r="A531" t="s">
        <v>81</v>
      </c>
      <c r="B531" t="s">
        <v>441</v>
      </c>
      <c r="C531">
        <v>2017</v>
      </c>
      <c r="D531" t="s">
        <v>18</v>
      </c>
      <c r="E531" t="s">
        <v>134</v>
      </c>
      <c r="F531" t="s">
        <v>135</v>
      </c>
      <c r="G531" t="s">
        <v>442</v>
      </c>
      <c r="H531">
        <v>28</v>
      </c>
      <c r="I531" t="s">
        <v>1222</v>
      </c>
      <c r="J531" s="9">
        <v>0.31</v>
      </c>
      <c r="K531">
        <v>8</v>
      </c>
      <c r="L531">
        <v>6</v>
      </c>
      <c r="M531">
        <v>64</v>
      </c>
      <c r="N531">
        <v>95</v>
      </c>
      <c r="O531">
        <v>155</v>
      </c>
      <c r="P531">
        <v>609</v>
      </c>
      <c r="Q531" s="8">
        <f t="shared" si="32"/>
        <v>1.3136288998357963E-2</v>
      </c>
      <c r="R531" s="8">
        <f t="shared" si="33"/>
        <v>9.852216748768473E-3</v>
      </c>
      <c r="S531" s="8">
        <f t="shared" si="34"/>
        <v>0.10509031198686371</v>
      </c>
      <c r="T531" s="8">
        <f t="shared" si="35"/>
        <v>0.15599343185550082</v>
      </c>
      <c r="U531" s="8">
        <f>IF(C531=2022,"",IF(C531=2020,O531/60,O531/162))</f>
        <v>0.95679012345679015</v>
      </c>
      <c r="V531">
        <v>189</v>
      </c>
      <c r="W531">
        <v>249</v>
      </c>
      <c r="X531">
        <v>40</v>
      </c>
      <c r="Y531">
        <v>90</v>
      </c>
      <c r="Z531">
        <v>59</v>
      </c>
      <c r="AA531">
        <v>1</v>
      </c>
      <c r="AB531">
        <v>1</v>
      </c>
      <c r="AC531">
        <v>5</v>
      </c>
      <c r="AD531">
        <v>0.35099999999999998</v>
      </c>
      <c r="AE531">
        <v>0.374</v>
      </c>
      <c r="AF531">
        <v>0.40899999999999997</v>
      </c>
      <c r="AG531">
        <v>0.78300000000000003</v>
      </c>
    </row>
    <row r="532" spans="1:33" x14ac:dyDescent="0.25">
      <c r="A532" t="s">
        <v>32</v>
      </c>
      <c r="B532" t="s">
        <v>327</v>
      </c>
      <c r="C532">
        <v>2017</v>
      </c>
      <c r="D532" t="s">
        <v>22</v>
      </c>
      <c r="E532" t="s">
        <v>39</v>
      </c>
      <c r="F532" t="s">
        <v>40</v>
      </c>
      <c r="G532" t="s">
        <v>328</v>
      </c>
      <c r="H532">
        <v>28</v>
      </c>
      <c r="I532" t="s">
        <v>1222</v>
      </c>
      <c r="J532" s="9">
        <v>0.28799999999999998</v>
      </c>
      <c r="K532">
        <v>19</v>
      </c>
      <c r="L532">
        <v>34</v>
      </c>
      <c r="M532">
        <v>78</v>
      </c>
      <c r="N532">
        <v>80</v>
      </c>
      <c r="O532">
        <v>145</v>
      </c>
      <c r="P532">
        <v>587</v>
      </c>
      <c r="Q532" s="8">
        <f t="shared" si="32"/>
        <v>3.2367972742759793E-2</v>
      </c>
      <c r="R532" s="8">
        <f t="shared" si="33"/>
        <v>5.7921635434412269E-2</v>
      </c>
      <c r="S532" s="8">
        <f t="shared" si="34"/>
        <v>0.13287904599659284</v>
      </c>
      <c r="T532" s="8">
        <f t="shared" si="35"/>
        <v>0.1362862010221465</v>
      </c>
      <c r="U532" s="8">
        <f>IF(C532=2022,"",IF(C532=2020,O532/60,O532/162))</f>
        <v>0.89506172839506171</v>
      </c>
      <c r="V532">
        <v>169</v>
      </c>
      <c r="W532">
        <v>270</v>
      </c>
      <c r="X532">
        <v>57</v>
      </c>
      <c r="Y532">
        <v>88</v>
      </c>
      <c r="Z532">
        <v>29</v>
      </c>
      <c r="AA532">
        <v>0</v>
      </c>
      <c r="AB532">
        <v>1</v>
      </c>
      <c r="AC532">
        <v>8</v>
      </c>
      <c r="AD532">
        <v>0.308</v>
      </c>
      <c r="AE532">
        <v>0.32400000000000001</v>
      </c>
      <c r="AF532">
        <v>0.46</v>
      </c>
      <c r="AG532">
        <v>0.78400000000000003</v>
      </c>
    </row>
    <row r="533" spans="1:33" x14ac:dyDescent="0.25">
      <c r="A533" t="s">
        <v>15</v>
      </c>
      <c r="B533" t="s">
        <v>1093</v>
      </c>
      <c r="C533">
        <v>2017</v>
      </c>
      <c r="D533" t="s">
        <v>18</v>
      </c>
      <c r="E533" t="s">
        <v>16</v>
      </c>
      <c r="F533" t="s">
        <v>17</v>
      </c>
      <c r="G533" t="s">
        <v>1094</v>
      </c>
      <c r="H533">
        <v>28</v>
      </c>
      <c r="I533" t="s">
        <v>1222</v>
      </c>
      <c r="J533" s="9">
        <v>0.28799999999999998</v>
      </c>
      <c r="K533">
        <v>5</v>
      </c>
      <c r="L533">
        <v>0</v>
      </c>
      <c r="M533">
        <v>22</v>
      </c>
      <c r="N533">
        <v>18</v>
      </c>
      <c r="O533">
        <v>73</v>
      </c>
      <c r="P533">
        <v>125</v>
      </c>
      <c r="Q533" s="8">
        <f t="shared" si="32"/>
        <v>0.04</v>
      </c>
      <c r="R533" s="8">
        <f t="shared" si="33"/>
        <v>0</v>
      </c>
      <c r="S533" s="8">
        <f t="shared" si="34"/>
        <v>0.17599999999999999</v>
      </c>
      <c r="T533" s="8">
        <f t="shared" si="35"/>
        <v>0.14399999999999999</v>
      </c>
      <c r="U533" s="8">
        <f>IF(C533=2022,"",IF(C533=2020,O533/60,O533/162))</f>
        <v>0.45061728395061729</v>
      </c>
      <c r="V533">
        <v>36</v>
      </c>
      <c r="W533">
        <v>59</v>
      </c>
      <c r="X533">
        <v>13</v>
      </c>
      <c r="Y533">
        <v>18</v>
      </c>
      <c r="Z533">
        <v>20</v>
      </c>
      <c r="AA533">
        <v>1</v>
      </c>
      <c r="AB533">
        <v>1</v>
      </c>
      <c r="AC533">
        <v>0</v>
      </c>
      <c r="AD533">
        <v>0.29799999999999999</v>
      </c>
      <c r="AE533">
        <v>0.38900000000000001</v>
      </c>
      <c r="AF533">
        <v>0.47199999999999998</v>
      </c>
      <c r="AG533">
        <v>0.86099999999999999</v>
      </c>
    </row>
    <row r="534" spans="1:33" x14ac:dyDescent="0.25">
      <c r="A534" t="s">
        <v>68</v>
      </c>
      <c r="B534" t="s">
        <v>999</v>
      </c>
      <c r="C534">
        <v>2017</v>
      </c>
      <c r="D534" t="s">
        <v>22</v>
      </c>
      <c r="E534" t="s">
        <v>361</v>
      </c>
      <c r="F534" t="s">
        <v>362</v>
      </c>
      <c r="G534" t="s">
        <v>1000</v>
      </c>
      <c r="H534">
        <v>27</v>
      </c>
      <c r="I534" t="s">
        <v>1222</v>
      </c>
      <c r="J534" s="9">
        <v>0.3</v>
      </c>
      <c r="K534">
        <v>11</v>
      </c>
      <c r="L534">
        <v>22</v>
      </c>
      <c r="M534">
        <v>45</v>
      </c>
      <c r="N534">
        <v>80</v>
      </c>
      <c r="O534">
        <v>125</v>
      </c>
      <c r="P534">
        <v>524</v>
      </c>
      <c r="Q534" s="8">
        <f t="shared" si="32"/>
        <v>2.0992366412213741E-2</v>
      </c>
      <c r="R534" s="8">
        <f t="shared" si="33"/>
        <v>4.1984732824427481E-2</v>
      </c>
      <c r="S534" s="8">
        <f t="shared" si="34"/>
        <v>8.5877862595419852E-2</v>
      </c>
      <c r="T534" s="8">
        <f t="shared" si="35"/>
        <v>0.15267175572519084</v>
      </c>
      <c r="U534" s="8">
        <f>IF(C534=2022,"",IF(C534=2020,O534/60,O534/162))</f>
        <v>0.77160493827160492</v>
      </c>
      <c r="V534">
        <v>157</v>
      </c>
      <c r="W534">
        <v>224</v>
      </c>
      <c r="X534">
        <v>43</v>
      </c>
      <c r="Y534">
        <v>83</v>
      </c>
      <c r="Z534">
        <v>34</v>
      </c>
      <c r="AA534">
        <v>3</v>
      </c>
      <c r="AB534">
        <v>1</v>
      </c>
      <c r="AC534">
        <v>8</v>
      </c>
      <c r="AD534">
        <v>0.33900000000000002</v>
      </c>
      <c r="AE534">
        <v>0.34899999999999998</v>
      </c>
      <c r="AF534">
        <v>0.42699999999999999</v>
      </c>
      <c r="AG534">
        <v>0.77600000000000002</v>
      </c>
    </row>
    <row r="535" spans="1:33" x14ac:dyDescent="0.25">
      <c r="A535" t="s">
        <v>57</v>
      </c>
      <c r="B535" t="s">
        <v>591</v>
      </c>
      <c r="C535">
        <v>2017</v>
      </c>
      <c r="D535" t="s">
        <v>22</v>
      </c>
      <c r="E535" t="s">
        <v>98</v>
      </c>
      <c r="F535" t="s">
        <v>99</v>
      </c>
      <c r="G535" t="s">
        <v>592</v>
      </c>
      <c r="H535">
        <v>27</v>
      </c>
      <c r="I535" t="s">
        <v>1222</v>
      </c>
      <c r="J535" s="9">
        <v>0.20100000000000001</v>
      </c>
      <c r="K535">
        <v>9</v>
      </c>
      <c r="L535">
        <v>5</v>
      </c>
      <c r="M535">
        <v>40</v>
      </c>
      <c r="N535">
        <v>43</v>
      </c>
      <c r="O535">
        <v>110</v>
      </c>
      <c r="P535">
        <v>338</v>
      </c>
      <c r="Q535" s="8">
        <f t="shared" si="32"/>
        <v>2.6627218934911243E-2</v>
      </c>
      <c r="R535" s="8">
        <f t="shared" si="33"/>
        <v>1.4792899408284023E-2</v>
      </c>
      <c r="S535" s="8">
        <f t="shared" si="34"/>
        <v>0.11834319526627218</v>
      </c>
      <c r="T535" s="8">
        <f t="shared" si="35"/>
        <v>0.12721893491124261</v>
      </c>
      <c r="U535" s="8">
        <f>IF(C535=2022,"",IF(C535=2020,O535/60,O535/162))</f>
        <v>0.67901234567901236</v>
      </c>
      <c r="V535">
        <v>68</v>
      </c>
      <c r="W535">
        <v>114</v>
      </c>
      <c r="X535">
        <v>25</v>
      </c>
      <c r="Y535">
        <v>110</v>
      </c>
      <c r="Z535">
        <v>63</v>
      </c>
      <c r="AA535">
        <v>4</v>
      </c>
      <c r="AB535">
        <v>1</v>
      </c>
      <c r="AC535">
        <v>3</v>
      </c>
      <c r="AD535">
        <v>0.26500000000000001</v>
      </c>
      <c r="AE535">
        <v>0.32700000000000001</v>
      </c>
      <c r="AF535">
        <v>0.33700000000000002</v>
      </c>
      <c r="AG535">
        <v>0.66400000000000003</v>
      </c>
    </row>
    <row r="536" spans="1:33" x14ac:dyDescent="0.25">
      <c r="A536" t="s">
        <v>26</v>
      </c>
      <c r="B536" t="s">
        <v>279</v>
      </c>
      <c r="C536">
        <v>2017</v>
      </c>
      <c r="D536" t="s">
        <v>22</v>
      </c>
      <c r="E536" t="s">
        <v>27</v>
      </c>
      <c r="F536" t="s">
        <v>28</v>
      </c>
      <c r="G536" t="s">
        <v>280</v>
      </c>
      <c r="H536">
        <v>26</v>
      </c>
      <c r="I536" t="s">
        <v>1222</v>
      </c>
      <c r="J536" s="9">
        <v>0.34599999999999997</v>
      </c>
      <c r="K536">
        <v>24</v>
      </c>
      <c r="L536">
        <v>32</v>
      </c>
      <c r="M536">
        <v>81</v>
      </c>
      <c r="N536">
        <v>112</v>
      </c>
      <c r="O536">
        <v>153</v>
      </c>
      <c r="P536">
        <v>590</v>
      </c>
      <c r="Q536" s="8">
        <f t="shared" si="32"/>
        <v>4.0677966101694912E-2</v>
      </c>
      <c r="R536" s="8">
        <f t="shared" si="33"/>
        <v>5.4237288135593219E-2</v>
      </c>
      <c r="S536" s="8">
        <f t="shared" si="34"/>
        <v>0.13728813559322034</v>
      </c>
      <c r="T536" s="8">
        <f t="shared" si="35"/>
        <v>0.18983050847457628</v>
      </c>
      <c r="U536" s="8">
        <f>IF(C536=2022,"",IF(C536=2020,O536/60,O536/162))</f>
        <v>0.94444444444444442</v>
      </c>
      <c r="V536">
        <v>204</v>
      </c>
      <c r="W536">
        <v>323</v>
      </c>
      <c r="X536">
        <v>67</v>
      </c>
      <c r="Y536">
        <v>84</v>
      </c>
      <c r="Z536">
        <v>58</v>
      </c>
      <c r="AA536">
        <v>3</v>
      </c>
      <c r="AB536">
        <v>1</v>
      </c>
      <c r="AC536">
        <v>6</v>
      </c>
      <c r="AD536">
        <v>0.37</v>
      </c>
      <c r="AE536">
        <v>0.41</v>
      </c>
      <c r="AF536">
        <v>0.54700000000000004</v>
      </c>
      <c r="AG536">
        <v>0.95699999999999996</v>
      </c>
    </row>
    <row r="537" spans="1:33" x14ac:dyDescent="0.25">
      <c r="A537" t="s">
        <v>55</v>
      </c>
      <c r="B537" t="s">
        <v>1162</v>
      </c>
      <c r="C537">
        <v>2017</v>
      </c>
      <c r="D537" t="s">
        <v>18</v>
      </c>
      <c r="E537" t="s">
        <v>345</v>
      </c>
      <c r="F537" t="s">
        <v>346</v>
      </c>
      <c r="G537" t="s">
        <v>1163</v>
      </c>
      <c r="H537">
        <v>26</v>
      </c>
      <c r="I537" t="s">
        <v>1222</v>
      </c>
      <c r="J537" s="9">
        <v>0.29399999999999998</v>
      </c>
      <c r="K537">
        <v>9</v>
      </c>
      <c r="L537">
        <v>15</v>
      </c>
      <c r="M537">
        <v>34</v>
      </c>
      <c r="N537">
        <v>85</v>
      </c>
      <c r="O537">
        <v>128</v>
      </c>
      <c r="P537">
        <v>511</v>
      </c>
      <c r="Q537" s="8">
        <f t="shared" si="32"/>
        <v>1.7612524461839529E-2</v>
      </c>
      <c r="R537" s="8">
        <f t="shared" si="33"/>
        <v>2.9354207436399216E-2</v>
      </c>
      <c r="S537" s="8">
        <f t="shared" si="34"/>
        <v>6.6536203522504889E-2</v>
      </c>
      <c r="T537" s="8">
        <f t="shared" si="35"/>
        <v>0.16634050880626222</v>
      </c>
      <c r="U537" s="8">
        <f>IF(C537=2022,"",IF(C537=2020,O537/60,O537/162))</f>
        <v>0.79012345679012341</v>
      </c>
      <c r="V537">
        <v>150</v>
      </c>
      <c r="W537">
        <v>215</v>
      </c>
      <c r="X537">
        <v>41</v>
      </c>
      <c r="Y537">
        <v>104</v>
      </c>
      <c r="Z537">
        <v>61</v>
      </c>
      <c r="AA537">
        <v>1</v>
      </c>
      <c r="AB537">
        <v>1</v>
      </c>
      <c r="AC537">
        <v>5</v>
      </c>
      <c r="AD537">
        <v>0.35299999999999998</v>
      </c>
      <c r="AE537">
        <v>0.373</v>
      </c>
      <c r="AF537">
        <v>0.42099999999999999</v>
      </c>
      <c r="AG537">
        <v>0.79300000000000004</v>
      </c>
    </row>
    <row r="538" spans="1:33" x14ac:dyDescent="0.25">
      <c r="A538" t="s">
        <v>33</v>
      </c>
      <c r="B538" t="s">
        <v>597</v>
      </c>
      <c r="C538">
        <v>2017</v>
      </c>
      <c r="D538" t="s">
        <v>22</v>
      </c>
      <c r="E538" t="s">
        <v>166</v>
      </c>
      <c r="F538" t="s">
        <v>167</v>
      </c>
      <c r="G538" t="s">
        <v>598</v>
      </c>
      <c r="H538">
        <v>26</v>
      </c>
      <c r="I538" t="s">
        <v>1222</v>
      </c>
      <c r="J538" s="9">
        <v>0.249</v>
      </c>
      <c r="K538">
        <v>10</v>
      </c>
      <c r="L538">
        <v>12</v>
      </c>
      <c r="M538">
        <v>40</v>
      </c>
      <c r="N538">
        <v>53</v>
      </c>
      <c r="O538">
        <v>85</v>
      </c>
      <c r="P538">
        <v>342</v>
      </c>
      <c r="Q538" s="8">
        <f t="shared" si="32"/>
        <v>2.9239766081871343E-2</v>
      </c>
      <c r="R538" s="8">
        <f t="shared" si="33"/>
        <v>3.5087719298245612E-2</v>
      </c>
      <c r="S538" s="8">
        <f t="shared" si="34"/>
        <v>0.11695906432748537</v>
      </c>
      <c r="T538" s="8">
        <f t="shared" si="35"/>
        <v>0.15497076023391812</v>
      </c>
      <c r="U538" s="8">
        <f>IF(C538=2022,"",IF(C538=2020,O538/60,O538/162))</f>
        <v>0.52469135802469136</v>
      </c>
      <c r="V538">
        <v>85</v>
      </c>
      <c r="W538">
        <v>136</v>
      </c>
      <c r="X538">
        <v>30</v>
      </c>
      <c r="Y538">
        <v>85</v>
      </c>
      <c r="Z538">
        <v>38</v>
      </c>
      <c r="AA538">
        <v>0</v>
      </c>
      <c r="AB538">
        <v>1</v>
      </c>
      <c r="AC538">
        <v>1</v>
      </c>
      <c r="AD538">
        <v>0.3</v>
      </c>
      <c r="AE538">
        <v>0.32500000000000001</v>
      </c>
      <c r="AF538">
        <v>0.39800000000000002</v>
      </c>
      <c r="AG538">
        <v>0.72199999999999998</v>
      </c>
    </row>
    <row r="539" spans="1:33" x14ac:dyDescent="0.25">
      <c r="A539" t="s">
        <v>77</v>
      </c>
      <c r="B539" t="s">
        <v>923</v>
      </c>
      <c r="C539">
        <v>2017</v>
      </c>
      <c r="D539" t="s">
        <v>18</v>
      </c>
      <c r="E539" t="s">
        <v>291</v>
      </c>
      <c r="F539" t="s">
        <v>292</v>
      </c>
      <c r="G539" t="s">
        <v>924</v>
      </c>
      <c r="H539">
        <v>26</v>
      </c>
      <c r="I539" t="s">
        <v>1222</v>
      </c>
      <c r="J539" s="9">
        <v>0.28499999999999998</v>
      </c>
      <c r="K539">
        <v>4</v>
      </c>
      <c r="L539">
        <v>8</v>
      </c>
      <c r="M539">
        <v>42</v>
      </c>
      <c r="N539">
        <v>55</v>
      </c>
      <c r="O539">
        <v>108</v>
      </c>
      <c r="P539">
        <v>354</v>
      </c>
      <c r="Q539" s="8">
        <f t="shared" si="32"/>
        <v>1.1299435028248588E-2</v>
      </c>
      <c r="R539" s="8">
        <f t="shared" si="33"/>
        <v>2.2598870056497175E-2</v>
      </c>
      <c r="S539" s="8">
        <f t="shared" si="34"/>
        <v>0.11864406779661017</v>
      </c>
      <c r="T539" s="8">
        <f t="shared" si="35"/>
        <v>0.15536723163841809</v>
      </c>
      <c r="U539" s="8">
        <f>IF(C539=2022,"",IF(C539=2020,O539/60,O539/162))</f>
        <v>0.66666666666666663</v>
      </c>
      <c r="V539">
        <v>101</v>
      </c>
      <c r="W539">
        <v>146</v>
      </c>
      <c r="X539">
        <v>34</v>
      </c>
      <c r="Y539">
        <v>60</v>
      </c>
      <c r="Z539">
        <v>41</v>
      </c>
      <c r="AA539">
        <v>11</v>
      </c>
      <c r="AB539">
        <v>1</v>
      </c>
      <c r="AC539">
        <v>2</v>
      </c>
      <c r="AD539">
        <v>0.33100000000000002</v>
      </c>
      <c r="AE539">
        <v>0.376</v>
      </c>
      <c r="AF539">
        <v>0.41199999999999998</v>
      </c>
      <c r="AG539">
        <v>0.78800000000000003</v>
      </c>
    </row>
    <row r="540" spans="1:33" x14ac:dyDescent="0.25">
      <c r="A540" t="s">
        <v>67</v>
      </c>
      <c r="B540" t="s">
        <v>905</v>
      </c>
      <c r="C540">
        <v>2017</v>
      </c>
      <c r="D540" t="s">
        <v>18</v>
      </c>
      <c r="E540" t="s">
        <v>373</v>
      </c>
      <c r="F540" t="s">
        <v>374</v>
      </c>
      <c r="G540" t="s">
        <v>906</v>
      </c>
      <c r="H540">
        <v>26</v>
      </c>
      <c r="I540" t="s">
        <v>1222</v>
      </c>
      <c r="J540" s="9">
        <v>0.215</v>
      </c>
      <c r="K540">
        <v>2</v>
      </c>
      <c r="L540">
        <v>3</v>
      </c>
      <c r="M540">
        <v>17</v>
      </c>
      <c r="N540">
        <v>15</v>
      </c>
      <c r="O540">
        <v>89</v>
      </c>
      <c r="P540">
        <v>186</v>
      </c>
      <c r="Q540" s="8">
        <f t="shared" si="32"/>
        <v>1.0752688172043012E-2</v>
      </c>
      <c r="R540" s="8">
        <f t="shared" si="33"/>
        <v>1.6129032258064516E-2</v>
      </c>
      <c r="S540" s="8">
        <f t="shared" si="34"/>
        <v>9.1397849462365593E-2</v>
      </c>
      <c r="T540" s="8">
        <f t="shared" si="35"/>
        <v>8.0645161290322578E-2</v>
      </c>
      <c r="U540" s="8">
        <f>IF(C540=2022,"",IF(C540=2020,O540/60,O540/162))</f>
        <v>0.54938271604938271</v>
      </c>
      <c r="V540">
        <v>40</v>
      </c>
      <c r="W540">
        <v>59</v>
      </c>
      <c r="X540">
        <v>13</v>
      </c>
      <c r="Y540">
        <v>48</v>
      </c>
      <c r="Z540">
        <v>27</v>
      </c>
      <c r="AA540">
        <v>3</v>
      </c>
      <c r="AB540">
        <v>1</v>
      </c>
      <c r="AC540">
        <v>0</v>
      </c>
      <c r="AD540">
        <v>0.27900000000000003</v>
      </c>
      <c r="AE540">
        <v>0.318</v>
      </c>
      <c r="AF540">
        <v>0.317</v>
      </c>
      <c r="AG540">
        <v>0.63500000000000001</v>
      </c>
    </row>
    <row r="541" spans="1:33" x14ac:dyDescent="0.25">
      <c r="A541" t="s">
        <v>77</v>
      </c>
      <c r="B541" t="s">
        <v>289</v>
      </c>
      <c r="C541">
        <v>2017</v>
      </c>
      <c r="D541" t="s">
        <v>18</v>
      </c>
      <c r="E541" t="s">
        <v>291</v>
      </c>
      <c r="F541" t="s">
        <v>292</v>
      </c>
      <c r="G541" t="s">
        <v>290</v>
      </c>
      <c r="H541">
        <v>26</v>
      </c>
      <c r="I541" t="s">
        <v>1222</v>
      </c>
      <c r="J541" s="9">
        <v>0.25900000000000001</v>
      </c>
      <c r="K541">
        <v>7</v>
      </c>
      <c r="L541">
        <v>4</v>
      </c>
      <c r="M541">
        <v>20</v>
      </c>
      <c r="N541">
        <v>31</v>
      </c>
      <c r="O541">
        <v>79</v>
      </c>
      <c r="P541">
        <v>286</v>
      </c>
      <c r="Q541" s="8">
        <f t="shared" si="32"/>
        <v>2.4475524475524476E-2</v>
      </c>
      <c r="R541" s="8">
        <f t="shared" si="33"/>
        <v>1.3986013986013986E-2</v>
      </c>
      <c r="S541" s="8">
        <f t="shared" si="34"/>
        <v>6.9930069930069935E-2</v>
      </c>
      <c r="T541" s="8">
        <f t="shared" si="35"/>
        <v>0.10839160839160839</v>
      </c>
      <c r="U541" s="8">
        <f>IF(C541=2022,"",IF(C541=2020,O541/60,O541/162))</f>
        <v>0.48765432098765432</v>
      </c>
      <c r="V541">
        <v>74</v>
      </c>
      <c r="W541">
        <v>112</v>
      </c>
      <c r="X541">
        <v>24</v>
      </c>
      <c r="Y541">
        <v>42</v>
      </c>
      <c r="Z541">
        <v>13</v>
      </c>
      <c r="AA541">
        <v>1</v>
      </c>
      <c r="AB541">
        <v>1</v>
      </c>
      <c r="AC541">
        <v>1</v>
      </c>
      <c r="AD541">
        <v>0.28199999999999997</v>
      </c>
      <c r="AE541">
        <v>0.28999999999999998</v>
      </c>
      <c r="AF541">
        <v>0.39200000000000002</v>
      </c>
      <c r="AG541">
        <v>0.68200000000000005</v>
      </c>
    </row>
    <row r="542" spans="1:33" x14ac:dyDescent="0.25">
      <c r="A542" t="s">
        <v>23</v>
      </c>
      <c r="B542" t="s">
        <v>1091</v>
      </c>
      <c r="C542">
        <v>2017</v>
      </c>
      <c r="D542" t="s">
        <v>18</v>
      </c>
      <c r="E542" t="s">
        <v>24</v>
      </c>
      <c r="F542" t="s">
        <v>25</v>
      </c>
      <c r="G542" t="s">
        <v>1092</v>
      </c>
      <c r="H542">
        <v>25</v>
      </c>
      <c r="I542" t="s">
        <v>1222</v>
      </c>
      <c r="J542" s="9">
        <v>0.27100000000000002</v>
      </c>
      <c r="K542">
        <v>18</v>
      </c>
      <c r="L542">
        <v>1</v>
      </c>
      <c r="M542">
        <v>52</v>
      </c>
      <c r="N542">
        <v>42</v>
      </c>
      <c r="O542">
        <v>110</v>
      </c>
      <c r="P542">
        <v>336</v>
      </c>
      <c r="Q542" s="8">
        <f t="shared" si="32"/>
        <v>5.3571428571428568E-2</v>
      </c>
      <c r="R542" s="8">
        <f t="shared" si="33"/>
        <v>2.976190476190476E-3</v>
      </c>
      <c r="S542" s="8">
        <f t="shared" si="34"/>
        <v>0.15476190476190477</v>
      </c>
      <c r="T542" s="8">
        <f t="shared" si="35"/>
        <v>0.125</v>
      </c>
      <c r="U542" s="8">
        <f>IF(C542=2022,"",IF(C542=2020,O542/60,O542/162))</f>
        <v>0.67901234567901236</v>
      </c>
      <c r="V542">
        <v>91</v>
      </c>
      <c r="W542">
        <v>164</v>
      </c>
      <c r="X542">
        <v>36</v>
      </c>
      <c r="Y542">
        <v>54</v>
      </c>
      <c r="Z542">
        <v>17</v>
      </c>
      <c r="AA542">
        <v>1</v>
      </c>
      <c r="AB542">
        <v>1</v>
      </c>
      <c r="AC542">
        <v>1</v>
      </c>
      <c r="AD542">
        <v>0.27</v>
      </c>
      <c r="AE542">
        <v>0.307</v>
      </c>
      <c r="AF542">
        <v>0.48799999999999999</v>
      </c>
      <c r="AG542">
        <v>0.79500000000000004</v>
      </c>
    </row>
    <row r="543" spans="1:33" x14ac:dyDescent="0.25">
      <c r="A543" t="s">
        <v>46</v>
      </c>
      <c r="B543" t="s">
        <v>499</v>
      </c>
      <c r="C543">
        <v>2017</v>
      </c>
      <c r="D543" t="s">
        <v>18</v>
      </c>
      <c r="E543" t="s">
        <v>168</v>
      </c>
      <c r="F543" t="s">
        <v>169</v>
      </c>
      <c r="G543" t="s">
        <v>500</v>
      </c>
      <c r="H543">
        <v>25</v>
      </c>
      <c r="I543" t="s">
        <v>1222</v>
      </c>
      <c r="J543" s="9">
        <v>0.27600000000000002</v>
      </c>
      <c r="K543">
        <v>6</v>
      </c>
      <c r="L543">
        <v>9</v>
      </c>
      <c r="M543">
        <v>53</v>
      </c>
      <c r="N543">
        <v>55</v>
      </c>
      <c r="O543">
        <v>121</v>
      </c>
      <c r="P543">
        <v>406</v>
      </c>
      <c r="Q543" s="8">
        <f t="shared" si="32"/>
        <v>1.4778325123152709E-2</v>
      </c>
      <c r="R543" s="8">
        <f t="shared" si="33"/>
        <v>2.2167487684729065E-2</v>
      </c>
      <c r="S543" s="8">
        <f t="shared" si="34"/>
        <v>0.13054187192118227</v>
      </c>
      <c r="T543" s="8">
        <f t="shared" si="35"/>
        <v>0.1354679802955665</v>
      </c>
      <c r="U543" s="8">
        <f>IF(C543=2022,"",IF(C543=2020,O543/60,O543/162))</f>
        <v>0.74691358024691357</v>
      </c>
      <c r="V543">
        <v>112</v>
      </c>
      <c r="W543">
        <v>162</v>
      </c>
      <c r="X543">
        <v>32</v>
      </c>
      <c r="Y543">
        <v>57</v>
      </c>
      <c r="Z543">
        <v>36</v>
      </c>
      <c r="AA543">
        <v>2</v>
      </c>
      <c r="AB543">
        <v>1</v>
      </c>
      <c r="AC543">
        <v>5</v>
      </c>
      <c r="AD543">
        <v>0.30599999999999999</v>
      </c>
      <c r="AE543">
        <v>0.34399999999999997</v>
      </c>
      <c r="AF543">
        <v>0.39900000000000002</v>
      </c>
      <c r="AG543">
        <v>0.74299999999999999</v>
      </c>
    </row>
    <row r="544" spans="1:33" x14ac:dyDescent="0.25">
      <c r="A544" t="s">
        <v>26</v>
      </c>
      <c r="B544" t="s">
        <v>475</v>
      </c>
      <c r="C544">
        <v>2017</v>
      </c>
      <c r="D544" t="s">
        <v>22</v>
      </c>
      <c r="E544" t="s">
        <v>27</v>
      </c>
      <c r="F544" t="s">
        <v>28</v>
      </c>
      <c r="G544" t="s">
        <v>476</v>
      </c>
      <c r="H544">
        <v>25</v>
      </c>
      <c r="I544" t="s">
        <v>1222</v>
      </c>
      <c r="J544" s="9">
        <v>0.216</v>
      </c>
      <c r="K544">
        <v>0</v>
      </c>
      <c r="L544">
        <v>1</v>
      </c>
      <c r="M544">
        <v>4</v>
      </c>
      <c r="N544">
        <v>6</v>
      </c>
      <c r="O544">
        <v>17</v>
      </c>
      <c r="P544">
        <v>37</v>
      </c>
      <c r="Q544" s="8">
        <f t="shared" si="32"/>
        <v>0</v>
      </c>
      <c r="R544" s="8">
        <f t="shared" si="33"/>
        <v>2.7027027027027029E-2</v>
      </c>
      <c r="S544" s="8">
        <f t="shared" si="34"/>
        <v>0.10810810810810811</v>
      </c>
      <c r="T544" s="8">
        <f t="shared" si="35"/>
        <v>0.16216216216216217</v>
      </c>
      <c r="U544" s="8">
        <f>IF(C544=2022,"",IF(C544=2020,O544/60,O544/162))</f>
        <v>0.10493827160493827</v>
      </c>
      <c r="V544">
        <v>8</v>
      </c>
      <c r="W544">
        <v>9</v>
      </c>
      <c r="X544">
        <v>1</v>
      </c>
      <c r="Y544">
        <v>5</v>
      </c>
      <c r="Z544">
        <v>1</v>
      </c>
      <c r="AA544">
        <v>0</v>
      </c>
      <c r="AB544">
        <v>1</v>
      </c>
      <c r="AC544">
        <v>0</v>
      </c>
      <c r="AD544">
        <v>0.25</v>
      </c>
      <c r="AE544">
        <v>0.25600000000000001</v>
      </c>
      <c r="AF544">
        <v>0.24299999999999999</v>
      </c>
      <c r="AG544">
        <v>0.5</v>
      </c>
    </row>
    <row r="545" spans="1:33" x14ac:dyDescent="0.25">
      <c r="A545" t="s">
        <v>42</v>
      </c>
      <c r="B545" t="s">
        <v>413</v>
      </c>
      <c r="C545">
        <v>2017</v>
      </c>
      <c r="D545" t="s">
        <v>22</v>
      </c>
      <c r="E545" t="s">
        <v>263</v>
      </c>
      <c r="F545" t="s">
        <v>264</v>
      </c>
      <c r="G545" t="s">
        <v>414</v>
      </c>
      <c r="H545">
        <v>23</v>
      </c>
      <c r="I545" t="s">
        <v>1222</v>
      </c>
      <c r="J545" s="9">
        <v>0.25600000000000001</v>
      </c>
      <c r="K545">
        <v>13</v>
      </c>
      <c r="L545">
        <v>13</v>
      </c>
      <c r="M545">
        <v>74</v>
      </c>
      <c r="N545">
        <v>60</v>
      </c>
      <c r="O545">
        <v>133</v>
      </c>
      <c r="P545">
        <v>488</v>
      </c>
      <c r="Q545" s="8">
        <f t="shared" si="32"/>
        <v>2.663934426229508E-2</v>
      </c>
      <c r="R545" s="8">
        <f t="shared" si="33"/>
        <v>2.663934426229508E-2</v>
      </c>
      <c r="S545" s="8">
        <f t="shared" si="34"/>
        <v>0.15163934426229508</v>
      </c>
      <c r="T545" s="8">
        <f t="shared" si="35"/>
        <v>0.12295081967213115</v>
      </c>
      <c r="U545" s="8">
        <f>IF(C545=2022,"",IF(C545=2020,O545/60,O545/162))</f>
        <v>0.82098765432098764</v>
      </c>
      <c r="V545">
        <v>125</v>
      </c>
      <c r="W545">
        <v>200</v>
      </c>
      <c r="X545">
        <v>46</v>
      </c>
      <c r="Y545">
        <v>78</v>
      </c>
      <c r="Z545">
        <v>41</v>
      </c>
      <c r="AA545">
        <v>1</v>
      </c>
      <c r="AB545">
        <v>1</v>
      </c>
      <c r="AC545">
        <v>5</v>
      </c>
      <c r="AD545">
        <v>0.27800000000000002</v>
      </c>
      <c r="AE545">
        <v>0.313</v>
      </c>
      <c r="AF545">
        <v>0.41</v>
      </c>
      <c r="AG545">
        <v>0.72299999999999998</v>
      </c>
    </row>
    <row r="546" spans="1:33" x14ac:dyDescent="0.25">
      <c r="A546" t="s">
        <v>19</v>
      </c>
      <c r="B546" t="s">
        <v>73</v>
      </c>
      <c r="C546">
        <v>2017</v>
      </c>
      <c r="D546" t="s">
        <v>22</v>
      </c>
      <c r="E546" t="s">
        <v>20</v>
      </c>
      <c r="F546" t="s">
        <v>21</v>
      </c>
      <c r="G546" t="s">
        <v>74</v>
      </c>
      <c r="H546">
        <v>23</v>
      </c>
      <c r="I546" t="s">
        <v>1222</v>
      </c>
      <c r="J546" s="9">
        <v>0.20399999999999999</v>
      </c>
      <c r="K546">
        <v>30</v>
      </c>
      <c r="L546">
        <v>15</v>
      </c>
      <c r="M546">
        <v>75</v>
      </c>
      <c r="N546">
        <v>79</v>
      </c>
      <c r="O546">
        <v>162</v>
      </c>
      <c r="P546">
        <v>607</v>
      </c>
      <c r="Q546" s="8">
        <f t="shared" si="32"/>
        <v>4.9423393739703461E-2</v>
      </c>
      <c r="R546" s="8">
        <f t="shared" si="33"/>
        <v>2.4711696869851731E-2</v>
      </c>
      <c r="S546" s="8">
        <f t="shared" si="34"/>
        <v>0.12355848434925865</v>
      </c>
      <c r="T546" s="8">
        <f t="shared" si="35"/>
        <v>0.13014827018121911</v>
      </c>
      <c r="U546" s="8">
        <f>IF(C546=2022,"",IF(C546=2020,O546/60,O546/162))</f>
        <v>1</v>
      </c>
      <c r="V546">
        <v>124</v>
      </c>
      <c r="W546">
        <v>241</v>
      </c>
      <c r="X546">
        <v>54</v>
      </c>
      <c r="Y546">
        <v>162</v>
      </c>
      <c r="Z546">
        <v>32</v>
      </c>
      <c r="AA546">
        <v>5</v>
      </c>
      <c r="AB546">
        <v>1</v>
      </c>
      <c r="AC546">
        <v>6</v>
      </c>
      <c r="AD546">
        <v>0.224</v>
      </c>
      <c r="AE546">
        <v>0.252</v>
      </c>
      <c r="AF546">
        <v>0.39700000000000002</v>
      </c>
      <c r="AG546">
        <v>0.64900000000000002</v>
      </c>
    </row>
    <row r="547" spans="1:33" x14ac:dyDescent="0.25">
      <c r="A547" t="s">
        <v>81</v>
      </c>
      <c r="B547" t="s">
        <v>803</v>
      </c>
      <c r="C547">
        <v>2017</v>
      </c>
      <c r="D547" t="s">
        <v>18</v>
      </c>
      <c r="E547" t="s">
        <v>134</v>
      </c>
      <c r="F547" t="s">
        <v>135</v>
      </c>
      <c r="G547" t="s">
        <v>804</v>
      </c>
      <c r="H547">
        <v>22</v>
      </c>
      <c r="I547" t="s">
        <v>1222</v>
      </c>
      <c r="J547" s="9">
        <v>0.158</v>
      </c>
      <c r="K547">
        <v>0</v>
      </c>
      <c r="L547">
        <v>0</v>
      </c>
      <c r="M547">
        <v>1</v>
      </c>
      <c r="N547">
        <v>2</v>
      </c>
      <c r="O547">
        <v>17</v>
      </c>
      <c r="P547">
        <v>19</v>
      </c>
      <c r="Q547" s="8">
        <f t="shared" si="32"/>
        <v>0</v>
      </c>
      <c r="R547" s="8">
        <f t="shared" si="33"/>
        <v>0</v>
      </c>
      <c r="S547" s="8">
        <f t="shared" si="34"/>
        <v>5.2631578947368418E-2</v>
      </c>
      <c r="T547" s="8">
        <f t="shared" si="35"/>
        <v>0.10526315789473684</v>
      </c>
      <c r="U547" s="8">
        <f>IF(C547=2022,"",IF(C547=2020,O547/60,O547/162))</f>
        <v>0.10493827160493827</v>
      </c>
      <c r="V547">
        <v>3</v>
      </c>
      <c r="W547">
        <v>4</v>
      </c>
      <c r="X547">
        <v>1</v>
      </c>
      <c r="Y547">
        <v>5</v>
      </c>
      <c r="Z547">
        <v>5</v>
      </c>
      <c r="AA547">
        <v>0</v>
      </c>
      <c r="AB547">
        <v>1</v>
      </c>
      <c r="AC547">
        <v>0</v>
      </c>
      <c r="AD547">
        <v>0.214</v>
      </c>
      <c r="AE547">
        <v>0.33300000000000002</v>
      </c>
      <c r="AF547">
        <v>0.21099999999999999</v>
      </c>
      <c r="AG547">
        <v>0.54400000000000004</v>
      </c>
    </row>
    <row r="548" spans="1:33" x14ac:dyDescent="0.25">
      <c r="A548" t="s">
        <v>43</v>
      </c>
      <c r="B548" t="s">
        <v>94</v>
      </c>
      <c r="C548">
        <v>2017</v>
      </c>
      <c r="D548" t="s">
        <v>18</v>
      </c>
      <c r="E548" t="s">
        <v>100</v>
      </c>
      <c r="F548" t="s">
        <v>101</v>
      </c>
      <c r="G548" t="s">
        <v>95</v>
      </c>
      <c r="H548">
        <v>21</v>
      </c>
      <c r="I548" t="s">
        <v>1222</v>
      </c>
      <c r="J548" s="9">
        <v>0.192</v>
      </c>
      <c r="K548">
        <v>3</v>
      </c>
      <c r="L548">
        <v>1</v>
      </c>
      <c r="M548">
        <v>14</v>
      </c>
      <c r="N548">
        <v>9</v>
      </c>
      <c r="O548">
        <v>34</v>
      </c>
      <c r="P548">
        <v>125</v>
      </c>
      <c r="Q548" s="8">
        <f t="shared" si="32"/>
        <v>2.4E-2</v>
      </c>
      <c r="R548" s="8">
        <f t="shared" si="33"/>
        <v>8.0000000000000002E-3</v>
      </c>
      <c r="S548" s="8">
        <f t="shared" si="34"/>
        <v>0.112</v>
      </c>
      <c r="T548" s="8">
        <f t="shared" si="35"/>
        <v>7.1999999999999995E-2</v>
      </c>
      <c r="U548" s="8">
        <f>IF(C548=2022,"",IF(C548=2020,O548/60,O548/162))</f>
        <v>0.20987654320987653</v>
      </c>
      <c r="V548">
        <v>24</v>
      </c>
      <c r="W548">
        <v>38</v>
      </c>
      <c r="X548">
        <v>8</v>
      </c>
      <c r="Y548">
        <v>32</v>
      </c>
      <c r="Z548">
        <v>8</v>
      </c>
      <c r="AA548">
        <v>1</v>
      </c>
      <c r="AB548">
        <v>1</v>
      </c>
      <c r="AC548">
        <v>2</v>
      </c>
      <c r="AD548">
        <v>0.23100000000000001</v>
      </c>
      <c r="AE548">
        <v>0.24399999999999999</v>
      </c>
      <c r="AF548">
        <v>0.30399999999999999</v>
      </c>
      <c r="AG548">
        <v>0.54800000000000004</v>
      </c>
    </row>
    <row r="549" spans="1:33" x14ac:dyDescent="0.25">
      <c r="A549" t="s">
        <v>67</v>
      </c>
      <c r="B549" t="s">
        <v>675</v>
      </c>
      <c r="C549">
        <v>2017</v>
      </c>
      <c r="D549" t="s">
        <v>18</v>
      </c>
      <c r="E549" t="s">
        <v>373</v>
      </c>
      <c r="F549" t="s">
        <v>374</v>
      </c>
      <c r="G549" t="s">
        <v>676</v>
      </c>
      <c r="H549">
        <v>20</v>
      </c>
      <c r="I549" t="s">
        <v>1222</v>
      </c>
      <c r="J549" s="9">
        <v>0.28599999999999998</v>
      </c>
      <c r="K549">
        <v>6</v>
      </c>
      <c r="L549">
        <v>8</v>
      </c>
      <c r="M549">
        <v>28</v>
      </c>
      <c r="N549">
        <v>34</v>
      </c>
      <c r="O549">
        <v>57</v>
      </c>
      <c r="P549">
        <v>217</v>
      </c>
      <c r="Q549" s="8">
        <f t="shared" si="32"/>
        <v>2.7649769585253458E-2</v>
      </c>
      <c r="R549" s="8">
        <f t="shared" si="33"/>
        <v>3.6866359447004608E-2</v>
      </c>
      <c r="S549" s="8">
        <f t="shared" si="34"/>
        <v>0.12903225806451613</v>
      </c>
      <c r="T549" s="8">
        <f t="shared" si="35"/>
        <v>0.15668202764976957</v>
      </c>
      <c r="U549" s="8">
        <f>IF(C549=2022,"",IF(C549=2020,O549/60,O549/162))</f>
        <v>0.35185185185185186</v>
      </c>
      <c r="V549">
        <v>62</v>
      </c>
      <c r="W549">
        <v>99</v>
      </c>
      <c r="X549">
        <v>20</v>
      </c>
      <c r="Y549">
        <v>36</v>
      </c>
      <c r="Z549">
        <v>21</v>
      </c>
      <c r="AA549">
        <v>0</v>
      </c>
      <c r="AB549">
        <v>1</v>
      </c>
      <c r="AC549">
        <v>1</v>
      </c>
      <c r="AD549">
        <v>0.316</v>
      </c>
      <c r="AE549">
        <v>0.35399999999999998</v>
      </c>
      <c r="AF549">
        <v>0.45600000000000002</v>
      </c>
      <c r="AG549">
        <v>0.81</v>
      </c>
    </row>
    <row r="550" spans="1:33" x14ac:dyDescent="0.25">
      <c r="A550" t="s">
        <v>68</v>
      </c>
      <c r="B550" t="s">
        <v>933</v>
      </c>
      <c r="C550">
        <v>2016</v>
      </c>
      <c r="D550" t="s">
        <v>22</v>
      </c>
      <c r="E550" t="s">
        <v>361</v>
      </c>
      <c r="F550" t="s">
        <v>362</v>
      </c>
      <c r="G550" t="s">
        <v>934</v>
      </c>
      <c r="H550">
        <v>33</v>
      </c>
      <c r="I550" t="s">
        <v>1222</v>
      </c>
      <c r="J550" s="9">
        <v>0.29799999999999999</v>
      </c>
      <c r="K550">
        <v>39</v>
      </c>
      <c r="L550">
        <v>0</v>
      </c>
      <c r="M550">
        <v>103</v>
      </c>
      <c r="N550">
        <v>107</v>
      </c>
      <c r="O550">
        <v>161</v>
      </c>
      <c r="P550">
        <v>655</v>
      </c>
      <c r="Q550" s="8">
        <f t="shared" si="32"/>
        <v>5.9541984732824425E-2</v>
      </c>
      <c r="R550" s="8">
        <f t="shared" si="33"/>
        <v>0</v>
      </c>
      <c r="S550" s="8">
        <f t="shared" si="34"/>
        <v>0.15725190839694655</v>
      </c>
      <c r="T550" s="8">
        <f t="shared" si="35"/>
        <v>0.16335877862595419</v>
      </c>
      <c r="U550" s="8">
        <f>IF(C550=2022,"",IF(C550=2020,O550/60,O550/162))</f>
        <v>0.99382716049382713</v>
      </c>
      <c r="V550">
        <v>195</v>
      </c>
      <c r="W550">
        <v>349</v>
      </c>
      <c r="X550">
        <v>74</v>
      </c>
      <c r="Y550">
        <v>100</v>
      </c>
      <c r="Z550">
        <v>47</v>
      </c>
      <c r="AA550">
        <v>8</v>
      </c>
      <c r="AB550">
        <v>1</v>
      </c>
      <c r="AC550">
        <v>1</v>
      </c>
      <c r="AD550">
        <v>0.29899999999999999</v>
      </c>
      <c r="AE550">
        <v>0.35</v>
      </c>
      <c r="AF550">
        <v>0.53300000000000003</v>
      </c>
      <c r="AG550">
        <v>0.88200000000000001</v>
      </c>
    </row>
    <row r="551" spans="1:33" x14ac:dyDescent="0.25">
      <c r="A551" t="s">
        <v>32</v>
      </c>
      <c r="B551" t="s">
        <v>1157</v>
      </c>
      <c r="C551">
        <v>2016</v>
      </c>
      <c r="D551" t="s">
        <v>22</v>
      </c>
      <c r="E551" t="s">
        <v>39</v>
      </c>
      <c r="F551" t="s">
        <v>40</v>
      </c>
      <c r="G551" t="s">
        <v>1158</v>
      </c>
      <c r="H551">
        <v>29</v>
      </c>
      <c r="I551" t="s">
        <v>1222</v>
      </c>
      <c r="J551" s="9">
        <v>0.26100000000000001</v>
      </c>
      <c r="K551">
        <v>7</v>
      </c>
      <c r="L551">
        <v>17</v>
      </c>
      <c r="M551">
        <v>55</v>
      </c>
      <c r="N551">
        <v>57</v>
      </c>
      <c r="O551">
        <v>162</v>
      </c>
      <c r="P551">
        <v>637</v>
      </c>
      <c r="Q551" s="8">
        <f t="shared" si="32"/>
        <v>1.098901098901099E-2</v>
      </c>
      <c r="R551" s="8">
        <f t="shared" si="33"/>
        <v>2.6687598116169546E-2</v>
      </c>
      <c r="S551" s="8">
        <f t="shared" si="34"/>
        <v>8.6342229199372053E-2</v>
      </c>
      <c r="T551" s="8">
        <f t="shared" si="35"/>
        <v>8.9481946624803771E-2</v>
      </c>
      <c r="U551" s="8">
        <f>IF(C551=2022,"",IF(C551=2020,O551/60,O551/162))</f>
        <v>1</v>
      </c>
      <c r="V551">
        <v>166</v>
      </c>
      <c r="W551">
        <v>223</v>
      </c>
      <c r="X551">
        <v>37</v>
      </c>
      <c r="Y551">
        <v>96</v>
      </c>
      <c r="Z551">
        <v>27</v>
      </c>
      <c r="AA551">
        <v>2</v>
      </c>
      <c r="AB551">
        <v>1</v>
      </c>
      <c r="AC551">
        <v>4</v>
      </c>
      <c r="AD551">
        <v>0.29499999999999998</v>
      </c>
      <c r="AE551">
        <v>0.29199999999999998</v>
      </c>
      <c r="AF551">
        <v>0.35</v>
      </c>
      <c r="AG551">
        <v>0.64200000000000002</v>
      </c>
    </row>
    <row r="552" spans="1:33" x14ac:dyDescent="0.25">
      <c r="A552" t="s">
        <v>34</v>
      </c>
      <c r="B552" t="s">
        <v>777</v>
      </c>
      <c r="C552">
        <v>2016</v>
      </c>
      <c r="D552" t="s">
        <v>22</v>
      </c>
      <c r="E552" t="s">
        <v>75</v>
      </c>
      <c r="F552" t="s">
        <v>76</v>
      </c>
      <c r="G552" t="s">
        <v>778</v>
      </c>
      <c r="H552">
        <v>28</v>
      </c>
      <c r="I552" t="s">
        <v>1222</v>
      </c>
      <c r="J552" s="9">
        <v>0.22700000000000001</v>
      </c>
      <c r="K552">
        <v>1</v>
      </c>
      <c r="L552">
        <v>0</v>
      </c>
      <c r="M552">
        <v>2</v>
      </c>
      <c r="N552">
        <v>5</v>
      </c>
      <c r="O552">
        <v>9</v>
      </c>
      <c r="P552">
        <v>22</v>
      </c>
      <c r="Q552" s="8">
        <f t="shared" si="32"/>
        <v>4.5454545454545456E-2</v>
      </c>
      <c r="R552" s="8">
        <f t="shared" si="33"/>
        <v>0</v>
      </c>
      <c r="S552" s="8">
        <f t="shared" si="34"/>
        <v>9.0909090909090912E-2</v>
      </c>
      <c r="T552" s="8">
        <f t="shared" si="35"/>
        <v>0.22727272727272727</v>
      </c>
      <c r="U552" s="8">
        <f>IF(C552=2022,"",IF(C552=2020,O552/60,O552/162))</f>
        <v>5.5555555555555552E-2</v>
      </c>
      <c r="V552">
        <v>5</v>
      </c>
      <c r="W552">
        <v>10</v>
      </c>
      <c r="X552">
        <v>3</v>
      </c>
      <c r="Y552">
        <v>3</v>
      </c>
      <c r="Z552">
        <v>1</v>
      </c>
      <c r="AA552">
        <v>0</v>
      </c>
      <c r="AB552">
        <v>1</v>
      </c>
      <c r="AC552">
        <v>0</v>
      </c>
      <c r="AD552">
        <v>0.222</v>
      </c>
      <c r="AE552">
        <v>0.26100000000000001</v>
      </c>
      <c r="AF552">
        <v>0.45500000000000002</v>
      </c>
      <c r="AG552">
        <v>0.71499999999999997</v>
      </c>
    </row>
    <row r="553" spans="1:33" x14ac:dyDescent="0.25">
      <c r="A553" t="s">
        <v>46</v>
      </c>
      <c r="B553" t="s">
        <v>162</v>
      </c>
      <c r="C553">
        <v>2016</v>
      </c>
      <c r="D553" t="s">
        <v>18</v>
      </c>
      <c r="E553" t="s">
        <v>168</v>
      </c>
      <c r="F553" t="s">
        <v>169</v>
      </c>
      <c r="G553" t="s">
        <v>163</v>
      </c>
      <c r="H553">
        <v>28</v>
      </c>
      <c r="I553" t="s">
        <v>1222</v>
      </c>
      <c r="J553" s="9">
        <v>0.28299999999999997</v>
      </c>
      <c r="K553">
        <v>4</v>
      </c>
      <c r="L553">
        <v>19</v>
      </c>
      <c r="M553">
        <v>59</v>
      </c>
      <c r="N553">
        <v>57</v>
      </c>
      <c r="O553">
        <v>131</v>
      </c>
      <c r="P553">
        <v>487</v>
      </c>
      <c r="Q553" s="8">
        <f t="shared" si="32"/>
        <v>8.2135523613963042E-3</v>
      </c>
      <c r="R553" s="8">
        <f t="shared" si="33"/>
        <v>3.9014373716632446E-2</v>
      </c>
      <c r="S553" s="8">
        <f t="shared" si="34"/>
        <v>0.12114989733059549</v>
      </c>
      <c r="T553" s="8">
        <f t="shared" si="35"/>
        <v>0.11704312114989733</v>
      </c>
      <c r="U553" s="8">
        <f>IF(C553=2022,"",IF(C553=2020,O553/60,O553/162))</f>
        <v>0.80864197530864201</v>
      </c>
      <c r="V553">
        <v>138</v>
      </c>
      <c r="W553">
        <v>189</v>
      </c>
      <c r="X553">
        <v>36</v>
      </c>
      <c r="Y553">
        <v>76</v>
      </c>
      <c r="Z553">
        <v>18</v>
      </c>
      <c r="AA553">
        <v>0</v>
      </c>
      <c r="AB553">
        <v>1</v>
      </c>
      <c r="AC553">
        <v>4</v>
      </c>
      <c r="AD553">
        <v>0.32300000000000001</v>
      </c>
      <c r="AE553">
        <v>0.311</v>
      </c>
      <c r="AF553">
        <v>0.38800000000000001</v>
      </c>
      <c r="AG553">
        <v>0.69899999999999995</v>
      </c>
    </row>
    <row r="554" spans="1:33" x14ac:dyDescent="0.25">
      <c r="A554" t="s">
        <v>42</v>
      </c>
      <c r="B554" t="s">
        <v>937</v>
      </c>
      <c r="C554">
        <v>2016</v>
      </c>
      <c r="D554" t="s">
        <v>22</v>
      </c>
      <c r="E554" t="s">
        <v>263</v>
      </c>
      <c r="F554" t="s">
        <v>264</v>
      </c>
      <c r="G554" t="s">
        <v>938</v>
      </c>
      <c r="H554">
        <v>27</v>
      </c>
      <c r="I554" t="s">
        <v>1222</v>
      </c>
      <c r="J554" s="9">
        <v>0.23599999999999999</v>
      </c>
      <c r="K554">
        <v>6</v>
      </c>
      <c r="L554">
        <v>1</v>
      </c>
      <c r="M554">
        <v>37</v>
      </c>
      <c r="N554">
        <v>32</v>
      </c>
      <c r="O554">
        <v>105</v>
      </c>
      <c r="P554">
        <v>352</v>
      </c>
      <c r="Q554" s="8">
        <f t="shared" si="32"/>
        <v>1.7045454545454544E-2</v>
      </c>
      <c r="R554" s="8">
        <f t="shared" si="33"/>
        <v>2.840909090909091E-3</v>
      </c>
      <c r="S554" s="8">
        <f t="shared" si="34"/>
        <v>0.10511363636363637</v>
      </c>
      <c r="T554" s="8">
        <f t="shared" si="35"/>
        <v>9.0909090909090912E-2</v>
      </c>
      <c r="U554" s="8">
        <f>IF(C554=2022,"",IF(C554=2020,O554/60,O554/162))</f>
        <v>0.64814814814814814</v>
      </c>
      <c r="V554">
        <v>83</v>
      </c>
      <c r="W554">
        <v>119</v>
      </c>
      <c r="X554">
        <v>22</v>
      </c>
      <c r="Y554">
        <v>72</v>
      </c>
      <c r="Z554">
        <v>21</v>
      </c>
      <c r="AA554">
        <v>1</v>
      </c>
      <c r="AB554">
        <v>1</v>
      </c>
      <c r="AC554">
        <v>3</v>
      </c>
      <c r="AD554">
        <v>0.28000000000000003</v>
      </c>
      <c r="AE554">
        <v>0.28000000000000003</v>
      </c>
      <c r="AF554">
        <v>0.33800000000000002</v>
      </c>
      <c r="AG554">
        <v>0.61799999999999999</v>
      </c>
    </row>
    <row r="555" spans="1:33" x14ac:dyDescent="0.25">
      <c r="A555" t="s">
        <v>81</v>
      </c>
      <c r="B555" t="s">
        <v>441</v>
      </c>
      <c r="C555">
        <v>2016</v>
      </c>
      <c r="D555" t="s">
        <v>18</v>
      </c>
      <c r="E555" t="s">
        <v>134</v>
      </c>
      <c r="F555" t="s">
        <v>135</v>
      </c>
      <c r="G555" t="s">
        <v>442</v>
      </c>
      <c r="H555">
        <v>27</v>
      </c>
      <c r="I555" t="s">
        <v>1222</v>
      </c>
      <c r="J555" s="9">
        <v>0.34799999999999998</v>
      </c>
      <c r="K555">
        <v>11</v>
      </c>
      <c r="L555">
        <v>11</v>
      </c>
      <c r="M555">
        <v>66</v>
      </c>
      <c r="N555">
        <v>104</v>
      </c>
      <c r="O555">
        <v>146</v>
      </c>
      <c r="P555">
        <v>552</v>
      </c>
      <c r="Q555" s="8">
        <f t="shared" si="32"/>
        <v>1.9927536231884056E-2</v>
      </c>
      <c r="R555" s="8">
        <f t="shared" si="33"/>
        <v>1.9927536231884056E-2</v>
      </c>
      <c r="S555" s="8">
        <f t="shared" si="34"/>
        <v>0.11956521739130435</v>
      </c>
      <c r="T555" s="8">
        <f t="shared" si="35"/>
        <v>0.18840579710144928</v>
      </c>
      <c r="U555" s="8">
        <f>IF(C555=2022,"",IF(C555=2020,O555/60,O555/162))</f>
        <v>0.90123456790123457</v>
      </c>
      <c r="V555">
        <v>192</v>
      </c>
      <c r="W555">
        <v>273</v>
      </c>
      <c r="X555">
        <v>51</v>
      </c>
      <c r="Y555">
        <v>80</v>
      </c>
      <c r="Z555">
        <v>66</v>
      </c>
      <c r="AA555">
        <v>2</v>
      </c>
      <c r="AB555">
        <v>1</v>
      </c>
      <c r="AC555">
        <v>7</v>
      </c>
      <c r="AD555">
        <v>0.38800000000000001</v>
      </c>
      <c r="AE555">
        <v>0.41599999999999998</v>
      </c>
      <c r="AF555">
        <v>0.495</v>
      </c>
      <c r="AG555">
        <v>0.91100000000000003</v>
      </c>
    </row>
    <row r="556" spans="1:33" x14ac:dyDescent="0.25">
      <c r="A556" t="s">
        <v>32</v>
      </c>
      <c r="B556" t="s">
        <v>327</v>
      </c>
      <c r="C556">
        <v>2016</v>
      </c>
      <c r="D556" t="s">
        <v>22</v>
      </c>
      <c r="E556" t="s">
        <v>39</v>
      </c>
      <c r="F556" t="s">
        <v>40</v>
      </c>
      <c r="G556" t="s">
        <v>328</v>
      </c>
      <c r="H556">
        <v>27</v>
      </c>
      <c r="I556" t="s">
        <v>1222</v>
      </c>
      <c r="J556" s="9">
        <v>0.28299999999999997</v>
      </c>
      <c r="K556">
        <v>2</v>
      </c>
      <c r="L556">
        <v>8</v>
      </c>
      <c r="M556">
        <v>29</v>
      </c>
      <c r="N556">
        <v>44</v>
      </c>
      <c r="O556">
        <v>81</v>
      </c>
      <c r="P556">
        <v>311</v>
      </c>
      <c r="Q556" s="8">
        <f t="shared" si="32"/>
        <v>6.4308681672025723E-3</v>
      </c>
      <c r="R556" s="8">
        <f t="shared" si="33"/>
        <v>2.5723472668810289E-2</v>
      </c>
      <c r="S556" s="8">
        <f t="shared" si="34"/>
        <v>9.3247588424437297E-2</v>
      </c>
      <c r="T556" s="8">
        <f t="shared" si="35"/>
        <v>0.14147909967845659</v>
      </c>
      <c r="U556" s="8">
        <f>IF(C556=2022,"",IF(C556=2020,O556/60,O556/162))</f>
        <v>0.5</v>
      </c>
      <c r="V556">
        <v>88</v>
      </c>
      <c r="W556">
        <v>122</v>
      </c>
      <c r="X556">
        <v>27</v>
      </c>
      <c r="Y556">
        <v>72</v>
      </c>
      <c r="Z556">
        <v>19</v>
      </c>
      <c r="AA556">
        <v>1</v>
      </c>
      <c r="AB556">
        <v>1</v>
      </c>
      <c r="AC556">
        <v>3</v>
      </c>
      <c r="AD556">
        <v>0.36099999999999999</v>
      </c>
      <c r="AE556">
        <v>0.32300000000000001</v>
      </c>
      <c r="AF556">
        <v>0.39200000000000002</v>
      </c>
      <c r="AG556">
        <v>0.71599999999999997</v>
      </c>
    </row>
    <row r="557" spans="1:33" x14ac:dyDescent="0.25">
      <c r="A557" t="s">
        <v>15</v>
      </c>
      <c r="B557" t="s">
        <v>1093</v>
      </c>
      <c r="C557">
        <v>2016</v>
      </c>
      <c r="D557" t="s">
        <v>18</v>
      </c>
      <c r="E557" t="s">
        <v>16</v>
      </c>
      <c r="F557" t="s">
        <v>17</v>
      </c>
      <c r="G557" t="s">
        <v>1094</v>
      </c>
      <c r="H557">
        <v>27</v>
      </c>
      <c r="I557" t="s">
        <v>1222</v>
      </c>
      <c r="J557" s="9">
        <v>0.27</v>
      </c>
      <c r="K557">
        <v>2</v>
      </c>
      <c r="L557">
        <v>0</v>
      </c>
      <c r="M557">
        <v>11</v>
      </c>
      <c r="N557">
        <v>17</v>
      </c>
      <c r="O557">
        <v>74</v>
      </c>
      <c r="P557">
        <v>148</v>
      </c>
      <c r="Q557" s="8">
        <f t="shared" si="32"/>
        <v>1.3513513513513514E-2</v>
      </c>
      <c r="R557" s="8">
        <f t="shared" si="33"/>
        <v>0</v>
      </c>
      <c r="S557" s="8">
        <f t="shared" si="34"/>
        <v>7.4324324324324328E-2</v>
      </c>
      <c r="T557" s="8">
        <f t="shared" si="35"/>
        <v>0.11486486486486487</v>
      </c>
      <c r="U557" s="8">
        <f>IF(C557=2022,"",IF(C557=2020,O557/60,O557/162))</f>
        <v>0.4567901234567901</v>
      </c>
      <c r="V557">
        <v>40</v>
      </c>
      <c r="W557">
        <v>60</v>
      </c>
      <c r="X557">
        <v>15</v>
      </c>
      <c r="Y557">
        <v>27</v>
      </c>
      <c r="Z557">
        <v>18</v>
      </c>
      <c r="AA557">
        <v>1</v>
      </c>
      <c r="AB557">
        <v>1</v>
      </c>
      <c r="AC557">
        <v>1</v>
      </c>
      <c r="AD557">
        <v>0.31900000000000001</v>
      </c>
      <c r="AE557">
        <v>0.35699999999999998</v>
      </c>
      <c r="AF557">
        <v>0.40500000000000003</v>
      </c>
      <c r="AG557">
        <v>0.76300000000000001</v>
      </c>
    </row>
    <row r="558" spans="1:33" x14ac:dyDescent="0.25">
      <c r="A558" t="s">
        <v>86</v>
      </c>
      <c r="B558" t="s">
        <v>999</v>
      </c>
      <c r="C558">
        <v>2016</v>
      </c>
      <c r="D558" t="s">
        <v>18</v>
      </c>
      <c r="E558" t="s">
        <v>128</v>
      </c>
      <c r="F558" t="s">
        <v>129</v>
      </c>
      <c r="G558" t="s">
        <v>1000</v>
      </c>
      <c r="H558">
        <v>26</v>
      </c>
      <c r="I558" t="s">
        <v>1222</v>
      </c>
      <c r="J558" s="9">
        <v>0.31900000000000001</v>
      </c>
      <c r="K558">
        <v>20</v>
      </c>
      <c r="L558">
        <v>33</v>
      </c>
      <c r="M558">
        <v>64</v>
      </c>
      <c r="N558">
        <v>102</v>
      </c>
      <c r="O558">
        <v>153</v>
      </c>
      <c r="P558">
        <v>637</v>
      </c>
      <c r="Q558" s="8">
        <f t="shared" si="32"/>
        <v>3.1397174254317109E-2</v>
      </c>
      <c r="R558" s="8">
        <f t="shared" si="33"/>
        <v>5.1805337519623233E-2</v>
      </c>
      <c r="S558" s="8">
        <f t="shared" si="34"/>
        <v>0.10047095761381476</v>
      </c>
      <c r="T558" s="8">
        <f t="shared" si="35"/>
        <v>0.16012558869701726</v>
      </c>
      <c r="U558" s="8">
        <f>IF(C558=2022,"",IF(C558=2020,O558/60,O558/162))</f>
        <v>0.94444444444444442</v>
      </c>
      <c r="V558">
        <v>203</v>
      </c>
      <c r="W558">
        <v>318</v>
      </c>
      <c r="X558">
        <v>68</v>
      </c>
      <c r="Y558">
        <v>101</v>
      </c>
      <c r="Z558">
        <v>39</v>
      </c>
      <c r="AA558">
        <v>1</v>
      </c>
      <c r="AB558">
        <v>1</v>
      </c>
      <c r="AC558">
        <v>10</v>
      </c>
      <c r="AD558">
        <v>0.35299999999999998</v>
      </c>
      <c r="AE558">
        <v>0.36799999999999999</v>
      </c>
      <c r="AF558">
        <v>0.499</v>
      </c>
      <c r="AG558">
        <v>0.86699999999999999</v>
      </c>
    </row>
    <row r="559" spans="1:33" x14ac:dyDescent="0.25">
      <c r="A559" t="s">
        <v>57</v>
      </c>
      <c r="B559" t="s">
        <v>591</v>
      </c>
      <c r="C559">
        <v>2016</v>
      </c>
      <c r="D559" t="s">
        <v>22</v>
      </c>
      <c r="E559" t="s">
        <v>98</v>
      </c>
      <c r="F559" t="s">
        <v>99</v>
      </c>
      <c r="G559" t="s">
        <v>592</v>
      </c>
      <c r="H559">
        <v>26</v>
      </c>
      <c r="I559" t="s">
        <v>1222</v>
      </c>
      <c r="J559" s="9">
        <v>0.24299999999999999</v>
      </c>
      <c r="K559">
        <v>30</v>
      </c>
      <c r="L559">
        <v>6</v>
      </c>
      <c r="M559">
        <v>81</v>
      </c>
      <c r="N559">
        <v>73</v>
      </c>
      <c r="O559">
        <v>152</v>
      </c>
      <c r="P559">
        <v>548</v>
      </c>
      <c r="Q559" s="8">
        <f t="shared" si="32"/>
        <v>5.4744525547445258E-2</v>
      </c>
      <c r="R559" s="8">
        <f t="shared" si="33"/>
        <v>1.0948905109489052E-2</v>
      </c>
      <c r="S559" s="8">
        <f t="shared" si="34"/>
        <v>0.1478102189781022</v>
      </c>
      <c r="T559" s="8">
        <f t="shared" si="35"/>
        <v>0.13321167883211679</v>
      </c>
      <c r="U559" s="8">
        <f>IF(C559=2022,"",IF(C559=2020,O559/60,O559/162))</f>
        <v>0.93827160493827155</v>
      </c>
      <c r="V559">
        <v>133</v>
      </c>
      <c r="W559">
        <v>264</v>
      </c>
      <c r="X559">
        <v>65</v>
      </c>
      <c r="Y559">
        <v>149</v>
      </c>
      <c r="Z559">
        <v>47</v>
      </c>
      <c r="AA559">
        <v>0</v>
      </c>
      <c r="AB559">
        <v>1</v>
      </c>
      <c r="AC559">
        <v>4</v>
      </c>
      <c r="AD559">
        <v>0.27700000000000002</v>
      </c>
      <c r="AE559">
        <v>0.30399999999999999</v>
      </c>
      <c r="AF559">
        <v>0.48199999999999998</v>
      </c>
      <c r="AG559">
        <v>0.78600000000000003</v>
      </c>
    </row>
    <row r="560" spans="1:33" x14ac:dyDescent="0.25">
      <c r="A560" t="s">
        <v>26</v>
      </c>
      <c r="B560" t="s">
        <v>279</v>
      </c>
      <c r="C560">
        <v>2016</v>
      </c>
      <c r="D560" t="s">
        <v>22</v>
      </c>
      <c r="E560" t="s">
        <v>27</v>
      </c>
      <c r="F560" t="s">
        <v>28</v>
      </c>
      <c r="G560" t="s">
        <v>280</v>
      </c>
      <c r="H560">
        <v>25</v>
      </c>
      <c r="I560" t="s">
        <v>1222</v>
      </c>
      <c r="J560" s="9">
        <v>0.33800000000000002</v>
      </c>
      <c r="K560">
        <v>24</v>
      </c>
      <c r="L560">
        <v>30</v>
      </c>
      <c r="M560">
        <v>96</v>
      </c>
      <c r="N560">
        <v>108</v>
      </c>
      <c r="O560">
        <v>161</v>
      </c>
      <c r="P560">
        <v>640</v>
      </c>
      <c r="Q560" s="8">
        <f t="shared" si="32"/>
        <v>3.7499999999999999E-2</v>
      </c>
      <c r="R560" s="8">
        <f t="shared" si="33"/>
        <v>4.6875E-2</v>
      </c>
      <c r="S560" s="8">
        <f t="shared" si="34"/>
        <v>0.15</v>
      </c>
      <c r="T560" s="8">
        <f t="shared" si="35"/>
        <v>0.16875000000000001</v>
      </c>
      <c r="U560" s="8">
        <f>IF(C560=2022,"",IF(C560=2020,O560/60,O560/162))</f>
        <v>0.99382716049382713</v>
      </c>
      <c r="V560">
        <v>216</v>
      </c>
      <c r="W560">
        <v>340</v>
      </c>
      <c r="X560">
        <v>71</v>
      </c>
      <c r="Y560">
        <v>70</v>
      </c>
      <c r="Z560">
        <v>60</v>
      </c>
      <c r="AA560">
        <v>11</v>
      </c>
      <c r="AB560">
        <v>1</v>
      </c>
      <c r="AC560">
        <v>10</v>
      </c>
      <c r="AD560">
        <v>0.34699999999999998</v>
      </c>
      <c r="AE560">
        <v>0.39600000000000002</v>
      </c>
      <c r="AF560">
        <v>0.53100000000000003</v>
      </c>
      <c r="AG560">
        <v>0.92800000000000005</v>
      </c>
    </row>
    <row r="561" spans="1:33" x14ac:dyDescent="0.25">
      <c r="A561" t="s">
        <v>55</v>
      </c>
      <c r="B561" t="s">
        <v>1162</v>
      </c>
      <c r="C561">
        <v>2016</v>
      </c>
      <c r="D561" t="s">
        <v>18</v>
      </c>
      <c r="E561" t="s">
        <v>345</v>
      </c>
      <c r="F561" t="s">
        <v>346</v>
      </c>
      <c r="G561" t="s">
        <v>1163</v>
      </c>
      <c r="H561">
        <v>25</v>
      </c>
      <c r="I561" t="s">
        <v>1222</v>
      </c>
      <c r="J561" s="9">
        <v>0.29399999999999998</v>
      </c>
      <c r="K561">
        <v>6</v>
      </c>
      <c r="L561">
        <v>17</v>
      </c>
      <c r="M561">
        <v>39</v>
      </c>
      <c r="N561">
        <v>67</v>
      </c>
      <c r="O561">
        <v>155</v>
      </c>
      <c r="P561">
        <v>547</v>
      </c>
      <c r="Q561" s="8">
        <f t="shared" si="32"/>
        <v>1.0968921389396709E-2</v>
      </c>
      <c r="R561" s="8">
        <f t="shared" si="33"/>
        <v>3.1078610603290677E-2</v>
      </c>
      <c r="S561" s="8">
        <f t="shared" si="34"/>
        <v>7.1297989031078604E-2</v>
      </c>
      <c r="T561" s="8">
        <f t="shared" si="35"/>
        <v>0.12248628884826325</v>
      </c>
      <c r="U561" s="8">
        <f>IF(C561=2022,"",IF(C561=2020,O561/60,O561/162))</f>
        <v>0.95679012345679015</v>
      </c>
      <c r="V561">
        <v>161</v>
      </c>
      <c r="W561">
        <v>215</v>
      </c>
      <c r="X561">
        <v>31</v>
      </c>
      <c r="Y561">
        <v>116</v>
      </c>
      <c r="Z561">
        <v>66</v>
      </c>
      <c r="AA561">
        <v>4</v>
      </c>
      <c r="AB561">
        <v>1</v>
      </c>
      <c r="AC561">
        <v>13</v>
      </c>
      <c r="AD561">
        <v>0.36299999999999999</v>
      </c>
      <c r="AE561">
        <v>0.371</v>
      </c>
      <c r="AF561">
        <v>0.39300000000000002</v>
      </c>
      <c r="AG561">
        <v>0.76400000000000001</v>
      </c>
    </row>
    <row r="562" spans="1:33" x14ac:dyDescent="0.25">
      <c r="A562" t="s">
        <v>33</v>
      </c>
      <c r="B562" t="s">
        <v>597</v>
      </c>
      <c r="C562">
        <v>2016</v>
      </c>
      <c r="D562" t="s">
        <v>22</v>
      </c>
      <c r="E562" t="s">
        <v>166</v>
      </c>
      <c r="F562" t="s">
        <v>167</v>
      </c>
      <c r="G562" t="s">
        <v>598</v>
      </c>
      <c r="H562">
        <v>25</v>
      </c>
      <c r="I562" t="s">
        <v>1222</v>
      </c>
      <c r="J562" s="9">
        <v>0.23799999999999999</v>
      </c>
      <c r="K562">
        <v>27</v>
      </c>
      <c r="L562">
        <v>10</v>
      </c>
      <c r="M562">
        <v>75</v>
      </c>
      <c r="N562">
        <v>72</v>
      </c>
      <c r="O562">
        <v>159</v>
      </c>
      <c r="P562">
        <v>568</v>
      </c>
      <c r="Q562" s="8">
        <f t="shared" si="32"/>
        <v>4.7535211267605633E-2</v>
      </c>
      <c r="R562" s="8">
        <f t="shared" si="33"/>
        <v>1.7605633802816902E-2</v>
      </c>
      <c r="S562" s="8">
        <f t="shared" si="34"/>
        <v>0.13204225352112675</v>
      </c>
      <c r="T562" s="8">
        <f t="shared" si="35"/>
        <v>0.12676056338028169</v>
      </c>
      <c r="U562" s="8">
        <f>IF(C562=2022,"",IF(C562=2020,O562/60,O562/162))</f>
        <v>0.98148148148148151</v>
      </c>
      <c r="V562">
        <v>135</v>
      </c>
      <c r="W562">
        <v>247</v>
      </c>
      <c r="X562">
        <v>56</v>
      </c>
      <c r="Y562">
        <v>139</v>
      </c>
      <c r="Z562">
        <v>51</v>
      </c>
      <c r="AA562">
        <v>1</v>
      </c>
      <c r="AB562">
        <v>1</v>
      </c>
      <c r="AC562">
        <v>2</v>
      </c>
      <c r="AD562">
        <v>0.26800000000000002</v>
      </c>
      <c r="AE562">
        <v>0.3</v>
      </c>
      <c r="AF562">
        <v>0.435</v>
      </c>
      <c r="AG562">
        <v>0.73499999999999999</v>
      </c>
    </row>
    <row r="563" spans="1:33" x14ac:dyDescent="0.25">
      <c r="A563" t="s">
        <v>77</v>
      </c>
      <c r="B563" t="s">
        <v>923</v>
      </c>
      <c r="C563">
        <v>2016</v>
      </c>
      <c r="D563" t="s">
        <v>18</v>
      </c>
      <c r="E563" t="s">
        <v>291</v>
      </c>
      <c r="F563" t="s">
        <v>292</v>
      </c>
      <c r="G563" t="s">
        <v>924</v>
      </c>
      <c r="H563">
        <v>25</v>
      </c>
      <c r="I563" t="s">
        <v>1222</v>
      </c>
      <c r="J563" s="9">
        <v>0.24</v>
      </c>
      <c r="K563">
        <v>5</v>
      </c>
      <c r="L563">
        <v>7</v>
      </c>
      <c r="M563">
        <v>23</v>
      </c>
      <c r="N563">
        <v>39</v>
      </c>
      <c r="O563">
        <v>121</v>
      </c>
      <c r="P563">
        <v>313</v>
      </c>
      <c r="Q563" s="8">
        <f t="shared" si="32"/>
        <v>1.5974440894568689E-2</v>
      </c>
      <c r="R563" s="8">
        <f t="shared" si="33"/>
        <v>2.2364217252396165E-2</v>
      </c>
      <c r="S563" s="8">
        <f t="shared" si="34"/>
        <v>7.3482428115015971E-2</v>
      </c>
      <c r="T563" s="8">
        <f t="shared" si="35"/>
        <v>0.12460063897763578</v>
      </c>
      <c r="U563" s="8">
        <f>IF(C563=2022,"",IF(C563=2020,O563/60,O563/162))</f>
        <v>0.74691358024691357</v>
      </c>
      <c r="V563">
        <v>75</v>
      </c>
      <c r="W563">
        <v>111</v>
      </c>
      <c r="X563">
        <v>19</v>
      </c>
      <c r="Y563">
        <v>52</v>
      </c>
      <c r="Z563">
        <v>34</v>
      </c>
      <c r="AA563">
        <v>2</v>
      </c>
      <c r="AB563">
        <v>1</v>
      </c>
      <c r="AC563">
        <v>0</v>
      </c>
      <c r="AD563">
        <v>0.26800000000000002</v>
      </c>
      <c r="AE563">
        <v>0.32700000000000001</v>
      </c>
      <c r="AF563">
        <v>0.35499999999999998</v>
      </c>
      <c r="AG563">
        <v>0.68200000000000005</v>
      </c>
    </row>
    <row r="564" spans="1:33" x14ac:dyDescent="0.25">
      <c r="A564" t="s">
        <v>67</v>
      </c>
      <c r="B564" t="s">
        <v>905</v>
      </c>
      <c r="C564">
        <v>2016</v>
      </c>
      <c r="D564" t="s">
        <v>18</v>
      </c>
      <c r="E564" t="s">
        <v>373</v>
      </c>
      <c r="F564" t="s">
        <v>374</v>
      </c>
      <c r="G564" t="s">
        <v>906</v>
      </c>
      <c r="H564">
        <v>25</v>
      </c>
      <c r="I564" t="s">
        <v>1222</v>
      </c>
      <c r="J564" s="9">
        <v>0.254</v>
      </c>
      <c r="K564">
        <v>7</v>
      </c>
      <c r="L564">
        <v>5</v>
      </c>
      <c r="M564">
        <v>29</v>
      </c>
      <c r="N564">
        <v>45</v>
      </c>
      <c r="O564">
        <v>115</v>
      </c>
      <c r="P564">
        <v>350</v>
      </c>
      <c r="Q564" s="8">
        <f t="shared" si="32"/>
        <v>0.02</v>
      </c>
      <c r="R564" s="8">
        <f t="shared" si="33"/>
        <v>1.4285714285714285E-2</v>
      </c>
      <c r="S564" s="8">
        <f t="shared" si="34"/>
        <v>8.2857142857142851E-2</v>
      </c>
      <c r="T564" s="8">
        <f t="shared" si="35"/>
        <v>0.12857142857142856</v>
      </c>
      <c r="U564" s="8">
        <f>IF(C564=2022,"",IF(C564=2020,O564/60,O564/162))</f>
        <v>0.70987654320987659</v>
      </c>
      <c r="V564">
        <v>89</v>
      </c>
      <c r="W564">
        <v>128</v>
      </c>
      <c r="X564">
        <v>24</v>
      </c>
      <c r="Y564">
        <v>69</v>
      </c>
      <c r="Z564">
        <v>52</v>
      </c>
      <c r="AA564">
        <v>2</v>
      </c>
      <c r="AB564">
        <v>1</v>
      </c>
      <c r="AC564">
        <v>5</v>
      </c>
      <c r="AD564">
        <v>0.29599999999999999</v>
      </c>
      <c r="AE564">
        <v>0.35</v>
      </c>
      <c r="AF564">
        <v>0.36599999999999999</v>
      </c>
      <c r="AG564">
        <v>0.71499999999999997</v>
      </c>
    </row>
    <row r="565" spans="1:33" x14ac:dyDescent="0.25">
      <c r="A565" t="s">
        <v>77</v>
      </c>
      <c r="B565" t="s">
        <v>289</v>
      </c>
      <c r="C565">
        <v>2016</v>
      </c>
      <c r="D565" t="s">
        <v>18</v>
      </c>
      <c r="E565" t="s">
        <v>291</v>
      </c>
      <c r="F565" t="s">
        <v>292</v>
      </c>
      <c r="G565" t="s">
        <v>290</v>
      </c>
      <c r="H565">
        <v>25</v>
      </c>
      <c r="I565" t="s">
        <v>1222</v>
      </c>
      <c r="J565" s="9">
        <v>0.3</v>
      </c>
      <c r="K565">
        <v>17</v>
      </c>
      <c r="L565">
        <v>4</v>
      </c>
      <c r="M565">
        <v>65</v>
      </c>
      <c r="N565">
        <v>71</v>
      </c>
      <c r="O565">
        <v>111</v>
      </c>
      <c r="P565">
        <v>404</v>
      </c>
      <c r="Q565" s="8">
        <f t="shared" si="32"/>
        <v>4.2079207920792082E-2</v>
      </c>
      <c r="R565" s="8">
        <f t="shared" si="33"/>
        <v>9.9009900990099011E-3</v>
      </c>
      <c r="S565" s="8">
        <f t="shared" si="34"/>
        <v>0.1608910891089109</v>
      </c>
      <c r="T565" s="8">
        <f t="shared" si="35"/>
        <v>0.17574257425742573</v>
      </c>
      <c r="U565" s="8">
        <f>IF(C565=2022,"",IF(C565=2020,O565/60,O565/162))</f>
        <v>0.68518518518518523</v>
      </c>
      <c r="V565">
        <v>121</v>
      </c>
      <c r="W565">
        <v>206</v>
      </c>
      <c r="X565">
        <v>48</v>
      </c>
      <c r="Y565">
        <v>60</v>
      </c>
      <c r="Z565">
        <v>41</v>
      </c>
      <c r="AA565">
        <v>6</v>
      </c>
      <c r="AB565">
        <v>1</v>
      </c>
      <c r="AC565">
        <v>4</v>
      </c>
      <c r="AD565">
        <v>0.312</v>
      </c>
      <c r="AE565">
        <v>0.36899999999999999</v>
      </c>
      <c r="AF565">
        <v>0.51</v>
      </c>
      <c r="AG565">
        <v>0.879</v>
      </c>
    </row>
    <row r="566" spans="1:33" x14ac:dyDescent="0.25">
      <c r="A566" t="s">
        <v>23</v>
      </c>
      <c r="B566" t="s">
        <v>1091</v>
      </c>
      <c r="C566">
        <v>2016</v>
      </c>
      <c r="D566" t="s">
        <v>18</v>
      </c>
      <c r="E566" t="s">
        <v>24</v>
      </c>
      <c r="F566" t="s">
        <v>25</v>
      </c>
      <c r="G566" t="s">
        <v>1092</v>
      </c>
      <c r="H566">
        <v>24</v>
      </c>
      <c r="I566" t="s">
        <v>1222</v>
      </c>
      <c r="J566" s="9">
        <v>0.26700000000000002</v>
      </c>
      <c r="K566">
        <v>16</v>
      </c>
      <c r="L566">
        <v>1</v>
      </c>
      <c r="M566">
        <v>49</v>
      </c>
      <c r="N566">
        <v>38</v>
      </c>
      <c r="O566">
        <v>103</v>
      </c>
      <c r="P566">
        <v>307</v>
      </c>
      <c r="Q566" s="8">
        <f t="shared" si="32"/>
        <v>5.2117263843648211E-2</v>
      </c>
      <c r="R566" s="8">
        <f t="shared" si="33"/>
        <v>3.2573289902280132E-3</v>
      </c>
      <c r="S566" s="8">
        <f t="shared" si="34"/>
        <v>0.15960912052117263</v>
      </c>
      <c r="T566" s="8">
        <f t="shared" si="35"/>
        <v>0.12377850162866449</v>
      </c>
      <c r="U566" s="8">
        <f>IF(C566=2022,"",IF(C566=2020,O566/60,O566/162))</f>
        <v>0.63580246913580252</v>
      </c>
      <c r="V566">
        <v>82</v>
      </c>
      <c r="W566">
        <v>144</v>
      </c>
      <c r="X566">
        <v>30</v>
      </c>
      <c r="Y566">
        <v>48</v>
      </c>
      <c r="Z566">
        <v>23</v>
      </c>
      <c r="AA566">
        <v>0</v>
      </c>
      <c r="AB566">
        <v>1</v>
      </c>
      <c r="AC566">
        <v>1</v>
      </c>
      <c r="AD566">
        <v>0.26800000000000002</v>
      </c>
      <c r="AE566">
        <v>0.31900000000000001</v>
      </c>
      <c r="AF566">
        <v>0.46899999999999997</v>
      </c>
      <c r="AG566">
        <v>0.78800000000000003</v>
      </c>
    </row>
    <row r="567" spans="1:33" x14ac:dyDescent="0.25">
      <c r="A567" t="s">
        <v>46</v>
      </c>
      <c r="B567" t="s">
        <v>499</v>
      </c>
      <c r="C567">
        <v>2016</v>
      </c>
      <c r="D567" t="s">
        <v>18</v>
      </c>
      <c r="E567" t="s">
        <v>168</v>
      </c>
      <c r="F567" t="s">
        <v>169</v>
      </c>
      <c r="G567" t="s">
        <v>500</v>
      </c>
      <c r="H567">
        <v>24</v>
      </c>
      <c r="I567" t="s">
        <v>1222</v>
      </c>
      <c r="J567" s="9">
        <v>0.30099999999999999</v>
      </c>
      <c r="K567">
        <v>2</v>
      </c>
      <c r="L567">
        <v>4</v>
      </c>
      <c r="M567">
        <v>11</v>
      </c>
      <c r="N567">
        <v>21</v>
      </c>
      <c r="O567">
        <v>66</v>
      </c>
      <c r="P567">
        <v>146</v>
      </c>
      <c r="Q567" s="8">
        <f t="shared" si="32"/>
        <v>1.3698630136986301E-2</v>
      </c>
      <c r="R567" s="8">
        <f t="shared" si="33"/>
        <v>2.7397260273972601E-2</v>
      </c>
      <c r="S567" s="8">
        <f t="shared" si="34"/>
        <v>7.5342465753424653E-2</v>
      </c>
      <c r="T567" s="8">
        <f t="shared" si="35"/>
        <v>0.14383561643835616</v>
      </c>
      <c r="U567" s="8">
        <f>IF(C567=2022,"",IF(C567=2020,O567/60,O567/162))</f>
        <v>0.40740740740740738</v>
      </c>
      <c r="V567">
        <v>44</v>
      </c>
      <c r="W567">
        <v>60</v>
      </c>
      <c r="X567">
        <v>11</v>
      </c>
      <c r="Y567">
        <v>26</v>
      </c>
      <c r="Z567">
        <v>12</v>
      </c>
      <c r="AA567">
        <v>0</v>
      </c>
      <c r="AB567">
        <v>1</v>
      </c>
      <c r="AC567">
        <v>1</v>
      </c>
      <c r="AD567">
        <v>0.35299999999999998</v>
      </c>
      <c r="AE567">
        <v>0.35599999999999998</v>
      </c>
      <c r="AF567">
        <v>0.41099999999999998</v>
      </c>
      <c r="AG567">
        <v>0.76700000000000002</v>
      </c>
    </row>
    <row r="568" spans="1:33" x14ac:dyDescent="0.25">
      <c r="A568" t="s">
        <v>26</v>
      </c>
      <c r="B568" t="s">
        <v>475</v>
      </c>
      <c r="C568">
        <v>2016</v>
      </c>
      <c r="D568" t="s">
        <v>22</v>
      </c>
      <c r="E568" t="s">
        <v>27</v>
      </c>
      <c r="F568" t="s">
        <v>28</v>
      </c>
      <c r="G568" t="s">
        <v>476</v>
      </c>
      <c r="H568">
        <v>24</v>
      </c>
      <c r="I568" t="s">
        <v>1222</v>
      </c>
      <c r="J568" s="9">
        <v>0.217</v>
      </c>
      <c r="K568">
        <v>1</v>
      </c>
      <c r="L568">
        <v>2</v>
      </c>
      <c r="M568">
        <v>7</v>
      </c>
      <c r="N568">
        <v>15</v>
      </c>
      <c r="O568">
        <v>59</v>
      </c>
      <c r="P568">
        <v>120</v>
      </c>
      <c r="Q568" s="8">
        <f t="shared" si="32"/>
        <v>8.3333333333333332E-3</v>
      </c>
      <c r="R568" s="8">
        <f t="shared" si="33"/>
        <v>1.6666666666666666E-2</v>
      </c>
      <c r="S568" s="8">
        <f t="shared" si="34"/>
        <v>5.8333333333333334E-2</v>
      </c>
      <c r="T568" s="8">
        <f t="shared" si="35"/>
        <v>0.125</v>
      </c>
      <c r="U568" s="8">
        <f>IF(C568=2022,"",IF(C568=2020,O568/60,O568/162))</f>
        <v>0.36419753086419754</v>
      </c>
      <c r="V568">
        <v>26</v>
      </c>
      <c r="W568">
        <v>39</v>
      </c>
      <c r="X568">
        <v>8</v>
      </c>
      <c r="Y568">
        <v>27</v>
      </c>
      <c r="Z568">
        <v>14</v>
      </c>
      <c r="AA568">
        <v>0</v>
      </c>
      <c r="AB568">
        <v>1</v>
      </c>
      <c r="AC568">
        <v>1</v>
      </c>
      <c r="AD568">
        <v>0.26900000000000002</v>
      </c>
      <c r="AE568">
        <v>0.29599999999999999</v>
      </c>
      <c r="AF568">
        <v>0.32500000000000001</v>
      </c>
      <c r="AG568">
        <v>0.621</v>
      </c>
    </row>
    <row r="569" spans="1:33" x14ac:dyDescent="0.25">
      <c r="A569" t="s">
        <v>42</v>
      </c>
      <c r="B569" t="s">
        <v>413</v>
      </c>
      <c r="C569">
        <v>2016</v>
      </c>
      <c r="D569" t="s">
        <v>22</v>
      </c>
      <c r="E569" t="s">
        <v>263</v>
      </c>
      <c r="F569" t="s">
        <v>264</v>
      </c>
      <c r="G569" t="s">
        <v>414</v>
      </c>
      <c r="H569">
        <v>22</v>
      </c>
      <c r="I569" t="s">
        <v>1222</v>
      </c>
      <c r="J569" s="9">
        <v>0.28199999999999997</v>
      </c>
      <c r="K569">
        <v>4</v>
      </c>
      <c r="L569">
        <v>4</v>
      </c>
      <c r="M569">
        <v>27</v>
      </c>
      <c r="N569">
        <v>24</v>
      </c>
      <c r="O569">
        <v>69</v>
      </c>
      <c r="P569">
        <v>245</v>
      </c>
      <c r="Q569" s="8">
        <f t="shared" si="32"/>
        <v>1.6326530612244899E-2</v>
      </c>
      <c r="R569" s="8">
        <f t="shared" si="33"/>
        <v>1.6326530612244899E-2</v>
      </c>
      <c r="S569" s="8">
        <f t="shared" si="34"/>
        <v>0.11020408163265306</v>
      </c>
      <c r="T569" s="8">
        <f t="shared" si="35"/>
        <v>9.7959183673469383E-2</v>
      </c>
      <c r="U569" s="8">
        <f>IF(C569=2022,"",IF(C569=2020,O569/60,O569/162))</f>
        <v>0.42592592592592593</v>
      </c>
      <c r="V569">
        <v>69</v>
      </c>
      <c r="W569">
        <v>104</v>
      </c>
      <c r="X569">
        <v>23</v>
      </c>
      <c r="Y569">
        <v>46</v>
      </c>
      <c r="Z569">
        <v>17</v>
      </c>
      <c r="AA569">
        <v>0</v>
      </c>
      <c r="AB569">
        <v>1</v>
      </c>
      <c r="AC569">
        <v>3</v>
      </c>
      <c r="AD569">
        <v>0.32800000000000001</v>
      </c>
      <c r="AE569">
        <v>0.33200000000000002</v>
      </c>
      <c r="AF569">
        <v>0.42399999999999999</v>
      </c>
      <c r="AG569">
        <v>0.75700000000000001</v>
      </c>
    </row>
    <row r="570" spans="1:33" x14ac:dyDescent="0.25">
      <c r="A570" t="s">
        <v>19</v>
      </c>
      <c r="B570" t="s">
        <v>73</v>
      </c>
      <c r="C570">
        <v>2016</v>
      </c>
      <c r="D570" t="s">
        <v>22</v>
      </c>
      <c r="E570" t="s">
        <v>20</v>
      </c>
      <c r="F570" t="s">
        <v>21</v>
      </c>
      <c r="G570" t="s">
        <v>74</v>
      </c>
      <c r="H570">
        <v>22</v>
      </c>
      <c r="I570" t="s">
        <v>1222</v>
      </c>
      <c r="J570" s="9">
        <v>0.27100000000000002</v>
      </c>
      <c r="K570">
        <v>33</v>
      </c>
      <c r="L570">
        <v>14</v>
      </c>
      <c r="M570">
        <v>88</v>
      </c>
      <c r="N570">
        <v>89</v>
      </c>
      <c r="O570">
        <v>150</v>
      </c>
      <c r="P570">
        <v>605</v>
      </c>
      <c r="Q570" s="8">
        <f t="shared" si="32"/>
        <v>5.4545454545454543E-2</v>
      </c>
      <c r="R570" s="8">
        <f t="shared" si="33"/>
        <v>2.3140495867768594E-2</v>
      </c>
      <c r="S570" s="8">
        <f t="shared" si="34"/>
        <v>0.14545454545454545</v>
      </c>
      <c r="T570" s="8">
        <f t="shared" si="35"/>
        <v>0.14710743801652892</v>
      </c>
      <c r="U570" s="8">
        <f>IF(C570=2022,"",IF(C570=2020,O570/60,O570/162))</f>
        <v>0.92592592592592593</v>
      </c>
      <c r="V570">
        <v>164</v>
      </c>
      <c r="W570">
        <v>304</v>
      </c>
      <c r="X570">
        <v>70</v>
      </c>
      <c r="Y570">
        <v>135</v>
      </c>
      <c r="Z570">
        <v>19</v>
      </c>
      <c r="AA570">
        <v>0</v>
      </c>
      <c r="AB570">
        <v>1</v>
      </c>
      <c r="AC570">
        <v>7</v>
      </c>
      <c r="AD570">
        <v>0.29699999999999999</v>
      </c>
      <c r="AE570">
        <v>0.29599999999999999</v>
      </c>
      <c r="AF570">
        <v>0.502</v>
      </c>
      <c r="AG570">
        <v>0.79800000000000004</v>
      </c>
    </row>
    <row r="571" spans="1:33" x14ac:dyDescent="0.25">
      <c r="A571" t="s">
        <v>54</v>
      </c>
      <c r="B571" t="s">
        <v>849</v>
      </c>
      <c r="C571">
        <v>2022</v>
      </c>
      <c r="D571" t="s">
        <v>18</v>
      </c>
      <c r="E571" t="s">
        <v>119</v>
      </c>
      <c r="F571" t="s">
        <v>120</v>
      </c>
      <c r="G571" t="s">
        <v>850</v>
      </c>
      <c r="H571">
        <v>37</v>
      </c>
      <c r="I571" t="s">
        <v>1224</v>
      </c>
      <c r="J571" s="9"/>
      <c r="Q571" s="8" t="str">
        <f t="shared" si="32"/>
        <v/>
      </c>
      <c r="R571" s="8" t="str">
        <f t="shared" si="33"/>
        <v/>
      </c>
      <c r="S571" s="8" t="str">
        <f t="shared" si="34"/>
        <v/>
      </c>
      <c r="T571" s="8" t="str">
        <f t="shared" si="35"/>
        <v/>
      </c>
      <c r="U571" s="8" t="str">
        <f>IF(C571=2022,"",IF(C571=2020,O571/60,O571/162))</f>
        <v/>
      </c>
    </row>
    <row r="572" spans="1:33" x14ac:dyDescent="0.25">
      <c r="A572" t="s">
        <v>43</v>
      </c>
      <c r="B572" t="s">
        <v>1095</v>
      </c>
      <c r="C572">
        <v>2022</v>
      </c>
      <c r="D572" t="s">
        <v>18</v>
      </c>
      <c r="E572" t="s">
        <v>100</v>
      </c>
      <c r="F572" t="s">
        <v>101</v>
      </c>
      <c r="G572" t="s">
        <v>1096</v>
      </c>
      <c r="H572">
        <v>36</v>
      </c>
      <c r="I572" t="s">
        <v>1224</v>
      </c>
      <c r="J572" s="9"/>
      <c r="Q572" s="8" t="str">
        <f t="shared" si="32"/>
        <v/>
      </c>
      <c r="R572" s="8" t="str">
        <f t="shared" si="33"/>
        <v/>
      </c>
      <c r="S572" s="8" t="str">
        <f t="shared" si="34"/>
        <v/>
      </c>
      <c r="T572" s="8" t="str">
        <f t="shared" si="35"/>
        <v/>
      </c>
      <c r="U572" s="8" t="str">
        <f>IF(C572=2022,"",IF(C572=2020,O572/60,O572/162))</f>
        <v/>
      </c>
    </row>
    <row r="573" spans="1:33" x14ac:dyDescent="0.25">
      <c r="A573" t="s">
        <v>34</v>
      </c>
      <c r="B573" t="s">
        <v>427</v>
      </c>
      <c r="C573">
        <v>2022</v>
      </c>
      <c r="D573" t="s">
        <v>22</v>
      </c>
      <c r="E573" t="s">
        <v>75</v>
      </c>
      <c r="F573" t="s">
        <v>76</v>
      </c>
      <c r="G573" t="s">
        <v>428</v>
      </c>
      <c r="H573">
        <v>36</v>
      </c>
      <c r="I573" t="s">
        <v>1224</v>
      </c>
      <c r="J573" s="9"/>
      <c r="Q573" s="8" t="str">
        <f t="shared" si="32"/>
        <v/>
      </c>
      <c r="R573" s="8" t="str">
        <f t="shared" si="33"/>
        <v/>
      </c>
      <c r="S573" s="8" t="str">
        <f t="shared" si="34"/>
        <v/>
      </c>
      <c r="T573" s="8" t="str">
        <f t="shared" si="35"/>
        <v/>
      </c>
      <c r="U573" s="8" t="str">
        <f>IF(C573=2022,"",IF(C573=2020,O573/60,O573/162))</f>
        <v/>
      </c>
    </row>
    <row r="574" spans="1:33" x14ac:dyDescent="0.25">
      <c r="A574" t="s">
        <v>31</v>
      </c>
      <c r="B574" t="s">
        <v>769</v>
      </c>
      <c r="C574">
        <v>2022</v>
      </c>
      <c r="D574" t="s">
        <v>18</v>
      </c>
      <c r="E574" t="s">
        <v>245</v>
      </c>
      <c r="F574" t="s">
        <v>246</v>
      </c>
      <c r="G574" t="s">
        <v>770</v>
      </c>
      <c r="H574">
        <v>33</v>
      </c>
      <c r="I574" t="s">
        <v>1224</v>
      </c>
      <c r="J574" s="9"/>
      <c r="Q574" s="8" t="str">
        <f t="shared" si="32"/>
        <v/>
      </c>
      <c r="R574" s="8" t="str">
        <f t="shared" si="33"/>
        <v/>
      </c>
      <c r="S574" s="8" t="str">
        <f t="shared" si="34"/>
        <v/>
      </c>
      <c r="T574" s="8" t="str">
        <f t="shared" si="35"/>
        <v/>
      </c>
      <c r="U574" s="8" t="str">
        <f>IF(C574=2022,"",IF(C574=2020,O574/60,O574/162))</f>
        <v/>
      </c>
    </row>
    <row r="575" spans="1:33" x14ac:dyDescent="0.25">
      <c r="A575" t="s">
        <v>78</v>
      </c>
      <c r="B575" t="s">
        <v>1145</v>
      </c>
      <c r="C575">
        <v>2022</v>
      </c>
      <c r="D575" t="s">
        <v>18</v>
      </c>
      <c r="E575" t="s">
        <v>164</v>
      </c>
      <c r="F575" t="s">
        <v>165</v>
      </c>
      <c r="G575" t="s">
        <v>1146</v>
      </c>
      <c r="H575">
        <v>32</v>
      </c>
      <c r="I575" t="s">
        <v>1224</v>
      </c>
      <c r="J575" s="9"/>
      <c r="Q575" s="8" t="str">
        <f t="shared" si="32"/>
        <v/>
      </c>
      <c r="R575" s="8" t="str">
        <f t="shared" si="33"/>
        <v/>
      </c>
      <c r="S575" s="8" t="str">
        <f t="shared" si="34"/>
        <v/>
      </c>
      <c r="T575" s="8" t="str">
        <f t="shared" si="35"/>
        <v/>
      </c>
      <c r="U575" s="8" t="str">
        <f>IF(C575=2022,"",IF(C575=2020,O575/60,O575/162))</f>
        <v/>
      </c>
    </row>
    <row r="576" spans="1:33" x14ac:dyDescent="0.25">
      <c r="A576" t="s">
        <v>125</v>
      </c>
      <c r="B576" t="s">
        <v>859</v>
      </c>
      <c r="C576">
        <v>2022</v>
      </c>
      <c r="D576" t="s">
        <v>18</v>
      </c>
      <c r="E576" t="s">
        <v>455</v>
      </c>
      <c r="F576" t="s">
        <v>456</v>
      </c>
      <c r="G576" t="s">
        <v>860</v>
      </c>
      <c r="H576">
        <v>32</v>
      </c>
      <c r="I576" t="s">
        <v>1224</v>
      </c>
      <c r="J576" s="9"/>
      <c r="Q576" s="8" t="str">
        <f t="shared" si="32"/>
        <v/>
      </c>
      <c r="R576" s="8" t="str">
        <f t="shared" si="33"/>
        <v/>
      </c>
      <c r="S576" s="8" t="str">
        <f t="shared" si="34"/>
        <v/>
      </c>
      <c r="T576" s="8" t="str">
        <f t="shared" si="35"/>
        <v/>
      </c>
      <c r="U576" s="8" t="str">
        <f>IF(C576=2022,"",IF(C576=2020,O576/60,O576/162))</f>
        <v/>
      </c>
    </row>
    <row r="577" spans="1:21" x14ac:dyDescent="0.25">
      <c r="A577" t="s">
        <v>49</v>
      </c>
      <c r="B577" t="s">
        <v>363</v>
      </c>
      <c r="C577">
        <v>2022</v>
      </c>
      <c r="D577" t="s">
        <v>22</v>
      </c>
      <c r="E577" t="s">
        <v>50</v>
      </c>
      <c r="F577" t="s">
        <v>51</v>
      </c>
      <c r="G577" t="s">
        <v>364</v>
      </c>
      <c r="H577">
        <v>31</v>
      </c>
      <c r="I577" t="s">
        <v>1224</v>
      </c>
      <c r="J577" s="9"/>
      <c r="Q577" s="8" t="str">
        <f t="shared" si="32"/>
        <v/>
      </c>
      <c r="R577" s="8" t="str">
        <f t="shared" si="33"/>
        <v/>
      </c>
      <c r="S577" s="8" t="str">
        <f t="shared" si="34"/>
        <v/>
      </c>
      <c r="T577" s="8" t="str">
        <f t="shared" si="35"/>
        <v/>
      </c>
      <c r="U577" s="8" t="str">
        <f>IF(C577=2022,"",IF(C577=2020,O577/60,O577/162))</f>
        <v/>
      </c>
    </row>
    <row r="578" spans="1:21" x14ac:dyDescent="0.25">
      <c r="A578" t="s">
        <v>125</v>
      </c>
      <c r="B578" t="s">
        <v>889</v>
      </c>
      <c r="C578">
        <v>2022</v>
      </c>
      <c r="D578" t="s">
        <v>18</v>
      </c>
      <c r="E578" t="s">
        <v>455</v>
      </c>
      <c r="F578" t="s">
        <v>456</v>
      </c>
      <c r="G578" t="s">
        <v>890</v>
      </c>
      <c r="H578">
        <v>31</v>
      </c>
      <c r="I578" t="s">
        <v>1224</v>
      </c>
      <c r="J578" s="9"/>
      <c r="Q578" s="8" t="str">
        <f t="shared" si="32"/>
        <v/>
      </c>
      <c r="R578" s="8" t="str">
        <f t="shared" si="33"/>
        <v/>
      </c>
      <c r="S578" s="8" t="str">
        <f t="shared" si="34"/>
        <v/>
      </c>
      <c r="T578" s="8" t="str">
        <f t="shared" si="35"/>
        <v/>
      </c>
      <c r="U578" s="8" t="str">
        <f>IF(C578=2022,"",IF(C578=2020,O578/60,O578/162))</f>
        <v/>
      </c>
    </row>
    <row r="579" spans="1:21" x14ac:dyDescent="0.25">
      <c r="A579" t="s">
        <v>49</v>
      </c>
      <c r="B579" t="s">
        <v>353</v>
      </c>
      <c r="C579">
        <v>2022</v>
      </c>
      <c r="D579" t="s">
        <v>22</v>
      </c>
      <c r="E579" t="s">
        <v>50</v>
      </c>
      <c r="F579" t="s">
        <v>51</v>
      </c>
      <c r="G579" t="s">
        <v>354</v>
      </c>
      <c r="H579">
        <v>31</v>
      </c>
      <c r="I579" t="s">
        <v>1224</v>
      </c>
      <c r="J579" s="9"/>
      <c r="Q579" s="8" t="str">
        <f t="shared" ref="Q579:Q642" si="36">IFERROR(K579/$P579,"")</f>
        <v/>
      </c>
      <c r="R579" s="8" t="str">
        <f t="shared" ref="R579:R642" si="37">IFERROR(L579/$P579,"")</f>
        <v/>
      </c>
      <c r="S579" s="8" t="str">
        <f t="shared" ref="S579:S642" si="38">IFERROR(M579/$P579,"")</f>
        <v/>
      </c>
      <c r="T579" s="8" t="str">
        <f t="shared" ref="T579:T642" si="39">IFERROR(N579/$P579,"")</f>
        <v/>
      </c>
      <c r="U579" s="8" t="str">
        <f>IF(C579=2022,"",IF(C579=2020,O579/60,O579/162))</f>
        <v/>
      </c>
    </row>
    <row r="580" spans="1:21" x14ac:dyDescent="0.25">
      <c r="A580" t="s">
        <v>15</v>
      </c>
      <c r="B580" t="s">
        <v>743</v>
      </c>
      <c r="C580">
        <v>2022</v>
      </c>
      <c r="D580" t="s">
        <v>18</v>
      </c>
      <c r="E580" t="s">
        <v>16</v>
      </c>
      <c r="F580" t="s">
        <v>17</v>
      </c>
      <c r="G580" t="s">
        <v>744</v>
      </c>
      <c r="H580">
        <v>30</v>
      </c>
      <c r="I580" t="s">
        <v>1224</v>
      </c>
      <c r="J580" s="9"/>
      <c r="Q580" s="8" t="str">
        <f t="shared" si="36"/>
        <v/>
      </c>
      <c r="R580" s="8" t="str">
        <f t="shared" si="37"/>
        <v/>
      </c>
      <c r="S580" s="8" t="str">
        <f t="shared" si="38"/>
        <v/>
      </c>
      <c r="T580" s="8" t="str">
        <f t="shared" si="39"/>
        <v/>
      </c>
      <c r="U580" s="8" t="str">
        <f>IF(C580=2022,"",IF(C580=2020,O580/60,O580/162))</f>
        <v/>
      </c>
    </row>
    <row r="581" spans="1:21" x14ac:dyDescent="0.25">
      <c r="A581" t="s">
        <v>68</v>
      </c>
      <c r="B581" t="s">
        <v>519</v>
      </c>
      <c r="C581">
        <v>2022</v>
      </c>
      <c r="D581" t="s">
        <v>22</v>
      </c>
      <c r="E581" t="s">
        <v>361</v>
      </c>
      <c r="F581" t="s">
        <v>362</v>
      </c>
      <c r="G581" t="s">
        <v>520</v>
      </c>
      <c r="H581">
        <v>30</v>
      </c>
      <c r="I581" t="s">
        <v>1224</v>
      </c>
      <c r="J581" s="9"/>
      <c r="Q581" s="8" t="str">
        <f t="shared" si="36"/>
        <v/>
      </c>
      <c r="R581" s="8" t="str">
        <f t="shared" si="37"/>
        <v/>
      </c>
      <c r="S581" s="8" t="str">
        <f t="shared" si="38"/>
        <v/>
      </c>
      <c r="T581" s="8" t="str">
        <f t="shared" si="39"/>
        <v/>
      </c>
      <c r="U581" s="8" t="str">
        <f>IF(C581=2022,"",IF(C581=2020,O581/60,O581/162))</f>
        <v/>
      </c>
    </row>
    <row r="582" spans="1:21" x14ac:dyDescent="0.25">
      <c r="A582" t="s">
        <v>42</v>
      </c>
      <c r="B582" t="s">
        <v>421</v>
      </c>
      <c r="C582">
        <v>2022</v>
      </c>
      <c r="D582" t="s">
        <v>22</v>
      </c>
      <c r="E582" t="s">
        <v>263</v>
      </c>
      <c r="F582" t="s">
        <v>264</v>
      </c>
      <c r="G582" t="s">
        <v>422</v>
      </c>
      <c r="H582">
        <v>30</v>
      </c>
      <c r="I582" t="s">
        <v>1224</v>
      </c>
      <c r="J582" s="9"/>
      <c r="Q582" s="8" t="str">
        <f t="shared" si="36"/>
        <v/>
      </c>
      <c r="R582" s="8" t="str">
        <f t="shared" si="37"/>
        <v/>
      </c>
      <c r="S582" s="8" t="str">
        <f t="shared" si="38"/>
        <v/>
      </c>
      <c r="T582" s="8" t="str">
        <f t="shared" si="39"/>
        <v/>
      </c>
      <c r="U582" s="8" t="str">
        <f>IF(C582=2022,"",IF(C582=2020,O582/60,O582/162))</f>
        <v/>
      </c>
    </row>
    <row r="583" spans="1:21" x14ac:dyDescent="0.25">
      <c r="A583" t="s">
        <v>77</v>
      </c>
      <c r="B583" t="s">
        <v>1111</v>
      </c>
      <c r="C583">
        <v>2022</v>
      </c>
      <c r="D583" t="s">
        <v>18</v>
      </c>
      <c r="E583" t="s">
        <v>291</v>
      </c>
      <c r="F583" t="s">
        <v>292</v>
      </c>
      <c r="G583" t="s">
        <v>1112</v>
      </c>
      <c r="H583">
        <v>30</v>
      </c>
      <c r="I583" t="s">
        <v>1224</v>
      </c>
      <c r="J583" s="9"/>
      <c r="Q583" s="8" t="str">
        <f t="shared" si="36"/>
        <v/>
      </c>
      <c r="R583" s="8" t="str">
        <f t="shared" si="37"/>
        <v/>
      </c>
      <c r="S583" s="8" t="str">
        <f t="shared" si="38"/>
        <v/>
      </c>
      <c r="T583" s="8" t="str">
        <f t="shared" si="39"/>
        <v/>
      </c>
      <c r="U583" s="8" t="str">
        <f>IF(C583=2022,"",IF(C583=2020,O583/60,O583/162))</f>
        <v/>
      </c>
    </row>
    <row r="584" spans="1:21" x14ac:dyDescent="0.25">
      <c r="A584" t="s">
        <v>15</v>
      </c>
      <c r="B584" t="s">
        <v>745</v>
      </c>
      <c r="C584">
        <v>2022</v>
      </c>
      <c r="D584" t="s">
        <v>18</v>
      </c>
      <c r="E584" t="s">
        <v>16</v>
      </c>
      <c r="F584" t="s">
        <v>17</v>
      </c>
      <c r="G584" t="s">
        <v>746</v>
      </c>
      <c r="H584">
        <v>30</v>
      </c>
      <c r="I584" t="s">
        <v>1224</v>
      </c>
      <c r="J584" s="9"/>
      <c r="Q584" s="8" t="str">
        <f t="shared" si="36"/>
        <v/>
      </c>
      <c r="R584" s="8" t="str">
        <f t="shared" si="37"/>
        <v/>
      </c>
      <c r="S584" s="8" t="str">
        <f t="shared" si="38"/>
        <v/>
      </c>
      <c r="T584" s="8" t="str">
        <f t="shared" si="39"/>
        <v/>
      </c>
      <c r="U584" s="8" t="str">
        <f>IF(C584=2022,"",IF(C584=2020,O584/60,O584/162))</f>
        <v/>
      </c>
    </row>
    <row r="585" spans="1:21" x14ac:dyDescent="0.25">
      <c r="A585" t="s">
        <v>32</v>
      </c>
      <c r="B585" t="s">
        <v>315</v>
      </c>
      <c r="C585">
        <v>2022</v>
      </c>
      <c r="D585" t="s">
        <v>22</v>
      </c>
      <c r="E585" t="s">
        <v>39</v>
      </c>
      <c r="F585" t="s">
        <v>40</v>
      </c>
      <c r="G585" t="s">
        <v>316</v>
      </c>
      <c r="H585">
        <v>30</v>
      </c>
      <c r="I585" t="s">
        <v>1224</v>
      </c>
      <c r="J585" s="9"/>
      <c r="Q585" s="8" t="str">
        <f t="shared" si="36"/>
        <v/>
      </c>
      <c r="R585" s="8" t="str">
        <f t="shared" si="37"/>
        <v/>
      </c>
      <c r="S585" s="8" t="str">
        <f t="shared" si="38"/>
        <v/>
      </c>
      <c r="T585" s="8" t="str">
        <f t="shared" si="39"/>
        <v/>
      </c>
      <c r="U585" s="8" t="str">
        <f>IF(C585=2022,"",IF(C585=2020,O585/60,O585/162))</f>
        <v/>
      </c>
    </row>
    <row r="586" spans="1:21" x14ac:dyDescent="0.25">
      <c r="A586" t="s">
        <v>41</v>
      </c>
      <c r="B586" t="s">
        <v>1061</v>
      </c>
      <c r="C586">
        <v>2022</v>
      </c>
      <c r="D586" t="s">
        <v>18</v>
      </c>
      <c r="E586" t="s">
        <v>60</v>
      </c>
      <c r="F586" t="s">
        <v>61</v>
      </c>
      <c r="G586" t="s">
        <v>1062</v>
      </c>
      <c r="H586">
        <v>29</v>
      </c>
      <c r="I586" t="s">
        <v>1224</v>
      </c>
      <c r="J586" s="9"/>
      <c r="Q586" s="8" t="str">
        <f t="shared" si="36"/>
        <v/>
      </c>
      <c r="R586" s="8" t="str">
        <f t="shared" si="37"/>
        <v/>
      </c>
      <c r="S586" s="8" t="str">
        <f t="shared" si="38"/>
        <v/>
      </c>
      <c r="T586" s="8" t="str">
        <f t="shared" si="39"/>
        <v/>
      </c>
      <c r="U586" s="8" t="str">
        <f>IF(C586=2022,"",IF(C586=2020,O586/60,O586/162))</f>
        <v/>
      </c>
    </row>
    <row r="587" spans="1:21" x14ac:dyDescent="0.25">
      <c r="A587" t="s">
        <v>54</v>
      </c>
      <c r="B587" t="s">
        <v>819</v>
      </c>
      <c r="C587">
        <v>2022</v>
      </c>
      <c r="D587" t="s">
        <v>18</v>
      </c>
      <c r="E587" t="s">
        <v>119</v>
      </c>
      <c r="F587" t="s">
        <v>120</v>
      </c>
      <c r="G587" t="s">
        <v>820</v>
      </c>
      <c r="H587">
        <v>29</v>
      </c>
      <c r="I587" t="s">
        <v>1224</v>
      </c>
      <c r="J587" s="9"/>
      <c r="Q587" s="8" t="str">
        <f t="shared" si="36"/>
        <v/>
      </c>
      <c r="R587" s="8" t="str">
        <f t="shared" si="37"/>
        <v/>
      </c>
      <c r="S587" s="8" t="str">
        <f t="shared" si="38"/>
        <v/>
      </c>
      <c r="T587" s="8" t="str">
        <f t="shared" si="39"/>
        <v/>
      </c>
      <c r="U587" s="8" t="str">
        <f>IF(C587=2022,"",IF(C587=2020,O587/60,O587/162))</f>
        <v/>
      </c>
    </row>
    <row r="588" spans="1:21" x14ac:dyDescent="0.25">
      <c r="A588" t="s">
        <v>29</v>
      </c>
      <c r="B588" t="s">
        <v>223</v>
      </c>
      <c r="C588">
        <v>2022</v>
      </c>
      <c r="D588" t="s">
        <v>22</v>
      </c>
      <c r="E588" t="s">
        <v>188</v>
      </c>
      <c r="F588" t="s">
        <v>96</v>
      </c>
      <c r="G588" t="s">
        <v>224</v>
      </c>
      <c r="H588">
        <v>29</v>
      </c>
      <c r="I588" t="s">
        <v>1224</v>
      </c>
      <c r="J588" s="9"/>
      <c r="Q588" s="8" t="str">
        <f t="shared" si="36"/>
        <v/>
      </c>
      <c r="R588" s="8" t="str">
        <f t="shared" si="37"/>
        <v/>
      </c>
      <c r="S588" s="8" t="str">
        <f t="shared" si="38"/>
        <v/>
      </c>
      <c r="T588" s="8" t="str">
        <f t="shared" si="39"/>
        <v/>
      </c>
      <c r="U588" s="8" t="str">
        <f>IF(C588=2022,"",IF(C588=2020,O588/60,O588/162))</f>
        <v/>
      </c>
    </row>
    <row r="589" spans="1:21" x14ac:dyDescent="0.25">
      <c r="A589" t="s">
        <v>49</v>
      </c>
      <c r="B589" t="s">
        <v>367</v>
      </c>
      <c r="C589">
        <v>2022</v>
      </c>
      <c r="D589" t="s">
        <v>22</v>
      </c>
      <c r="E589" t="s">
        <v>50</v>
      </c>
      <c r="F589" t="s">
        <v>51</v>
      </c>
      <c r="G589" t="s">
        <v>368</v>
      </c>
      <c r="H589">
        <v>29</v>
      </c>
      <c r="I589" t="s">
        <v>1224</v>
      </c>
      <c r="J589" s="9"/>
      <c r="Q589" s="8" t="str">
        <f t="shared" si="36"/>
        <v/>
      </c>
      <c r="R589" s="8" t="str">
        <f t="shared" si="37"/>
        <v/>
      </c>
      <c r="S589" s="8" t="str">
        <f t="shared" si="38"/>
        <v/>
      </c>
      <c r="T589" s="8" t="str">
        <f t="shared" si="39"/>
        <v/>
      </c>
      <c r="U589" s="8" t="str">
        <f>IF(C589=2022,"",IF(C589=2020,O589/60,O589/162))</f>
        <v/>
      </c>
    </row>
    <row r="590" spans="1:21" x14ac:dyDescent="0.25">
      <c r="A590" t="s">
        <v>62</v>
      </c>
      <c r="B590" t="s">
        <v>251</v>
      </c>
      <c r="C590">
        <v>2022</v>
      </c>
      <c r="D590" t="s">
        <v>22</v>
      </c>
      <c r="E590" t="s">
        <v>126</v>
      </c>
      <c r="F590" t="s">
        <v>127</v>
      </c>
      <c r="G590" t="s">
        <v>252</v>
      </c>
      <c r="H590">
        <v>28</v>
      </c>
      <c r="I590" t="s">
        <v>1224</v>
      </c>
      <c r="J590" s="9"/>
      <c r="Q590" s="8" t="str">
        <f t="shared" si="36"/>
        <v/>
      </c>
      <c r="R590" s="8" t="str">
        <f t="shared" si="37"/>
        <v/>
      </c>
      <c r="S590" s="8" t="str">
        <f t="shared" si="38"/>
        <v/>
      </c>
      <c r="T590" s="8" t="str">
        <f t="shared" si="39"/>
        <v/>
      </c>
      <c r="U590" s="8" t="str">
        <f>IF(C590=2022,"",IF(C590=2020,O590/60,O590/162))</f>
        <v/>
      </c>
    </row>
    <row r="591" spans="1:21" x14ac:dyDescent="0.25">
      <c r="A591" t="s">
        <v>125</v>
      </c>
      <c r="B591" t="s">
        <v>857</v>
      </c>
      <c r="C591">
        <v>2022</v>
      </c>
      <c r="D591" t="s">
        <v>18</v>
      </c>
      <c r="E591" t="s">
        <v>455</v>
      </c>
      <c r="F591" t="s">
        <v>456</v>
      </c>
      <c r="G591" t="s">
        <v>858</v>
      </c>
      <c r="H591">
        <v>28</v>
      </c>
      <c r="I591" t="s">
        <v>1224</v>
      </c>
      <c r="J591" s="9"/>
      <c r="Q591" s="8" t="str">
        <f t="shared" si="36"/>
        <v/>
      </c>
      <c r="R591" s="8" t="str">
        <f t="shared" si="37"/>
        <v/>
      </c>
      <c r="S591" s="8" t="str">
        <f t="shared" si="38"/>
        <v/>
      </c>
      <c r="T591" s="8" t="str">
        <f t="shared" si="39"/>
        <v/>
      </c>
      <c r="U591" s="8" t="str">
        <f>IF(C591=2022,"",IF(C591=2020,O591/60,O591/162))</f>
        <v/>
      </c>
    </row>
    <row r="592" spans="1:21" x14ac:dyDescent="0.25">
      <c r="A592" t="s">
        <v>23</v>
      </c>
      <c r="B592" t="s">
        <v>935</v>
      </c>
      <c r="C592">
        <v>2022</v>
      </c>
      <c r="D592" t="s">
        <v>18</v>
      </c>
      <c r="E592" t="s">
        <v>24</v>
      </c>
      <c r="F592" t="s">
        <v>25</v>
      </c>
      <c r="G592" t="s">
        <v>936</v>
      </c>
      <c r="H592">
        <v>28</v>
      </c>
      <c r="I592" t="s">
        <v>1224</v>
      </c>
      <c r="J592" s="9"/>
      <c r="Q592" s="8" t="str">
        <f t="shared" si="36"/>
        <v/>
      </c>
      <c r="R592" s="8" t="str">
        <f t="shared" si="37"/>
        <v/>
      </c>
      <c r="S592" s="8" t="str">
        <f t="shared" si="38"/>
        <v/>
      </c>
      <c r="T592" s="8" t="str">
        <f t="shared" si="39"/>
        <v/>
      </c>
      <c r="U592" s="8" t="str">
        <f>IF(C592=2022,"",IF(C592=2020,O592/60,O592/162))</f>
        <v/>
      </c>
    </row>
    <row r="593" spans="1:21" x14ac:dyDescent="0.25">
      <c r="A593" t="s">
        <v>26</v>
      </c>
      <c r="B593" t="s">
        <v>285</v>
      </c>
      <c r="C593">
        <v>2022</v>
      </c>
      <c r="D593" t="s">
        <v>22</v>
      </c>
      <c r="E593" t="s">
        <v>27</v>
      </c>
      <c r="F593" t="s">
        <v>28</v>
      </c>
      <c r="G593" t="s">
        <v>286</v>
      </c>
      <c r="H593">
        <v>28</v>
      </c>
      <c r="I593" t="s">
        <v>1224</v>
      </c>
      <c r="J593" s="9"/>
      <c r="Q593" s="8" t="str">
        <f t="shared" si="36"/>
        <v/>
      </c>
      <c r="R593" s="8" t="str">
        <f t="shared" si="37"/>
        <v/>
      </c>
      <c r="S593" s="8" t="str">
        <f t="shared" si="38"/>
        <v/>
      </c>
      <c r="T593" s="8" t="str">
        <f t="shared" si="39"/>
        <v/>
      </c>
      <c r="U593" s="8" t="str">
        <f>IF(C593=2022,"",IF(C593=2020,O593/60,O593/162))</f>
        <v/>
      </c>
    </row>
    <row r="594" spans="1:21" x14ac:dyDescent="0.25">
      <c r="A594" t="s">
        <v>43</v>
      </c>
      <c r="B594" t="s">
        <v>1105</v>
      </c>
      <c r="C594">
        <v>2022</v>
      </c>
      <c r="D594" t="s">
        <v>18</v>
      </c>
      <c r="E594" t="s">
        <v>100</v>
      </c>
      <c r="F594" t="s">
        <v>101</v>
      </c>
      <c r="G594" t="s">
        <v>1106</v>
      </c>
      <c r="H594">
        <v>28</v>
      </c>
      <c r="I594" t="s">
        <v>1224</v>
      </c>
      <c r="J594" s="9"/>
      <c r="Q594" s="8" t="str">
        <f t="shared" si="36"/>
        <v/>
      </c>
      <c r="R594" s="8" t="str">
        <f t="shared" si="37"/>
        <v/>
      </c>
      <c r="S594" s="8" t="str">
        <f t="shared" si="38"/>
        <v/>
      </c>
      <c r="T594" s="8" t="str">
        <f t="shared" si="39"/>
        <v/>
      </c>
      <c r="U594" s="8" t="str">
        <f>IF(C594=2022,"",IF(C594=2020,O594/60,O594/162))</f>
        <v/>
      </c>
    </row>
    <row r="595" spans="1:21" x14ac:dyDescent="0.25">
      <c r="A595" t="s">
        <v>106</v>
      </c>
      <c r="B595" t="s">
        <v>911</v>
      </c>
      <c r="C595">
        <v>2022</v>
      </c>
      <c r="D595" t="s">
        <v>18</v>
      </c>
      <c r="E595" t="s">
        <v>107</v>
      </c>
      <c r="F595" t="s">
        <v>108</v>
      </c>
      <c r="G595" t="s">
        <v>912</v>
      </c>
      <c r="H595">
        <v>28</v>
      </c>
      <c r="I595" t="s">
        <v>1224</v>
      </c>
      <c r="J595" s="9"/>
      <c r="Q595" s="8" t="str">
        <f t="shared" si="36"/>
        <v/>
      </c>
      <c r="R595" s="8" t="str">
        <f t="shared" si="37"/>
        <v/>
      </c>
      <c r="S595" s="8" t="str">
        <f t="shared" si="38"/>
        <v/>
      </c>
      <c r="T595" s="8" t="str">
        <f t="shared" si="39"/>
        <v/>
      </c>
      <c r="U595" s="8" t="str">
        <f>IF(C595=2022,"",IF(C595=2020,O595/60,O595/162))</f>
        <v/>
      </c>
    </row>
    <row r="596" spans="1:21" x14ac:dyDescent="0.25">
      <c r="A596" t="s">
        <v>55</v>
      </c>
      <c r="B596" t="s">
        <v>967</v>
      </c>
      <c r="C596">
        <v>2022</v>
      </c>
      <c r="D596" t="s">
        <v>18</v>
      </c>
      <c r="E596" t="s">
        <v>345</v>
      </c>
      <c r="F596" t="s">
        <v>346</v>
      </c>
      <c r="G596" t="s">
        <v>968</v>
      </c>
      <c r="H596">
        <v>28</v>
      </c>
      <c r="I596" t="s">
        <v>1224</v>
      </c>
      <c r="J596" s="9"/>
      <c r="Q596" s="8" t="str">
        <f t="shared" si="36"/>
        <v/>
      </c>
      <c r="R596" s="8" t="str">
        <f t="shared" si="37"/>
        <v/>
      </c>
      <c r="S596" s="8" t="str">
        <f t="shared" si="38"/>
        <v/>
      </c>
      <c r="T596" s="8" t="str">
        <f t="shared" si="39"/>
        <v/>
      </c>
      <c r="U596" s="8" t="str">
        <f>IF(C596=2022,"",IF(C596=2020,O596/60,O596/162))</f>
        <v/>
      </c>
    </row>
    <row r="597" spans="1:21" x14ac:dyDescent="0.25">
      <c r="A597" t="s">
        <v>19</v>
      </c>
      <c r="B597" t="s">
        <v>587</v>
      </c>
      <c r="C597">
        <v>2022</v>
      </c>
      <c r="D597" t="s">
        <v>22</v>
      </c>
      <c r="E597" t="s">
        <v>20</v>
      </c>
      <c r="F597" t="s">
        <v>21</v>
      </c>
      <c r="G597" t="s">
        <v>588</v>
      </c>
      <c r="H597">
        <v>28</v>
      </c>
      <c r="I597" t="s">
        <v>1224</v>
      </c>
      <c r="J597" s="9"/>
      <c r="Q597" s="8" t="str">
        <f t="shared" si="36"/>
        <v/>
      </c>
      <c r="R597" s="8" t="str">
        <f t="shared" si="37"/>
        <v/>
      </c>
      <c r="S597" s="8" t="str">
        <f t="shared" si="38"/>
        <v/>
      </c>
      <c r="T597" s="8" t="str">
        <f t="shared" si="39"/>
        <v/>
      </c>
      <c r="U597" s="8" t="str">
        <f>IF(C597=2022,"",IF(C597=2020,O597/60,O597/162))</f>
        <v/>
      </c>
    </row>
    <row r="598" spans="1:21" x14ac:dyDescent="0.25">
      <c r="A598" t="s">
        <v>56</v>
      </c>
      <c r="B598" t="s">
        <v>611</v>
      </c>
      <c r="C598">
        <v>2022</v>
      </c>
      <c r="D598" t="s">
        <v>22</v>
      </c>
      <c r="E598" t="s">
        <v>211</v>
      </c>
      <c r="F598" t="s">
        <v>212</v>
      </c>
      <c r="G598" t="s">
        <v>612</v>
      </c>
      <c r="H598">
        <v>28</v>
      </c>
      <c r="I598" t="s">
        <v>1224</v>
      </c>
      <c r="J598" s="9"/>
      <c r="Q598" s="8" t="str">
        <f t="shared" si="36"/>
        <v/>
      </c>
      <c r="R598" s="8" t="str">
        <f t="shared" si="37"/>
        <v/>
      </c>
      <c r="S598" s="8" t="str">
        <f t="shared" si="38"/>
        <v/>
      </c>
      <c r="T598" s="8" t="str">
        <f t="shared" si="39"/>
        <v/>
      </c>
      <c r="U598" s="8" t="str">
        <f>IF(C598=2022,"",IF(C598=2020,O598/60,O598/162))</f>
        <v/>
      </c>
    </row>
    <row r="599" spans="1:21" x14ac:dyDescent="0.25">
      <c r="A599" t="s">
        <v>31</v>
      </c>
      <c r="B599" t="s">
        <v>773</v>
      </c>
      <c r="C599">
        <v>2022</v>
      </c>
      <c r="D599" t="s">
        <v>18</v>
      </c>
      <c r="E599" t="s">
        <v>245</v>
      </c>
      <c r="F599" t="s">
        <v>246</v>
      </c>
      <c r="G599" t="s">
        <v>774</v>
      </c>
      <c r="H599">
        <v>27</v>
      </c>
      <c r="I599" t="s">
        <v>1224</v>
      </c>
      <c r="J599" s="9"/>
      <c r="Q599" s="8" t="str">
        <f t="shared" si="36"/>
        <v/>
      </c>
      <c r="R599" s="8" t="str">
        <f t="shared" si="37"/>
        <v/>
      </c>
      <c r="S599" s="8" t="str">
        <f t="shared" si="38"/>
        <v/>
      </c>
      <c r="T599" s="8" t="str">
        <f t="shared" si="39"/>
        <v/>
      </c>
      <c r="U599" s="8" t="str">
        <f>IF(C599=2022,"",IF(C599=2020,O599/60,O599/162))</f>
        <v/>
      </c>
    </row>
    <row r="600" spans="1:21" x14ac:dyDescent="0.25">
      <c r="A600" t="s">
        <v>23</v>
      </c>
      <c r="B600" t="s">
        <v>939</v>
      </c>
      <c r="C600">
        <v>2022</v>
      </c>
      <c r="D600" t="s">
        <v>18</v>
      </c>
      <c r="E600" t="s">
        <v>24</v>
      </c>
      <c r="F600" t="s">
        <v>25</v>
      </c>
      <c r="G600" t="s">
        <v>940</v>
      </c>
      <c r="H600">
        <v>27</v>
      </c>
      <c r="I600" t="s">
        <v>1224</v>
      </c>
      <c r="J600" s="9"/>
      <c r="Q600" s="8" t="str">
        <f t="shared" si="36"/>
        <v/>
      </c>
      <c r="R600" s="8" t="str">
        <f t="shared" si="37"/>
        <v/>
      </c>
      <c r="S600" s="8" t="str">
        <f t="shared" si="38"/>
        <v/>
      </c>
      <c r="T600" s="8" t="str">
        <f t="shared" si="39"/>
        <v/>
      </c>
      <c r="U600" s="8" t="str">
        <f>IF(C600=2022,"",IF(C600=2020,O600/60,O600/162))</f>
        <v/>
      </c>
    </row>
    <row r="601" spans="1:21" x14ac:dyDescent="0.25">
      <c r="A601" t="s">
        <v>8</v>
      </c>
      <c r="B601" t="s">
        <v>37</v>
      </c>
      <c r="C601">
        <v>2022</v>
      </c>
      <c r="D601" t="s">
        <v>22</v>
      </c>
      <c r="E601" t="s">
        <v>9</v>
      </c>
      <c r="F601" t="s">
        <v>10</v>
      </c>
      <c r="G601" t="s">
        <v>38</v>
      </c>
      <c r="H601">
        <v>27</v>
      </c>
      <c r="I601" t="s">
        <v>1224</v>
      </c>
      <c r="J601" s="9"/>
      <c r="Q601" s="8" t="str">
        <f t="shared" si="36"/>
        <v/>
      </c>
      <c r="R601" s="8" t="str">
        <f t="shared" si="37"/>
        <v/>
      </c>
      <c r="S601" s="8" t="str">
        <f t="shared" si="38"/>
        <v/>
      </c>
      <c r="T601" s="8" t="str">
        <f t="shared" si="39"/>
        <v/>
      </c>
      <c r="U601" s="8" t="str">
        <f>IF(C601=2022,"",IF(C601=2020,O601/60,O601/162))</f>
        <v/>
      </c>
    </row>
    <row r="602" spans="1:21" x14ac:dyDescent="0.25">
      <c r="A602" t="s">
        <v>56</v>
      </c>
      <c r="B602" t="s">
        <v>613</v>
      </c>
      <c r="C602">
        <v>2022</v>
      </c>
      <c r="D602" t="s">
        <v>22</v>
      </c>
      <c r="E602" t="s">
        <v>211</v>
      </c>
      <c r="F602" t="s">
        <v>212</v>
      </c>
      <c r="G602" t="s">
        <v>614</v>
      </c>
      <c r="H602">
        <v>27</v>
      </c>
      <c r="I602" t="s">
        <v>1224</v>
      </c>
      <c r="J602" s="9"/>
      <c r="Q602" s="8" t="str">
        <f t="shared" si="36"/>
        <v/>
      </c>
      <c r="R602" s="8" t="str">
        <f t="shared" si="37"/>
        <v/>
      </c>
      <c r="S602" s="8" t="str">
        <f t="shared" si="38"/>
        <v/>
      </c>
      <c r="T602" s="8" t="str">
        <f t="shared" si="39"/>
        <v/>
      </c>
      <c r="U602" s="8" t="str">
        <f>IF(C602=2022,"",IF(C602=2020,O602/60,O602/162))</f>
        <v/>
      </c>
    </row>
    <row r="603" spans="1:21" x14ac:dyDescent="0.25">
      <c r="A603" t="s">
        <v>56</v>
      </c>
      <c r="B603" t="s">
        <v>609</v>
      </c>
      <c r="C603">
        <v>2022</v>
      </c>
      <c r="D603" t="s">
        <v>22</v>
      </c>
      <c r="E603" t="s">
        <v>211</v>
      </c>
      <c r="F603" t="s">
        <v>212</v>
      </c>
      <c r="G603" t="s">
        <v>610</v>
      </c>
      <c r="H603">
        <v>26</v>
      </c>
      <c r="I603" t="s">
        <v>1224</v>
      </c>
      <c r="J603" s="9"/>
      <c r="Q603" s="8" t="str">
        <f t="shared" si="36"/>
        <v/>
      </c>
      <c r="R603" s="8" t="str">
        <f t="shared" si="37"/>
        <v/>
      </c>
      <c r="S603" s="8" t="str">
        <f t="shared" si="38"/>
        <v/>
      </c>
      <c r="T603" s="8" t="str">
        <f t="shared" si="39"/>
        <v/>
      </c>
      <c r="U603" s="8" t="str">
        <f>IF(C603=2022,"",IF(C603=2020,O603/60,O603/162))</f>
        <v/>
      </c>
    </row>
    <row r="604" spans="1:21" x14ac:dyDescent="0.25">
      <c r="A604" t="s">
        <v>86</v>
      </c>
      <c r="B604" t="s">
        <v>643</v>
      </c>
      <c r="C604">
        <v>2022</v>
      </c>
      <c r="D604" t="s">
        <v>18</v>
      </c>
      <c r="E604" t="s">
        <v>128</v>
      </c>
      <c r="F604" t="s">
        <v>129</v>
      </c>
      <c r="G604" t="s">
        <v>644</v>
      </c>
      <c r="H604">
        <v>26</v>
      </c>
      <c r="I604" t="s">
        <v>1224</v>
      </c>
      <c r="J604" s="9"/>
      <c r="Q604" s="8" t="str">
        <f t="shared" si="36"/>
        <v/>
      </c>
      <c r="R604" s="8" t="str">
        <f t="shared" si="37"/>
        <v/>
      </c>
      <c r="S604" s="8" t="str">
        <f t="shared" si="38"/>
        <v/>
      </c>
      <c r="T604" s="8" t="str">
        <f t="shared" si="39"/>
        <v/>
      </c>
      <c r="U604" s="8" t="str">
        <f>IF(C604=2022,"",IF(C604=2020,O604/60,O604/162))</f>
        <v/>
      </c>
    </row>
    <row r="605" spans="1:21" x14ac:dyDescent="0.25">
      <c r="A605" t="s">
        <v>30</v>
      </c>
      <c r="B605" t="s">
        <v>176</v>
      </c>
      <c r="C605">
        <v>2022</v>
      </c>
      <c r="D605" t="s">
        <v>22</v>
      </c>
      <c r="E605" t="s">
        <v>142</v>
      </c>
      <c r="F605" t="s">
        <v>143</v>
      </c>
      <c r="G605" t="s">
        <v>177</v>
      </c>
      <c r="H605">
        <v>26</v>
      </c>
      <c r="I605" t="s">
        <v>1224</v>
      </c>
      <c r="J605" s="9"/>
      <c r="Q605" s="8" t="str">
        <f t="shared" si="36"/>
        <v/>
      </c>
      <c r="R605" s="8" t="str">
        <f t="shared" si="37"/>
        <v/>
      </c>
      <c r="S605" s="8" t="str">
        <f t="shared" si="38"/>
        <v/>
      </c>
      <c r="T605" s="8" t="str">
        <f t="shared" si="39"/>
        <v/>
      </c>
      <c r="U605" s="8" t="str">
        <f>IF(C605=2022,"",IF(C605=2020,O605/60,O605/162))</f>
        <v/>
      </c>
    </row>
    <row r="606" spans="1:21" x14ac:dyDescent="0.25">
      <c r="A606" t="s">
        <v>89</v>
      </c>
      <c r="B606" t="s">
        <v>111</v>
      </c>
      <c r="C606">
        <v>2022</v>
      </c>
      <c r="D606" t="s">
        <v>22</v>
      </c>
      <c r="E606" t="s">
        <v>90</v>
      </c>
      <c r="F606" t="s">
        <v>91</v>
      </c>
      <c r="G606" t="s">
        <v>112</v>
      </c>
      <c r="H606">
        <v>25</v>
      </c>
      <c r="I606" t="s">
        <v>1224</v>
      </c>
      <c r="J606" s="9"/>
      <c r="Q606" s="8" t="str">
        <f t="shared" si="36"/>
        <v/>
      </c>
      <c r="R606" s="8" t="str">
        <f t="shared" si="37"/>
        <v/>
      </c>
      <c r="S606" s="8" t="str">
        <f t="shared" si="38"/>
        <v/>
      </c>
      <c r="T606" s="8" t="str">
        <f t="shared" si="39"/>
        <v/>
      </c>
      <c r="U606" s="8" t="str">
        <f>IF(C606=2022,"",IF(C606=2020,O606/60,O606/162))</f>
        <v/>
      </c>
    </row>
    <row r="607" spans="1:21" x14ac:dyDescent="0.25">
      <c r="A607" t="s">
        <v>68</v>
      </c>
      <c r="B607" t="s">
        <v>521</v>
      </c>
      <c r="C607">
        <v>2022</v>
      </c>
      <c r="D607" t="s">
        <v>22</v>
      </c>
      <c r="E607" t="s">
        <v>361</v>
      </c>
      <c r="F607" t="s">
        <v>362</v>
      </c>
      <c r="G607" t="s">
        <v>522</v>
      </c>
      <c r="H607">
        <v>25</v>
      </c>
      <c r="I607" t="s">
        <v>1224</v>
      </c>
      <c r="J607" s="9"/>
      <c r="Q607" s="8" t="str">
        <f t="shared" si="36"/>
        <v/>
      </c>
      <c r="R607" s="8" t="str">
        <f t="shared" si="37"/>
        <v/>
      </c>
      <c r="S607" s="8" t="str">
        <f t="shared" si="38"/>
        <v/>
      </c>
      <c r="T607" s="8" t="str">
        <f t="shared" si="39"/>
        <v/>
      </c>
      <c r="U607" s="8" t="str">
        <f>IF(C607=2022,"",IF(C607=2020,O607/60,O607/162))</f>
        <v/>
      </c>
    </row>
    <row r="608" spans="1:21" x14ac:dyDescent="0.25">
      <c r="A608" t="s">
        <v>68</v>
      </c>
      <c r="B608" t="s">
        <v>511</v>
      </c>
      <c r="C608">
        <v>2022</v>
      </c>
      <c r="D608" t="s">
        <v>22</v>
      </c>
      <c r="E608" t="s">
        <v>361</v>
      </c>
      <c r="F608" t="s">
        <v>362</v>
      </c>
      <c r="G608" t="s">
        <v>512</v>
      </c>
      <c r="H608">
        <v>25</v>
      </c>
      <c r="I608" t="s">
        <v>1224</v>
      </c>
      <c r="J608" s="9"/>
      <c r="Q608" s="8" t="str">
        <f t="shared" si="36"/>
        <v/>
      </c>
      <c r="R608" s="8" t="str">
        <f t="shared" si="37"/>
        <v/>
      </c>
      <c r="S608" s="8" t="str">
        <f t="shared" si="38"/>
        <v/>
      </c>
      <c r="T608" s="8" t="str">
        <f t="shared" si="39"/>
        <v/>
      </c>
      <c r="U608" s="8" t="str">
        <f>IF(C608=2022,"",IF(C608=2020,O608/60,O608/162))</f>
        <v/>
      </c>
    </row>
    <row r="609" spans="1:21" x14ac:dyDescent="0.25">
      <c r="A609" t="s">
        <v>32</v>
      </c>
      <c r="B609" t="s">
        <v>339</v>
      </c>
      <c r="C609">
        <v>2022</v>
      </c>
      <c r="D609" t="s">
        <v>22</v>
      </c>
      <c r="E609" t="s">
        <v>39</v>
      </c>
      <c r="F609" t="s">
        <v>40</v>
      </c>
      <c r="G609" t="s">
        <v>340</v>
      </c>
      <c r="H609">
        <v>25</v>
      </c>
      <c r="I609" t="s">
        <v>1224</v>
      </c>
      <c r="J609" s="9"/>
      <c r="Q609" s="8" t="str">
        <f t="shared" si="36"/>
        <v/>
      </c>
      <c r="R609" s="8" t="str">
        <f t="shared" si="37"/>
        <v/>
      </c>
      <c r="S609" s="8" t="str">
        <f t="shared" si="38"/>
        <v/>
      </c>
      <c r="T609" s="8" t="str">
        <f t="shared" si="39"/>
        <v/>
      </c>
      <c r="U609" s="8" t="str">
        <f>IF(C609=2022,"",IF(C609=2020,O609/60,O609/162))</f>
        <v/>
      </c>
    </row>
    <row r="610" spans="1:21" x14ac:dyDescent="0.25">
      <c r="A610" t="s">
        <v>46</v>
      </c>
      <c r="B610" t="s">
        <v>1019</v>
      </c>
      <c r="C610">
        <v>2022</v>
      </c>
      <c r="D610" t="s">
        <v>18</v>
      </c>
      <c r="E610" t="s">
        <v>168</v>
      </c>
      <c r="F610" t="s">
        <v>169</v>
      </c>
      <c r="G610" t="s">
        <v>1020</v>
      </c>
      <c r="H610">
        <v>25</v>
      </c>
      <c r="I610" t="s">
        <v>1224</v>
      </c>
      <c r="J610" s="9"/>
      <c r="Q610" s="8" t="str">
        <f t="shared" si="36"/>
        <v/>
      </c>
      <c r="R610" s="8" t="str">
        <f t="shared" si="37"/>
        <v/>
      </c>
      <c r="S610" s="8" t="str">
        <f t="shared" si="38"/>
        <v/>
      </c>
      <c r="T610" s="8" t="str">
        <f t="shared" si="39"/>
        <v/>
      </c>
      <c r="U610" s="8" t="str">
        <f>IF(C610=2022,"",IF(C610=2020,O610/60,O610/162))</f>
        <v/>
      </c>
    </row>
    <row r="611" spans="1:21" x14ac:dyDescent="0.25">
      <c r="A611" t="s">
        <v>55</v>
      </c>
      <c r="B611" t="s">
        <v>965</v>
      </c>
      <c r="C611">
        <v>2022</v>
      </c>
      <c r="D611" t="s">
        <v>18</v>
      </c>
      <c r="E611" t="s">
        <v>345</v>
      </c>
      <c r="F611" t="s">
        <v>346</v>
      </c>
      <c r="G611" t="s">
        <v>966</v>
      </c>
      <c r="H611">
        <v>25</v>
      </c>
      <c r="I611" t="s">
        <v>1224</v>
      </c>
      <c r="J611" s="9"/>
      <c r="Q611" s="8" t="str">
        <f t="shared" si="36"/>
        <v/>
      </c>
      <c r="R611" s="8" t="str">
        <f t="shared" si="37"/>
        <v/>
      </c>
      <c r="S611" s="8" t="str">
        <f t="shared" si="38"/>
        <v/>
      </c>
      <c r="T611" s="8" t="str">
        <f t="shared" si="39"/>
        <v/>
      </c>
      <c r="U611" s="8" t="str">
        <f>IF(C611=2022,"",IF(C611=2020,O611/60,O611/162))</f>
        <v/>
      </c>
    </row>
    <row r="612" spans="1:21" x14ac:dyDescent="0.25">
      <c r="A612" t="s">
        <v>30</v>
      </c>
      <c r="B612" t="s">
        <v>150</v>
      </c>
      <c r="C612">
        <v>2022</v>
      </c>
      <c r="D612" t="s">
        <v>22</v>
      </c>
      <c r="E612" t="s">
        <v>142</v>
      </c>
      <c r="F612" t="s">
        <v>143</v>
      </c>
      <c r="G612" t="s">
        <v>151</v>
      </c>
      <c r="H612">
        <v>25</v>
      </c>
      <c r="I612" t="s">
        <v>1224</v>
      </c>
      <c r="J612" s="9"/>
      <c r="Q612" s="8" t="str">
        <f t="shared" si="36"/>
        <v/>
      </c>
      <c r="R612" s="8" t="str">
        <f t="shared" si="37"/>
        <v/>
      </c>
      <c r="S612" s="8" t="str">
        <f t="shared" si="38"/>
        <v/>
      </c>
      <c r="T612" s="8" t="str">
        <f t="shared" si="39"/>
        <v/>
      </c>
      <c r="U612" s="8" t="str">
        <f>IF(C612=2022,"",IF(C612=2020,O612/60,O612/162))</f>
        <v/>
      </c>
    </row>
    <row r="613" spans="1:21" x14ac:dyDescent="0.25">
      <c r="A613" t="s">
        <v>8</v>
      </c>
      <c r="B613" t="s">
        <v>11</v>
      </c>
      <c r="C613">
        <v>2022</v>
      </c>
      <c r="D613" t="s">
        <v>22</v>
      </c>
      <c r="E613" t="s">
        <v>9</v>
      </c>
      <c r="F613" t="s">
        <v>10</v>
      </c>
      <c r="G613" t="s">
        <v>12</v>
      </c>
      <c r="H613">
        <v>25</v>
      </c>
      <c r="I613" t="s">
        <v>1224</v>
      </c>
      <c r="J613" s="9"/>
      <c r="Q613" s="8" t="str">
        <f t="shared" si="36"/>
        <v/>
      </c>
      <c r="R613" s="8" t="str">
        <f t="shared" si="37"/>
        <v/>
      </c>
      <c r="S613" s="8" t="str">
        <f t="shared" si="38"/>
        <v/>
      </c>
      <c r="T613" s="8" t="str">
        <f t="shared" si="39"/>
        <v/>
      </c>
      <c r="U613" s="8" t="str">
        <f>IF(C613=2022,"",IF(C613=2020,O613/60,O613/162))</f>
        <v/>
      </c>
    </row>
    <row r="614" spans="1:21" x14ac:dyDescent="0.25">
      <c r="A614" t="s">
        <v>46</v>
      </c>
      <c r="B614" t="s">
        <v>1009</v>
      </c>
      <c r="C614">
        <v>2022</v>
      </c>
      <c r="D614" t="s">
        <v>18</v>
      </c>
      <c r="E614" t="s">
        <v>168</v>
      </c>
      <c r="F614" t="s">
        <v>169</v>
      </c>
      <c r="G614" t="s">
        <v>1010</v>
      </c>
      <c r="H614">
        <v>24</v>
      </c>
      <c r="I614" t="s">
        <v>1224</v>
      </c>
      <c r="J614" s="9"/>
      <c r="Q614" s="8" t="str">
        <f t="shared" si="36"/>
        <v/>
      </c>
      <c r="R614" s="8" t="str">
        <f t="shared" si="37"/>
        <v/>
      </c>
      <c r="S614" s="8" t="str">
        <f t="shared" si="38"/>
        <v/>
      </c>
      <c r="T614" s="8" t="str">
        <f t="shared" si="39"/>
        <v/>
      </c>
      <c r="U614" s="8" t="str">
        <f>IF(C614=2022,"",IF(C614=2020,O614/60,O614/162))</f>
        <v/>
      </c>
    </row>
    <row r="615" spans="1:21" x14ac:dyDescent="0.25">
      <c r="A615" t="s">
        <v>49</v>
      </c>
      <c r="B615" t="s">
        <v>351</v>
      </c>
      <c r="C615">
        <v>2022</v>
      </c>
      <c r="D615" t="s">
        <v>22</v>
      </c>
      <c r="E615" t="s">
        <v>50</v>
      </c>
      <c r="F615" t="s">
        <v>51</v>
      </c>
      <c r="G615" t="s">
        <v>352</v>
      </c>
      <c r="H615">
        <v>24</v>
      </c>
      <c r="I615" t="s">
        <v>1224</v>
      </c>
      <c r="J615" s="9"/>
      <c r="Q615" s="8" t="str">
        <f t="shared" si="36"/>
        <v/>
      </c>
      <c r="R615" s="8" t="str">
        <f t="shared" si="37"/>
        <v/>
      </c>
      <c r="S615" s="8" t="str">
        <f t="shared" si="38"/>
        <v/>
      </c>
      <c r="T615" s="8" t="str">
        <f t="shared" si="39"/>
        <v/>
      </c>
      <c r="U615" s="8" t="str">
        <f>IF(C615=2022,"",IF(C615=2020,O615/60,O615/162))</f>
        <v/>
      </c>
    </row>
    <row r="616" spans="1:21" x14ac:dyDescent="0.25">
      <c r="A616" t="s">
        <v>67</v>
      </c>
      <c r="B616" t="s">
        <v>697</v>
      </c>
      <c r="C616">
        <v>2022</v>
      </c>
      <c r="D616" t="s">
        <v>18</v>
      </c>
      <c r="E616" t="s">
        <v>373</v>
      </c>
      <c r="F616" t="s">
        <v>374</v>
      </c>
      <c r="G616" t="s">
        <v>698</v>
      </c>
      <c r="H616">
        <v>24</v>
      </c>
      <c r="I616" t="s">
        <v>1224</v>
      </c>
      <c r="J616" s="9"/>
      <c r="Q616" s="8" t="str">
        <f t="shared" si="36"/>
        <v/>
      </c>
      <c r="R616" s="8" t="str">
        <f t="shared" si="37"/>
        <v/>
      </c>
      <c r="S616" s="8" t="str">
        <f t="shared" si="38"/>
        <v/>
      </c>
      <c r="T616" s="8" t="str">
        <f t="shared" si="39"/>
        <v/>
      </c>
      <c r="U616" s="8" t="str">
        <f>IF(C616=2022,"",IF(C616=2020,O616/60,O616/162))</f>
        <v/>
      </c>
    </row>
    <row r="617" spans="1:21" x14ac:dyDescent="0.25">
      <c r="A617" t="s">
        <v>81</v>
      </c>
      <c r="B617" t="s">
        <v>817</v>
      </c>
      <c r="C617">
        <v>2022</v>
      </c>
      <c r="D617" t="s">
        <v>18</v>
      </c>
      <c r="E617" t="s">
        <v>134</v>
      </c>
      <c r="F617" t="s">
        <v>135</v>
      </c>
      <c r="G617" t="s">
        <v>818</v>
      </c>
      <c r="H617">
        <v>24</v>
      </c>
      <c r="I617" t="s">
        <v>1224</v>
      </c>
      <c r="J617" s="9"/>
      <c r="Q617" s="8" t="str">
        <f t="shared" si="36"/>
        <v/>
      </c>
      <c r="R617" s="8" t="str">
        <f t="shared" si="37"/>
        <v/>
      </c>
      <c r="S617" s="8" t="str">
        <f t="shared" si="38"/>
        <v/>
      </c>
      <c r="T617" s="8" t="str">
        <f t="shared" si="39"/>
        <v/>
      </c>
      <c r="U617" s="8" t="str">
        <f>IF(C617=2022,"",IF(C617=2020,O617/60,O617/162))</f>
        <v/>
      </c>
    </row>
    <row r="618" spans="1:21" x14ac:dyDescent="0.25">
      <c r="A618" t="s">
        <v>19</v>
      </c>
      <c r="B618" t="s">
        <v>569</v>
      </c>
      <c r="C618">
        <v>2022</v>
      </c>
      <c r="D618" t="s">
        <v>22</v>
      </c>
      <c r="E618" t="s">
        <v>20</v>
      </c>
      <c r="F618" t="s">
        <v>21</v>
      </c>
      <c r="G618" t="s">
        <v>570</v>
      </c>
      <c r="H618">
        <v>23</v>
      </c>
      <c r="I618" t="s">
        <v>1224</v>
      </c>
      <c r="J618" s="9"/>
      <c r="Q618" s="8" t="str">
        <f t="shared" si="36"/>
        <v/>
      </c>
      <c r="R618" s="8" t="str">
        <f t="shared" si="37"/>
        <v/>
      </c>
      <c r="S618" s="8" t="str">
        <f t="shared" si="38"/>
        <v/>
      </c>
      <c r="T618" s="8" t="str">
        <f t="shared" si="39"/>
        <v/>
      </c>
      <c r="U618" s="8" t="str">
        <f>IF(C618=2022,"",IF(C618=2020,O618/60,O618/162))</f>
        <v/>
      </c>
    </row>
    <row r="619" spans="1:21" x14ac:dyDescent="0.25">
      <c r="A619" t="s">
        <v>29</v>
      </c>
      <c r="B619" t="s">
        <v>203</v>
      </c>
      <c r="C619">
        <v>2022</v>
      </c>
      <c r="D619" t="s">
        <v>22</v>
      </c>
      <c r="E619" t="s">
        <v>188</v>
      </c>
      <c r="F619" t="s">
        <v>96</v>
      </c>
      <c r="G619" t="s">
        <v>204</v>
      </c>
      <c r="H619">
        <v>23</v>
      </c>
      <c r="I619" t="s">
        <v>1224</v>
      </c>
      <c r="J619" s="9"/>
      <c r="Q619" s="8" t="str">
        <f t="shared" si="36"/>
        <v/>
      </c>
      <c r="R619" s="8" t="str">
        <f t="shared" si="37"/>
        <v/>
      </c>
      <c r="S619" s="8" t="str">
        <f t="shared" si="38"/>
        <v/>
      </c>
      <c r="T619" s="8" t="str">
        <f t="shared" si="39"/>
        <v/>
      </c>
      <c r="U619" s="8" t="str">
        <f>IF(C619=2022,"",IF(C619=2020,O619/60,O619/162))</f>
        <v/>
      </c>
    </row>
    <row r="620" spans="1:21" x14ac:dyDescent="0.25">
      <c r="A620" t="s">
        <v>15</v>
      </c>
      <c r="B620" t="s">
        <v>729</v>
      </c>
      <c r="C620">
        <v>2022</v>
      </c>
      <c r="D620" t="s">
        <v>18</v>
      </c>
      <c r="E620" t="s">
        <v>16</v>
      </c>
      <c r="F620" t="s">
        <v>17</v>
      </c>
      <c r="G620" t="s">
        <v>730</v>
      </c>
      <c r="H620">
        <v>22</v>
      </c>
      <c r="I620" t="s">
        <v>1224</v>
      </c>
      <c r="J620" s="9"/>
      <c r="Q620" s="8" t="str">
        <f t="shared" si="36"/>
        <v/>
      </c>
      <c r="R620" s="8" t="str">
        <f t="shared" si="37"/>
        <v/>
      </c>
      <c r="S620" s="8" t="str">
        <f t="shared" si="38"/>
        <v/>
      </c>
      <c r="T620" s="8" t="str">
        <f t="shared" si="39"/>
        <v/>
      </c>
      <c r="U620" s="8" t="str">
        <f>IF(C620=2022,"",IF(C620=2020,O620/60,O620/162))</f>
        <v/>
      </c>
    </row>
    <row r="621" spans="1:21" x14ac:dyDescent="0.25">
      <c r="A621" t="s">
        <v>46</v>
      </c>
      <c r="B621" t="s">
        <v>1011</v>
      </c>
      <c r="C621">
        <v>2022</v>
      </c>
      <c r="D621" t="s">
        <v>18</v>
      </c>
      <c r="E621" t="s">
        <v>168</v>
      </c>
      <c r="F621" t="s">
        <v>169</v>
      </c>
      <c r="G621" t="s">
        <v>1012</v>
      </c>
      <c r="H621">
        <v>22</v>
      </c>
      <c r="I621" t="s">
        <v>1224</v>
      </c>
      <c r="J621" s="9"/>
      <c r="Q621" s="8" t="str">
        <f t="shared" si="36"/>
        <v/>
      </c>
      <c r="R621" s="8" t="str">
        <f t="shared" si="37"/>
        <v/>
      </c>
      <c r="S621" s="8" t="str">
        <f t="shared" si="38"/>
        <v/>
      </c>
      <c r="T621" s="8" t="str">
        <f t="shared" si="39"/>
        <v/>
      </c>
      <c r="U621" s="8" t="str">
        <f>IF(C621=2022,"",IF(C621=2020,O621/60,O621/162))</f>
        <v/>
      </c>
    </row>
    <row r="622" spans="1:21" x14ac:dyDescent="0.25">
      <c r="A622" t="s">
        <v>23</v>
      </c>
      <c r="B622" t="s">
        <v>963</v>
      </c>
      <c r="C622">
        <v>2022</v>
      </c>
      <c r="D622" t="s">
        <v>18</v>
      </c>
      <c r="E622" t="s">
        <v>24</v>
      </c>
      <c r="F622" t="s">
        <v>25</v>
      </c>
      <c r="G622" t="s">
        <v>964</v>
      </c>
      <c r="H622">
        <v>22</v>
      </c>
      <c r="I622" t="s">
        <v>1224</v>
      </c>
      <c r="J622" s="9"/>
      <c r="Q622" s="8" t="str">
        <f t="shared" si="36"/>
        <v/>
      </c>
      <c r="R622" s="8" t="str">
        <f t="shared" si="37"/>
        <v/>
      </c>
      <c r="S622" s="8" t="str">
        <f t="shared" si="38"/>
        <v/>
      </c>
      <c r="T622" s="8" t="str">
        <f t="shared" si="39"/>
        <v/>
      </c>
      <c r="U622" s="8" t="str">
        <f>IF(C622=2022,"",IF(C622=2020,O622/60,O622/162))</f>
        <v/>
      </c>
    </row>
    <row r="623" spans="1:21" x14ac:dyDescent="0.25">
      <c r="A623" t="s">
        <v>26</v>
      </c>
      <c r="B623" t="s">
        <v>307</v>
      </c>
      <c r="C623">
        <v>2022</v>
      </c>
      <c r="D623" t="s">
        <v>22</v>
      </c>
      <c r="E623" t="s">
        <v>27</v>
      </c>
      <c r="F623" t="s">
        <v>28</v>
      </c>
      <c r="G623" t="s">
        <v>308</v>
      </c>
      <c r="H623">
        <v>22</v>
      </c>
      <c r="I623" t="s">
        <v>1224</v>
      </c>
      <c r="J623" s="9"/>
      <c r="Q623" s="8" t="str">
        <f t="shared" si="36"/>
        <v/>
      </c>
      <c r="R623" s="8" t="str">
        <f t="shared" si="37"/>
        <v/>
      </c>
      <c r="S623" s="8" t="str">
        <f t="shared" si="38"/>
        <v/>
      </c>
      <c r="T623" s="8" t="str">
        <f t="shared" si="39"/>
        <v/>
      </c>
      <c r="U623" s="8" t="str">
        <f>IF(C623=2022,"",IF(C623=2020,O623/60,O623/162))</f>
        <v/>
      </c>
    </row>
    <row r="624" spans="1:21" x14ac:dyDescent="0.25">
      <c r="A624" t="s">
        <v>33</v>
      </c>
      <c r="B624" t="s">
        <v>473</v>
      </c>
      <c r="C624">
        <v>2022</v>
      </c>
      <c r="D624" t="s">
        <v>22</v>
      </c>
      <c r="E624" t="s">
        <v>166</v>
      </c>
      <c r="F624" t="s">
        <v>167</v>
      </c>
      <c r="G624" t="s">
        <v>474</v>
      </c>
      <c r="H624">
        <v>21</v>
      </c>
      <c r="I624" t="s">
        <v>1224</v>
      </c>
      <c r="J624" s="9"/>
      <c r="Q624" s="8" t="str">
        <f t="shared" si="36"/>
        <v/>
      </c>
      <c r="R624" s="8" t="str">
        <f t="shared" si="37"/>
        <v/>
      </c>
      <c r="S624" s="8" t="str">
        <f t="shared" si="38"/>
        <v/>
      </c>
      <c r="T624" s="8" t="str">
        <f t="shared" si="39"/>
        <v/>
      </c>
      <c r="U624" s="8" t="str">
        <f>IF(C624=2022,"",IF(C624=2020,O624/60,O624/162))</f>
        <v/>
      </c>
    </row>
    <row r="625" spans="1:33" x14ac:dyDescent="0.25">
      <c r="A625" t="s">
        <v>29</v>
      </c>
      <c r="B625" t="s">
        <v>219</v>
      </c>
      <c r="C625">
        <v>2022</v>
      </c>
      <c r="D625" t="s">
        <v>22</v>
      </c>
      <c r="E625" t="s">
        <v>188</v>
      </c>
      <c r="F625" t="s">
        <v>96</v>
      </c>
      <c r="G625" t="s">
        <v>220</v>
      </c>
      <c r="H625">
        <v>20</v>
      </c>
      <c r="I625" t="s">
        <v>1224</v>
      </c>
      <c r="J625" s="9"/>
      <c r="Q625" s="8" t="str">
        <f t="shared" si="36"/>
        <v/>
      </c>
      <c r="R625" s="8" t="str">
        <f t="shared" si="37"/>
        <v/>
      </c>
      <c r="S625" s="8" t="str">
        <f t="shared" si="38"/>
        <v/>
      </c>
      <c r="T625" s="8" t="str">
        <f t="shared" si="39"/>
        <v/>
      </c>
      <c r="U625" s="8" t="str">
        <f>IF(C625=2022,"",IF(C625=2020,O625/60,O625/162))</f>
        <v/>
      </c>
    </row>
    <row r="626" spans="1:33" x14ac:dyDescent="0.25">
      <c r="A626" t="s">
        <v>54</v>
      </c>
      <c r="B626" t="s">
        <v>849</v>
      </c>
      <c r="C626">
        <v>2021</v>
      </c>
      <c r="D626" t="s">
        <v>18</v>
      </c>
      <c r="E626" t="s">
        <v>119</v>
      </c>
      <c r="F626" t="s">
        <v>120</v>
      </c>
      <c r="G626" t="s">
        <v>850</v>
      </c>
      <c r="H626">
        <v>36</v>
      </c>
      <c r="I626" t="s">
        <v>1224</v>
      </c>
      <c r="J626" s="9">
        <v>0.27800000000000002</v>
      </c>
      <c r="K626">
        <v>27</v>
      </c>
      <c r="L626">
        <v>3</v>
      </c>
      <c r="M626">
        <v>87</v>
      </c>
      <c r="N626">
        <v>87</v>
      </c>
      <c r="O626">
        <v>151</v>
      </c>
      <c r="P626">
        <v>533</v>
      </c>
      <c r="Q626" s="8">
        <f t="shared" si="36"/>
        <v>5.0656660412757973E-2</v>
      </c>
      <c r="R626" s="8">
        <f t="shared" si="37"/>
        <v>5.6285178236397749E-3</v>
      </c>
      <c r="S626" s="8">
        <f t="shared" si="38"/>
        <v>0.16322701688555347</v>
      </c>
      <c r="T626" s="8">
        <f t="shared" si="39"/>
        <v>0.16322701688555347</v>
      </c>
      <c r="U626" s="8">
        <f>IF(C626=2022,"",IF(C626=2020,O626/60,O626/162))</f>
        <v>0.9320987654320988</v>
      </c>
      <c r="V626">
        <v>148</v>
      </c>
      <c r="W626">
        <v>251</v>
      </c>
      <c r="X626">
        <v>49</v>
      </c>
      <c r="Y626">
        <v>98</v>
      </c>
      <c r="Z626">
        <v>61</v>
      </c>
      <c r="AA626">
        <v>0</v>
      </c>
      <c r="AB626">
        <v>1</v>
      </c>
      <c r="AC626">
        <v>0</v>
      </c>
      <c r="AD626">
        <v>0.29199999999999998</v>
      </c>
      <c r="AE626">
        <v>0.36099999999999999</v>
      </c>
      <c r="AF626">
        <v>0.47099999999999997</v>
      </c>
      <c r="AG626">
        <v>0.83199999999999996</v>
      </c>
    </row>
    <row r="627" spans="1:33" x14ac:dyDescent="0.25">
      <c r="A627" t="s">
        <v>43</v>
      </c>
      <c r="B627" t="s">
        <v>1095</v>
      </c>
      <c r="C627">
        <v>2021</v>
      </c>
      <c r="D627" t="s">
        <v>18</v>
      </c>
      <c r="E627" t="s">
        <v>100</v>
      </c>
      <c r="F627" t="s">
        <v>101</v>
      </c>
      <c r="G627" t="s">
        <v>1096</v>
      </c>
      <c r="H627">
        <v>35</v>
      </c>
      <c r="I627" t="s">
        <v>1224</v>
      </c>
      <c r="J627" s="9">
        <v>0.26100000000000001</v>
      </c>
      <c r="K627">
        <v>13</v>
      </c>
      <c r="L627">
        <v>1</v>
      </c>
      <c r="M627">
        <v>46</v>
      </c>
      <c r="N627">
        <v>45</v>
      </c>
      <c r="O627">
        <v>81</v>
      </c>
      <c r="P627">
        <v>253</v>
      </c>
      <c r="Q627" s="8">
        <f t="shared" si="36"/>
        <v>5.1383399209486168E-2</v>
      </c>
      <c r="R627" s="8">
        <f t="shared" si="37"/>
        <v>3.952569169960474E-3</v>
      </c>
      <c r="S627" s="8">
        <f t="shared" si="38"/>
        <v>0.18181818181818182</v>
      </c>
      <c r="T627" s="8">
        <f t="shared" si="39"/>
        <v>0.17786561264822134</v>
      </c>
      <c r="U627" s="8">
        <f>IF(C627=2022,"",IF(C627=2020,O627/60,O627/162))</f>
        <v>0.5</v>
      </c>
      <c r="V627">
        <v>66</v>
      </c>
      <c r="W627">
        <v>122</v>
      </c>
      <c r="X627">
        <v>30</v>
      </c>
      <c r="Y627">
        <v>68</v>
      </c>
      <c r="Z627">
        <v>35</v>
      </c>
      <c r="AA627">
        <v>4</v>
      </c>
      <c r="AB627">
        <v>1</v>
      </c>
      <c r="AC627">
        <v>1</v>
      </c>
      <c r="AD627">
        <v>0.30499999999999999</v>
      </c>
      <c r="AE627">
        <v>0.35099999999999998</v>
      </c>
      <c r="AF627">
        <v>0.48199999999999998</v>
      </c>
      <c r="AG627">
        <v>0.83299999999999996</v>
      </c>
    </row>
    <row r="628" spans="1:33" x14ac:dyDescent="0.25">
      <c r="A628" t="s">
        <v>42</v>
      </c>
      <c r="B628" t="s">
        <v>427</v>
      </c>
      <c r="C628">
        <v>2021</v>
      </c>
      <c r="D628" t="s">
        <v>22</v>
      </c>
      <c r="E628" t="s">
        <v>263</v>
      </c>
      <c r="F628" t="s">
        <v>264</v>
      </c>
      <c r="G628" t="s">
        <v>428</v>
      </c>
      <c r="H628">
        <v>35</v>
      </c>
      <c r="I628" t="s">
        <v>1224</v>
      </c>
      <c r="J628" s="9">
        <v>0.247</v>
      </c>
      <c r="K628">
        <v>26</v>
      </c>
      <c r="L628">
        <v>0</v>
      </c>
      <c r="M628">
        <v>72</v>
      </c>
      <c r="N628">
        <v>73</v>
      </c>
      <c r="O628">
        <v>135</v>
      </c>
      <c r="P628">
        <v>457</v>
      </c>
      <c r="Q628" s="8">
        <f t="shared" si="36"/>
        <v>5.689277899343545E-2</v>
      </c>
      <c r="R628" s="8">
        <f t="shared" si="37"/>
        <v>0</v>
      </c>
      <c r="S628" s="8">
        <f t="shared" si="38"/>
        <v>0.1575492341356674</v>
      </c>
      <c r="T628" s="8">
        <f t="shared" si="39"/>
        <v>0.15973741794310722</v>
      </c>
      <c r="U628" s="8">
        <f>IF(C628=2022,"",IF(C628=2020,O628/60,O628/162))</f>
        <v>0.83333333333333337</v>
      </c>
      <c r="V628">
        <v>113</v>
      </c>
      <c r="W628">
        <v>217</v>
      </c>
      <c r="X628">
        <v>52</v>
      </c>
      <c r="Y628">
        <v>114</v>
      </c>
      <c r="Z628">
        <v>74</v>
      </c>
      <c r="AA628">
        <v>2</v>
      </c>
      <c r="AB628">
        <v>1</v>
      </c>
      <c r="AC628">
        <v>0</v>
      </c>
      <c r="AD628">
        <v>0.26800000000000002</v>
      </c>
      <c r="AE628">
        <v>0.35199999999999998</v>
      </c>
      <c r="AF628">
        <v>0.47499999999999998</v>
      </c>
      <c r="AG628">
        <v>0.82699999999999996</v>
      </c>
    </row>
    <row r="629" spans="1:33" x14ac:dyDescent="0.25">
      <c r="A629" t="s">
        <v>31</v>
      </c>
      <c r="B629" t="s">
        <v>769</v>
      </c>
      <c r="C629">
        <v>2021</v>
      </c>
      <c r="D629" t="s">
        <v>18</v>
      </c>
      <c r="E629" t="s">
        <v>245</v>
      </c>
      <c r="F629" t="s">
        <v>246</v>
      </c>
      <c r="G629" t="s">
        <v>770</v>
      </c>
      <c r="H629">
        <v>32</v>
      </c>
      <c r="I629" t="s">
        <v>1224</v>
      </c>
      <c r="J629" s="9">
        <v>0.20799999999999999</v>
      </c>
      <c r="K629">
        <v>6</v>
      </c>
      <c r="L629">
        <v>0</v>
      </c>
      <c r="M629">
        <v>22</v>
      </c>
      <c r="N629">
        <v>21</v>
      </c>
      <c r="O629">
        <v>62</v>
      </c>
      <c r="P629">
        <v>183</v>
      </c>
      <c r="Q629" s="8">
        <f t="shared" si="36"/>
        <v>3.2786885245901641E-2</v>
      </c>
      <c r="R629" s="8">
        <f t="shared" si="37"/>
        <v>0</v>
      </c>
      <c r="S629" s="8">
        <f t="shared" si="38"/>
        <v>0.12021857923497267</v>
      </c>
      <c r="T629" s="8">
        <f t="shared" si="39"/>
        <v>0.11475409836065574</v>
      </c>
      <c r="U629" s="8">
        <f>IF(C629=2022,"",IF(C629=2020,O629/60,O629/162))</f>
        <v>0.38271604938271603</v>
      </c>
      <c r="V629">
        <v>38</v>
      </c>
      <c r="W629">
        <v>68</v>
      </c>
      <c r="X629">
        <v>18</v>
      </c>
      <c r="Y629">
        <v>46</v>
      </c>
      <c r="Z629">
        <v>18</v>
      </c>
      <c r="AA629">
        <v>0</v>
      </c>
      <c r="AB629">
        <v>1</v>
      </c>
      <c r="AC629">
        <v>0</v>
      </c>
      <c r="AD629">
        <v>0.23899999999999999</v>
      </c>
      <c r="AE629">
        <v>0.28199999999999997</v>
      </c>
      <c r="AF629">
        <v>0.372</v>
      </c>
      <c r="AG629">
        <v>0.65300000000000002</v>
      </c>
    </row>
    <row r="630" spans="1:33" x14ac:dyDescent="0.25">
      <c r="A630" t="s">
        <v>67</v>
      </c>
      <c r="B630" t="s">
        <v>1145</v>
      </c>
      <c r="C630">
        <v>2021</v>
      </c>
      <c r="D630" t="s">
        <v>18</v>
      </c>
      <c r="E630" t="s">
        <v>373</v>
      </c>
      <c r="F630" t="s">
        <v>374</v>
      </c>
      <c r="G630" t="s">
        <v>1146</v>
      </c>
      <c r="H630">
        <v>31</v>
      </c>
      <c r="I630" t="s">
        <v>1224</v>
      </c>
      <c r="J630" s="9">
        <v>0.247</v>
      </c>
      <c r="K630">
        <v>5</v>
      </c>
      <c r="L630">
        <v>0</v>
      </c>
      <c r="M630">
        <v>28</v>
      </c>
      <c r="N630">
        <v>32</v>
      </c>
      <c r="O630">
        <v>109</v>
      </c>
      <c r="P630">
        <v>182</v>
      </c>
      <c r="Q630" s="8">
        <f t="shared" si="36"/>
        <v>2.7472527472527472E-2</v>
      </c>
      <c r="R630" s="8">
        <f t="shared" si="37"/>
        <v>0</v>
      </c>
      <c r="S630" s="8">
        <f t="shared" si="38"/>
        <v>0.15384615384615385</v>
      </c>
      <c r="T630" s="8">
        <f t="shared" si="39"/>
        <v>0.17582417582417584</v>
      </c>
      <c r="U630" s="8">
        <f>IF(C630=2022,"",IF(C630=2020,O630/60,O630/162))</f>
        <v>0.6728395061728395</v>
      </c>
      <c r="V630">
        <v>45</v>
      </c>
      <c r="W630">
        <v>73</v>
      </c>
      <c r="X630">
        <v>16</v>
      </c>
      <c r="Y630">
        <v>42</v>
      </c>
      <c r="Z630">
        <v>21</v>
      </c>
      <c r="AA630">
        <v>0</v>
      </c>
      <c r="AB630">
        <v>1</v>
      </c>
      <c r="AC630">
        <v>0</v>
      </c>
      <c r="AD630">
        <v>0.28999999999999998</v>
      </c>
      <c r="AE630">
        <v>0.32700000000000001</v>
      </c>
      <c r="AF630">
        <v>0.40100000000000002</v>
      </c>
      <c r="AG630">
        <v>0.72799999999999998</v>
      </c>
    </row>
    <row r="631" spans="1:33" x14ac:dyDescent="0.25">
      <c r="A631" t="s">
        <v>125</v>
      </c>
      <c r="B631" t="s">
        <v>859</v>
      </c>
      <c r="C631">
        <v>2021</v>
      </c>
      <c r="D631" t="s">
        <v>18</v>
      </c>
      <c r="E631" t="s">
        <v>455</v>
      </c>
      <c r="F631" t="s">
        <v>456</v>
      </c>
      <c r="G631" t="s">
        <v>860</v>
      </c>
      <c r="H631">
        <v>31</v>
      </c>
      <c r="I631" t="s">
        <v>1224</v>
      </c>
      <c r="J631" s="9">
        <v>0.21</v>
      </c>
      <c r="K631">
        <v>4</v>
      </c>
      <c r="L631">
        <v>8</v>
      </c>
      <c r="M631">
        <v>19</v>
      </c>
      <c r="N631">
        <v>35</v>
      </c>
      <c r="O631">
        <v>85</v>
      </c>
      <c r="P631">
        <v>233</v>
      </c>
      <c r="Q631" s="8">
        <f t="shared" si="36"/>
        <v>1.7167381974248927E-2</v>
      </c>
      <c r="R631" s="8">
        <f t="shared" si="37"/>
        <v>3.4334763948497854E-2</v>
      </c>
      <c r="S631" s="8">
        <f t="shared" si="38"/>
        <v>8.15450643776824E-2</v>
      </c>
      <c r="T631" s="8">
        <f t="shared" si="39"/>
        <v>0.15021459227467812</v>
      </c>
      <c r="U631" s="8">
        <f>IF(C631=2022,"",IF(C631=2020,O631/60,O631/162))</f>
        <v>0.52469135802469136</v>
      </c>
      <c r="V631">
        <v>49</v>
      </c>
      <c r="W631">
        <v>73</v>
      </c>
      <c r="X631">
        <v>15</v>
      </c>
      <c r="Y631">
        <v>61</v>
      </c>
      <c r="Z631">
        <v>32</v>
      </c>
      <c r="AA631">
        <v>0</v>
      </c>
      <c r="AB631">
        <v>1</v>
      </c>
      <c r="AC631">
        <v>4</v>
      </c>
      <c r="AD631">
        <v>0.26500000000000001</v>
      </c>
      <c r="AE631">
        <v>0.311</v>
      </c>
      <c r="AF631">
        <v>0.313</v>
      </c>
      <c r="AG631">
        <v>0.624</v>
      </c>
    </row>
    <row r="632" spans="1:33" x14ac:dyDescent="0.25">
      <c r="A632" t="s">
        <v>49</v>
      </c>
      <c r="B632" t="s">
        <v>363</v>
      </c>
      <c r="C632">
        <v>2021</v>
      </c>
      <c r="D632" t="s">
        <v>22</v>
      </c>
      <c r="E632" t="s">
        <v>50</v>
      </c>
      <c r="F632" t="s">
        <v>51</v>
      </c>
      <c r="G632" t="s">
        <v>364</v>
      </c>
      <c r="H632">
        <v>30</v>
      </c>
      <c r="I632" t="s">
        <v>1224</v>
      </c>
      <c r="J632" s="9">
        <v>0.24</v>
      </c>
      <c r="K632">
        <v>6</v>
      </c>
      <c r="L632">
        <v>0</v>
      </c>
      <c r="M632">
        <v>34</v>
      </c>
      <c r="N632">
        <v>24</v>
      </c>
      <c r="O632">
        <v>58</v>
      </c>
      <c r="P632">
        <v>217</v>
      </c>
      <c r="Q632" s="8">
        <f t="shared" si="36"/>
        <v>2.7649769585253458E-2</v>
      </c>
      <c r="R632" s="8">
        <f t="shared" si="37"/>
        <v>0</v>
      </c>
      <c r="S632" s="8">
        <f t="shared" si="38"/>
        <v>0.15668202764976957</v>
      </c>
      <c r="T632" s="8">
        <f t="shared" si="39"/>
        <v>0.11059907834101383</v>
      </c>
      <c r="U632" s="8">
        <f>IF(C632=2022,"",IF(C632=2020,O632/60,O632/162))</f>
        <v>0.35802469135802467</v>
      </c>
      <c r="V632">
        <v>52</v>
      </c>
      <c r="W632">
        <v>83</v>
      </c>
      <c r="X632">
        <v>19</v>
      </c>
      <c r="Y632">
        <v>41</v>
      </c>
      <c r="Z632">
        <v>29</v>
      </c>
      <c r="AA632">
        <v>2</v>
      </c>
      <c r="AB632">
        <v>1</v>
      </c>
      <c r="AC632">
        <v>0</v>
      </c>
      <c r="AD632">
        <v>0.26700000000000002</v>
      </c>
      <c r="AE632">
        <v>0.32900000000000001</v>
      </c>
      <c r="AF632">
        <v>0.38200000000000001</v>
      </c>
      <c r="AG632">
        <v>0.71199999999999997</v>
      </c>
    </row>
    <row r="633" spans="1:33" x14ac:dyDescent="0.25">
      <c r="A633" t="s">
        <v>57</v>
      </c>
      <c r="B633" t="s">
        <v>889</v>
      </c>
      <c r="C633">
        <v>2021</v>
      </c>
      <c r="D633" t="s">
        <v>22</v>
      </c>
      <c r="E633" t="s">
        <v>98</v>
      </c>
      <c r="F633" t="s">
        <v>99</v>
      </c>
      <c r="G633" t="s">
        <v>890</v>
      </c>
      <c r="H633">
        <v>30</v>
      </c>
      <c r="I633" t="s">
        <v>1224</v>
      </c>
      <c r="J633" s="9">
        <v>0.26500000000000001</v>
      </c>
      <c r="K633">
        <v>11</v>
      </c>
      <c r="L633">
        <v>8</v>
      </c>
      <c r="M633">
        <v>54</v>
      </c>
      <c r="N633">
        <v>73</v>
      </c>
      <c r="O633">
        <v>136</v>
      </c>
      <c r="P633">
        <v>460</v>
      </c>
      <c r="Q633" s="8">
        <f t="shared" si="36"/>
        <v>2.391304347826087E-2</v>
      </c>
      <c r="R633" s="8">
        <f t="shared" si="37"/>
        <v>1.7391304347826087E-2</v>
      </c>
      <c r="S633" s="8">
        <f t="shared" si="38"/>
        <v>0.11739130434782609</v>
      </c>
      <c r="T633" s="8">
        <f t="shared" si="39"/>
        <v>0.15869565217391304</v>
      </c>
      <c r="U633" s="8">
        <f>IF(C633=2022,"",IF(C633=2020,O633/60,O633/162))</f>
        <v>0.83950617283950613</v>
      </c>
      <c r="V633">
        <v>122</v>
      </c>
      <c r="W633">
        <v>194</v>
      </c>
      <c r="X633">
        <v>46</v>
      </c>
      <c r="Y633">
        <v>113</v>
      </c>
      <c r="Z633">
        <v>28</v>
      </c>
      <c r="AA633">
        <v>4</v>
      </c>
      <c r="AB633">
        <v>1</v>
      </c>
      <c r="AC633">
        <v>6</v>
      </c>
      <c r="AD633">
        <v>0.32700000000000001</v>
      </c>
      <c r="AE633">
        <v>0.31900000000000001</v>
      </c>
      <c r="AF633">
        <v>0.42199999999999999</v>
      </c>
      <c r="AG633">
        <v>0.74099999999999999</v>
      </c>
    </row>
    <row r="634" spans="1:33" x14ac:dyDescent="0.25">
      <c r="A634" t="s">
        <v>15</v>
      </c>
      <c r="B634" t="s">
        <v>353</v>
      </c>
      <c r="C634">
        <v>2021</v>
      </c>
      <c r="D634" t="s">
        <v>18</v>
      </c>
      <c r="E634" t="s">
        <v>16</v>
      </c>
      <c r="F634" t="s">
        <v>17</v>
      </c>
      <c r="G634" t="s">
        <v>354</v>
      </c>
      <c r="H634">
        <v>30</v>
      </c>
      <c r="I634" t="s">
        <v>1224</v>
      </c>
      <c r="J634" s="9">
        <v>0.28699999999999998</v>
      </c>
      <c r="K634">
        <v>5</v>
      </c>
      <c r="L634">
        <v>8</v>
      </c>
      <c r="M634">
        <v>30</v>
      </c>
      <c r="N634">
        <v>45</v>
      </c>
      <c r="O634">
        <v>97</v>
      </c>
      <c r="P634">
        <v>289</v>
      </c>
      <c r="Q634" s="8">
        <f t="shared" si="36"/>
        <v>1.7301038062283738E-2</v>
      </c>
      <c r="R634" s="8">
        <f t="shared" si="37"/>
        <v>2.768166089965398E-2</v>
      </c>
      <c r="S634" s="8">
        <f t="shared" si="38"/>
        <v>0.10380622837370242</v>
      </c>
      <c r="T634" s="8">
        <f t="shared" si="39"/>
        <v>0.15570934256055363</v>
      </c>
      <c r="U634" s="8">
        <f>IF(C634=2022,"",IF(C634=2020,O634/60,O634/162))</f>
        <v>0.59876543209876543</v>
      </c>
      <c r="V634">
        <v>83</v>
      </c>
      <c r="W634">
        <v>110</v>
      </c>
      <c r="X634">
        <v>17</v>
      </c>
      <c r="Y634">
        <v>63</v>
      </c>
      <c r="Z634">
        <v>25</v>
      </c>
      <c r="AA634">
        <v>0</v>
      </c>
      <c r="AB634">
        <v>1</v>
      </c>
      <c r="AC634">
        <v>1</v>
      </c>
      <c r="AD634">
        <v>0.35099999999999998</v>
      </c>
      <c r="AE634">
        <v>0.35699999999999998</v>
      </c>
      <c r="AF634">
        <v>0.38100000000000001</v>
      </c>
      <c r="AG634">
        <v>0.73799999999999999</v>
      </c>
    </row>
    <row r="635" spans="1:33" x14ac:dyDescent="0.25">
      <c r="A635" t="s">
        <v>23</v>
      </c>
      <c r="B635" t="s">
        <v>743</v>
      </c>
      <c r="C635">
        <v>2021</v>
      </c>
      <c r="D635" t="s">
        <v>18</v>
      </c>
      <c r="E635" t="s">
        <v>24</v>
      </c>
      <c r="F635" t="s">
        <v>25</v>
      </c>
      <c r="G635" t="s">
        <v>744</v>
      </c>
      <c r="H635">
        <v>29</v>
      </c>
      <c r="I635" t="s">
        <v>1224</v>
      </c>
      <c r="J635" s="9">
        <v>0.249</v>
      </c>
      <c r="K635">
        <v>18</v>
      </c>
      <c r="L635">
        <v>14</v>
      </c>
      <c r="M635">
        <v>42</v>
      </c>
      <c r="N635">
        <v>63</v>
      </c>
      <c r="O635">
        <v>142</v>
      </c>
      <c r="P635">
        <v>454</v>
      </c>
      <c r="Q635" s="8">
        <f t="shared" si="36"/>
        <v>3.9647577092511016E-2</v>
      </c>
      <c r="R635" s="8">
        <f t="shared" si="37"/>
        <v>3.0837004405286344E-2</v>
      </c>
      <c r="S635" s="8">
        <f t="shared" si="38"/>
        <v>9.2511013215859028E-2</v>
      </c>
      <c r="T635" s="8">
        <f t="shared" si="39"/>
        <v>0.13876651982378854</v>
      </c>
      <c r="U635" s="8">
        <f>IF(C635=2022,"",IF(C635=2020,O635/60,O635/162))</f>
        <v>0.87654320987654322</v>
      </c>
      <c r="V635">
        <v>113</v>
      </c>
      <c r="W635">
        <v>189</v>
      </c>
      <c r="X635">
        <v>38</v>
      </c>
      <c r="Y635">
        <v>132</v>
      </c>
      <c r="Z635">
        <v>46</v>
      </c>
      <c r="AA635">
        <v>2</v>
      </c>
      <c r="AB635">
        <v>1</v>
      </c>
      <c r="AC635">
        <v>7</v>
      </c>
      <c r="AD635">
        <v>0.313</v>
      </c>
      <c r="AE635">
        <v>0.32200000000000001</v>
      </c>
      <c r="AF635">
        <v>0.41599999999999998</v>
      </c>
      <c r="AG635">
        <v>0.73799999999999999</v>
      </c>
    </row>
    <row r="636" spans="1:33" x14ac:dyDescent="0.25">
      <c r="A636" t="s">
        <v>31</v>
      </c>
      <c r="B636" t="s">
        <v>519</v>
      </c>
      <c r="C636">
        <v>2021</v>
      </c>
      <c r="D636" t="s">
        <v>18</v>
      </c>
      <c r="E636" t="s">
        <v>245</v>
      </c>
      <c r="F636" t="s">
        <v>246</v>
      </c>
      <c r="G636" t="s">
        <v>520</v>
      </c>
      <c r="H636">
        <v>29</v>
      </c>
      <c r="I636" t="s">
        <v>1224</v>
      </c>
      <c r="J636" s="9">
        <v>0.19800000000000001</v>
      </c>
      <c r="K636">
        <v>31</v>
      </c>
      <c r="L636">
        <v>0</v>
      </c>
      <c r="M636">
        <v>79</v>
      </c>
      <c r="N636">
        <v>71</v>
      </c>
      <c r="O636">
        <v>145</v>
      </c>
      <c r="P636">
        <v>505</v>
      </c>
      <c r="Q636" s="8">
        <f t="shared" si="36"/>
        <v>6.1386138613861385E-2</v>
      </c>
      <c r="R636" s="8">
        <f t="shared" si="37"/>
        <v>0</v>
      </c>
      <c r="S636" s="8">
        <f t="shared" si="38"/>
        <v>0.15643564356435644</v>
      </c>
      <c r="T636" s="8">
        <f t="shared" si="39"/>
        <v>0.14059405940594061</v>
      </c>
      <c r="U636" s="8">
        <f>IF(C636=2022,"",IF(C636=2020,O636/60,O636/162))</f>
        <v>0.89506172839506171</v>
      </c>
      <c r="V636">
        <v>100</v>
      </c>
      <c r="W636">
        <v>216</v>
      </c>
      <c r="X636">
        <v>54</v>
      </c>
      <c r="Y636">
        <v>171</v>
      </c>
      <c r="Z636">
        <v>56</v>
      </c>
      <c r="AA636">
        <v>0</v>
      </c>
      <c r="AB636">
        <v>1</v>
      </c>
      <c r="AC636">
        <v>1</v>
      </c>
      <c r="AD636">
        <v>0.224</v>
      </c>
      <c r="AE636">
        <v>0.28599999999999998</v>
      </c>
      <c r="AF636">
        <v>0.42799999999999999</v>
      </c>
      <c r="AG636">
        <v>0.71299999999999997</v>
      </c>
    </row>
    <row r="637" spans="1:33" x14ac:dyDescent="0.25">
      <c r="A637" t="s">
        <v>34</v>
      </c>
      <c r="B637" t="s">
        <v>421</v>
      </c>
      <c r="C637">
        <v>2021</v>
      </c>
      <c r="D637" t="s">
        <v>22</v>
      </c>
      <c r="E637" t="s">
        <v>75</v>
      </c>
      <c r="F637" t="s">
        <v>76</v>
      </c>
      <c r="G637" t="s">
        <v>422</v>
      </c>
      <c r="H637">
        <v>29</v>
      </c>
      <c r="I637" t="s">
        <v>1224</v>
      </c>
      <c r="J637" s="9">
        <v>0.26700000000000002</v>
      </c>
      <c r="K637">
        <v>14</v>
      </c>
      <c r="L637">
        <v>1</v>
      </c>
      <c r="M637">
        <v>49</v>
      </c>
      <c r="N637">
        <v>42</v>
      </c>
      <c r="O637">
        <v>116</v>
      </c>
      <c r="P637">
        <v>420</v>
      </c>
      <c r="Q637" s="8">
        <f t="shared" si="36"/>
        <v>3.3333333333333333E-2</v>
      </c>
      <c r="R637" s="8">
        <f t="shared" si="37"/>
        <v>2.3809523809523812E-3</v>
      </c>
      <c r="S637" s="8">
        <f t="shared" si="38"/>
        <v>0.11666666666666667</v>
      </c>
      <c r="T637" s="8">
        <f t="shared" si="39"/>
        <v>0.1</v>
      </c>
      <c r="U637" s="8">
        <f>IF(C637=2022,"",IF(C637=2020,O637/60,O637/162))</f>
        <v>0.71604938271604934</v>
      </c>
      <c r="V637">
        <v>112</v>
      </c>
      <c r="W637">
        <v>176</v>
      </c>
      <c r="X637">
        <v>34</v>
      </c>
      <c r="Y637">
        <v>109</v>
      </c>
      <c r="Z637">
        <v>20</v>
      </c>
      <c r="AA637">
        <v>0</v>
      </c>
      <c r="AB637">
        <v>1</v>
      </c>
      <c r="AC637">
        <v>0</v>
      </c>
      <c r="AD637">
        <v>0.32900000000000001</v>
      </c>
      <c r="AE637">
        <v>0.30099999999999999</v>
      </c>
      <c r="AF637">
        <v>0.41899999999999998</v>
      </c>
      <c r="AG637">
        <v>0.72</v>
      </c>
    </row>
    <row r="638" spans="1:33" x14ac:dyDescent="0.25">
      <c r="A638" t="s">
        <v>77</v>
      </c>
      <c r="B638" t="s">
        <v>1111</v>
      </c>
      <c r="C638">
        <v>2021</v>
      </c>
      <c r="D638" t="s">
        <v>18</v>
      </c>
      <c r="E638" t="s">
        <v>291</v>
      </c>
      <c r="F638" t="s">
        <v>292</v>
      </c>
      <c r="G638" t="s">
        <v>1112</v>
      </c>
      <c r="H638">
        <v>29</v>
      </c>
      <c r="I638" t="s">
        <v>1224</v>
      </c>
      <c r="J638" s="9">
        <v>0.255</v>
      </c>
      <c r="K638">
        <v>34</v>
      </c>
      <c r="L638">
        <v>2</v>
      </c>
      <c r="M638">
        <v>105</v>
      </c>
      <c r="N638">
        <v>81</v>
      </c>
      <c r="O638">
        <v>157</v>
      </c>
      <c r="P638">
        <v>593</v>
      </c>
      <c r="Q638" s="8">
        <f t="shared" si="36"/>
        <v>5.733558178752108E-2</v>
      </c>
      <c r="R638" s="8">
        <f t="shared" si="37"/>
        <v>3.3726812816188868E-3</v>
      </c>
      <c r="S638" s="8">
        <f t="shared" si="38"/>
        <v>0.17706576728499157</v>
      </c>
      <c r="T638" s="8">
        <f t="shared" si="39"/>
        <v>0.13659359190556492</v>
      </c>
      <c r="U638" s="8">
        <f>IF(C638=2022,"",IF(C638=2020,O638/60,O638/162))</f>
        <v>0.96913580246913578</v>
      </c>
      <c r="V638">
        <v>151</v>
      </c>
      <c r="W638">
        <v>293</v>
      </c>
      <c r="X638">
        <v>71</v>
      </c>
      <c r="Y638">
        <v>96</v>
      </c>
      <c r="Z638">
        <v>50</v>
      </c>
      <c r="AA638">
        <v>8</v>
      </c>
      <c r="AB638">
        <v>1</v>
      </c>
      <c r="AC638">
        <v>0</v>
      </c>
      <c r="AD638">
        <v>0.249</v>
      </c>
      <c r="AE638">
        <v>0.312</v>
      </c>
      <c r="AF638">
        <v>0.49399999999999999</v>
      </c>
      <c r="AG638">
        <v>0.80700000000000005</v>
      </c>
    </row>
    <row r="639" spans="1:33" x14ac:dyDescent="0.25">
      <c r="A639" t="s">
        <v>15</v>
      </c>
      <c r="B639" t="s">
        <v>745</v>
      </c>
      <c r="C639">
        <v>2021</v>
      </c>
      <c r="D639" t="s">
        <v>18</v>
      </c>
      <c r="E639" t="s">
        <v>16</v>
      </c>
      <c r="F639" t="s">
        <v>17</v>
      </c>
      <c r="G639" t="s">
        <v>746</v>
      </c>
      <c r="H639">
        <v>29</v>
      </c>
      <c r="I639" t="s">
        <v>1224</v>
      </c>
      <c r="J639" s="9">
        <v>0.23100000000000001</v>
      </c>
      <c r="K639">
        <v>28</v>
      </c>
      <c r="L639">
        <v>4</v>
      </c>
      <c r="M639">
        <v>61</v>
      </c>
      <c r="N639">
        <v>54</v>
      </c>
      <c r="O639">
        <v>106</v>
      </c>
      <c r="P639">
        <v>338</v>
      </c>
      <c r="Q639" s="8">
        <f t="shared" si="36"/>
        <v>8.2840236686390539E-2</v>
      </c>
      <c r="R639" s="8">
        <f t="shared" si="37"/>
        <v>1.1834319526627219E-2</v>
      </c>
      <c r="S639" s="8">
        <f t="shared" si="38"/>
        <v>0.18047337278106509</v>
      </c>
      <c r="T639" s="8">
        <f t="shared" si="39"/>
        <v>0.15976331360946747</v>
      </c>
      <c r="U639" s="8">
        <f>IF(C639=2022,"",IF(C639=2020,O639/60,O639/162))</f>
        <v>0.65432098765432101</v>
      </c>
      <c r="V639">
        <v>78</v>
      </c>
      <c r="W639">
        <v>175</v>
      </c>
      <c r="X639">
        <v>41</v>
      </c>
      <c r="Y639">
        <v>153</v>
      </c>
      <c r="Z639">
        <v>32</v>
      </c>
      <c r="AA639">
        <v>1</v>
      </c>
      <c r="AB639">
        <v>1</v>
      </c>
      <c r="AC639">
        <v>1</v>
      </c>
      <c r="AD639">
        <v>0.318</v>
      </c>
      <c r="AE639">
        <v>0.30499999999999999</v>
      </c>
      <c r="AF639">
        <v>0.51800000000000002</v>
      </c>
      <c r="AG639">
        <v>0.82299999999999995</v>
      </c>
    </row>
    <row r="640" spans="1:33" x14ac:dyDescent="0.25">
      <c r="A640" t="s">
        <v>32</v>
      </c>
      <c r="B640" t="s">
        <v>315</v>
      </c>
      <c r="C640">
        <v>2021</v>
      </c>
      <c r="D640" t="s">
        <v>22</v>
      </c>
      <c r="E640" t="s">
        <v>39</v>
      </c>
      <c r="F640" t="s">
        <v>40</v>
      </c>
      <c r="G640" t="s">
        <v>316</v>
      </c>
      <c r="H640">
        <v>29</v>
      </c>
      <c r="I640" t="s">
        <v>1224</v>
      </c>
      <c r="J640" s="9">
        <v>0.216</v>
      </c>
      <c r="K640">
        <v>16</v>
      </c>
      <c r="L640">
        <v>5</v>
      </c>
      <c r="M640">
        <v>54</v>
      </c>
      <c r="N640">
        <v>55</v>
      </c>
      <c r="O640">
        <v>144</v>
      </c>
      <c r="P640">
        <v>487</v>
      </c>
      <c r="Q640" s="8">
        <f t="shared" si="36"/>
        <v>3.2854209445585217E-2</v>
      </c>
      <c r="R640" s="8">
        <f t="shared" si="37"/>
        <v>1.0266940451745379E-2</v>
      </c>
      <c r="S640" s="8">
        <f t="shared" si="38"/>
        <v>0.11088295687885011</v>
      </c>
      <c r="T640" s="8">
        <f t="shared" si="39"/>
        <v>0.11293634496919917</v>
      </c>
      <c r="U640" s="8">
        <f>IF(C640=2022,"",IF(C640=2020,O640/60,O640/162))</f>
        <v>0.88888888888888884</v>
      </c>
      <c r="V640">
        <v>105</v>
      </c>
      <c r="W640">
        <v>192</v>
      </c>
      <c r="X640">
        <v>49</v>
      </c>
      <c r="Y640">
        <v>154</v>
      </c>
      <c r="Z640">
        <v>43</v>
      </c>
      <c r="AA640">
        <v>0</v>
      </c>
      <c r="AB640">
        <v>1</v>
      </c>
      <c r="AC640">
        <v>4</v>
      </c>
      <c r="AD640">
        <v>0.27600000000000002</v>
      </c>
      <c r="AE640">
        <v>0.28499999999999998</v>
      </c>
      <c r="AF640">
        <v>0.39400000000000002</v>
      </c>
      <c r="AG640">
        <v>0.68</v>
      </c>
    </row>
    <row r="641" spans="1:33" x14ac:dyDescent="0.25">
      <c r="A641" t="s">
        <v>41</v>
      </c>
      <c r="B641" t="s">
        <v>1061</v>
      </c>
      <c r="C641">
        <v>2021</v>
      </c>
      <c r="D641" t="s">
        <v>18</v>
      </c>
      <c r="E641" t="s">
        <v>60</v>
      </c>
      <c r="F641" t="s">
        <v>61</v>
      </c>
      <c r="G641" t="s">
        <v>1062</v>
      </c>
      <c r="H641">
        <v>28</v>
      </c>
      <c r="I641" t="s">
        <v>1224</v>
      </c>
      <c r="J641" s="9">
        <v>0.27800000000000002</v>
      </c>
      <c r="K641">
        <v>28</v>
      </c>
      <c r="L641">
        <v>12</v>
      </c>
      <c r="M641">
        <v>106</v>
      </c>
      <c r="N641">
        <v>92</v>
      </c>
      <c r="O641">
        <v>153</v>
      </c>
      <c r="P641">
        <v>564</v>
      </c>
      <c r="Q641" s="8">
        <f t="shared" si="36"/>
        <v>4.9645390070921988E-2</v>
      </c>
      <c r="R641" s="8">
        <f t="shared" si="37"/>
        <v>2.1276595744680851E-2</v>
      </c>
      <c r="S641" s="8">
        <f t="shared" si="38"/>
        <v>0.18794326241134751</v>
      </c>
      <c r="T641" s="8">
        <f t="shared" si="39"/>
        <v>0.16312056737588654</v>
      </c>
      <c r="U641" s="8">
        <f>IF(C641=2022,"",IF(C641=2020,O641/60,O641/162))</f>
        <v>0.94444444444444442</v>
      </c>
      <c r="V641">
        <v>157</v>
      </c>
      <c r="W641">
        <v>276</v>
      </c>
      <c r="X641">
        <v>61</v>
      </c>
      <c r="Y641">
        <v>102</v>
      </c>
      <c r="Z641">
        <v>63</v>
      </c>
      <c r="AA641">
        <v>10</v>
      </c>
      <c r="AB641">
        <v>1</v>
      </c>
      <c r="AC641">
        <v>3</v>
      </c>
      <c r="AD641">
        <v>0.28999999999999998</v>
      </c>
      <c r="AE641">
        <v>0.34699999999999998</v>
      </c>
      <c r="AF641">
        <v>0.48899999999999999</v>
      </c>
      <c r="AG641">
        <v>0.83599999999999997</v>
      </c>
    </row>
    <row r="642" spans="1:33" x14ac:dyDescent="0.25">
      <c r="A642" t="s">
        <v>32</v>
      </c>
      <c r="B642" t="s">
        <v>819</v>
      </c>
      <c r="C642">
        <v>2021</v>
      </c>
      <c r="D642" t="s">
        <v>22</v>
      </c>
      <c r="E642" t="s">
        <v>39</v>
      </c>
      <c r="F642" t="s">
        <v>40</v>
      </c>
      <c r="G642" t="s">
        <v>820</v>
      </c>
      <c r="H642">
        <v>28</v>
      </c>
      <c r="I642" t="s">
        <v>1224</v>
      </c>
      <c r="J642" s="9">
        <v>0.27</v>
      </c>
      <c r="K642">
        <v>2</v>
      </c>
      <c r="L642">
        <v>3</v>
      </c>
      <c r="M642">
        <v>24</v>
      </c>
      <c r="N642">
        <v>25</v>
      </c>
      <c r="O642">
        <v>103</v>
      </c>
      <c r="P642">
        <v>241</v>
      </c>
      <c r="Q642" s="8">
        <f t="shared" si="36"/>
        <v>8.2987551867219917E-3</v>
      </c>
      <c r="R642" s="8">
        <f t="shared" si="37"/>
        <v>1.2448132780082987E-2</v>
      </c>
      <c r="S642" s="8">
        <f t="shared" si="38"/>
        <v>9.9585062240663894E-2</v>
      </c>
      <c r="T642" s="8">
        <f t="shared" si="39"/>
        <v>0.1037344398340249</v>
      </c>
      <c r="U642" s="8">
        <f>IF(C642=2022,"",IF(C642=2020,O642/60,O642/162))</f>
        <v>0.63580246913580252</v>
      </c>
      <c r="V642">
        <v>65</v>
      </c>
      <c r="W642">
        <v>97</v>
      </c>
      <c r="X642">
        <v>25</v>
      </c>
      <c r="Y642">
        <v>26</v>
      </c>
      <c r="Z642">
        <v>4</v>
      </c>
      <c r="AA642">
        <v>0</v>
      </c>
      <c r="AB642">
        <v>1</v>
      </c>
      <c r="AC642">
        <v>1</v>
      </c>
      <c r="AD642">
        <v>0.29299999999999998</v>
      </c>
      <c r="AE642">
        <v>0.29099999999999998</v>
      </c>
      <c r="AF642">
        <v>0.40200000000000002</v>
      </c>
      <c r="AG642">
        <v>0.69299999999999995</v>
      </c>
    </row>
    <row r="643" spans="1:33" x14ac:dyDescent="0.25">
      <c r="A643" t="s">
        <v>29</v>
      </c>
      <c r="B643" t="s">
        <v>223</v>
      </c>
      <c r="C643">
        <v>2021</v>
      </c>
      <c r="D643" t="s">
        <v>22</v>
      </c>
      <c r="E643" t="s">
        <v>188</v>
      </c>
      <c r="F643" t="s">
        <v>96</v>
      </c>
      <c r="G643" t="s">
        <v>224</v>
      </c>
      <c r="H643">
        <v>28</v>
      </c>
      <c r="I643" t="s">
        <v>1224</v>
      </c>
      <c r="J643" s="9">
        <v>0.26600000000000001</v>
      </c>
      <c r="K643">
        <v>36</v>
      </c>
      <c r="L643">
        <v>27</v>
      </c>
      <c r="M643">
        <v>103</v>
      </c>
      <c r="N643">
        <v>111</v>
      </c>
      <c r="O643">
        <v>152</v>
      </c>
      <c r="P643">
        <v>552</v>
      </c>
      <c r="Q643" s="8">
        <f t="shared" ref="Q643:Q706" si="40">IFERROR(K643/$P643,"")</f>
        <v>6.5217391304347824E-2</v>
      </c>
      <c r="R643" s="8">
        <f t="shared" ref="R643:R706" si="41">IFERROR(L643/$P643,"")</f>
        <v>4.8913043478260872E-2</v>
      </c>
      <c r="S643" s="8">
        <f t="shared" ref="S643:S706" si="42">IFERROR(M643/$P643,"")</f>
        <v>0.18659420289855072</v>
      </c>
      <c r="T643" s="8">
        <f t="shared" ref="T643:T706" si="43">IFERROR(N643/$P643,"")</f>
        <v>0.20108695652173914</v>
      </c>
      <c r="U643" s="8">
        <f>IF(C643=2022,"",IF(C643=2020,O643/60,O643/162))</f>
        <v>0.93827160493827155</v>
      </c>
      <c r="V643">
        <v>147</v>
      </c>
      <c r="W643">
        <v>297</v>
      </c>
      <c r="X643">
        <v>73</v>
      </c>
      <c r="Y643">
        <v>87</v>
      </c>
      <c r="Z643">
        <v>72</v>
      </c>
      <c r="AA643">
        <v>10</v>
      </c>
      <c r="AB643">
        <v>1</v>
      </c>
      <c r="AC643">
        <v>4</v>
      </c>
      <c r="AD643">
        <v>0.25600000000000001</v>
      </c>
      <c r="AE643">
        <v>0.35499999999999998</v>
      </c>
      <c r="AF643">
        <v>0.53800000000000003</v>
      </c>
      <c r="AG643">
        <v>0.89300000000000002</v>
      </c>
    </row>
    <row r="644" spans="1:33" x14ac:dyDescent="0.25">
      <c r="A644" t="s">
        <v>49</v>
      </c>
      <c r="B644" t="s">
        <v>367</v>
      </c>
      <c r="C644">
        <v>2021</v>
      </c>
      <c r="D644" t="s">
        <v>22</v>
      </c>
      <c r="E644" t="s">
        <v>50</v>
      </c>
      <c r="F644" t="s">
        <v>51</v>
      </c>
      <c r="G644" t="s">
        <v>368</v>
      </c>
      <c r="H644">
        <v>28</v>
      </c>
      <c r="I644" t="s">
        <v>1224</v>
      </c>
      <c r="J644" s="9">
        <v>0.20799999999999999</v>
      </c>
      <c r="K644">
        <v>6</v>
      </c>
      <c r="L644">
        <v>2</v>
      </c>
      <c r="M644">
        <v>15</v>
      </c>
      <c r="N644">
        <v>26</v>
      </c>
      <c r="O644">
        <v>61</v>
      </c>
      <c r="P644">
        <v>168</v>
      </c>
      <c r="Q644" s="8">
        <f t="shared" si="40"/>
        <v>3.5714285714285712E-2</v>
      </c>
      <c r="R644" s="8">
        <f t="shared" si="41"/>
        <v>1.1904761904761904E-2</v>
      </c>
      <c r="S644" s="8">
        <f t="shared" si="42"/>
        <v>8.9285714285714288E-2</v>
      </c>
      <c r="T644" s="8">
        <f t="shared" si="43"/>
        <v>0.15476190476190477</v>
      </c>
      <c r="U644" s="8">
        <f>IF(C644=2022,"",IF(C644=2020,O644/60,O644/162))</f>
        <v>0.37654320987654322</v>
      </c>
      <c r="V644">
        <v>35</v>
      </c>
      <c r="W644">
        <v>67</v>
      </c>
      <c r="X644">
        <v>20</v>
      </c>
      <c r="Y644">
        <v>50</v>
      </c>
      <c r="Z644">
        <v>15</v>
      </c>
      <c r="AA644">
        <v>0</v>
      </c>
      <c r="AB644">
        <v>1</v>
      </c>
      <c r="AC644">
        <v>1</v>
      </c>
      <c r="AD644">
        <v>0.25900000000000001</v>
      </c>
      <c r="AE644">
        <v>0.27700000000000002</v>
      </c>
      <c r="AF644">
        <v>0.39900000000000002</v>
      </c>
      <c r="AG644">
        <v>0.67600000000000005</v>
      </c>
    </row>
    <row r="645" spans="1:33" x14ac:dyDescent="0.25">
      <c r="A645" t="s">
        <v>62</v>
      </c>
      <c r="B645" t="s">
        <v>251</v>
      </c>
      <c r="C645">
        <v>2021</v>
      </c>
      <c r="D645" t="s">
        <v>22</v>
      </c>
      <c r="E645" t="s">
        <v>126</v>
      </c>
      <c r="F645" t="s">
        <v>127</v>
      </c>
      <c r="G645" t="s">
        <v>252</v>
      </c>
      <c r="H645">
        <v>27</v>
      </c>
      <c r="I645" t="s">
        <v>1224</v>
      </c>
      <c r="J645" s="9">
        <v>0.27100000000000002</v>
      </c>
      <c r="K645">
        <v>16</v>
      </c>
      <c r="L645">
        <v>0</v>
      </c>
      <c r="M645">
        <v>67</v>
      </c>
      <c r="N645">
        <v>75</v>
      </c>
      <c r="O645">
        <v>149</v>
      </c>
      <c r="P645">
        <v>557</v>
      </c>
      <c r="Q645" s="8">
        <f t="shared" si="40"/>
        <v>2.8725314183123879E-2</v>
      </c>
      <c r="R645" s="8">
        <f t="shared" si="41"/>
        <v>0</v>
      </c>
      <c r="S645" s="8">
        <f t="shared" si="42"/>
        <v>0.12028725314183124</v>
      </c>
      <c r="T645" s="8">
        <f t="shared" si="43"/>
        <v>0.13464991023339318</v>
      </c>
      <c r="U645" s="8">
        <f>IF(C645=2022,"",IF(C645=2020,O645/60,O645/162))</f>
        <v>0.91975308641975306</v>
      </c>
      <c r="V645">
        <v>151</v>
      </c>
      <c r="W645">
        <v>247</v>
      </c>
      <c r="X645">
        <v>61</v>
      </c>
      <c r="Y645">
        <v>135</v>
      </c>
      <c r="Z645">
        <v>65</v>
      </c>
      <c r="AA645">
        <v>1</v>
      </c>
      <c r="AB645">
        <v>1</v>
      </c>
      <c r="AC645">
        <v>0</v>
      </c>
      <c r="AD645">
        <v>0.33300000000000002</v>
      </c>
      <c r="AE645">
        <v>0.35099999999999998</v>
      </c>
      <c r="AF645">
        <v>0.443</v>
      </c>
      <c r="AG645">
        <v>0.79500000000000004</v>
      </c>
    </row>
    <row r="646" spans="1:33" x14ac:dyDescent="0.25">
      <c r="A646" t="s">
        <v>125</v>
      </c>
      <c r="B646" t="s">
        <v>857</v>
      </c>
      <c r="C646">
        <v>2021</v>
      </c>
      <c r="D646" t="s">
        <v>18</v>
      </c>
      <c r="E646" t="s">
        <v>455</v>
      </c>
      <c r="F646" t="s">
        <v>456</v>
      </c>
      <c r="G646" t="s">
        <v>858</v>
      </c>
      <c r="H646">
        <v>27</v>
      </c>
      <c r="I646" t="s">
        <v>1224</v>
      </c>
      <c r="J646" s="9">
        <v>0.249</v>
      </c>
      <c r="K646">
        <v>7</v>
      </c>
      <c r="L646">
        <v>5</v>
      </c>
      <c r="M646">
        <v>28</v>
      </c>
      <c r="N646">
        <v>24</v>
      </c>
      <c r="O646">
        <v>67</v>
      </c>
      <c r="P646">
        <v>233</v>
      </c>
      <c r="Q646" s="8">
        <f t="shared" si="40"/>
        <v>3.0042918454935622E-2</v>
      </c>
      <c r="R646" s="8">
        <f t="shared" si="41"/>
        <v>2.1459227467811159E-2</v>
      </c>
      <c r="S646" s="8">
        <f t="shared" si="42"/>
        <v>0.12017167381974249</v>
      </c>
      <c r="T646" s="8">
        <f t="shared" si="43"/>
        <v>0.10300429184549356</v>
      </c>
      <c r="U646" s="8">
        <f>IF(C646=2022,"",IF(C646=2020,O646/60,O646/162))</f>
        <v>0.41358024691358025</v>
      </c>
      <c r="V646">
        <v>58</v>
      </c>
      <c r="W646">
        <v>88</v>
      </c>
      <c r="X646">
        <v>16</v>
      </c>
      <c r="Y646">
        <v>65</v>
      </c>
      <c r="Z646">
        <v>26</v>
      </c>
      <c r="AA646">
        <v>2</v>
      </c>
      <c r="AB646">
        <v>1</v>
      </c>
      <c r="AC646">
        <v>0</v>
      </c>
      <c r="AD646">
        <v>0.317</v>
      </c>
      <c r="AE646">
        <v>0.33700000000000002</v>
      </c>
      <c r="AF646">
        <v>0.378</v>
      </c>
      <c r="AG646">
        <v>0.71499999999999997</v>
      </c>
    </row>
    <row r="647" spans="1:33" x14ac:dyDescent="0.25">
      <c r="A647" t="s">
        <v>23</v>
      </c>
      <c r="B647" t="s">
        <v>935</v>
      </c>
      <c r="C647">
        <v>2021</v>
      </c>
      <c r="D647" t="s">
        <v>18</v>
      </c>
      <c r="E647" t="s">
        <v>24</v>
      </c>
      <c r="F647" t="s">
        <v>25</v>
      </c>
      <c r="G647" t="s">
        <v>936</v>
      </c>
      <c r="H647">
        <v>27</v>
      </c>
      <c r="I647" t="s">
        <v>1224</v>
      </c>
      <c r="J647" s="9">
        <v>0.28499999999999998</v>
      </c>
      <c r="K647">
        <v>5</v>
      </c>
      <c r="L647">
        <v>1</v>
      </c>
      <c r="M647">
        <v>23</v>
      </c>
      <c r="N647">
        <v>18</v>
      </c>
      <c r="O647">
        <v>73</v>
      </c>
      <c r="P647">
        <v>179</v>
      </c>
      <c r="Q647" s="8">
        <f t="shared" si="40"/>
        <v>2.7932960893854747E-2</v>
      </c>
      <c r="R647" s="8">
        <f t="shared" si="41"/>
        <v>5.5865921787709499E-3</v>
      </c>
      <c r="S647" s="8">
        <f t="shared" si="42"/>
        <v>0.12849162011173185</v>
      </c>
      <c r="T647" s="8">
        <f t="shared" si="43"/>
        <v>0.1005586592178771</v>
      </c>
      <c r="U647" s="8">
        <f>IF(C647=2022,"",IF(C647=2020,O647/60,O647/162))</f>
        <v>0.45061728395061729</v>
      </c>
      <c r="V647">
        <v>51</v>
      </c>
      <c r="W647">
        <v>78</v>
      </c>
      <c r="X647">
        <v>17</v>
      </c>
      <c r="Y647">
        <v>68</v>
      </c>
      <c r="Z647">
        <v>24</v>
      </c>
      <c r="AA647">
        <v>1</v>
      </c>
      <c r="AB647">
        <v>1</v>
      </c>
      <c r="AC647">
        <v>0</v>
      </c>
      <c r="AD647">
        <v>0.42599999999999999</v>
      </c>
      <c r="AE647">
        <v>0.38400000000000001</v>
      </c>
      <c r="AF647">
        <v>0.436</v>
      </c>
      <c r="AG647">
        <v>0.82</v>
      </c>
    </row>
    <row r="648" spans="1:33" x14ac:dyDescent="0.25">
      <c r="A648" t="s">
        <v>26</v>
      </c>
      <c r="B648" t="s">
        <v>285</v>
      </c>
      <c r="C648">
        <v>2021</v>
      </c>
      <c r="D648" t="s">
        <v>22</v>
      </c>
      <c r="E648" t="s">
        <v>27</v>
      </c>
      <c r="F648" t="s">
        <v>28</v>
      </c>
      <c r="G648" t="s">
        <v>286</v>
      </c>
      <c r="H648">
        <v>27</v>
      </c>
      <c r="I648" t="s">
        <v>1224</v>
      </c>
      <c r="J648" s="9">
        <v>0.27</v>
      </c>
      <c r="K648">
        <v>12</v>
      </c>
      <c r="L648">
        <v>1</v>
      </c>
      <c r="M648">
        <v>55</v>
      </c>
      <c r="N648">
        <v>54</v>
      </c>
      <c r="O648">
        <v>91</v>
      </c>
      <c r="P648">
        <v>348</v>
      </c>
      <c r="Q648" s="8">
        <f t="shared" si="40"/>
        <v>3.4482758620689655E-2</v>
      </c>
      <c r="R648" s="8">
        <f t="shared" si="41"/>
        <v>2.8735632183908046E-3</v>
      </c>
      <c r="S648" s="8">
        <f t="shared" si="42"/>
        <v>0.15804597701149425</v>
      </c>
      <c r="T648" s="8">
        <f t="shared" si="43"/>
        <v>0.15517241379310345</v>
      </c>
      <c r="U648" s="8">
        <f>IF(C648=2022,"",IF(C648=2020,O648/60,O648/162))</f>
        <v>0.56172839506172845</v>
      </c>
      <c r="V648">
        <v>94</v>
      </c>
      <c r="W648">
        <v>147</v>
      </c>
      <c r="X648">
        <v>29</v>
      </c>
      <c r="Y648">
        <v>53</v>
      </c>
      <c r="Z648">
        <v>44</v>
      </c>
      <c r="AA648">
        <v>4</v>
      </c>
      <c r="AB648">
        <v>1</v>
      </c>
      <c r="AC648">
        <v>0</v>
      </c>
      <c r="AD648">
        <v>0.28599999999999998</v>
      </c>
      <c r="AE648">
        <v>0.35499999999999998</v>
      </c>
      <c r="AF648">
        <v>0.42199999999999999</v>
      </c>
      <c r="AG648">
        <v>0.77700000000000002</v>
      </c>
    </row>
    <row r="649" spans="1:33" x14ac:dyDescent="0.25">
      <c r="A649" t="s">
        <v>43</v>
      </c>
      <c r="B649" t="s">
        <v>1105</v>
      </c>
      <c r="C649">
        <v>2021</v>
      </c>
      <c r="D649" t="s">
        <v>18</v>
      </c>
      <c r="E649" t="s">
        <v>100</v>
      </c>
      <c r="F649" t="s">
        <v>101</v>
      </c>
      <c r="G649" t="s">
        <v>1106</v>
      </c>
      <c r="H649">
        <v>27</v>
      </c>
      <c r="I649" t="s">
        <v>1224</v>
      </c>
      <c r="J649" s="9">
        <v>0.17799999999999999</v>
      </c>
      <c r="K649">
        <v>3</v>
      </c>
      <c r="L649">
        <v>2</v>
      </c>
      <c r="M649">
        <v>9</v>
      </c>
      <c r="N649">
        <v>12</v>
      </c>
      <c r="O649">
        <v>41</v>
      </c>
      <c r="P649">
        <v>73</v>
      </c>
      <c r="Q649" s="8">
        <f t="shared" si="40"/>
        <v>4.1095890410958902E-2</v>
      </c>
      <c r="R649" s="8">
        <f t="shared" si="41"/>
        <v>2.7397260273972601E-2</v>
      </c>
      <c r="S649" s="8">
        <f t="shared" si="42"/>
        <v>0.12328767123287671</v>
      </c>
      <c r="T649" s="8">
        <f t="shared" si="43"/>
        <v>0.16438356164383561</v>
      </c>
      <c r="U649" s="8">
        <f>IF(C649=2022,"",IF(C649=2020,O649/60,O649/162))</f>
        <v>0.25308641975308643</v>
      </c>
      <c r="V649">
        <v>13</v>
      </c>
      <c r="W649">
        <v>26</v>
      </c>
      <c r="X649">
        <v>7</v>
      </c>
      <c r="Y649">
        <v>21</v>
      </c>
      <c r="Z649">
        <v>7</v>
      </c>
      <c r="AA649">
        <v>1</v>
      </c>
      <c r="AB649">
        <v>1</v>
      </c>
      <c r="AC649">
        <v>0</v>
      </c>
      <c r="AD649">
        <v>0.2</v>
      </c>
      <c r="AE649">
        <v>0.25600000000000001</v>
      </c>
      <c r="AF649">
        <v>0.35599999999999998</v>
      </c>
      <c r="AG649">
        <v>0.61199999999999999</v>
      </c>
    </row>
    <row r="650" spans="1:33" x14ac:dyDescent="0.25">
      <c r="A650" t="s">
        <v>106</v>
      </c>
      <c r="B650" t="s">
        <v>911</v>
      </c>
      <c r="C650">
        <v>2021</v>
      </c>
      <c r="D650" t="s">
        <v>18</v>
      </c>
      <c r="E650" t="s">
        <v>107</v>
      </c>
      <c r="F650" t="s">
        <v>108</v>
      </c>
      <c r="G650" t="s">
        <v>912</v>
      </c>
      <c r="H650">
        <v>27</v>
      </c>
      <c r="I650" t="s">
        <v>1224</v>
      </c>
      <c r="J650" s="9">
        <v>0.25600000000000001</v>
      </c>
      <c r="K650">
        <v>1</v>
      </c>
      <c r="L650">
        <v>4</v>
      </c>
      <c r="M650">
        <v>3</v>
      </c>
      <c r="N650">
        <v>12</v>
      </c>
      <c r="O650">
        <v>53</v>
      </c>
      <c r="P650">
        <v>78</v>
      </c>
      <c r="Q650" s="8">
        <f t="shared" si="40"/>
        <v>1.282051282051282E-2</v>
      </c>
      <c r="R650" s="8">
        <f t="shared" si="41"/>
        <v>5.128205128205128E-2</v>
      </c>
      <c r="S650" s="8">
        <f t="shared" si="42"/>
        <v>3.8461538461538464E-2</v>
      </c>
      <c r="T650" s="8">
        <f t="shared" si="43"/>
        <v>0.15384615384615385</v>
      </c>
      <c r="U650" s="8">
        <f>IF(C650=2022,"",IF(C650=2020,O650/60,O650/162))</f>
        <v>0.3271604938271605</v>
      </c>
      <c r="V650">
        <v>20</v>
      </c>
      <c r="W650">
        <v>28</v>
      </c>
      <c r="X650">
        <v>6</v>
      </c>
      <c r="Y650">
        <v>15</v>
      </c>
      <c r="Z650">
        <v>9</v>
      </c>
      <c r="AA650">
        <v>1</v>
      </c>
      <c r="AB650">
        <v>1</v>
      </c>
      <c r="AC650">
        <v>0</v>
      </c>
      <c r="AD650">
        <v>0.30599999999999999</v>
      </c>
      <c r="AE650">
        <v>0.33300000000000002</v>
      </c>
      <c r="AF650">
        <v>0.35899999999999999</v>
      </c>
      <c r="AG650">
        <v>0.69199999999999995</v>
      </c>
    </row>
    <row r="651" spans="1:33" x14ac:dyDescent="0.25">
      <c r="A651" t="s">
        <v>67</v>
      </c>
      <c r="B651" t="s">
        <v>967</v>
      </c>
      <c r="C651">
        <v>2021</v>
      </c>
      <c r="D651" t="s">
        <v>18</v>
      </c>
      <c r="E651" t="s">
        <v>373</v>
      </c>
      <c r="F651" t="s">
        <v>374</v>
      </c>
      <c r="G651" t="s">
        <v>968</v>
      </c>
      <c r="H651">
        <v>27</v>
      </c>
      <c r="I651" t="s">
        <v>1224</v>
      </c>
      <c r="J651" s="9">
        <v>0</v>
      </c>
      <c r="K651">
        <v>0</v>
      </c>
      <c r="L651">
        <v>0</v>
      </c>
      <c r="M651">
        <v>0</v>
      </c>
      <c r="N651">
        <v>1</v>
      </c>
      <c r="O651">
        <v>15</v>
      </c>
      <c r="P651">
        <v>16</v>
      </c>
      <c r="Q651" s="8">
        <f t="shared" si="40"/>
        <v>0</v>
      </c>
      <c r="R651" s="8">
        <f t="shared" si="41"/>
        <v>0</v>
      </c>
      <c r="S651" s="8">
        <f t="shared" si="42"/>
        <v>0</v>
      </c>
      <c r="T651" s="8">
        <f t="shared" si="43"/>
        <v>6.25E-2</v>
      </c>
      <c r="U651" s="8">
        <f>IF(C651=2022,"",IF(C651=2020,O651/60,O651/162))</f>
        <v>9.2592592592592587E-2</v>
      </c>
      <c r="V651">
        <v>0</v>
      </c>
      <c r="W651">
        <v>0</v>
      </c>
      <c r="X651">
        <v>0</v>
      </c>
      <c r="Y651">
        <v>6</v>
      </c>
      <c r="Z651">
        <v>2</v>
      </c>
      <c r="AA651">
        <v>0</v>
      </c>
      <c r="AB651">
        <v>1</v>
      </c>
      <c r="AC651">
        <v>0</v>
      </c>
      <c r="AD651">
        <v>0</v>
      </c>
      <c r="AE651">
        <v>0.111</v>
      </c>
      <c r="AF651">
        <v>0</v>
      </c>
      <c r="AG651">
        <v>0.111</v>
      </c>
    </row>
    <row r="652" spans="1:33" x14ac:dyDescent="0.25">
      <c r="A652" t="s">
        <v>19</v>
      </c>
      <c r="B652" t="s">
        <v>587</v>
      </c>
      <c r="C652">
        <v>2021</v>
      </c>
      <c r="D652" t="s">
        <v>22</v>
      </c>
      <c r="E652" t="s">
        <v>20</v>
      </c>
      <c r="F652" t="s">
        <v>21</v>
      </c>
      <c r="G652" t="s">
        <v>588</v>
      </c>
      <c r="H652">
        <v>27</v>
      </c>
      <c r="I652" t="s">
        <v>1224</v>
      </c>
      <c r="J652" s="9">
        <v>0.27700000000000002</v>
      </c>
      <c r="K652">
        <v>7</v>
      </c>
      <c r="L652">
        <v>0</v>
      </c>
      <c r="M652">
        <v>25</v>
      </c>
      <c r="N652">
        <v>31</v>
      </c>
      <c r="O652">
        <v>76</v>
      </c>
      <c r="P652">
        <v>253</v>
      </c>
      <c r="Q652" s="8">
        <f t="shared" si="40"/>
        <v>2.766798418972332E-2</v>
      </c>
      <c r="R652" s="8">
        <f t="shared" si="41"/>
        <v>0</v>
      </c>
      <c r="S652" s="8">
        <f t="shared" si="42"/>
        <v>9.8814229249011856E-2</v>
      </c>
      <c r="T652" s="8">
        <f t="shared" si="43"/>
        <v>0.1225296442687747</v>
      </c>
      <c r="U652" s="8">
        <f>IF(C652=2022,"",IF(C652=2020,O652/60,O652/162))</f>
        <v>0.46913580246913578</v>
      </c>
      <c r="V652">
        <v>70</v>
      </c>
      <c r="W652">
        <v>110</v>
      </c>
      <c r="X652">
        <v>24</v>
      </c>
      <c r="Y652">
        <v>35</v>
      </c>
      <c r="Z652">
        <v>15</v>
      </c>
      <c r="AA652">
        <v>0</v>
      </c>
      <c r="AB652">
        <v>1</v>
      </c>
      <c r="AC652">
        <v>0</v>
      </c>
      <c r="AD652">
        <v>0.29699999999999999</v>
      </c>
      <c r="AE652">
        <v>0.32100000000000001</v>
      </c>
      <c r="AF652">
        <v>0.435</v>
      </c>
      <c r="AG652">
        <v>0.75600000000000001</v>
      </c>
    </row>
    <row r="653" spans="1:33" x14ac:dyDescent="0.25">
      <c r="A653" t="s">
        <v>33</v>
      </c>
      <c r="B653" t="s">
        <v>611</v>
      </c>
      <c r="C653">
        <v>2021</v>
      </c>
      <c r="D653" t="s">
        <v>22</v>
      </c>
      <c r="E653" t="s">
        <v>166</v>
      </c>
      <c r="F653" t="s">
        <v>167</v>
      </c>
      <c r="G653" t="s">
        <v>612</v>
      </c>
      <c r="H653">
        <v>27</v>
      </c>
      <c r="I653" t="s">
        <v>1224</v>
      </c>
      <c r="J653" s="9">
        <v>0.21</v>
      </c>
      <c r="K653">
        <v>27</v>
      </c>
      <c r="L653">
        <v>3</v>
      </c>
      <c r="M653">
        <v>72</v>
      </c>
      <c r="N653">
        <v>75</v>
      </c>
      <c r="O653">
        <v>151</v>
      </c>
      <c r="P653">
        <v>529</v>
      </c>
      <c r="Q653" s="8">
        <f t="shared" si="40"/>
        <v>5.1039697542533083E-2</v>
      </c>
      <c r="R653" s="8">
        <f t="shared" si="41"/>
        <v>5.6710775047258983E-3</v>
      </c>
      <c r="S653" s="8">
        <f t="shared" si="42"/>
        <v>0.13610586011342155</v>
      </c>
      <c r="T653" s="8">
        <f t="shared" si="43"/>
        <v>0.14177693761814744</v>
      </c>
      <c r="U653" s="8">
        <f>IF(C653=2022,"",IF(C653=2020,O653/60,O653/162))</f>
        <v>0.9320987654320988</v>
      </c>
      <c r="V653">
        <v>111</v>
      </c>
      <c r="W653">
        <v>213</v>
      </c>
      <c r="X653">
        <v>45</v>
      </c>
      <c r="Y653">
        <v>202</v>
      </c>
      <c r="Z653">
        <v>80</v>
      </c>
      <c r="AA653">
        <v>0</v>
      </c>
      <c r="AB653">
        <v>1</v>
      </c>
      <c r="AC653">
        <v>2</v>
      </c>
      <c r="AD653">
        <v>0.27200000000000002</v>
      </c>
      <c r="AE653">
        <v>0.314</v>
      </c>
      <c r="AF653">
        <v>0.40300000000000002</v>
      </c>
      <c r="AG653">
        <v>0.71599999999999997</v>
      </c>
    </row>
    <row r="654" spans="1:33" x14ac:dyDescent="0.25">
      <c r="A654" t="s">
        <v>31</v>
      </c>
      <c r="B654" t="s">
        <v>773</v>
      </c>
      <c r="C654">
        <v>2021</v>
      </c>
      <c r="D654" t="s">
        <v>18</v>
      </c>
      <c r="E654" t="s">
        <v>245</v>
      </c>
      <c r="F654" t="s">
        <v>246</v>
      </c>
      <c r="G654" t="s">
        <v>774</v>
      </c>
      <c r="H654">
        <v>26</v>
      </c>
      <c r="I654" t="s">
        <v>1224</v>
      </c>
      <c r="J654" s="9">
        <v>0.28799999999999998</v>
      </c>
      <c r="K654">
        <v>3</v>
      </c>
      <c r="L654">
        <v>1</v>
      </c>
      <c r="M654">
        <v>14</v>
      </c>
      <c r="N654">
        <v>19</v>
      </c>
      <c r="O654">
        <v>53</v>
      </c>
      <c r="P654">
        <v>125</v>
      </c>
      <c r="Q654" s="8">
        <f t="shared" si="40"/>
        <v>2.4E-2</v>
      </c>
      <c r="R654" s="8">
        <f t="shared" si="41"/>
        <v>8.0000000000000002E-3</v>
      </c>
      <c r="S654" s="8">
        <f t="shared" si="42"/>
        <v>0.112</v>
      </c>
      <c r="T654" s="8">
        <f t="shared" si="43"/>
        <v>0.152</v>
      </c>
      <c r="U654" s="8">
        <f>IF(C654=2022,"",IF(C654=2020,O654/60,O654/162))</f>
        <v>0.3271604938271605</v>
      </c>
      <c r="V654">
        <v>36</v>
      </c>
      <c r="W654">
        <v>56</v>
      </c>
      <c r="X654">
        <v>12</v>
      </c>
      <c r="Y654">
        <v>24</v>
      </c>
      <c r="Z654">
        <v>8</v>
      </c>
      <c r="AA654">
        <v>1</v>
      </c>
      <c r="AB654">
        <v>1</v>
      </c>
      <c r="AC654">
        <v>1</v>
      </c>
      <c r="AD654">
        <v>0.33300000000000002</v>
      </c>
      <c r="AE654">
        <v>0.32800000000000001</v>
      </c>
      <c r="AF654">
        <v>0.44800000000000001</v>
      </c>
      <c r="AG654">
        <v>0.77600000000000002</v>
      </c>
    </row>
    <row r="655" spans="1:33" x14ac:dyDescent="0.25">
      <c r="A655" t="s">
        <v>23</v>
      </c>
      <c r="B655" t="s">
        <v>939</v>
      </c>
      <c r="C655">
        <v>2021</v>
      </c>
      <c r="D655" t="s">
        <v>18</v>
      </c>
      <c r="E655" t="s">
        <v>24</v>
      </c>
      <c r="F655" t="s">
        <v>25</v>
      </c>
      <c r="G655" t="s">
        <v>940</v>
      </c>
      <c r="H655">
        <v>26</v>
      </c>
      <c r="I655" t="s">
        <v>1224</v>
      </c>
      <c r="J655" s="9">
        <v>0.26500000000000001</v>
      </c>
      <c r="K655">
        <v>1</v>
      </c>
      <c r="L655">
        <v>0</v>
      </c>
      <c r="M655">
        <v>5</v>
      </c>
      <c r="N655">
        <v>13</v>
      </c>
      <c r="O655">
        <v>69</v>
      </c>
      <c r="P655">
        <v>132</v>
      </c>
      <c r="Q655" s="8">
        <f t="shared" si="40"/>
        <v>7.575757575757576E-3</v>
      </c>
      <c r="R655" s="8">
        <f t="shared" si="41"/>
        <v>0</v>
      </c>
      <c r="S655" s="8">
        <f t="shared" si="42"/>
        <v>3.787878787878788E-2</v>
      </c>
      <c r="T655" s="8">
        <f t="shared" si="43"/>
        <v>9.8484848484848481E-2</v>
      </c>
      <c r="U655" s="8">
        <f>IF(C655=2022,"",IF(C655=2020,O655/60,O655/162))</f>
        <v>0.42592592592592593</v>
      </c>
      <c r="V655">
        <v>35</v>
      </c>
      <c r="W655">
        <v>41</v>
      </c>
      <c r="X655">
        <v>4</v>
      </c>
      <c r="Y655">
        <v>23</v>
      </c>
      <c r="Z655">
        <v>23</v>
      </c>
      <c r="AA655">
        <v>2</v>
      </c>
      <c r="AB655">
        <v>1</v>
      </c>
      <c r="AC655">
        <v>2</v>
      </c>
      <c r="AD655">
        <v>0.315</v>
      </c>
      <c r="AE655">
        <v>0.374</v>
      </c>
      <c r="AF655">
        <v>0.311</v>
      </c>
      <c r="AG655">
        <v>0.68500000000000005</v>
      </c>
    </row>
    <row r="656" spans="1:33" x14ac:dyDescent="0.25">
      <c r="A656" t="s">
        <v>32</v>
      </c>
      <c r="B656" t="s">
        <v>37</v>
      </c>
      <c r="C656">
        <v>2021</v>
      </c>
      <c r="D656" t="s">
        <v>22</v>
      </c>
      <c r="E656" t="s">
        <v>39</v>
      </c>
      <c r="F656" t="s">
        <v>40</v>
      </c>
      <c r="G656" t="s">
        <v>38</v>
      </c>
      <c r="H656">
        <v>26</v>
      </c>
      <c r="I656" t="s">
        <v>1224</v>
      </c>
      <c r="J656" s="9">
        <v>0.215</v>
      </c>
      <c r="K656">
        <v>1</v>
      </c>
      <c r="L656">
        <v>0</v>
      </c>
      <c r="M656">
        <v>8</v>
      </c>
      <c r="N656">
        <v>9</v>
      </c>
      <c r="O656">
        <v>38</v>
      </c>
      <c r="P656">
        <v>135</v>
      </c>
      <c r="Q656" s="8">
        <f t="shared" si="40"/>
        <v>7.4074074074074077E-3</v>
      </c>
      <c r="R656" s="8">
        <f t="shared" si="41"/>
        <v>0</v>
      </c>
      <c r="S656" s="8">
        <f t="shared" si="42"/>
        <v>5.9259259259259262E-2</v>
      </c>
      <c r="T656" s="8">
        <f t="shared" si="43"/>
        <v>6.6666666666666666E-2</v>
      </c>
      <c r="U656" s="8">
        <f>IF(C656=2022,"",IF(C656=2020,O656/60,O656/162))</f>
        <v>0.23456790123456789</v>
      </c>
      <c r="V656">
        <v>29</v>
      </c>
      <c r="W656">
        <v>40</v>
      </c>
      <c r="X656">
        <v>7</v>
      </c>
      <c r="Y656">
        <v>31</v>
      </c>
      <c r="Z656">
        <v>6</v>
      </c>
      <c r="AA656">
        <v>0</v>
      </c>
      <c r="AB656">
        <v>1</v>
      </c>
      <c r="AC656">
        <v>1</v>
      </c>
      <c r="AD656">
        <v>0.27200000000000002</v>
      </c>
      <c r="AE656">
        <v>0.254</v>
      </c>
      <c r="AF656">
        <v>0.29599999999999999</v>
      </c>
      <c r="AG656">
        <v>0.55000000000000004</v>
      </c>
    </row>
    <row r="657" spans="1:33" x14ac:dyDescent="0.25">
      <c r="A657" t="s">
        <v>8</v>
      </c>
      <c r="B657" t="s">
        <v>37</v>
      </c>
      <c r="C657">
        <v>2021</v>
      </c>
      <c r="D657" t="s">
        <v>22</v>
      </c>
      <c r="E657" t="s">
        <v>9</v>
      </c>
      <c r="F657" t="s">
        <v>10</v>
      </c>
      <c r="G657" t="s">
        <v>38</v>
      </c>
      <c r="H657">
        <v>26</v>
      </c>
      <c r="I657" t="s">
        <v>1224</v>
      </c>
      <c r="J657" s="9">
        <v>0.248</v>
      </c>
      <c r="K657">
        <v>2</v>
      </c>
      <c r="L657">
        <v>0</v>
      </c>
      <c r="M657">
        <v>12</v>
      </c>
      <c r="N657">
        <v>14</v>
      </c>
      <c r="O657">
        <v>47</v>
      </c>
      <c r="P657">
        <v>137</v>
      </c>
      <c r="Q657" s="8">
        <f t="shared" si="40"/>
        <v>1.4598540145985401E-2</v>
      </c>
      <c r="R657" s="8">
        <f t="shared" si="41"/>
        <v>0</v>
      </c>
      <c r="S657" s="8">
        <f t="shared" si="42"/>
        <v>8.7591240875912413E-2</v>
      </c>
      <c r="T657" s="8">
        <f t="shared" si="43"/>
        <v>0.10218978102189781</v>
      </c>
      <c r="U657" s="8">
        <f>IF(C657=2022,"",IF(C657=2020,O657/60,O657/162))</f>
        <v>0.29012345679012347</v>
      </c>
      <c r="V657">
        <v>34</v>
      </c>
      <c r="W657">
        <v>46</v>
      </c>
      <c r="X657">
        <v>7</v>
      </c>
      <c r="Y657">
        <v>45</v>
      </c>
      <c r="Z657">
        <v>13</v>
      </c>
      <c r="AA657">
        <v>0</v>
      </c>
      <c r="AB657">
        <v>2</v>
      </c>
      <c r="AC657">
        <v>0</v>
      </c>
      <c r="AD657">
        <v>0.35599999999999998</v>
      </c>
      <c r="AE657">
        <v>0.32700000000000001</v>
      </c>
      <c r="AF657">
        <v>0.33600000000000002</v>
      </c>
      <c r="AG657">
        <v>0.66300000000000003</v>
      </c>
    </row>
    <row r="658" spans="1:33" x14ac:dyDescent="0.25">
      <c r="A658" t="s">
        <v>56</v>
      </c>
      <c r="B658" t="s">
        <v>613</v>
      </c>
      <c r="C658">
        <v>2021</v>
      </c>
      <c r="D658" t="s">
        <v>22</v>
      </c>
      <c r="E658" t="s">
        <v>211</v>
      </c>
      <c r="F658" t="s">
        <v>212</v>
      </c>
      <c r="G658" t="s">
        <v>614</v>
      </c>
      <c r="H658">
        <v>26</v>
      </c>
      <c r="I658" t="s">
        <v>1224</v>
      </c>
      <c r="J658" s="9">
        <v>0.311</v>
      </c>
      <c r="K658">
        <v>2</v>
      </c>
      <c r="L658">
        <v>6</v>
      </c>
      <c r="M658">
        <v>17</v>
      </c>
      <c r="N658">
        <v>32</v>
      </c>
      <c r="O658">
        <v>92</v>
      </c>
      <c r="P658">
        <v>222</v>
      </c>
      <c r="Q658" s="8">
        <f t="shared" si="40"/>
        <v>9.0090090090090089E-3</v>
      </c>
      <c r="R658" s="8">
        <f t="shared" si="41"/>
        <v>2.7027027027027029E-2</v>
      </c>
      <c r="S658" s="8">
        <f t="shared" si="42"/>
        <v>7.6576576576576572E-2</v>
      </c>
      <c r="T658" s="8">
        <f t="shared" si="43"/>
        <v>0.14414414414414414</v>
      </c>
      <c r="U658" s="8">
        <f>IF(C658=2022,"",IF(C658=2020,O658/60,O658/162))</f>
        <v>0.5679012345679012</v>
      </c>
      <c r="V658">
        <v>69</v>
      </c>
      <c r="W658">
        <v>90</v>
      </c>
      <c r="X658">
        <v>16</v>
      </c>
      <c r="Y658">
        <v>30</v>
      </c>
      <c r="Z658">
        <v>22</v>
      </c>
      <c r="AA658">
        <v>0</v>
      </c>
      <c r="AB658">
        <v>1</v>
      </c>
      <c r="AC658">
        <v>1</v>
      </c>
      <c r="AD658">
        <v>0.35299999999999998</v>
      </c>
      <c r="AE658">
        <v>0.376</v>
      </c>
      <c r="AF658">
        <v>0.40500000000000003</v>
      </c>
      <c r="AG658">
        <v>0.78100000000000003</v>
      </c>
    </row>
    <row r="659" spans="1:33" x14ac:dyDescent="0.25">
      <c r="A659" t="s">
        <v>56</v>
      </c>
      <c r="B659" t="s">
        <v>609</v>
      </c>
      <c r="C659">
        <v>2021</v>
      </c>
      <c r="D659" t="s">
        <v>22</v>
      </c>
      <c r="E659" t="s">
        <v>211</v>
      </c>
      <c r="F659" t="s">
        <v>212</v>
      </c>
      <c r="G659" t="s">
        <v>610</v>
      </c>
      <c r="H659">
        <v>25</v>
      </c>
      <c r="I659" t="s">
        <v>1224</v>
      </c>
      <c r="J659" s="9">
        <v>0.224</v>
      </c>
      <c r="K659">
        <v>7</v>
      </c>
      <c r="L659">
        <v>3</v>
      </c>
      <c r="M659">
        <v>27</v>
      </c>
      <c r="N659">
        <v>27</v>
      </c>
      <c r="O659">
        <v>79</v>
      </c>
      <c r="P659">
        <v>250</v>
      </c>
      <c r="Q659" s="8">
        <f t="shared" si="40"/>
        <v>2.8000000000000001E-2</v>
      </c>
      <c r="R659" s="8">
        <f t="shared" si="41"/>
        <v>1.2E-2</v>
      </c>
      <c r="S659" s="8">
        <f t="shared" si="42"/>
        <v>0.108</v>
      </c>
      <c r="T659" s="8">
        <f t="shared" si="43"/>
        <v>0.108</v>
      </c>
      <c r="U659" s="8">
        <f>IF(C659=2022,"",IF(C659=2020,O659/60,O659/162))</f>
        <v>0.48765432098765432</v>
      </c>
      <c r="V659">
        <v>56</v>
      </c>
      <c r="W659">
        <v>89</v>
      </c>
      <c r="X659">
        <v>18</v>
      </c>
      <c r="Y659">
        <v>78</v>
      </c>
      <c r="Z659">
        <v>37</v>
      </c>
      <c r="AA659">
        <v>2</v>
      </c>
      <c r="AB659">
        <v>1</v>
      </c>
      <c r="AC659">
        <v>1</v>
      </c>
      <c r="AD659">
        <v>0.28999999999999998</v>
      </c>
      <c r="AE659">
        <v>0.32200000000000001</v>
      </c>
      <c r="AF659">
        <v>0.35599999999999998</v>
      </c>
      <c r="AG659">
        <v>0.67800000000000005</v>
      </c>
    </row>
    <row r="660" spans="1:33" x14ac:dyDescent="0.25">
      <c r="A660" t="s">
        <v>86</v>
      </c>
      <c r="B660" t="s">
        <v>643</v>
      </c>
      <c r="C660">
        <v>2021</v>
      </c>
      <c r="D660" t="s">
        <v>18</v>
      </c>
      <c r="E660" t="s">
        <v>128</v>
      </c>
      <c r="F660" t="s">
        <v>129</v>
      </c>
      <c r="G660" t="s">
        <v>644</v>
      </c>
      <c r="H660">
        <v>25</v>
      </c>
      <c r="I660" t="s">
        <v>1224</v>
      </c>
      <c r="J660" s="9">
        <v>0.13</v>
      </c>
      <c r="K660">
        <v>1</v>
      </c>
      <c r="L660">
        <v>0</v>
      </c>
      <c r="M660">
        <v>5</v>
      </c>
      <c r="N660">
        <v>10</v>
      </c>
      <c r="O660">
        <v>28</v>
      </c>
      <c r="P660">
        <v>69</v>
      </c>
      <c r="Q660" s="8">
        <f t="shared" si="40"/>
        <v>1.4492753623188406E-2</v>
      </c>
      <c r="R660" s="8">
        <f t="shared" si="41"/>
        <v>0</v>
      </c>
      <c r="S660" s="8">
        <f t="shared" si="42"/>
        <v>7.2463768115942032E-2</v>
      </c>
      <c r="T660" s="8">
        <f t="shared" si="43"/>
        <v>0.14492753623188406</v>
      </c>
      <c r="U660" s="8">
        <f>IF(C660=2022,"",IF(C660=2020,O660/60,O660/162))</f>
        <v>0.1728395061728395</v>
      </c>
      <c r="V660">
        <v>9</v>
      </c>
      <c r="W660">
        <v>14</v>
      </c>
      <c r="X660">
        <v>3</v>
      </c>
      <c r="Y660">
        <v>27</v>
      </c>
      <c r="Z660">
        <v>10</v>
      </c>
      <c r="AA660">
        <v>1</v>
      </c>
      <c r="AB660">
        <v>1</v>
      </c>
      <c r="AC660">
        <v>0</v>
      </c>
      <c r="AD660">
        <v>0.19500000000000001</v>
      </c>
      <c r="AE660">
        <v>0.27700000000000002</v>
      </c>
      <c r="AF660">
        <v>0.20300000000000001</v>
      </c>
      <c r="AG660">
        <v>0.48</v>
      </c>
    </row>
    <row r="661" spans="1:33" x14ac:dyDescent="0.25">
      <c r="A661" t="s">
        <v>30</v>
      </c>
      <c r="B661" t="s">
        <v>176</v>
      </c>
      <c r="C661">
        <v>2021</v>
      </c>
      <c r="D661" t="s">
        <v>22</v>
      </c>
      <c r="E661" t="s">
        <v>142</v>
      </c>
      <c r="F661" t="s">
        <v>143</v>
      </c>
      <c r="G661" t="s">
        <v>177</v>
      </c>
      <c r="H661">
        <v>25</v>
      </c>
      <c r="I661" t="s">
        <v>1224</v>
      </c>
      <c r="J661" s="9">
        <v>0.26300000000000001</v>
      </c>
      <c r="K661">
        <v>14</v>
      </c>
      <c r="L661">
        <v>3</v>
      </c>
      <c r="M661">
        <v>61</v>
      </c>
      <c r="N661">
        <v>74</v>
      </c>
      <c r="O661">
        <v>144</v>
      </c>
      <c r="P661">
        <v>520</v>
      </c>
      <c r="Q661" s="8">
        <f t="shared" si="40"/>
        <v>2.6923076923076925E-2</v>
      </c>
      <c r="R661" s="8">
        <f t="shared" si="41"/>
        <v>5.7692307692307696E-3</v>
      </c>
      <c r="S661" s="8">
        <f t="shared" si="42"/>
        <v>0.11730769230769231</v>
      </c>
      <c r="T661" s="8">
        <f t="shared" si="43"/>
        <v>0.1423076923076923</v>
      </c>
      <c r="U661" s="8">
        <f>IF(C661=2022,"",IF(C661=2020,O661/60,O661/162))</f>
        <v>0.88888888888888884</v>
      </c>
      <c r="V661">
        <v>137</v>
      </c>
      <c r="W661">
        <v>214</v>
      </c>
      <c r="X661">
        <v>48</v>
      </c>
      <c r="Y661">
        <v>157</v>
      </c>
      <c r="Z661">
        <v>84</v>
      </c>
      <c r="AA661">
        <v>1</v>
      </c>
      <c r="AB661">
        <v>1</v>
      </c>
      <c r="AC661">
        <v>2</v>
      </c>
      <c r="AD661">
        <v>0.35</v>
      </c>
      <c r="AE661">
        <v>0.375</v>
      </c>
      <c r="AF661">
        <v>0.41199999999999998</v>
      </c>
      <c r="AG661">
        <v>0.78700000000000003</v>
      </c>
    </row>
    <row r="662" spans="1:33" x14ac:dyDescent="0.25">
      <c r="A662" t="s">
        <v>89</v>
      </c>
      <c r="B662" t="s">
        <v>111</v>
      </c>
      <c r="C662">
        <v>2021</v>
      </c>
      <c r="D662" t="s">
        <v>22</v>
      </c>
      <c r="E662" t="s">
        <v>90</v>
      </c>
      <c r="F662" t="s">
        <v>91</v>
      </c>
      <c r="G662" t="s">
        <v>112</v>
      </c>
      <c r="H662">
        <v>24</v>
      </c>
      <c r="I662" t="s">
        <v>1224</v>
      </c>
      <c r="J662" s="9">
        <v>0.27900000000000003</v>
      </c>
      <c r="K662">
        <v>38</v>
      </c>
      <c r="L662">
        <v>5</v>
      </c>
      <c r="M662">
        <v>113</v>
      </c>
      <c r="N662">
        <v>101</v>
      </c>
      <c r="O662">
        <v>156</v>
      </c>
      <c r="P662">
        <v>591</v>
      </c>
      <c r="Q662" s="8">
        <f t="shared" si="40"/>
        <v>6.4297800338409469E-2</v>
      </c>
      <c r="R662" s="8">
        <f t="shared" si="41"/>
        <v>8.4602368866328256E-3</v>
      </c>
      <c r="S662" s="8">
        <f t="shared" si="42"/>
        <v>0.19120135363790186</v>
      </c>
      <c r="T662" s="8">
        <f t="shared" si="43"/>
        <v>0.17089678510998307</v>
      </c>
      <c r="U662" s="8">
        <f>IF(C662=2022,"",IF(C662=2020,O662/60,O662/162))</f>
        <v>0.96296296296296291</v>
      </c>
      <c r="V662">
        <v>165</v>
      </c>
      <c r="W662">
        <v>318</v>
      </c>
      <c r="X662">
        <v>76</v>
      </c>
      <c r="Y662">
        <v>143</v>
      </c>
      <c r="Z662">
        <v>62</v>
      </c>
      <c r="AA662">
        <v>7</v>
      </c>
      <c r="AB662">
        <v>1</v>
      </c>
      <c r="AC662">
        <v>5</v>
      </c>
      <c r="AD662">
        <v>0.307</v>
      </c>
      <c r="AE662">
        <v>0.35199999999999998</v>
      </c>
      <c r="AF662">
        <v>0.53800000000000003</v>
      </c>
      <c r="AG662">
        <v>0.89</v>
      </c>
    </row>
    <row r="663" spans="1:33" x14ac:dyDescent="0.25">
      <c r="A663" t="s">
        <v>26</v>
      </c>
      <c r="B663" t="s">
        <v>521</v>
      </c>
      <c r="C663">
        <v>2021</v>
      </c>
      <c r="D663" t="s">
        <v>22</v>
      </c>
      <c r="E663" t="s">
        <v>27</v>
      </c>
      <c r="F663" t="s">
        <v>28</v>
      </c>
      <c r="G663" t="s">
        <v>522</v>
      </c>
      <c r="H663">
        <v>24</v>
      </c>
      <c r="I663" t="s">
        <v>1224</v>
      </c>
      <c r="J663" s="9">
        <v>0.21099999999999999</v>
      </c>
      <c r="K663">
        <v>6</v>
      </c>
      <c r="L663">
        <v>3</v>
      </c>
      <c r="M663">
        <v>20</v>
      </c>
      <c r="N663">
        <v>17</v>
      </c>
      <c r="O663">
        <v>35</v>
      </c>
      <c r="P663">
        <v>109</v>
      </c>
      <c r="Q663" s="8">
        <f t="shared" si="40"/>
        <v>5.5045871559633031E-2</v>
      </c>
      <c r="R663" s="8">
        <f t="shared" si="41"/>
        <v>2.7522935779816515E-2</v>
      </c>
      <c r="S663" s="8">
        <f t="shared" si="42"/>
        <v>0.1834862385321101</v>
      </c>
      <c r="T663" s="8">
        <f t="shared" si="43"/>
        <v>0.15596330275229359</v>
      </c>
      <c r="U663" s="8">
        <f>IF(C663=2022,"",IF(C663=2020,O663/60,O663/162))</f>
        <v>0.21604938271604937</v>
      </c>
      <c r="V663">
        <v>23</v>
      </c>
      <c r="W663">
        <v>42</v>
      </c>
      <c r="X663">
        <v>7</v>
      </c>
      <c r="Y663">
        <v>21</v>
      </c>
      <c r="Z663">
        <v>9</v>
      </c>
      <c r="AA663">
        <v>0</v>
      </c>
      <c r="AB663">
        <v>1</v>
      </c>
      <c r="AC663">
        <v>1</v>
      </c>
      <c r="AD663">
        <v>0.20499999999999999</v>
      </c>
      <c r="AE663">
        <v>0.28699999999999998</v>
      </c>
      <c r="AF663">
        <v>0.38500000000000001</v>
      </c>
      <c r="AG663">
        <v>0.67200000000000004</v>
      </c>
    </row>
    <row r="664" spans="1:33" x14ac:dyDescent="0.25">
      <c r="A664" t="s">
        <v>68</v>
      </c>
      <c r="B664" t="s">
        <v>521</v>
      </c>
      <c r="C664">
        <v>2021</v>
      </c>
      <c r="D664" t="s">
        <v>22</v>
      </c>
      <c r="E664" t="s">
        <v>361</v>
      </c>
      <c r="F664" t="s">
        <v>362</v>
      </c>
      <c r="G664" t="s">
        <v>522</v>
      </c>
      <c r="H664">
        <v>24</v>
      </c>
      <c r="I664" t="s">
        <v>1224</v>
      </c>
      <c r="J664" s="9">
        <v>0.252</v>
      </c>
      <c r="K664">
        <v>5</v>
      </c>
      <c r="L664">
        <v>3</v>
      </c>
      <c r="M664">
        <v>26</v>
      </c>
      <c r="N664">
        <v>28</v>
      </c>
      <c r="O664">
        <v>60</v>
      </c>
      <c r="P664">
        <v>226</v>
      </c>
      <c r="Q664" s="8">
        <f t="shared" si="40"/>
        <v>2.2123893805309734E-2</v>
      </c>
      <c r="R664" s="8">
        <f t="shared" si="41"/>
        <v>1.3274336283185841E-2</v>
      </c>
      <c r="S664" s="8">
        <f t="shared" si="42"/>
        <v>0.11504424778761062</v>
      </c>
      <c r="T664" s="8">
        <f t="shared" si="43"/>
        <v>0.12389380530973451</v>
      </c>
      <c r="U664" s="8">
        <f>IF(C664=2022,"",IF(C664=2020,O664/60,O664/162))</f>
        <v>0.37037037037037035</v>
      </c>
      <c r="V664">
        <v>57</v>
      </c>
      <c r="W664">
        <v>83</v>
      </c>
      <c r="X664">
        <v>16</v>
      </c>
      <c r="Y664">
        <v>33</v>
      </c>
      <c r="Z664">
        <v>22</v>
      </c>
      <c r="AA664">
        <v>0</v>
      </c>
      <c r="AB664">
        <v>2</v>
      </c>
      <c r="AC664">
        <v>2</v>
      </c>
      <c r="AD664">
        <v>0.27500000000000002</v>
      </c>
      <c r="AE664">
        <v>0.32800000000000001</v>
      </c>
      <c r="AF664">
        <v>0.36699999999999999</v>
      </c>
      <c r="AG664">
        <v>0.69499999999999995</v>
      </c>
    </row>
    <row r="665" spans="1:33" x14ac:dyDescent="0.25">
      <c r="A665" t="s">
        <v>68</v>
      </c>
      <c r="B665" t="s">
        <v>511</v>
      </c>
      <c r="C665">
        <v>2021</v>
      </c>
      <c r="D665" t="s">
        <v>22</v>
      </c>
      <c r="E665" t="s">
        <v>361</v>
      </c>
      <c r="F665" t="s">
        <v>362</v>
      </c>
      <c r="G665" t="s">
        <v>512</v>
      </c>
      <c r="H665">
        <v>24</v>
      </c>
      <c r="I665" t="s">
        <v>1224</v>
      </c>
      <c r="J665" s="9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 s="8">
        <f t="shared" si="40"/>
        <v>0</v>
      </c>
      <c r="R665" s="8">
        <f t="shared" si="41"/>
        <v>0</v>
      </c>
      <c r="S665" s="8">
        <f t="shared" si="42"/>
        <v>0</v>
      </c>
      <c r="T665" s="8">
        <f t="shared" si="43"/>
        <v>0</v>
      </c>
      <c r="U665" s="8">
        <f>IF(C665=2022,"",IF(C665=2020,O665/60,O665/162))</f>
        <v>6.1728395061728392E-3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2</v>
      </c>
      <c r="AC665">
        <v>0</v>
      </c>
      <c r="AD665" t="s">
        <v>97</v>
      </c>
      <c r="AE665">
        <v>0</v>
      </c>
      <c r="AF665">
        <v>0</v>
      </c>
      <c r="AG665">
        <v>0</v>
      </c>
    </row>
    <row r="666" spans="1:33" x14ac:dyDescent="0.25">
      <c r="A666" t="s">
        <v>57</v>
      </c>
      <c r="B666" t="s">
        <v>511</v>
      </c>
      <c r="C666">
        <v>2021</v>
      </c>
      <c r="D666" t="s">
        <v>22</v>
      </c>
      <c r="E666" t="s">
        <v>98</v>
      </c>
      <c r="F666" t="s">
        <v>99</v>
      </c>
      <c r="G666" t="s">
        <v>512</v>
      </c>
      <c r="H666">
        <v>24</v>
      </c>
      <c r="I666" t="s">
        <v>1224</v>
      </c>
      <c r="J666" s="9">
        <v>8.3000000000000004E-2</v>
      </c>
      <c r="K666">
        <v>0</v>
      </c>
      <c r="L666">
        <v>0</v>
      </c>
      <c r="M666">
        <v>0</v>
      </c>
      <c r="N666">
        <v>1</v>
      </c>
      <c r="O666">
        <v>9</v>
      </c>
      <c r="P666">
        <v>12</v>
      </c>
      <c r="Q666" s="8">
        <f t="shared" si="40"/>
        <v>0</v>
      </c>
      <c r="R666" s="8">
        <f t="shared" si="41"/>
        <v>0</v>
      </c>
      <c r="S666" s="8">
        <f t="shared" si="42"/>
        <v>0</v>
      </c>
      <c r="T666" s="8">
        <f t="shared" si="43"/>
        <v>8.3333333333333329E-2</v>
      </c>
      <c r="U666" s="8">
        <f>IF(C666=2022,"",IF(C666=2020,O666/60,O666/162))</f>
        <v>5.5555555555555552E-2</v>
      </c>
      <c r="V666">
        <v>1</v>
      </c>
      <c r="W666">
        <v>2</v>
      </c>
      <c r="X666">
        <v>1</v>
      </c>
      <c r="Y666">
        <v>8</v>
      </c>
      <c r="Z666">
        <v>2</v>
      </c>
      <c r="AA666">
        <v>0</v>
      </c>
      <c r="AB666">
        <v>1</v>
      </c>
      <c r="AC666">
        <v>0</v>
      </c>
      <c r="AD666">
        <v>0.25</v>
      </c>
      <c r="AE666">
        <v>0.214</v>
      </c>
      <c r="AF666">
        <v>0.16700000000000001</v>
      </c>
      <c r="AG666">
        <v>0.38100000000000001</v>
      </c>
    </row>
    <row r="667" spans="1:33" x14ac:dyDescent="0.25">
      <c r="A667" t="s">
        <v>32</v>
      </c>
      <c r="B667" t="s">
        <v>339</v>
      </c>
      <c r="C667">
        <v>2021</v>
      </c>
      <c r="D667" t="s">
        <v>22</v>
      </c>
      <c r="E667" t="s">
        <v>39</v>
      </c>
      <c r="F667" t="s">
        <v>40</v>
      </c>
      <c r="G667" t="s">
        <v>340</v>
      </c>
      <c r="H667">
        <v>24</v>
      </c>
      <c r="I667" t="s">
        <v>1224</v>
      </c>
      <c r="J667" s="9">
        <v>0.25600000000000001</v>
      </c>
      <c r="K667">
        <v>1</v>
      </c>
      <c r="L667">
        <v>2</v>
      </c>
      <c r="M667">
        <v>5</v>
      </c>
      <c r="N667">
        <v>13</v>
      </c>
      <c r="O667">
        <v>29</v>
      </c>
      <c r="P667">
        <v>90</v>
      </c>
      <c r="Q667" s="8">
        <f t="shared" si="40"/>
        <v>1.1111111111111112E-2</v>
      </c>
      <c r="R667" s="8">
        <f t="shared" si="41"/>
        <v>2.2222222222222223E-2</v>
      </c>
      <c r="S667" s="8">
        <f t="shared" si="42"/>
        <v>5.5555555555555552E-2</v>
      </c>
      <c r="T667" s="8">
        <f t="shared" si="43"/>
        <v>0.14444444444444443</v>
      </c>
      <c r="U667" s="8">
        <f>IF(C667=2022,"",IF(C667=2020,O667/60,O667/162))</f>
        <v>0.17901234567901234</v>
      </c>
      <c r="V667">
        <v>23</v>
      </c>
      <c r="W667">
        <v>30</v>
      </c>
      <c r="X667">
        <v>5</v>
      </c>
      <c r="Y667">
        <v>21</v>
      </c>
      <c r="Z667">
        <v>8</v>
      </c>
      <c r="AA667">
        <v>0</v>
      </c>
      <c r="AB667">
        <v>1</v>
      </c>
      <c r="AC667">
        <v>0</v>
      </c>
      <c r="AD667">
        <v>0.32400000000000001</v>
      </c>
      <c r="AE667">
        <v>0.316</v>
      </c>
      <c r="AF667">
        <v>0.33300000000000002</v>
      </c>
      <c r="AG667">
        <v>0.65</v>
      </c>
    </row>
    <row r="668" spans="1:33" x14ac:dyDescent="0.25">
      <c r="A668" t="s">
        <v>46</v>
      </c>
      <c r="B668" t="s">
        <v>1019</v>
      </c>
      <c r="C668">
        <v>2021</v>
      </c>
      <c r="D668" t="s">
        <v>18</v>
      </c>
      <c r="E668" t="s">
        <v>168</v>
      </c>
      <c r="F668" t="s">
        <v>169</v>
      </c>
      <c r="G668" t="s">
        <v>1020</v>
      </c>
      <c r="H668">
        <v>24</v>
      </c>
      <c r="I668" t="s">
        <v>1224</v>
      </c>
      <c r="J668" s="9">
        <v>0.25700000000000001</v>
      </c>
      <c r="K668">
        <v>6</v>
      </c>
      <c r="L668">
        <v>9</v>
      </c>
      <c r="M668">
        <v>38</v>
      </c>
      <c r="N668">
        <v>49</v>
      </c>
      <c r="O668">
        <v>96</v>
      </c>
      <c r="P668">
        <v>362</v>
      </c>
      <c r="Q668" s="8">
        <f t="shared" si="40"/>
        <v>1.6574585635359115E-2</v>
      </c>
      <c r="R668" s="8">
        <f t="shared" si="41"/>
        <v>2.4861878453038673E-2</v>
      </c>
      <c r="S668" s="8">
        <f t="shared" si="42"/>
        <v>0.10497237569060773</v>
      </c>
      <c r="T668" s="8">
        <f t="shared" si="43"/>
        <v>0.13535911602209943</v>
      </c>
      <c r="U668" s="8">
        <f>IF(C668=2022,"",IF(C668=2020,O668/60,O668/162))</f>
        <v>0.59259259259259256</v>
      </c>
      <c r="V668">
        <v>93</v>
      </c>
      <c r="W668">
        <v>135</v>
      </c>
      <c r="X668">
        <v>28</v>
      </c>
      <c r="Y668">
        <v>87</v>
      </c>
      <c r="Z668">
        <v>31</v>
      </c>
      <c r="AA668">
        <v>0</v>
      </c>
      <c r="AB668">
        <v>1</v>
      </c>
      <c r="AC668">
        <v>1</v>
      </c>
      <c r="AD668">
        <v>0.32100000000000001</v>
      </c>
      <c r="AE668">
        <v>0.316</v>
      </c>
      <c r="AF668">
        <v>0.373</v>
      </c>
      <c r="AG668">
        <v>0.68899999999999995</v>
      </c>
    </row>
    <row r="669" spans="1:33" x14ac:dyDescent="0.25">
      <c r="A669" t="s">
        <v>55</v>
      </c>
      <c r="B669" t="s">
        <v>965</v>
      </c>
      <c r="C669">
        <v>2021</v>
      </c>
      <c r="D669" t="s">
        <v>18</v>
      </c>
      <c r="E669" t="s">
        <v>345</v>
      </c>
      <c r="F669" t="s">
        <v>346</v>
      </c>
      <c r="G669" t="s">
        <v>966</v>
      </c>
      <c r="H669">
        <v>24</v>
      </c>
      <c r="I669" t="s">
        <v>1224</v>
      </c>
      <c r="J669" s="9">
        <v>0.247</v>
      </c>
      <c r="K669">
        <v>7</v>
      </c>
      <c r="L669">
        <v>4</v>
      </c>
      <c r="M669">
        <v>47</v>
      </c>
      <c r="N669">
        <v>46</v>
      </c>
      <c r="O669">
        <v>115</v>
      </c>
      <c r="P669">
        <v>380</v>
      </c>
      <c r="Q669" s="8">
        <f t="shared" si="40"/>
        <v>1.8421052631578946E-2</v>
      </c>
      <c r="R669" s="8">
        <f t="shared" si="41"/>
        <v>1.0526315789473684E-2</v>
      </c>
      <c r="S669" s="8">
        <f t="shared" si="42"/>
        <v>0.12368421052631579</v>
      </c>
      <c r="T669" s="8">
        <f t="shared" si="43"/>
        <v>0.12105263157894737</v>
      </c>
      <c r="U669" s="8">
        <f>IF(C669=2022,"",IF(C669=2020,O669/60,O669/162))</f>
        <v>0.70987654320987659</v>
      </c>
      <c r="V669">
        <v>94</v>
      </c>
      <c r="W669">
        <v>130</v>
      </c>
      <c r="X669">
        <v>22</v>
      </c>
      <c r="Y669">
        <v>111</v>
      </c>
      <c r="Z669">
        <v>31</v>
      </c>
      <c r="AA669">
        <v>0</v>
      </c>
      <c r="AB669">
        <v>1</v>
      </c>
      <c r="AC669">
        <v>0</v>
      </c>
      <c r="AD669">
        <v>0.32700000000000001</v>
      </c>
      <c r="AE669">
        <v>0.30499999999999999</v>
      </c>
      <c r="AF669">
        <v>0.34200000000000003</v>
      </c>
      <c r="AG669">
        <v>0.64700000000000002</v>
      </c>
    </row>
    <row r="670" spans="1:33" x14ac:dyDescent="0.25">
      <c r="A670" t="s">
        <v>30</v>
      </c>
      <c r="B670" t="s">
        <v>150</v>
      </c>
      <c r="C670">
        <v>2021</v>
      </c>
      <c r="D670" t="s">
        <v>22</v>
      </c>
      <c r="E670" t="s">
        <v>142</v>
      </c>
      <c r="F670" t="s">
        <v>143</v>
      </c>
      <c r="G670" t="s">
        <v>151</v>
      </c>
      <c r="H670">
        <v>24</v>
      </c>
      <c r="I670" t="s">
        <v>1224</v>
      </c>
      <c r="J670" s="9">
        <v>0.26300000000000001</v>
      </c>
      <c r="K670">
        <v>1</v>
      </c>
      <c r="L670">
        <v>0</v>
      </c>
      <c r="M670">
        <v>3</v>
      </c>
      <c r="N670">
        <v>5</v>
      </c>
      <c r="O670">
        <v>15</v>
      </c>
      <c r="P670">
        <v>38</v>
      </c>
      <c r="Q670" s="8">
        <f t="shared" si="40"/>
        <v>2.6315789473684209E-2</v>
      </c>
      <c r="R670" s="8">
        <f t="shared" si="41"/>
        <v>0</v>
      </c>
      <c r="S670" s="8">
        <f t="shared" si="42"/>
        <v>7.8947368421052627E-2</v>
      </c>
      <c r="T670" s="8">
        <f t="shared" si="43"/>
        <v>0.13157894736842105</v>
      </c>
      <c r="U670" s="8">
        <f>IF(C670=2022,"",IF(C670=2020,O670/60,O670/162))</f>
        <v>9.2592592592592587E-2</v>
      </c>
      <c r="V670">
        <v>10</v>
      </c>
      <c r="W670">
        <v>18</v>
      </c>
      <c r="X670">
        <v>5</v>
      </c>
      <c r="Y670">
        <v>15</v>
      </c>
      <c r="Z670">
        <v>4</v>
      </c>
      <c r="AA670">
        <v>0</v>
      </c>
      <c r="AB670">
        <v>1</v>
      </c>
      <c r="AC670">
        <v>0</v>
      </c>
      <c r="AD670">
        <v>0.40899999999999997</v>
      </c>
      <c r="AE670">
        <v>0.33300000000000002</v>
      </c>
      <c r="AF670">
        <v>0.47399999999999998</v>
      </c>
      <c r="AG670">
        <v>0.80700000000000005</v>
      </c>
    </row>
    <row r="671" spans="1:33" x14ac:dyDescent="0.25">
      <c r="A671" t="s">
        <v>67</v>
      </c>
      <c r="B671" t="s">
        <v>697</v>
      </c>
      <c r="C671">
        <v>2021</v>
      </c>
      <c r="D671" t="s">
        <v>18</v>
      </c>
      <c r="E671" t="s">
        <v>373</v>
      </c>
      <c r="F671" t="s">
        <v>374</v>
      </c>
      <c r="G671" t="s">
        <v>698</v>
      </c>
      <c r="H671">
        <v>23</v>
      </c>
      <c r="I671" t="s">
        <v>1224</v>
      </c>
      <c r="J671" s="9">
        <v>0.30299999999999999</v>
      </c>
      <c r="K671">
        <v>33</v>
      </c>
      <c r="L671">
        <v>0</v>
      </c>
      <c r="M671">
        <v>107</v>
      </c>
      <c r="N671">
        <v>91</v>
      </c>
      <c r="O671">
        <v>160</v>
      </c>
      <c r="P671">
        <v>590</v>
      </c>
      <c r="Q671" s="8">
        <f t="shared" si="40"/>
        <v>5.5932203389830508E-2</v>
      </c>
      <c r="R671" s="8">
        <f t="shared" si="41"/>
        <v>0</v>
      </c>
      <c r="S671" s="8">
        <f t="shared" si="42"/>
        <v>0.18135593220338983</v>
      </c>
      <c r="T671" s="8">
        <f t="shared" si="43"/>
        <v>0.15423728813559323</v>
      </c>
      <c r="U671" s="8">
        <f>IF(C671=2022,"",IF(C671=2020,O671/60,O671/162))</f>
        <v>0.98765432098765427</v>
      </c>
      <c r="V671">
        <v>179</v>
      </c>
      <c r="W671">
        <v>313</v>
      </c>
      <c r="X671">
        <v>67</v>
      </c>
      <c r="Y671">
        <v>168</v>
      </c>
      <c r="Z671">
        <v>52</v>
      </c>
      <c r="AA671">
        <v>2</v>
      </c>
      <c r="AB671">
        <v>1</v>
      </c>
      <c r="AC671">
        <v>1</v>
      </c>
      <c r="AD671">
        <v>0.36799999999999999</v>
      </c>
      <c r="AE671">
        <v>0.36699999999999999</v>
      </c>
      <c r="AF671">
        <v>0.53100000000000003</v>
      </c>
      <c r="AG671">
        <v>0.89800000000000002</v>
      </c>
    </row>
    <row r="672" spans="1:33" x14ac:dyDescent="0.25">
      <c r="A672" t="s">
        <v>81</v>
      </c>
      <c r="B672" t="s">
        <v>817</v>
      </c>
      <c r="C672">
        <v>2021</v>
      </c>
      <c r="D672" t="s">
        <v>18</v>
      </c>
      <c r="E672" t="s">
        <v>134</v>
      </c>
      <c r="F672" t="s">
        <v>135</v>
      </c>
      <c r="G672" t="s">
        <v>818</v>
      </c>
      <c r="H672">
        <v>23</v>
      </c>
      <c r="I672" t="s">
        <v>1224</v>
      </c>
      <c r="J672" s="9">
        <v>0.189</v>
      </c>
      <c r="K672">
        <v>0</v>
      </c>
      <c r="L672">
        <v>0</v>
      </c>
      <c r="M672">
        <v>2</v>
      </c>
      <c r="N672">
        <v>7</v>
      </c>
      <c r="O672">
        <v>19</v>
      </c>
      <c r="P672">
        <v>37</v>
      </c>
      <c r="Q672" s="8">
        <f t="shared" si="40"/>
        <v>0</v>
      </c>
      <c r="R672" s="8">
        <f t="shared" si="41"/>
        <v>0</v>
      </c>
      <c r="S672" s="8">
        <f t="shared" si="42"/>
        <v>5.4054054054054057E-2</v>
      </c>
      <c r="T672" s="8">
        <f t="shared" si="43"/>
        <v>0.1891891891891892</v>
      </c>
      <c r="U672" s="8">
        <f>IF(C672=2022,"",IF(C672=2020,O672/60,O672/162))</f>
        <v>0.11728395061728394</v>
      </c>
      <c r="V672">
        <v>7</v>
      </c>
      <c r="W672">
        <v>8</v>
      </c>
      <c r="X672">
        <v>1</v>
      </c>
      <c r="Y672">
        <v>11</v>
      </c>
      <c r="Z672">
        <v>3</v>
      </c>
      <c r="AA672">
        <v>0</v>
      </c>
      <c r="AB672">
        <v>1</v>
      </c>
      <c r="AC672">
        <v>0</v>
      </c>
      <c r="AD672">
        <v>0.26900000000000002</v>
      </c>
      <c r="AE672">
        <v>0.25</v>
      </c>
      <c r="AF672">
        <v>0.216</v>
      </c>
      <c r="AG672">
        <v>0.46600000000000003</v>
      </c>
    </row>
    <row r="673" spans="1:33" x14ac:dyDescent="0.25">
      <c r="A673" t="s">
        <v>46</v>
      </c>
      <c r="B673" t="s">
        <v>1011</v>
      </c>
      <c r="C673">
        <v>2021</v>
      </c>
      <c r="D673" t="s">
        <v>18</v>
      </c>
      <c r="E673" t="s">
        <v>168</v>
      </c>
      <c r="F673" t="s">
        <v>169</v>
      </c>
      <c r="G673" t="s">
        <v>1012</v>
      </c>
      <c r="H673">
        <v>21</v>
      </c>
      <c r="I673" t="s">
        <v>1224</v>
      </c>
      <c r="J673" s="9">
        <v>0.19800000000000001</v>
      </c>
      <c r="K673">
        <v>5</v>
      </c>
      <c r="L673">
        <v>0</v>
      </c>
      <c r="M673">
        <v>8</v>
      </c>
      <c r="N673">
        <v>9</v>
      </c>
      <c r="O673">
        <v>31</v>
      </c>
      <c r="P673">
        <v>86</v>
      </c>
      <c r="Q673" s="8">
        <f t="shared" si="40"/>
        <v>5.8139534883720929E-2</v>
      </c>
      <c r="R673" s="8">
        <f t="shared" si="41"/>
        <v>0</v>
      </c>
      <c r="S673" s="8">
        <f t="shared" si="42"/>
        <v>9.3023255813953487E-2</v>
      </c>
      <c r="T673" s="8">
        <f t="shared" si="43"/>
        <v>0.10465116279069768</v>
      </c>
      <c r="U673" s="8">
        <f>IF(C673=2022,"",IF(C673=2020,O673/60,O673/162))</f>
        <v>0.19135802469135801</v>
      </c>
      <c r="V673">
        <v>17</v>
      </c>
      <c r="W673">
        <v>34</v>
      </c>
      <c r="X673">
        <v>7</v>
      </c>
      <c r="Y673">
        <v>27</v>
      </c>
      <c r="Z673">
        <v>6</v>
      </c>
      <c r="AA673">
        <v>0</v>
      </c>
      <c r="AB673">
        <v>1</v>
      </c>
      <c r="AC673">
        <v>0</v>
      </c>
      <c r="AD673">
        <v>0.222</v>
      </c>
      <c r="AE673">
        <v>0.25800000000000001</v>
      </c>
      <c r="AF673">
        <v>0.39500000000000002</v>
      </c>
      <c r="AG673">
        <v>0.65300000000000002</v>
      </c>
    </row>
    <row r="674" spans="1:33" x14ac:dyDescent="0.25">
      <c r="A674" t="s">
        <v>54</v>
      </c>
      <c r="B674" t="s">
        <v>849</v>
      </c>
      <c r="C674">
        <v>2020</v>
      </c>
      <c r="D674" t="s">
        <v>18</v>
      </c>
      <c r="E674" t="s">
        <v>119</v>
      </c>
      <c r="F674" t="s">
        <v>120</v>
      </c>
      <c r="G674" t="s">
        <v>850</v>
      </c>
      <c r="H674">
        <v>35</v>
      </c>
      <c r="I674" t="s">
        <v>1224</v>
      </c>
      <c r="J674" s="9">
        <v>0.307</v>
      </c>
      <c r="K674">
        <v>4</v>
      </c>
      <c r="L674">
        <v>1</v>
      </c>
      <c r="M674">
        <v>23</v>
      </c>
      <c r="N674">
        <v>26</v>
      </c>
      <c r="O674">
        <v>42</v>
      </c>
      <c r="P674">
        <v>150</v>
      </c>
      <c r="Q674" s="8">
        <f t="shared" si="40"/>
        <v>2.6666666666666668E-2</v>
      </c>
      <c r="R674" s="8">
        <f t="shared" si="41"/>
        <v>6.6666666666666671E-3</v>
      </c>
      <c r="S674" s="8">
        <f t="shared" si="42"/>
        <v>0.15333333333333332</v>
      </c>
      <c r="T674" s="8">
        <f t="shared" si="43"/>
        <v>0.17333333333333334</v>
      </c>
      <c r="U674" s="8">
        <f>IF(C674=2022,"",IF(C674=2020,O674/60,O674/162))</f>
        <v>0.7</v>
      </c>
      <c r="V674">
        <v>46</v>
      </c>
      <c r="W674">
        <v>69</v>
      </c>
      <c r="X674">
        <v>14</v>
      </c>
      <c r="Y674">
        <v>26</v>
      </c>
      <c r="Z674">
        <v>18</v>
      </c>
      <c r="AA674">
        <v>0</v>
      </c>
      <c r="AB674">
        <v>1</v>
      </c>
      <c r="AC674">
        <v>0</v>
      </c>
      <c r="AD674">
        <v>0.34699999999999998</v>
      </c>
      <c r="AE674">
        <v>0.4</v>
      </c>
      <c r="AF674">
        <v>0.46</v>
      </c>
      <c r="AG674">
        <v>0.86</v>
      </c>
    </row>
    <row r="675" spans="1:33" x14ac:dyDescent="0.25">
      <c r="A675" t="s">
        <v>43</v>
      </c>
      <c r="B675" t="s">
        <v>1095</v>
      </c>
      <c r="C675">
        <v>2020</v>
      </c>
      <c r="D675" t="s">
        <v>18</v>
      </c>
      <c r="E675" t="s">
        <v>100</v>
      </c>
      <c r="F675" t="s">
        <v>101</v>
      </c>
      <c r="G675" t="s">
        <v>1096</v>
      </c>
      <c r="H675">
        <v>34</v>
      </c>
      <c r="I675" t="s">
        <v>1224</v>
      </c>
      <c r="J675" s="9">
        <v>0.254</v>
      </c>
      <c r="K675">
        <v>7</v>
      </c>
      <c r="L675">
        <v>0</v>
      </c>
      <c r="M675">
        <v>28</v>
      </c>
      <c r="N675">
        <v>26</v>
      </c>
      <c r="O675">
        <v>53</v>
      </c>
      <c r="P675">
        <v>193</v>
      </c>
      <c r="Q675" s="8">
        <f t="shared" si="40"/>
        <v>3.6269430051813469E-2</v>
      </c>
      <c r="R675" s="8">
        <f t="shared" si="41"/>
        <v>0</v>
      </c>
      <c r="S675" s="8">
        <f t="shared" si="42"/>
        <v>0.14507772020725387</v>
      </c>
      <c r="T675" s="8">
        <f t="shared" si="43"/>
        <v>0.13471502590673576</v>
      </c>
      <c r="U675" s="8">
        <f>IF(C675=2022,"",IF(C675=2020,O675/60,O675/162))</f>
        <v>0.8833333333333333</v>
      </c>
      <c r="V675">
        <v>49</v>
      </c>
      <c r="W675">
        <v>82</v>
      </c>
      <c r="X675">
        <v>18</v>
      </c>
      <c r="Y675">
        <v>39</v>
      </c>
      <c r="Z675">
        <v>11</v>
      </c>
      <c r="AA675">
        <v>0</v>
      </c>
      <c r="AB675">
        <v>1</v>
      </c>
      <c r="AC675">
        <v>1</v>
      </c>
      <c r="AD675">
        <v>0.28000000000000003</v>
      </c>
      <c r="AE675">
        <v>0.29699999999999999</v>
      </c>
      <c r="AF675">
        <v>0.42499999999999999</v>
      </c>
      <c r="AG675">
        <v>0.72199999999999998</v>
      </c>
    </row>
    <row r="676" spans="1:33" x14ac:dyDescent="0.25">
      <c r="A676" t="s">
        <v>42</v>
      </c>
      <c r="B676" t="s">
        <v>427</v>
      </c>
      <c r="C676">
        <v>2020</v>
      </c>
      <c r="D676" t="s">
        <v>22</v>
      </c>
      <c r="E676" t="s">
        <v>263</v>
      </c>
      <c r="F676" t="s">
        <v>264</v>
      </c>
      <c r="G676" t="s">
        <v>428</v>
      </c>
      <c r="H676">
        <v>34</v>
      </c>
      <c r="I676" t="s">
        <v>1224</v>
      </c>
      <c r="J676" s="9">
        <v>0.222</v>
      </c>
      <c r="K676">
        <v>6</v>
      </c>
      <c r="L676">
        <v>0</v>
      </c>
      <c r="M676">
        <v>11</v>
      </c>
      <c r="N676">
        <v>14</v>
      </c>
      <c r="O676">
        <v>28</v>
      </c>
      <c r="P676">
        <v>81</v>
      </c>
      <c r="Q676" s="8">
        <f t="shared" si="40"/>
        <v>7.407407407407407E-2</v>
      </c>
      <c r="R676" s="8">
        <f t="shared" si="41"/>
        <v>0</v>
      </c>
      <c r="S676" s="8">
        <f t="shared" si="42"/>
        <v>0.13580246913580246</v>
      </c>
      <c r="T676" s="8">
        <f t="shared" si="43"/>
        <v>0.1728395061728395</v>
      </c>
      <c r="U676" s="8">
        <f>IF(C676=2022,"",IF(C676=2020,O676/60,O676/162))</f>
        <v>0.46666666666666667</v>
      </c>
      <c r="V676">
        <v>18</v>
      </c>
      <c r="W676">
        <v>38</v>
      </c>
      <c r="X676">
        <v>8</v>
      </c>
      <c r="Y676">
        <v>24</v>
      </c>
      <c r="Z676">
        <v>18</v>
      </c>
      <c r="AA676">
        <v>1</v>
      </c>
      <c r="AB676">
        <v>1</v>
      </c>
      <c r="AC676">
        <v>0</v>
      </c>
      <c r="AD676">
        <v>0.23100000000000001</v>
      </c>
      <c r="AE676">
        <v>0.373</v>
      </c>
      <c r="AF676">
        <v>0.46899999999999997</v>
      </c>
      <c r="AG676">
        <v>0.84199999999999997</v>
      </c>
    </row>
    <row r="677" spans="1:33" x14ac:dyDescent="0.25">
      <c r="A677" t="s">
        <v>31</v>
      </c>
      <c r="B677" t="s">
        <v>769</v>
      </c>
      <c r="C677">
        <v>2020</v>
      </c>
      <c r="D677" t="s">
        <v>18</v>
      </c>
      <c r="E677" t="s">
        <v>245</v>
      </c>
      <c r="F677" t="s">
        <v>246</v>
      </c>
      <c r="G677" t="s">
        <v>770</v>
      </c>
      <c r="H677">
        <v>31</v>
      </c>
      <c r="I677" t="s">
        <v>1224</v>
      </c>
      <c r="J677" s="9">
        <v>0.23</v>
      </c>
      <c r="K677">
        <v>8</v>
      </c>
      <c r="L677">
        <v>1</v>
      </c>
      <c r="M677">
        <v>27</v>
      </c>
      <c r="N677">
        <v>13</v>
      </c>
      <c r="O677">
        <v>44</v>
      </c>
      <c r="P677">
        <v>139</v>
      </c>
      <c r="Q677" s="8">
        <f t="shared" si="40"/>
        <v>5.7553956834532377E-2</v>
      </c>
      <c r="R677" s="8">
        <f t="shared" si="41"/>
        <v>7.1942446043165471E-3</v>
      </c>
      <c r="S677" s="8">
        <f t="shared" si="42"/>
        <v>0.19424460431654678</v>
      </c>
      <c r="T677" s="8">
        <f t="shared" si="43"/>
        <v>9.3525179856115109E-2</v>
      </c>
      <c r="U677" s="8">
        <f>IF(C677=2022,"",IF(C677=2020,O677/60,O677/162))</f>
        <v>0.73333333333333328</v>
      </c>
      <c r="V677">
        <v>32</v>
      </c>
      <c r="W677">
        <v>65</v>
      </c>
      <c r="X677">
        <v>17</v>
      </c>
      <c r="Y677">
        <v>36</v>
      </c>
      <c r="Z677">
        <v>18</v>
      </c>
      <c r="AA677">
        <v>1</v>
      </c>
      <c r="AB677">
        <v>1</v>
      </c>
      <c r="AC677">
        <v>0</v>
      </c>
      <c r="AD677">
        <v>0.247</v>
      </c>
      <c r="AE677">
        <v>0.33100000000000002</v>
      </c>
      <c r="AF677">
        <v>0.46800000000000003</v>
      </c>
      <c r="AG677">
        <v>0.79900000000000004</v>
      </c>
    </row>
    <row r="678" spans="1:33" x14ac:dyDescent="0.25">
      <c r="A678" t="s">
        <v>42</v>
      </c>
      <c r="B678" t="s">
        <v>1145</v>
      </c>
      <c r="C678">
        <v>2020</v>
      </c>
      <c r="D678" t="s">
        <v>22</v>
      </c>
      <c r="E678" t="s">
        <v>263</v>
      </c>
      <c r="F678" t="s">
        <v>264</v>
      </c>
      <c r="G678" t="s">
        <v>1146</v>
      </c>
      <c r="H678">
        <v>30</v>
      </c>
      <c r="I678" t="s">
        <v>1224</v>
      </c>
      <c r="J678" s="9">
        <v>0.191</v>
      </c>
      <c r="K678">
        <v>0</v>
      </c>
      <c r="L678">
        <v>1</v>
      </c>
      <c r="M678">
        <v>3</v>
      </c>
      <c r="N678">
        <v>10</v>
      </c>
      <c r="O678">
        <v>44</v>
      </c>
      <c r="P678">
        <v>89</v>
      </c>
      <c r="Q678" s="8">
        <f t="shared" si="40"/>
        <v>0</v>
      </c>
      <c r="R678" s="8">
        <f t="shared" si="41"/>
        <v>1.1235955056179775E-2</v>
      </c>
      <c r="S678" s="8">
        <f t="shared" si="42"/>
        <v>3.3707865168539325E-2</v>
      </c>
      <c r="T678" s="8">
        <f t="shared" si="43"/>
        <v>0.11235955056179775</v>
      </c>
      <c r="U678" s="8">
        <f>IF(C678=2022,"",IF(C678=2020,O678/60,O678/162))</f>
        <v>0.73333333333333328</v>
      </c>
      <c r="V678">
        <v>17</v>
      </c>
      <c r="W678">
        <v>24</v>
      </c>
      <c r="X678">
        <v>7</v>
      </c>
      <c r="Y678">
        <v>23</v>
      </c>
      <c r="Z678">
        <v>11</v>
      </c>
      <c r="AA678">
        <v>0</v>
      </c>
      <c r="AB678">
        <v>1</v>
      </c>
      <c r="AC678">
        <v>0</v>
      </c>
      <c r="AD678">
        <v>0.25800000000000001</v>
      </c>
      <c r="AE678">
        <v>0.28699999999999998</v>
      </c>
      <c r="AF678">
        <v>0.27</v>
      </c>
      <c r="AG678">
        <v>0.55700000000000005</v>
      </c>
    </row>
    <row r="679" spans="1:33" x14ac:dyDescent="0.25">
      <c r="A679" t="s">
        <v>125</v>
      </c>
      <c r="B679" t="s">
        <v>859</v>
      </c>
      <c r="C679">
        <v>2020</v>
      </c>
      <c r="D679" t="s">
        <v>18</v>
      </c>
      <c r="E679" t="s">
        <v>455</v>
      </c>
      <c r="F679" t="s">
        <v>456</v>
      </c>
      <c r="G679" t="s">
        <v>860</v>
      </c>
      <c r="H679">
        <v>30</v>
      </c>
      <c r="I679" t="s">
        <v>1224</v>
      </c>
      <c r="J679" s="9">
        <v>0.25800000000000001</v>
      </c>
      <c r="K679">
        <v>2</v>
      </c>
      <c r="L679">
        <v>9</v>
      </c>
      <c r="M679">
        <v>14</v>
      </c>
      <c r="N679">
        <v>21</v>
      </c>
      <c r="O679">
        <v>39</v>
      </c>
      <c r="P679">
        <v>120</v>
      </c>
      <c r="Q679" s="8">
        <f t="shared" si="40"/>
        <v>1.6666666666666666E-2</v>
      </c>
      <c r="R679" s="8">
        <f t="shared" si="41"/>
        <v>7.4999999999999997E-2</v>
      </c>
      <c r="S679" s="8">
        <f t="shared" si="42"/>
        <v>0.11666666666666667</v>
      </c>
      <c r="T679" s="8">
        <f t="shared" si="43"/>
        <v>0.17499999999999999</v>
      </c>
      <c r="U679" s="8">
        <f>IF(C679=2022,"",IF(C679=2020,O679/60,O679/162))</f>
        <v>0.65</v>
      </c>
      <c r="V679">
        <v>31</v>
      </c>
      <c r="W679">
        <v>42</v>
      </c>
      <c r="X679">
        <v>7</v>
      </c>
      <c r="Y679">
        <v>37</v>
      </c>
      <c r="Z679">
        <v>23</v>
      </c>
      <c r="AA679">
        <v>0</v>
      </c>
      <c r="AB679">
        <v>1</v>
      </c>
      <c r="AC679">
        <v>2</v>
      </c>
      <c r="AD679">
        <v>0.35399999999999998</v>
      </c>
      <c r="AE679">
        <v>0.38800000000000001</v>
      </c>
      <c r="AF679">
        <v>0.35</v>
      </c>
      <c r="AG679">
        <v>0.73799999999999999</v>
      </c>
    </row>
    <row r="680" spans="1:33" x14ac:dyDescent="0.25">
      <c r="A680" t="s">
        <v>49</v>
      </c>
      <c r="B680" t="s">
        <v>363</v>
      </c>
      <c r="C680">
        <v>2020</v>
      </c>
      <c r="D680" t="s">
        <v>22</v>
      </c>
      <c r="E680" t="s">
        <v>50</v>
      </c>
      <c r="F680" t="s">
        <v>51</v>
      </c>
      <c r="G680" t="s">
        <v>364</v>
      </c>
      <c r="H680">
        <v>29</v>
      </c>
      <c r="I680" t="s">
        <v>1224</v>
      </c>
      <c r="J680" s="9">
        <v>0.28599999999999998</v>
      </c>
      <c r="K680">
        <v>9</v>
      </c>
      <c r="L680">
        <v>0</v>
      </c>
      <c r="M680">
        <v>31</v>
      </c>
      <c r="N680">
        <v>29</v>
      </c>
      <c r="O680">
        <v>52</v>
      </c>
      <c r="P680">
        <v>189</v>
      </c>
      <c r="Q680" s="8">
        <f t="shared" si="40"/>
        <v>4.7619047619047616E-2</v>
      </c>
      <c r="R680" s="8">
        <f t="shared" si="41"/>
        <v>0</v>
      </c>
      <c r="S680" s="8">
        <f t="shared" si="42"/>
        <v>0.16402116402116401</v>
      </c>
      <c r="T680" s="8">
        <f t="shared" si="43"/>
        <v>0.15343915343915343</v>
      </c>
      <c r="U680" s="8">
        <f>IF(C680=2022,"",IF(C680=2020,O680/60,O680/162))</f>
        <v>0.8666666666666667</v>
      </c>
      <c r="V680">
        <v>54</v>
      </c>
      <c r="W680">
        <v>94</v>
      </c>
      <c r="X680">
        <v>21</v>
      </c>
      <c r="Y680">
        <v>31</v>
      </c>
      <c r="Z680">
        <v>38</v>
      </c>
      <c r="AA680">
        <v>2</v>
      </c>
      <c r="AB680">
        <v>1</v>
      </c>
      <c r="AC680">
        <v>0</v>
      </c>
      <c r="AD680">
        <v>0.30199999999999999</v>
      </c>
      <c r="AE680">
        <v>0.41799999999999998</v>
      </c>
      <c r="AF680">
        <v>0.497</v>
      </c>
      <c r="AG680">
        <v>0.91500000000000004</v>
      </c>
    </row>
    <row r="681" spans="1:33" x14ac:dyDescent="0.25">
      <c r="A681" t="s">
        <v>57</v>
      </c>
      <c r="B681" t="s">
        <v>889</v>
      </c>
      <c r="C681">
        <v>2020</v>
      </c>
      <c r="D681" t="s">
        <v>22</v>
      </c>
      <c r="E681" t="s">
        <v>98</v>
      </c>
      <c r="F681" t="s">
        <v>99</v>
      </c>
      <c r="G681" t="s">
        <v>890</v>
      </c>
      <c r="H681">
        <v>29</v>
      </c>
      <c r="I681" t="s">
        <v>1224</v>
      </c>
      <c r="J681" s="9">
        <v>0.28599999999999998</v>
      </c>
      <c r="K681">
        <v>4</v>
      </c>
      <c r="L681">
        <v>8</v>
      </c>
      <c r="M681">
        <v>17</v>
      </c>
      <c r="N681">
        <v>24</v>
      </c>
      <c r="O681">
        <v>50</v>
      </c>
      <c r="P681">
        <v>168</v>
      </c>
      <c r="Q681" s="8">
        <f t="shared" si="40"/>
        <v>2.3809523809523808E-2</v>
      </c>
      <c r="R681" s="8">
        <f t="shared" si="41"/>
        <v>4.7619047619047616E-2</v>
      </c>
      <c r="S681" s="8">
        <f t="shared" si="42"/>
        <v>0.10119047619047619</v>
      </c>
      <c r="T681" s="8">
        <f t="shared" si="43"/>
        <v>0.14285714285714285</v>
      </c>
      <c r="U681" s="8">
        <f>IF(C681=2022,"",IF(C681=2020,O681/60,O681/162))</f>
        <v>0.83333333333333337</v>
      </c>
      <c r="V681">
        <v>48</v>
      </c>
      <c r="W681">
        <v>73</v>
      </c>
      <c r="X681">
        <v>15</v>
      </c>
      <c r="Y681">
        <v>35</v>
      </c>
      <c r="Z681">
        <v>10</v>
      </c>
      <c r="AA681">
        <v>1</v>
      </c>
      <c r="AB681">
        <v>1</v>
      </c>
      <c r="AC681">
        <v>2</v>
      </c>
      <c r="AD681">
        <v>0.33800000000000002</v>
      </c>
      <c r="AE681">
        <v>0.34200000000000003</v>
      </c>
      <c r="AF681">
        <v>0.435</v>
      </c>
      <c r="AG681">
        <v>0.77700000000000002</v>
      </c>
    </row>
    <row r="682" spans="1:33" x14ac:dyDescent="0.25">
      <c r="A682" t="s">
        <v>56</v>
      </c>
      <c r="B682" t="s">
        <v>743</v>
      </c>
      <c r="C682">
        <v>2020</v>
      </c>
      <c r="D682" t="s">
        <v>22</v>
      </c>
      <c r="E682" t="s">
        <v>211</v>
      </c>
      <c r="F682" t="s">
        <v>212</v>
      </c>
      <c r="G682" t="s">
        <v>744</v>
      </c>
      <c r="H682">
        <v>28</v>
      </c>
      <c r="I682" t="s">
        <v>1224</v>
      </c>
      <c r="J682" s="9">
        <v>0.188</v>
      </c>
      <c r="K682">
        <v>0</v>
      </c>
      <c r="L682">
        <v>7</v>
      </c>
      <c r="M682">
        <v>6</v>
      </c>
      <c r="N682">
        <v>3</v>
      </c>
      <c r="O682">
        <v>22</v>
      </c>
      <c r="P682">
        <v>69</v>
      </c>
      <c r="Q682" s="8">
        <f t="shared" si="40"/>
        <v>0</v>
      </c>
      <c r="R682" s="8">
        <f t="shared" si="41"/>
        <v>0.10144927536231885</v>
      </c>
      <c r="S682" s="8">
        <f t="shared" si="42"/>
        <v>8.6956521739130432E-2</v>
      </c>
      <c r="T682" s="8">
        <f t="shared" si="43"/>
        <v>4.3478260869565216E-2</v>
      </c>
      <c r="U682" s="8">
        <f>IF(C682=2022,"",IF(C682=2020,O682/60,O682/162))</f>
        <v>0.36666666666666664</v>
      </c>
      <c r="V682">
        <v>13</v>
      </c>
      <c r="W682">
        <v>14</v>
      </c>
      <c r="X682">
        <v>1</v>
      </c>
      <c r="Y682">
        <v>22</v>
      </c>
      <c r="Z682">
        <v>9</v>
      </c>
      <c r="AA682">
        <v>0</v>
      </c>
      <c r="AB682">
        <v>2</v>
      </c>
      <c r="AC682">
        <v>0</v>
      </c>
      <c r="AD682">
        <v>0.27100000000000002</v>
      </c>
      <c r="AE682">
        <v>0.27800000000000002</v>
      </c>
      <c r="AF682">
        <v>0.20300000000000001</v>
      </c>
      <c r="AG682">
        <v>0.48099999999999998</v>
      </c>
    </row>
    <row r="683" spans="1:33" x14ac:dyDescent="0.25">
      <c r="A683" t="s">
        <v>125</v>
      </c>
      <c r="B683" t="s">
        <v>743</v>
      </c>
      <c r="C683">
        <v>2020</v>
      </c>
      <c r="D683" t="s">
        <v>18</v>
      </c>
      <c r="E683" t="s">
        <v>455</v>
      </c>
      <c r="F683" t="s">
        <v>456</v>
      </c>
      <c r="G683" t="s">
        <v>744</v>
      </c>
      <c r="H683">
        <v>28</v>
      </c>
      <c r="I683" t="s">
        <v>1224</v>
      </c>
      <c r="J683" s="9">
        <v>0.25900000000000001</v>
      </c>
      <c r="K683">
        <v>2</v>
      </c>
      <c r="L683">
        <v>9</v>
      </c>
      <c r="M683">
        <v>9</v>
      </c>
      <c r="N683">
        <v>10</v>
      </c>
      <c r="O683">
        <v>30</v>
      </c>
      <c r="P683">
        <v>116</v>
      </c>
      <c r="Q683" s="8">
        <f t="shared" si="40"/>
        <v>1.7241379310344827E-2</v>
      </c>
      <c r="R683" s="8">
        <f t="shared" si="41"/>
        <v>7.7586206896551727E-2</v>
      </c>
      <c r="S683" s="8">
        <f t="shared" si="42"/>
        <v>7.7586206896551727E-2</v>
      </c>
      <c r="T683" s="8">
        <f t="shared" si="43"/>
        <v>8.6206896551724144E-2</v>
      </c>
      <c r="U683" s="8">
        <f>IF(C683=2022,"",IF(C683=2020,O683/60,O683/162))</f>
        <v>0.5</v>
      </c>
      <c r="V683">
        <v>30</v>
      </c>
      <c r="W683">
        <v>40</v>
      </c>
      <c r="X683">
        <v>6</v>
      </c>
      <c r="Y683">
        <v>32</v>
      </c>
      <c r="Z683">
        <v>10</v>
      </c>
      <c r="AA683">
        <v>1</v>
      </c>
      <c r="AB683">
        <v>1</v>
      </c>
      <c r="AC683">
        <v>5</v>
      </c>
      <c r="AD683">
        <v>0.33700000000000002</v>
      </c>
      <c r="AE683">
        <v>0.315</v>
      </c>
      <c r="AF683">
        <v>0.34499999999999997</v>
      </c>
      <c r="AG683">
        <v>0.66</v>
      </c>
    </row>
    <row r="684" spans="1:33" x14ac:dyDescent="0.25">
      <c r="A684" t="s">
        <v>31</v>
      </c>
      <c r="B684" t="s">
        <v>519</v>
      </c>
      <c r="C684">
        <v>2020</v>
      </c>
      <c r="D684" t="s">
        <v>18</v>
      </c>
      <c r="E684" t="s">
        <v>245</v>
      </c>
      <c r="F684" t="s">
        <v>246</v>
      </c>
      <c r="G684" t="s">
        <v>520</v>
      </c>
      <c r="H684">
        <v>28</v>
      </c>
      <c r="I684" t="s">
        <v>1224</v>
      </c>
      <c r="J684" s="9">
        <v>0.20200000000000001</v>
      </c>
      <c r="K684">
        <v>15</v>
      </c>
      <c r="L684">
        <v>2</v>
      </c>
      <c r="M684">
        <v>38</v>
      </c>
      <c r="N684">
        <v>29</v>
      </c>
      <c r="O684">
        <v>57</v>
      </c>
      <c r="P684">
        <v>198</v>
      </c>
      <c r="Q684" s="8">
        <f t="shared" si="40"/>
        <v>7.575757575757576E-2</v>
      </c>
      <c r="R684" s="8">
        <f t="shared" si="41"/>
        <v>1.0101010101010102E-2</v>
      </c>
      <c r="S684" s="8">
        <f t="shared" si="42"/>
        <v>0.19191919191919191</v>
      </c>
      <c r="T684" s="8">
        <f t="shared" si="43"/>
        <v>0.14646464646464646</v>
      </c>
      <c r="U684" s="8">
        <f>IF(C684=2022,"",IF(C684=2020,O684/60,O684/162))</f>
        <v>0.95</v>
      </c>
      <c r="V684">
        <v>40</v>
      </c>
      <c r="W684">
        <v>93</v>
      </c>
      <c r="X684">
        <v>23</v>
      </c>
      <c r="Y684">
        <v>67</v>
      </c>
      <c r="Z684">
        <v>30</v>
      </c>
      <c r="AA684">
        <v>1</v>
      </c>
      <c r="AB684">
        <v>1</v>
      </c>
      <c r="AC684">
        <v>0</v>
      </c>
      <c r="AD684">
        <v>0.214</v>
      </c>
      <c r="AE684">
        <v>0.312</v>
      </c>
      <c r="AF684">
        <v>0.47</v>
      </c>
      <c r="AG684">
        <v>0.78100000000000003</v>
      </c>
    </row>
    <row r="685" spans="1:33" x14ac:dyDescent="0.25">
      <c r="A685" t="s">
        <v>34</v>
      </c>
      <c r="B685" t="s">
        <v>421</v>
      </c>
      <c r="C685">
        <v>2020</v>
      </c>
      <c r="D685" t="s">
        <v>22</v>
      </c>
      <c r="E685" t="s">
        <v>75</v>
      </c>
      <c r="F685" t="s">
        <v>76</v>
      </c>
      <c r="G685" t="s">
        <v>422</v>
      </c>
      <c r="H685">
        <v>28</v>
      </c>
      <c r="I685" t="s">
        <v>1224</v>
      </c>
      <c r="J685" s="9">
        <v>0.29799999999999999</v>
      </c>
      <c r="K685">
        <v>6</v>
      </c>
      <c r="L685">
        <v>1</v>
      </c>
      <c r="M685">
        <v>30</v>
      </c>
      <c r="N685">
        <v>24</v>
      </c>
      <c r="O685">
        <v>43</v>
      </c>
      <c r="P685">
        <v>151</v>
      </c>
      <c r="Q685" s="8">
        <f t="shared" si="40"/>
        <v>3.9735099337748346E-2</v>
      </c>
      <c r="R685" s="8">
        <f t="shared" si="41"/>
        <v>6.6225165562913907E-3</v>
      </c>
      <c r="S685" s="8">
        <f t="shared" si="42"/>
        <v>0.19867549668874171</v>
      </c>
      <c r="T685" s="8">
        <f t="shared" si="43"/>
        <v>0.15894039735099338</v>
      </c>
      <c r="U685" s="8">
        <f>IF(C685=2022,"",IF(C685=2020,O685/60,O685/162))</f>
        <v>0.71666666666666667</v>
      </c>
      <c r="V685">
        <v>45</v>
      </c>
      <c r="W685">
        <v>74</v>
      </c>
      <c r="X685">
        <v>17</v>
      </c>
      <c r="Y685">
        <v>25</v>
      </c>
      <c r="Z685">
        <v>18</v>
      </c>
      <c r="AA685">
        <v>0</v>
      </c>
      <c r="AB685">
        <v>1</v>
      </c>
      <c r="AC685">
        <v>0</v>
      </c>
      <c r="AD685">
        <v>0.315</v>
      </c>
      <c r="AE685">
        <v>0.36799999999999999</v>
      </c>
      <c r="AF685">
        <v>0.49</v>
      </c>
      <c r="AG685">
        <v>0.85799999999999998</v>
      </c>
    </row>
    <row r="686" spans="1:33" x14ac:dyDescent="0.25">
      <c r="A686" t="s">
        <v>81</v>
      </c>
      <c r="B686" t="s">
        <v>1111</v>
      </c>
      <c r="C686">
        <v>2020</v>
      </c>
      <c r="D686" t="s">
        <v>18</v>
      </c>
      <c r="E686" t="s">
        <v>134</v>
      </c>
      <c r="F686" t="s">
        <v>135</v>
      </c>
      <c r="G686" t="s">
        <v>1112</v>
      </c>
      <c r="H686">
        <v>28</v>
      </c>
      <c r="I686" t="s">
        <v>1224</v>
      </c>
      <c r="J686" s="9">
        <v>0.253</v>
      </c>
      <c r="K686">
        <v>8</v>
      </c>
      <c r="L686">
        <v>0</v>
      </c>
      <c r="M686">
        <v>26</v>
      </c>
      <c r="N686">
        <v>23</v>
      </c>
      <c r="O686">
        <v>48</v>
      </c>
      <c r="P686">
        <v>182</v>
      </c>
      <c r="Q686" s="8">
        <f t="shared" si="40"/>
        <v>4.3956043956043959E-2</v>
      </c>
      <c r="R686" s="8">
        <f t="shared" si="41"/>
        <v>0</v>
      </c>
      <c r="S686" s="8">
        <f t="shared" si="42"/>
        <v>0.14285714285714285</v>
      </c>
      <c r="T686" s="8">
        <f t="shared" si="43"/>
        <v>0.12637362637362637</v>
      </c>
      <c r="U686" s="8">
        <f>IF(C686=2022,"",IF(C686=2020,O686/60,O686/162))</f>
        <v>0.8</v>
      </c>
      <c r="V686">
        <v>46</v>
      </c>
      <c r="W686">
        <v>79</v>
      </c>
      <c r="X686">
        <v>17</v>
      </c>
      <c r="Y686">
        <v>20</v>
      </c>
      <c r="Z686">
        <v>15</v>
      </c>
      <c r="AA686">
        <v>3</v>
      </c>
      <c r="AB686">
        <v>1</v>
      </c>
      <c r="AC686">
        <v>0</v>
      </c>
      <c r="AD686">
        <v>0.24099999999999999</v>
      </c>
      <c r="AE686">
        <v>0.30299999999999999</v>
      </c>
      <c r="AF686">
        <v>0.434</v>
      </c>
      <c r="AG686">
        <v>0.73799999999999999</v>
      </c>
    </row>
    <row r="687" spans="1:33" x14ac:dyDescent="0.25">
      <c r="A687" t="s">
        <v>15</v>
      </c>
      <c r="B687" t="s">
        <v>745</v>
      </c>
      <c r="C687">
        <v>2020</v>
      </c>
      <c r="D687" t="s">
        <v>18</v>
      </c>
      <c r="E687" t="s">
        <v>16</v>
      </c>
      <c r="F687" t="s">
        <v>17</v>
      </c>
      <c r="G687" t="s">
        <v>746</v>
      </c>
      <c r="H687">
        <v>28</v>
      </c>
      <c r="I687" t="s">
        <v>1224</v>
      </c>
      <c r="J687" s="9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2</v>
      </c>
      <c r="Q687" s="8">
        <f t="shared" si="40"/>
        <v>0</v>
      </c>
      <c r="R687" s="8">
        <f t="shared" si="41"/>
        <v>0</v>
      </c>
      <c r="S687" s="8">
        <f t="shared" si="42"/>
        <v>0</v>
      </c>
      <c r="T687" s="8">
        <f t="shared" si="43"/>
        <v>0</v>
      </c>
      <c r="U687" s="8">
        <f>IF(C687=2022,"",IF(C687=2020,O687/60,O687/162))</f>
        <v>3.3333333333333333E-2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 t="s">
        <v>32</v>
      </c>
      <c r="B688" t="s">
        <v>315</v>
      </c>
      <c r="C688">
        <v>2020</v>
      </c>
      <c r="D688" t="s">
        <v>22</v>
      </c>
      <c r="E688" t="s">
        <v>39</v>
      </c>
      <c r="F688" t="s">
        <v>40</v>
      </c>
      <c r="G688" t="s">
        <v>316</v>
      </c>
      <c r="H688">
        <v>28</v>
      </c>
      <c r="I688" t="s">
        <v>1224</v>
      </c>
      <c r="J688" s="9">
        <v>0.22800000000000001</v>
      </c>
      <c r="K688">
        <v>6</v>
      </c>
      <c r="L688">
        <v>4</v>
      </c>
      <c r="M688">
        <v>12</v>
      </c>
      <c r="N688">
        <v>29</v>
      </c>
      <c r="O688">
        <v>44</v>
      </c>
      <c r="P688">
        <v>158</v>
      </c>
      <c r="Q688" s="8">
        <f t="shared" si="40"/>
        <v>3.7974683544303799E-2</v>
      </c>
      <c r="R688" s="8">
        <f t="shared" si="41"/>
        <v>2.5316455696202531E-2</v>
      </c>
      <c r="S688" s="8">
        <f t="shared" si="42"/>
        <v>7.5949367088607597E-2</v>
      </c>
      <c r="T688" s="8">
        <f t="shared" si="43"/>
        <v>0.18354430379746836</v>
      </c>
      <c r="U688" s="8">
        <f>IF(C688=2022,"",IF(C688=2020,O688/60,O688/162))</f>
        <v>0.73333333333333328</v>
      </c>
      <c r="V688">
        <v>36</v>
      </c>
      <c r="W688">
        <v>62</v>
      </c>
      <c r="X688">
        <v>12</v>
      </c>
      <c r="Y688">
        <v>48</v>
      </c>
      <c r="Z688">
        <v>27</v>
      </c>
      <c r="AA688">
        <v>0</v>
      </c>
      <c r="AB688">
        <v>1</v>
      </c>
      <c r="AC688">
        <v>0</v>
      </c>
      <c r="AD688">
        <v>0.28799999999999998</v>
      </c>
      <c r="AE688">
        <v>0.34399999999999997</v>
      </c>
      <c r="AF688">
        <v>0.39200000000000002</v>
      </c>
      <c r="AG688">
        <v>0.73599999999999999</v>
      </c>
    </row>
    <row r="689" spans="1:33" x14ac:dyDescent="0.25">
      <c r="A689" t="s">
        <v>41</v>
      </c>
      <c r="B689" t="s">
        <v>1061</v>
      </c>
      <c r="C689">
        <v>2020</v>
      </c>
      <c r="D689" t="s">
        <v>18</v>
      </c>
      <c r="E689" t="s">
        <v>60</v>
      </c>
      <c r="F689" t="s">
        <v>61</v>
      </c>
      <c r="G689" t="s">
        <v>1062</v>
      </c>
      <c r="H689">
        <v>27</v>
      </c>
      <c r="I689" t="s">
        <v>1224</v>
      </c>
      <c r="J689" s="9">
        <v>0.30399999999999999</v>
      </c>
      <c r="K689">
        <v>16</v>
      </c>
      <c r="L689">
        <v>6</v>
      </c>
      <c r="M689">
        <v>47</v>
      </c>
      <c r="N689">
        <v>44</v>
      </c>
      <c r="O689">
        <v>60</v>
      </c>
      <c r="P689">
        <v>224</v>
      </c>
      <c r="Q689" s="8">
        <f t="shared" si="40"/>
        <v>7.1428571428571425E-2</v>
      </c>
      <c r="R689" s="8">
        <f t="shared" si="41"/>
        <v>2.6785714285714284E-2</v>
      </c>
      <c r="S689" s="8">
        <f t="shared" si="42"/>
        <v>0.20982142857142858</v>
      </c>
      <c r="T689" s="8">
        <f t="shared" si="43"/>
        <v>0.19642857142857142</v>
      </c>
      <c r="U689" s="8">
        <f>IF(C689=2022,"",IF(C689=2020,O689/60,O689/162))</f>
        <v>1</v>
      </c>
      <c r="V689">
        <v>68</v>
      </c>
      <c r="W689">
        <v>130</v>
      </c>
      <c r="X689">
        <v>29</v>
      </c>
      <c r="Y689">
        <v>37</v>
      </c>
      <c r="Z689">
        <v>26</v>
      </c>
      <c r="AA689">
        <v>4</v>
      </c>
      <c r="AB689">
        <v>1</v>
      </c>
      <c r="AC689">
        <v>3</v>
      </c>
      <c r="AD689">
        <v>0.29699999999999999</v>
      </c>
      <c r="AE689">
        <v>0.37</v>
      </c>
      <c r="AF689">
        <v>0.57999999999999996</v>
      </c>
      <c r="AG689">
        <v>0.95</v>
      </c>
    </row>
    <row r="690" spans="1:33" x14ac:dyDescent="0.25">
      <c r="A690" t="s">
        <v>8</v>
      </c>
      <c r="B690" t="s">
        <v>819</v>
      </c>
      <c r="C690">
        <v>2020</v>
      </c>
      <c r="D690" t="s">
        <v>22</v>
      </c>
      <c r="E690" t="s">
        <v>9</v>
      </c>
      <c r="F690" t="s">
        <v>10</v>
      </c>
      <c r="G690" t="s">
        <v>820</v>
      </c>
      <c r="H690">
        <v>27</v>
      </c>
      <c r="I690" t="s">
        <v>1224</v>
      </c>
      <c r="J690" s="9">
        <v>0.28299999999999997</v>
      </c>
      <c r="K690">
        <v>3</v>
      </c>
      <c r="L690">
        <v>3</v>
      </c>
      <c r="M690">
        <v>22</v>
      </c>
      <c r="N690">
        <v>35</v>
      </c>
      <c r="O690">
        <v>54</v>
      </c>
      <c r="P690">
        <v>219</v>
      </c>
      <c r="Q690" s="8">
        <f t="shared" si="40"/>
        <v>1.3698630136986301E-2</v>
      </c>
      <c r="R690" s="8">
        <f t="shared" si="41"/>
        <v>1.3698630136986301E-2</v>
      </c>
      <c r="S690" s="8">
        <f t="shared" si="42"/>
        <v>0.1004566210045662</v>
      </c>
      <c r="T690" s="8">
        <f t="shared" si="43"/>
        <v>0.15981735159817351</v>
      </c>
      <c r="U690" s="8">
        <f>IF(C690=2022,"",IF(C690=2020,O690/60,O690/162))</f>
        <v>0.9</v>
      </c>
      <c r="V690">
        <v>62</v>
      </c>
      <c r="W690">
        <v>86</v>
      </c>
      <c r="X690">
        <v>18</v>
      </c>
      <c r="Y690">
        <v>30</v>
      </c>
      <c r="Z690">
        <v>5</v>
      </c>
      <c r="AA690">
        <v>0</v>
      </c>
      <c r="AB690">
        <v>1</v>
      </c>
      <c r="AC690">
        <v>0</v>
      </c>
      <c r="AD690">
        <v>0.314</v>
      </c>
      <c r="AE690">
        <v>0.30599999999999999</v>
      </c>
      <c r="AF690">
        <v>0.39300000000000002</v>
      </c>
      <c r="AG690">
        <v>0.69799999999999995</v>
      </c>
    </row>
    <row r="691" spans="1:33" x14ac:dyDescent="0.25">
      <c r="A691" t="s">
        <v>29</v>
      </c>
      <c r="B691" t="s">
        <v>223</v>
      </c>
      <c r="C691">
        <v>2020</v>
      </c>
      <c r="D691" t="s">
        <v>22</v>
      </c>
      <c r="E691" t="s">
        <v>188</v>
      </c>
      <c r="F691" t="s">
        <v>96</v>
      </c>
      <c r="G691" t="s">
        <v>224</v>
      </c>
      <c r="H691">
        <v>27</v>
      </c>
      <c r="I691" t="s">
        <v>1224</v>
      </c>
      <c r="J691" s="9">
        <v>0.29199999999999998</v>
      </c>
      <c r="K691">
        <v>17</v>
      </c>
      <c r="L691">
        <v>10</v>
      </c>
      <c r="M691">
        <v>46</v>
      </c>
      <c r="N691">
        <v>45</v>
      </c>
      <c r="O691">
        <v>58</v>
      </c>
      <c r="P691">
        <v>219</v>
      </c>
      <c r="Q691" s="8">
        <f t="shared" si="40"/>
        <v>7.7625570776255703E-2</v>
      </c>
      <c r="R691" s="8">
        <f t="shared" si="41"/>
        <v>4.5662100456621002E-2</v>
      </c>
      <c r="S691" s="8">
        <f t="shared" si="42"/>
        <v>0.21004566210045661</v>
      </c>
      <c r="T691" s="8">
        <f t="shared" si="43"/>
        <v>0.20547945205479451</v>
      </c>
      <c r="U691" s="8">
        <f>IF(C691=2022,"",IF(C691=2020,O691/60,O691/162))</f>
        <v>0.96666666666666667</v>
      </c>
      <c r="V691">
        <v>64</v>
      </c>
      <c r="W691">
        <v>133</v>
      </c>
      <c r="X691">
        <v>34</v>
      </c>
      <c r="Y691">
        <v>43</v>
      </c>
      <c r="Z691">
        <v>31</v>
      </c>
      <c r="AA691">
        <v>0</v>
      </c>
      <c r="AB691">
        <v>1</v>
      </c>
      <c r="AC691">
        <v>3</v>
      </c>
      <c r="AD691">
        <v>0.29399999999999998</v>
      </c>
      <c r="AE691">
        <v>0.38600000000000001</v>
      </c>
      <c r="AF691">
        <v>0.60699999999999998</v>
      </c>
      <c r="AG691">
        <v>0.99299999999999999</v>
      </c>
    </row>
    <row r="692" spans="1:33" x14ac:dyDescent="0.25">
      <c r="A692" t="s">
        <v>62</v>
      </c>
      <c r="B692" t="s">
        <v>251</v>
      </c>
      <c r="C692">
        <v>2020</v>
      </c>
      <c r="D692" t="s">
        <v>22</v>
      </c>
      <c r="E692" t="s">
        <v>126</v>
      </c>
      <c r="F692" t="s">
        <v>127</v>
      </c>
      <c r="G692" t="s">
        <v>252</v>
      </c>
      <c r="H692">
        <v>26</v>
      </c>
      <c r="I692" t="s">
        <v>1224</v>
      </c>
      <c r="J692" s="9">
        <v>0.29699999999999999</v>
      </c>
      <c r="K692">
        <v>7</v>
      </c>
      <c r="L692">
        <v>1</v>
      </c>
      <c r="M692">
        <v>29</v>
      </c>
      <c r="N692">
        <v>30</v>
      </c>
      <c r="O692">
        <v>52</v>
      </c>
      <c r="P692">
        <v>185</v>
      </c>
      <c r="Q692" s="8">
        <f t="shared" si="40"/>
        <v>3.783783783783784E-2</v>
      </c>
      <c r="R692" s="8">
        <f t="shared" si="41"/>
        <v>5.4054054054054057E-3</v>
      </c>
      <c r="S692" s="8">
        <f t="shared" si="42"/>
        <v>0.15675675675675677</v>
      </c>
      <c r="T692" s="8">
        <f t="shared" si="43"/>
        <v>0.16216216216216217</v>
      </c>
      <c r="U692" s="8">
        <f>IF(C692=2022,"",IF(C692=2020,O692/60,O692/162))</f>
        <v>0.8666666666666667</v>
      </c>
      <c r="V692">
        <v>55</v>
      </c>
      <c r="W692">
        <v>93</v>
      </c>
      <c r="X692">
        <v>21</v>
      </c>
      <c r="Y692">
        <v>49</v>
      </c>
      <c r="Z692">
        <v>20</v>
      </c>
      <c r="AA692">
        <v>0</v>
      </c>
      <c r="AB692">
        <v>1</v>
      </c>
      <c r="AC692">
        <v>1</v>
      </c>
      <c r="AD692">
        <v>0.372</v>
      </c>
      <c r="AE692">
        <v>0.36899999999999999</v>
      </c>
      <c r="AF692">
        <v>0.503</v>
      </c>
      <c r="AG692">
        <v>0.872</v>
      </c>
    </row>
    <row r="693" spans="1:33" x14ac:dyDescent="0.25">
      <c r="A693" t="s">
        <v>125</v>
      </c>
      <c r="B693" t="s">
        <v>857</v>
      </c>
      <c r="C693">
        <v>2020</v>
      </c>
      <c r="D693" t="s">
        <v>18</v>
      </c>
      <c r="E693" t="s">
        <v>455</v>
      </c>
      <c r="F693" t="s">
        <v>456</v>
      </c>
      <c r="G693" t="s">
        <v>858</v>
      </c>
      <c r="H693">
        <v>26</v>
      </c>
      <c r="I693" t="s">
        <v>1224</v>
      </c>
      <c r="J693" s="9">
        <v>0.255</v>
      </c>
      <c r="K693">
        <v>11</v>
      </c>
      <c r="L693">
        <v>0</v>
      </c>
      <c r="M693">
        <v>38</v>
      </c>
      <c r="N693">
        <v>27</v>
      </c>
      <c r="O693">
        <v>59</v>
      </c>
      <c r="P693">
        <v>200</v>
      </c>
      <c r="Q693" s="8">
        <f t="shared" si="40"/>
        <v>5.5E-2</v>
      </c>
      <c r="R693" s="8">
        <f t="shared" si="41"/>
        <v>0</v>
      </c>
      <c r="S693" s="8">
        <f t="shared" si="42"/>
        <v>0.19</v>
      </c>
      <c r="T693" s="8">
        <f t="shared" si="43"/>
        <v>0.13500000000000001</v>
      </c>
      <c r="U693" s="8">
        <f>IF(C693=2022,"",IF(C693=2020,O693/60,O693/162))</f>
        <v>0.98333333333333328</v>
      </c>
      <c r="V693">
        <v>51</v>
      </c>
      <c r="W693">
        <v>93</v>
      </c>
      <c r="X693">
        <v>19</v>
      </c>
      <c r="Y693">
        <v>66</v>
      </c>
      <c r="Z693">
        <v>22</v>
      </c>
      <c r="AA693">
        <v>1</v>
      </c>
      <c r="AB693">
        <v>1</v>
      </c>
      <c r="AC693">
        <v>0</v>
      </c>
      <c r="AD693">
        <v>0.32300000000000001</v>
      </c>
      <c r="AE693">
        <v>0.34499999999999997</v>
      </c>
      <c r="AF693">
        <v>0.46500000000000002</v>
      </c>
      <c r="AG693">
        <v>0.81</v>
      </c>
    </row>
    <row r="694" spans="1:33" x14ac:dyDescent="0.25">
      <c r="A694" t="s">
        <v>23</v>
      </c>
      <c r="B694" t="s">
        <v>935</v>
      </c>
      <c r="C694">
        <v>2020</v>
      </c>
      <c r="D694" t="s">
        <v>18</v>
      </c>
      <c r="E694" t="s">
        <v>24</v>
      </c>
      <c r="F694" t="s">
        <v>25</v>
      </c>
      <c r="G694" t="s">
        <v>936</v>
      </c>
      <c r="H694">
        <v>26</v>
      </c>
      <c r="I694" t="s">
        <v>1224</v>
      </c>
      <c r="J694" s="9">
        <v>0.247</v>
      </c>
      <c r="K694">
        <v>6</v>
      </c>
      <c r="L694">
        <v>0</v>
      </c>
      <c r="M694">
        <v>19</v>
      </c>
      <c r="N694">
        <v>26</v>
      </c>
      <c r="O694">
        <v>56</v>
      </c>
      <c r="P694">
        <v>190</v>
      </c>
      <c r="Q694" s="8">
        <f t="shared" si="40"/>
        <v>3.1578947368421054E-2</v>
      </c>
      <c r="R694" s="8">
        <f t="shared" si="41"/>
        <v>0</v>
      </c>
      <c r="S694" s="8">
        <f t="shared" si="42"/>
        <v>0.1</v>
      </c>
      <c r="T694" s="8">
        <f t="shared" si="43"/>
        <v>0.1368421052631579</v>
      </c>
      <c r="U694" s="8">
        <f>IF(C694=2022,"",IF(C694=2020,O694/60,O694/162))</f>
        <v>0.93333333333333335</v>
      </c>
      <c r="V694">
        <v>47</v>
      </c>
      <c r="W694">
        <v>74</v>
      </c>
      <c r="X694">
        <v>15</v>
      </c>
      <c r="Y694">
        <v>56</v>
      </c>
      <c r="Z694">
        <v>31</v>
      </c>
      <c r="AA694">
        <v>1</v>
      </c>
      <c r="AB694">
        <v>1</v>
      </c>
      <c r="AC694">
        <v>0</v>
      </c>
      <c r="AD694">
        <v>0.318</v>
      </c>
      <c r="AE694">
        <v>0.371</v>
      </c>
      <c r="AF694">
        <v>0.38900000000000001</v>
      </c>
      <c r="AG694">
        <v>0.76100000000000001</v>
      </c>
    </row>
    <row r="695" spans="1:33" x14ac:dyDescent="0.25">
      <c r="A695" t="s">
        <v>26</v>
      </c>
      <c r="B695" t="s">
        <v>285</v>
      </c>
      <c r="C695">
        <v>2020</v>
      </c>
      <c r="D695" t="s">
        <v>22</v>
      </c>
      <c r="E695" t="s">
        <v>27</v>
      </c>
      <c r="F695" t="s">
        <v>28</v>
      </c>
      <c r="G695" t="s">
        <v>286</v>
      </c>
      <c r="H695">
        <v>26</v>
      </c>
      <c r="I695" t="s">
        <v>1224</v>
      </c>
      <c r="J695" s="9">
        <v>0.24199999999999999</v>
      </c>
      <c r="K695">
        <v>6</v>
      </c>
      <c r="L695">
        <v>0</v>
      </c>
      <c r="M695">
        <v>22</v>
      </c>
      <c r="N695">
        <v>19</v>
      </c>
      <c r="O695">
        <v>42</v>
      </c>
      <c r="P695">
        <v>153</v>
      </c>
      <c r="Q695" s="8">
        <f t="shared" si="40"/>
        <v>3.9215686274509803E-2</v>
      </c>
      <c r="R695" s="8">
        <f t="shared" si="41"/>
        <v>0</v>
      </c>
      <c r="S695" s="8">
        <f t="shared" si="42"/>
        <v>0.1437908496732026</v>
      </c>
      <c r="T695" s="8">
        <f t="shared" si="43"/>
        <v>0.12418300653594772</v>
      </c>
      <c r="U695" s="8">
        <f>IF(C695=2022,"",IF(C695=2020,O695/60,O695/162))</f>
        <v>0.7</v>
      </c>
      <c r="V695">
        <v>37</v>
      </c>
      <c r="W695">
        <v>69</v>
      </c>
      <c r="X695">
        <v>19</v>
      </c>
      <c r="Y695">
        <v>26</v>
      </c>
      <c r="Z695">
        <v>24</v>
      </c>
      <c r="AA695">
        <v>1</v>
      </c>
      <c r="AB695">
        <v>1</v>
      </c>
      <c r="AC695">
        <v>0</v>
      </c>
      <c r="AD695">
        <v>0.254</v>
      </c>
      <c r="AE695">
        <v>0.35</v>
      </c>
      <c r="AF695">
        <v>0.45100000000000001</v>
      </c>
      <c r="AG695">
        <v>0.80100000000000005</v>
      </c>
    </row>
    <row r="696" spans="1:33" x14ac:dyDescent="0.25">
      <c r="A696" t="s">
        <v>67</v>
      </c>
      <c r="B696" t="s">
        <v>967</v>
      </c>
      <c r="C696">
        <v>2020</v>
      </c>
      <c r="D696" t="s">
        <v>18</v>
      </c>
      <c r="E696" t="s">
        <v>373</v>
      </c>
      <c r="F696" t="s">
        <v>374</v>
      </c>
      <c r="G696" t="s">
        <v>968</v>
      </c>
      <c r="H696">
        <v>26</v>
      </c>
      <c r="I696" t="s">
        <v>1224</v>
      </c>
      <c r="J696" s="9">
        <v>0.2</v>
      </c>
      <c r="K696">
        <v>4</v>
      </c>
      <c r="L696">
        <v>0</v>
      </c>
      <c r="M696">
        <v>9</v>
      </c>
      <c r="N696">
        <v>16</v>
      </c>
      <c r="O696">
        <v>35</v>
      </c>
      <c r="P696">
        <v>120</v>
      </c>
      <c r="Q696" s="8">
        <f t="shared" si="40"/>
        <v>3.3333333333333333E-2</v>
      </c>
      <c r="R696" s="8">
        <f t="shared" si="41"/>
        <v>0</v>
      </c>
      <c r="S696" s="8">
        <f t="shared" si="42"/>
        <v>7.4999999999999997E-2</v>
      </c>
      <c r="T696" s="8">
        <f t="shared" si="43"/>
        <v>0.13333333333333333</v>
      </c>
      <c r="U696" s="8">
        <f>IF(C696=2022,"",IF(C696=2020,O696/60,O696/162))</f>
        <v>0.58333333333333337</v>
      </c>
      <c r="V696">
        <v>24</v>
      </c>
      <c r="W696">
        <v>44</v>
      </c>
      <c r="X696">
        <v>12</v>
      </c>
      <c r="Y696">
        <v>35</v>
      </c>
      <c r="Z696">
        <v>6</v>
      </c>
      <c r="AA696">
        <v>0</v>
      </c>
      <c r="AB696">
        <v>1</v>
      </c>
      <c r="AC696">
        <v>0</v>
      </c>
      <c r="AD696">
        <v>0.247</v>
      </c>
      <c r="AE696">
        <v>0.24399999999999999</v>
      </c>
      <c r="AF696">
        <v>0.36699999999999999</v>
      </c>
      <c r="AG696">
        <v>0.61099999999999999</v>
      </c>
    </row>
    <row r="697" spans="1:33" x14ac:dyDescent="0.25">
      <c r="A697" t="s">
        <v>33</v>
      </c>
      <c r="B697" t="s">
        <v>611</v>
      </c>
      <c r="C697">
        <v>2020</v>
      </c>
      <c r="D697" t="s">
        <v>22</v>
      </c>
      <c r="E697" t="s">
        <v>166</v>
      </c>
      <c r="F697" t="s">
        <v>167</v>
      </c>
      <c r="G697" t="s">
        <v>612</v>
      </c>
      <c r="H697">
        <v>26</v>
      </c>
      <c r="I697" t="s">
        <v>1224</v>
      </c>
      <c r="J697" s="9">
        <v>0.23200000000000001</v>
      </c>
      <c r="K697">
        <v>10</v>
      </c>
      <c r="L697">
        <v>0</v>
      </c>
      <c r="M697">
        <v>25</v>
      </c>
      <c r="N697">
        <v>22</v>
      </c>
      <c r="O697">
        <v>37</v>
      </c>
      <c r="P697">
        <v>142</v>
      </c>
      <c r="Q697" s="8">
        <f t="shared" si="40"/>
        <v>7.0422535211267609E-2</v>
      </c>
      <c r="R697" s="8">
        <f t="shared" si="41"/>
        <v>0</v>
      </c>
      <c r="S697" s="8">
        <f t="shared" si="42"/>
        <v>0.176056338028169</v>
      </c>
      <c r="T697" s="8">
        <f t="shared" si="43"/>
        <v>0.15492957746478872</v>
      </c>
      <c r="U697" s="8">
        <f>IF(C697=2022,"",IF(C697=2020,O697/60,O697/162))</f>
        <v>0.6166666666666667</v>
      </c>
      <c r="V697">
        <v>33</v>
      </c>
      <c r="W697">
        <v>76</v>
      </c>
      <c r="X697">
        <v>21</v>
      </c>
      <c r="Y697">
        <v>54</v>
      </c>
      <c r="Z697">
        <v>8</v>
      </c>
      <c r="AA697">
        <v>0</v>
      </c>
      <c r="AB697">
        <v>1</v>
      </c>
      <c r="AC697">
        <v>0</v>
      </c>
      <c r="AD697">
        <v>0.29099999999999998</v>
      </c>
      <c r="AE697">
        <v>0.27600000000000002</v>
      </c>
      <c r="AF697">
        <v>0.53500000000000003</v>
      </c>
      <c r="AG697">
        <v>0.81200000000000006</v>
      </c>
    </row>
    <row r="698" spans="1:33" x14ac:dyDescent="0.25">
      <c r="A698" t="s">
        <v>77</v>
      </c>
      <c r="B698" t="s">
        <v>773</v>
      </c>
      <c r="C698">
        <v>2020</v>
      </c>
      <c r="D698" t="s">
        <v>18</v>
      </c>
      <c r="E698" t="s">
        <v>291</v>
      </c>
      <c r="F698" t="s">
        <v>292</v>
      </c>
      <c r="G698" t="s">
        <v>774</v>
      </c>
      <c r="H698">
        <v>25</v>
      </c>
      <c r="I698" t="s">
        <v>1224</v>
      </c>
      <c r="J698" s="9">
        <v>0.17599999999999999</v>
      </c>
      <c r="K698">
        <v>1</v>
      </c>
      <c r="L698">
        <v>0</v>
      </c>
      <c r="M698">
        <v>1</v>
      </c>
      <c r="N698">
        <v>1</v>
      </c>
      <c r="O698">
        <v>11</v>
      </c>
      <c r="P698">
        <v>17</v>
      </c>
      <c r="Q698" s="8">
        <f t="shared" si="40"/>
        <v>5.8823529411764705E-2</v>
      </c>
      <c r="R698" s="8">
        <f t="shared" si="41"/>
        <v>0</v>
      </c>
      <c r="S698" s="8">
        <f t="shared" si="42"/>
        <v>5.8823529411764705E-2</v>
      </c>
      <c r="T698" s="8">
        <f t="shared" si="43"/>
        <v>5.8823529411764705E-2</v>
      </c>
      <c r="U698" s="8">
        <f>IF(C698=2022,"",IF(C698=2020,O698/60,O698/162))</f>
        <v>0.18333333333333332</v>
      </c>
      <c r="V698">
        <v>3</v>
      </c>
      <c r="W698">
        <v>6</v>
      </c>
      <c r="X698">
        <v>1</v>
      </c>
      <c r="Y698">
        <v>6</v>
      </c>
      <c r="Z698">
        <v>0</v>
      </c>
      <c r="AA698">
        <v>0</v>
      </c>
      <c r="AB698">
        <v>1</v>
      </c>
      <c r="AC698">
        <v>0</v>
      </c>
      <c r="AD698">
        <v>0.2</v>
      </c>
      <c r="AE698">
        <v>0.17599999999999999</v>
      </c>
      <c r="AF698">
        <v>0.35299999999999998</v>
      </c>
      <c r="AG698">
        <v>0.52900000000000003</v>
      </c>
    </row>
    <row r="699" spans="1:33" x14ac:dyDescent="0.25">
      <c r="A699" t="s">
        <v>23</v>
      </c>
      <c r="B699" t="s">
        <v>939</v>
      </c>
      <c r="C699">
        <v>2020</v>
      </c>
      <c r="D699" t="s">
        <v>18</v>
      </c>
      <c r="E699" t="s">
        <v>24</v>
      </c>
      <c r="F699" t="s">
        <v>25</v>
      </c>
      <c r="G699" t="s">
        <v>940</v>
      </c>
      <c r="H699">
        <v>25</v>
      </c>
      <c r="I699" t="s">
        <v>1224</v>
      </c>
      <c r="J699" s="9">
        <v>0.33300000000000002</v>
      </c>
      <c r="K699">
        <v>0</v>
      </c>
      <c r="L699">
        <v>2</v>
      </c>
      <c r="M699">
        <v>9</v>
      </c>
      <c r="N699">
        <v>6</v>
      </c>
      <c r="O699">
        <v>29</v>
      </c>
      <c r="P699">
        <v>57</v>
      </c>
      <c r="Q699" s="8">
        <f t="shared" si="40"/>
        <v>0</v>
      </c>
      <c r="R699" s="8">
        <f t="shared" si="41"/>
        <v>3.5087719298245612E-2</v>
      </c>
      <c r="S699" s="8">
        <f t="shared" si="42"/>
        <v>0.15789473684210525</v>
      </c>
      <c r="T699" s="8">
        <f t="shared" si="43"/>
        <v>0.10526315789473684</v>
      </c>
      <c r="U699" s="8">
        <f>IF(C699=2022,"",IF(C699=2020,O699/60,O699/162))</f>
        <v>0.48333333333333334</v>
      </c>
      <c r="V699">
        <v>19</v>
      </c>
      <c r="W699">
        <v>25</v>
      </c>
      <c r="X699">
        <v>6</v>
      </c>
      <c r="Y699">
        <v>17</v>
      </c>
      <c r="Z699">
        <v>10</v>
      </c>
      <c r="AA699">
        <v>0</v>
      </c>
      <c r="AB699">
        <v>1</v>
      </c>
      <c r="AC699">
        <v>0</v>
      </c>
      <c r="AD699">
        <v>0.46300000000000002</v>
      </c>
      <c r="AE699">
        <v>0.42599999999999999</v>
      </c>
      <c r="AF699">
        <v>0.439</v>
      </c>
      <c r="AG699">
        <v>0.86499999999999999</v>
      </c>
    </row>
    <row r="700" spans="1:33" x14ac:dyDescent="0.25">
      <c r="A700" t="s">
        <v>32</v>
      </c>
      <c r="B700" t="s">
        <v>37</v>
      </c>
      <c r="C700">
        <v>2020</v>
      </c>
      <c r="D700" t="s">
        <v>22</v>
      </c>
      <c r="E700" t="s">
        <v>39</v>
      </c>
      <c r="F700" t="s">
        <v>40</v>
      </c>
      <c r="G700" t="s">
        <v>38</v>
      </c>
      <c r="H700">
        <v>25</v>
      </c>
      <c r="I700" t="s">
        <v>1224</v>
      </c>
      <c r="J700" s="9">
        <v>0.111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9</v>
      </c>
      <c r="Q700" s="8">
        <f t="shared" si="40"/>
        <v>0</v>
      </c>
      <c r="R700" s="8">
        <f t="shared" si="41"/>
        <v>0</v>
      </c>
      <c r="S700" s="8">
        <f t="shared" si="42"/>
        <v>0</v>
      </c>
      <c r="T700" s="8">
        <f t="shared" si="43"/>
        <v>0</v>
      </c>
      <c r="U700" s="8">
        <f>IF(C700=2022,"",IF(C700=2020,O700/60,O700/162))</f>
        <v>6.6666666666666666E-2</v>
      </c>
      <c r="V700">
        <v>1</v>
      </c>
      <c r="W700">
        <v>1</v>
      </c>
      <c r="X700">
        <v>0</v>
      </c>
      <c r="Y700">
        <v>6</v>
      </c>
      <c r="Z700">
        <v>3</v>
      </c>
      <c r="AA700">
        <v>0</v>
      </c>
      <c r="AB700">
        <v>1</v>
      </c>
      <c r="AC700">
        <v>0</v>
      </c>
      <c r="AD700">
        <v>0.33300000000000002</v>
      </c>
      <c r="AE700">
        <v>0.33300000000000002</v>
      </c>
      <c r="AF700">
        <v>0.111</v>
      </c>
      <c r="AG700">
        <v>0.44400000000000001</v>
      </c>
    </row>
    <row r="701" spans="1:33" x14ac:dyDescent="0.25">
      <c r="A701" t="s">
        <v>56</v>
      </c>
      <c r="B701" t="s">
        <v>613</v>
      </c>
      <c r="C701">
        <v>2020</v>
      </c>
      <c r="D701" t="s">
        <v>22</v>
      </c>
      <c r="E701" t="s">
        <v>211</v>
      </c>
      <c r="F701" t="s">
        <v>212</v>
      </c>
      <c r="G701" t="s">
        <v>614</v>
      </c>
      <c r="H701">
        <v>25</v>
      </c>
      <c r="I701" t="s">
        <v>1224</v>
      </c>
      <c r="J701" s="9">
        <v>0.26700000000000002</v>
      </c>
      <c r="K701">
        <v>0</v>
      </c>
      <c r="L701">
        <v>1</v>
      </c>
      <c r="M701">
        <v>6</v>
      </c>
      <c r="N701">
        <v>10</v>
      </c>
      <c r="O701">
        <v>26</v>
      </c>
      <c r="P701">
        <v>60</v>
      </c>
      <c r="Q701" s="8">
        <f t="shared" si="40"/>
        <v>0</v>
      </c>
      <c r="R701" s="8">
        <f t="shared" si="41"/>
        <v>1.6666666666666666E-2</v>
      </c>
      <c r="S701" s="8">
        <f t="shared" si="42"/>
        <v>0.1</v>
      </c>
      <c r="T701" s="8">
        <f t="shared" si="43"/>
        <v>0.16666666666666666</v>
      </c>
      <c r="U701" s="8">
        <f>IF(C701=2022,"",IF(C701=2020,O701/60,O701/162))</f>
        <v>0.43333333333333335</v>
      </c>
      <c r="V701">
        <v>16</v>
      </c>
      <c r="W701">
        <v>20</v>
      </c>
      <c r="X701">
        <v>4</v>
      </c>
      <c r="Y701">
        <v>16</v>
      </c>
      <c r="Z701">
        <v>4</v>
      </c>
      <c r="AA701">
        <v>0</v>
      </c>
      <c r="AB701">
        <v>1</v>
      </c>
      <c r="AC701">
        <v>0</v>
      </c>
      <c r="AD701">
        <v>0.35599999999999998</v>
      </c>
      <c r="AE701">
        <v>0.308</v>
      </c>
      <c r="AF701">
        <v>0.33300000000000002</v>
      </c>
      <c r="AG701">
        <v>0.64100000000000001</v>
      </c>
    </row>
    <row r="702" spans="1:33" x14ac:dyDescent="0.25">
      <c r="A702" t="s">
        <v>56</v>
      </c>
      <c r="B702" t="s">
        <v>609</v>
      </c>
      <c r="C702">
        <v>2020</v>
      </c>
      <c r="D702" t="s">
        <v>22</v>
      </c>
      <c r="E702" t="s">
        <v>211</v>
      </c>
      <c r="F702" t="s">
        <v>212</v>
      </c>
      <c r="G702" t="s">
        <v>610</v>
      </c>
      <c r="H702">
        <v>24</v>
      </c>
      <c r="I702" t="s">
        <v>1224</v>
      </c>
      <c r="J702" s="9">
        <v>0.25</v>
      </c>
      <c r="K702">
        <v>8</v>
      </c>
      <c r="L702">
        <v>6</v>
      </c>
      <c r="M702">
        <v>28</v>
      </c>
      <c r="N702">
        <v>41</v>
      </c>
      <c r="O702">
        <v>59</v>
      </c>
      <c r="P702">
        <v>220</v>
      </c>
      <c r="Q702" s="8">
        <f t="shared" si="40"/>
        <v>3.6363636363636362E-2</v>
      </c>
      <c r="R702" s="8">
        <f t="shared" si="41"/>
        <v>2.7272727272727271E-2</v>
      </c>
      <c r="S702" s="8">
        <f t="shared" si="42"/>
        <v>0.12727272727272726</v>
      </c>
      <c r="T702" s="8">
        <f t="shared" si="43"/>
        <v>0.18636363636363637</v>
      </c>
      <c r="U702" s="8">
        <f>IF(C702=2022,"",IF(C702=2020,O702/60,O702/162))</f>
        <v>0.98333333333333328</v>
      </c>
      <c r="V702">
        <v>55</v>
      </c>
      <c r="W702">
        <v>95</v>
      </c>
      <c r="X702">
        <v>24</v>
      </c>
      <c r="Y702">
        <v>61</v>
      </c>
      <c r="Z702">
        <v>41</v>
      </c>
      <c r="AA702">
        <v>0</v>
      </c>
      <c r="AB702">
        <v>1</v>
      </c>
      <c r="AC702">
        <v>0</v>
      </c>
      <c r="AD702">
        <v>0.311</v>
      </c>
      <c r="AE702">
        <v>0.375</v>
      </c>
      <c r="AF702">
        <v>0.432</v>
      </c>
      <c r="AG702">
        <v>0.80700000000000005</v>
      </c>
    </row>
    <row r="703" spans="1:33" x14ac:dyDescent="0.25">
      <c r="A703" t="s">
        <v>30</v>
      </c>
      <c r="B703" t="s">
        <v>176</v>
      </c>
      <c r="C703">
        <v>2020</v>
      </c>
      <c r="D703" t="s">
        <v>22</v>
      </c>
      <c r="E703" t="s">
        <v>142</v>
      </c>
      <c r="F703" t="s">
        <v>143</v>
      </c>
      <c r="G703" t="s">
        <v>177</v>
      </c>
      <c r="H703">
        <v>24</v>
      </c>
      <c r="I703" t="s">
        <v>1224</v>
      </c>
      <c r="J703" s="9">
        <v>0.22500000000000001</v>
      </c>
      <c r="K703">
        <v>6</v>
      </c>
      <c r="L703">
        <v>0</v>
      </c>
      <c r="M703">
        <v>24</v>
      </c>
      <c r="N703">
        <v>28</v>
      </c>
      <c r="O703">
        <v>52</v>
      </c>
      <c r="P703">
        <v>200</v>
      </c>
      <c r="Q703" s="8">
        <f t="shared" si="40"/>
        <v>0.03</v>
      </c>
      <c r="R703" s="8">
        <f t="shared" si="41"/>
        <v>0</v>
      </c>
      <c r="S703" s="8">
        <f t="shared" si="42"/>
        <v>0.12</v>
      </c>
      <c r="T703" s="8">
        <f t="shared" si="43"/>
        <v>0.14000000000000001</v>
      </c>
      <c r="U703" s="8">
        <f>IF(C703=2022,"",IF(C703=2020,O703/60,O703/162))</f>
        <v>0.8666666666666667</v>
      </c>
      <c r="V703">
        <v>45</v>
      </c>
      <c r="W703">
        <v>77</v>
      </c>
      <c r="X703">
        <v>17</v>
      </c>
      <c r="Y703">
        <v>72</v>
      </c>
      <c r="Z703">
        <v>28</v>
      </c>
      <c r="AA703">
        <v>0</v>
      </c>
      <c r="AB703">
        <v>1</v>
      </c>
      <c r="AC703">
        <v>0</v>
      </c>
      <c r="AD703">
        <v>0.315</v>
      </c>
      <c r="AE703">
        <v>0.32</v>
      </c>
      <c r="AF703">
        <v>0.38500000000000001</v>
      </c>
      <c r="AG703">
        <v>0.70499999999999996</v>
      </c>
    </row>
    <row r="704" spans="1:33" x14ac:dyDescent="0.25">
      <c r="A704" t="s">
        <v>89</v>
      </c>
      <c r="B704" t="s">
        <v>111</v>
      </c>
      <c r="C704">
        <v>2020</v>
      </c>
      <c r="D704" t="s">
        <v>22</v>
      </c>
      <c r="E704" t="s">
        <v>90</v>
      </c>
      <c r="F704" t="s">
        <v>91</v>
      </c>
      <c r="G704" t="s">
        <v>112</v>
      </c>
      <c r="H704">
        <v>23</v>
      </c>
      <c r="I704" t="s">
        <v>1224</v>
      </c>
      <c r="J704" s="9">
        <v>0.26300000000000001</v>
      </c>
      <c r="K704">
        <v>11</v>
      </c>
      <c r="L704">
        <v>0</v>
      </c>
      <c r="M704">
        <v>43</v>
      </c>
      <c r="N704">
        <v>32</v>
      </c>
      <c r="O704">
        <v>57</v>
      </c>
      <c r="P704">
        <v>232</v>
      </c>
      <c r="Q704" s="8">
        <f t="shared" si="40"/>
        <v>4.7413793103448273E-2</v>
      </c>
      <c r="R704" s="8">
        <f t="shared" si="41"/>
        <v>0</v>
      </c>
      <c r="S704" s="8">
        <f t="shared" si="42"/>
        <v>0.18534482758620691</v>
      </c>
      <c r="T704" s="8">
        <f t="shared" si="43"/>
        <v>0.13793103448275862</v>
      </c>
      <c r="U704" s="8">
        <f>IF(C704=2022,"",IF(C704=2020,O704/60,O704/162))</f>
        <v>0.95</v>
      </c>
      <c r="V704">
        <v>61</v>
      </c>
      <c r="W704">
        <v>112</v>
      </c>
      <c r="X704">
        <v>28</v>
      </c>
      <c r="Y704">
        <v>67</v>
      </c>
      <c r="Z704">
        <v>13</v>
      </c>
      <c r="AA704">
        <v>0</v>
      </c>
      <c r="AB704">
        <v>1</v>
      </c>
      <c r="AC704">
        <v>0</v>
      </c>
      <c r="AD704">
        <v>0.32500000000000001</v>
      </c>
      <c r="AE704">
        <v>0.31</v>
      </c>
      <c r="AF704">
        <v>0.48299999999999998</v>
      </c>
      <c r="AG704">
        <v>0.79300000000000004</v>
      </c>
    </row>
    <row r="705" spans="1:33" x14ac:dyDescent="0.25">
      <c r="A705" t="s">
        <v>26</v>
      </c>
      <c r="B705" t="s">
        <v>521</v>
      </c>
      <c r="C705">
        <v>2020</v>
      </c>
      <c r="D705" t="s">
        <v>22</v>
      </c>
      <c r="E705" t="s">
        <v>27</v>
      </c>
      <c r="F705" t="s">
        <v>28</v>
      </c>
      <c r="G705" t="s">
        <v>522</v>
      </c>
      <c r="H705">
        <v>23</v>
      </c>
      <c r="I705" t="s">
        <v>1224</v>
      </c>
      <c r="J705" s="9">
        <v>0.14899999999999999</v>
      </c>
      <c r="K705">
        <v>3</v>
      </c>
      <c r="L705">
        <v>1</v>
      </c>
      <c r="M705">
        <v>9</v>
      </c>
      <c r="N705">
        <v>13</v>
      </c>
      <c r="O705">
        <v>33</v>
      </c>
      <c r="P705">
        <v>87</v>
      </c>
      <c r="Q705" s="8">
        <f t="shared" si="40"/>
        <v>3.4482758620689655E-2</v>
      </c>
      <c r="R705" s="8">
        <f t="shared" si="41"/>
        <v>1.1494252873563218E-2</v>
      </c>
      <c r="S705" s="8">
        <f t="shared" si="42"/>
        <v>0.10344827586206896</v>
      </c>
      <c r="T705" s="8">
        <f t="shared" si="43"/>
        <v>0.14942528735632185</v>
      </c>
      <c r="U705" s="8">
        <f>IF(C705=2022,"",IF(C705=2020,O705/60,O705/162))</f>
        <v>0.55000000000000004</v>
      </c>
      <c r="V705">
        <v>13</v>
      </c>
      <c r="W705">
        <v>24</v>
      </c>
      <c r="X705">
        <v>5</v>
      </c>
      <c r="Y705">
        <v>23</v>
      </c>
      <c r="Z705">
        <v>3</v>
      </c>
      <c r="AA705">
        <v>0</v>
      </c>
      <c r="AB705">
        <v>1</v>
      </c>
      <c r="AC705">
        <v>1</v>
      </c>
      <c r="AD705">
        <v>0.16400000000000001</v>
      </c>
      <c r="AE705">
        <v>0.23699999999999999</v>
      </c>
      <c r="AF705">
        <v>0.27600000000000002</v>
      </c>
      <c r="AG705">
        <v>0.51300000000000001</v>
      </c>
    </row>
    <row r="706" spans="1:33" x14ac:dyDescent="0.25">
      <c r="A706" t="s">
        <v>46</v>
      </c>
      <c r="B706" t="s">
        <v>1019</v>
      </c>
      <c r="C706">
        <v>2020</v>
      </c>
      <c r="D706" t="s">
        <v>18</v>
      </c>
      <c r="E706" t="s">
        <v>168</v>
      </c>
      <c r="F706" t="s">
        <v>169</v>
      </c>
      <c r="G706" t="s">
        <v>1020</v>
      </c>
      <c r="H706">
        <v>23</v>
      </c>
      <c r="I706" t="s">
        <v>1224</v>
      </c>
      <c r="J706" s="9">
        <v>0.376</v>
      </c>
      <c r="K706">
        <v>5</v>
      </c>
      <c r="L706">
        <v>1</v>
      </c>
      <c r="M706">
        <v>11</v>
      </c>
      <c r="N706">
        <v>17</v>
      </c>
      <c r="O706">
        <v>24</v>
      </c>
      <c r="P706">
        <v>85</v>
      </c>
      <c r="Q706" s="8">
        <f t="shared" si="40"/>
        <v>5.8823529411764705E-2</v>
      </c>
      <c r="R706" s="8">
        <f t="shared" si="41"/>
        <v>1.1764705882352941E-2</v>
      </c>
      <c r="S706" s="8">
        <f t="shared" si="42"/>
        <v>0.12941176470588237</v>
      </c>
      <c r="T706" s="8">
        <f t="shared" si="43"/>
        <v>0.2</v>
      </c>
      <c r="U706" s="8">
        <f>IF(C706=2022,"",IF(C706=2020,O706/60,O706/162))</f>
        <v>0.4</v>
      </c>
      <c r="V706">
        <v>32</v>
      </c>
      <c r="W706">
        <v>58</v>
      </c>
      <c r="X706">
        <v>14</v>
      </c>
      <c r="Y706">
        <v>20</v>
      </c>
      <c r="Z706">
        <v>9</v>
      </c>
      <c r="AA706">
        <v>2</v>
      </c>
      <c r="AB706">
        <v>1</v>
      </c>
      <c r="AC706">
        <v>0</v>
      </c>
      <c r="AD706">
        <v>0.45</v>
      </c>
      <c r="AE706">
        <v>0.442</v>
      </c>
      <c r="AF706">
        <v>0.68200000000000005</v>
      </c>
      <c r="AG706">
        <v>1.1240000000000001</v>
      </c>
    </row>
    <row r="707" spans="1:33" x14ac:dyDescent="0.25">
      <c r="A707" t="s">
        <v>55</v>
      </c>
      <c r="B707" t="s">
        <v>965</v>
      </c>
      <c r="C707">
        <v>2020</v>
      </c>
      <c r="D707" t="s">
        <v>18</v>
      </c>
      <c r="E707" t="s">
        <v>345</v>
      </c>
      <c r="F707" t="s">
        <v>346</v>
      </c>
      <c r="G707" t="s">
        <v>966</v>
      </c>
      <c r="H707">
        <v>23</v>
      </c>
      <c r="I707" t="s">
        <v>1224</v>
      </c>
      <c r="J707" s="9">
        <v>0.33800000000000002</v>
      </c>
      <c r="K707">
        <v>4</v>
      </c>
      <c r="L707">
        <v>1</v>
      </c>
      <c r="M707">
        <v>23</v>
      </c>
      <c r="N707">
        <v>24</v>
      </c>
      <c r="O707">
        <v>44</v>
      </c>
      <c r="P707">
        <v>160</v>
      </c>
      <c r="Q707" s="8">
        <f t="shared" ref="Q707:Q770" si="44">IFERROR(K707/$P707,"")</f>
        <v>2.5000000000000001E-2</v>
      </c>
      <c r="R707" s="8">
        <f t="shared" ref="R707:R770" si="45">IFERROR(L707/$P707,"")</f>
        <v>6.2500000000000003E-3</v>
      </c>
      <c r="S707" s="8">
        <f t="shared" ref="S707:S770" si="46">IFERROR(M707/$P707,"")</f>
        <v>0.14374999999999999</v>
      </c>
      <c r="T707" s="8">
        <f t="shared" ref="T707:T770" si="47">IFERROR(N707/$P707,"")</f>
        <v>0.15</v>
      </c>
      <c r="U707" s="8">
        <f>IF(C707=2022,"",IF(C707=2020,O707/60,O707/162))</f>
        <v>0.73333333333333328</v>
      </c>
      <c r="V707">
        <v>54</v>
      </c>
      <c r="W707">
        <v>77</v>
      </c>
      <c r="X707">
        <v>15</v>
      </c>
      <c r="Y707">
        <v>36</v>
      </c>
      <c r="Z707">
        <v>16</v>
      </c>
      <c r="AA707">
        <v>0</v>
      </c>
      <c r="AB707">
        <v>1</v>
      </c>
      <c r="AC707">
        <v>1</v>
      </c>
      <c r="AD707">
        <v>0.41</v>
      </c>
      <c r="AE707">
        <v>0.4</v>
      </c>
      <c r="AF707">
        <v>0.48099999999999998</v>
      </c>
      <c r="AG707">
        <v>0.88100000000000001</v>
      </c>
    </row>
    <row r="708" spans="1:33" x14ac:dyDescent="0.25">
      <c r="A708" t="s">
        <v>67</v>
      </c>
      <c r="B708" t="s">
        <v>697</v>
      </c>
      <c r="C708">
        <v>2020</v>
      </c>
      <c r="D708" t="s">
        <v>18</v>
      </c>
      <c r="E708" t="s">
        <v>373</v>
      </c>
      <c r="F708" t="s">
        <v>374</v>
      </c>
      <c r="G708" t="s">
        <v>698</v>
      </c>
      <c r="H708">
        <v>22</v>
      </c>
      <c r="I708" t="s">
        <v>1224</v>
      </c>
      <c r="J708" s="9">
        <v>0.23899999999999999</v>
      </c>
      <c r="K708">
        <v>8</v>
      </c>
      <c r="L708">
        <v>0</v>
      </c>
      <c r="M708">
        <v>27</v>
      </c>
      <c r="N708">
        <v>24</v>
      </c>
      <c r="O708">
        <v>51</v>
      </c>
      <c r="P708">
        <v>188</v>
      </c>
      <c r="Q708" s="8">
        <f t="shared" si="44"/>
        <v>4.2553191489361701E-2</v>
      </c>
      <c r="R708" s="8">
        <f t="shared" si="45"/>
        <v>0</v>
      </c>
      <c r="S708" s="8">
        <f t="shared" si="46"/>
        <v>0.14361702127659576</v>
      </c>
      <c r="T708" s="8">
        <f t="shared" si="47"/>
        <v>0.1276595744680851</v>
      </c>
      <c r="U708" s="8">
        <f>IF(C708=2022,"",IF(C708=2020,O708/60,O708/162))</f>
        <v>0.85</v>
      </c>
      <c r="V708">
        <v>45</v>
      </c>
      <c r="W708">
        <v>78</v>
      </c>
      <c r="X708">
        <v>16</v>
      </c>
      <c r="Y708">
        <v>49</v>
      </c>
      <c r="Z708">
        <v>16</v>
      </c>
      <c r="AA708">
        <v>1</v>
      </c>
      <c r="AB708">
        <v>1</v>
      </c>
      <c r="AC708">
        <v>0</v>
      </c>
      <c r="AD708">
        <v>0.28000000000000003</v>
      </c>
      <c r="AE708">
        <v>0.30099999999999999</v>
      </c>
      <c r="AF708">
        <v>0.41499999999999998</v>
      </c>
      <c r="AG708">
        <v>0.71599999999999997</v>
      </c>
    </row>
    <row r="709" spans="1:33" x14ac:dyDescent="0.25">
      <c r="A709" t="s">
        <v>19</v>
      </c>
      <c r="B709" t="s">
        <v>569</v>
      </c>
      <c r="C709">
        <v>2020</v>
      </c>
      <c r="D709" t="s">
        <v>22</v>
      </c>
      <c r="E709" t="s">
        <v>20</v>
      </c>
      <c r="F709" t="s">
        <v>21</v>
      </c>
      <c r="G709" t="s">
        <v>570</v>
      </c>
      <c r="H709">
        <v>21</v>
      </c>
      <c r="I709" t="s">
        <v>1224</v>
      </c>
      <c r="J709" s="9">
        <v>0.1</v>
      </c>
      <c r="K709">
        <v>0</v>
      </c>
      <c r="L709">
        <v>0</v>
      </c>
      <c r="M709">
        <v>0</v>
      </c>
      <c r="N709">
        <v>1</v>
      </c>
      <c r="O709">
        <v>7</v>
      </c>
      <c r="P709">
        <v>20</v>
      </c>
      <c r="Q709" s="8">
        <f t="shared" si="44"/>
        <v>0</v>
      </c>
      <c r="R709" s="8">
        <f t="shared" si="45"/>
        <v>0</v>
      </c>
      <c r="S709" s="8">
        <f t="shared" si="46"/>
        <v>0</v>
      </c>
      <c r="T709" s="8">
        <f t="shared" si="47"/>
        <v>0.05</v>
      </c>
      <c r="U709" s="8">
        <f>IF(C709=2022,"",IF(C709=2020,O709/60,O709/162))</f>
        <v>0.11666666666666667</v>
      </c>
      <c r="V709">
        <v>2</v>
      </c>
      <c r="W709">
        <v>3</v>
      </c>
      <c r="X709">
        <v>1</v>
      </c>
      <c r="Y709">
        <v>9</v>
      </c>
      <c r="Z709">
        <v>1</v>
      </c>
      <c r="AA709">
        <v>0</v>
      </c>
      <c r="AB709">
        <v>1</v>
      </c>
      <c r="AC709">
        <v>0</v>
      </c>
      <c r="AD709">
        <v>0.182</v>
      </c>
      <c r="AE709">
        <v>0.14299999999999999</v>
      </c>
      <c r="AF709">
        <v>0.15</v>
      </c>
      <c r="AG709">
        <v>0.29299999999999998</v>
      </c>
    </row>
    <row r="710" spans="1:33" x14ac:dyDescent="0.25">
      <c r="A710" t="s">
        <v>54</v>
      </c>
      <c r="B710" t="s">
        <v>849</v>
      </c>
      <c r="C710">
        <v>2019</v>
      </c>
      <c r="D710" t="s">
        <v>18</v>
      </c>
      <c r="E710" t="s">
        <v>119</v>
      </c>
      <c r="F710" t="s">
        <v>120</v>
      </c>
      <c r="G710" t="s">
        <v>850</v>
      </c>
      <c r="H710">
        <v>34</v>
      </c>
      <c r="I710" t="s">
        <v>1224</v>
      </c>
      <c r="J710" s="9">
        <v>0.28999999999999998</v>
      </c>
      <c r="K710">
        <v>27</v>
      </c>
      <c r="L710">
        <v>2</v>
      </c>
      <c r="M710">
        <v>67</v>
      </c>
      <c r="N710">
        <v>80</v>
      </c>
      <c r="O710">
        <v>135</v>
      </c>
      <c r="P710">
        <v>479</v>
      </c>
      <c r="Q710" s="8">
        <f t="shared" si="44"/>
        <v>5.6367432150313153E-2</v>
      </c>
      <c r="R710" s="8">
        <f t="shared" si="45"/>
        <v>4.1753653444676405E-3</v>
      </c>
      <c r="S710" s="8">
        <f t="shared" si="46"/>
        <v>0.13987473903966596</v>
      </c>
      <c r="T710" s="8">
        <f t="shared" si="47"/>
        <v>0.16701461377870563</v>
      </c>
      <c r="U710" s="8">
        <f>IF(C710=2022,"",IF(C710=2020,O710/60,O710/162))</f>
        <v>0.83333333333333337</v>
      </c>
      <c r="V710">
        <v>139</v>
      </c>
      <c r="W710">
        <v>244</v>
      </c>
      <c r="X710">
        <v>51</v>
      </c>
      <c r="Y710">
        <v>88</v>
      </c>
      <c r="Z710">
        <v>51</v>
      </c>
      <c r="AA710">
        <v>1</v>
      </c>
      <c r="AB710">
        <v>1</v>
      </c>
      <c r="AC710">
        <v>0</v>
      </c>
      <c r="AD710">
        <v>0.30399999999999999</v>
      </c>
      <c r="AE710">
        <v>0.372</v>
      </c>
      <c r="AF710">
        <v>0.50900000000000001</v>
      </c>
      <c r="AG710">
        <v>0.88100000000000001</v>
      </c>
    </row>
    <row r="711" spans="1:33" x14ac:dyDescent="0.25">
      <c r="A711" t="s">
        <v>43</v>
      </c>
      <c r="B711" t="s">
        <v>1095</v>
      </c>
      <c r="C711">
        <v>2019</v>
      </c>
      <c r="D711" t="s">
        <v>18</v>
      </c>
      <c r="E711" t="s">
        <v>100</v>
      </c>
      <c r="F711" t="s">
        <v>101</v>
      </c>
      <c r="G711" t="s">
        <v>1096</v>
      </c>
      <c r="H711">
        <v>33</v>
      </c>
      <c r="I711" t="s">
        <v>1224</v>
      </c>
      <c r="J711" s="9">
        <v>0.254</v>
      </c>
      <c r="K711">
        <v>20</v>
      </c>
      <c r="L711">
        <v>3</v>
      </c>
      <c r="M711">
        <v>69</v>
      </c>
      <c r="N711">
        <v>59</v>
      </c>
      <c r="O711">
        <v>129</v>
      </c>
      <c r="P711">
        <v>453</v>
      </c>
      <c r="Q711" s="8">
        <f t="shared" si="44"/>
        <v>4.4150110375275942E-2</v>
      </c>
      <c r="R711" s="8">
        <f t="shared" si="45"/>
        <v>6.6225165562913907E-3</v>
      </c>
      <c r="S711" s="8">
        <f t="shared" si="46"/>
        <v>0.15231788079470199</v>
      </c>
      <c r="T711" s="8">
        <f t="shared" si="47"/>
        <v>0.13024282560706402</v>
      </c>
      <c r="U711" s="8">
        <f>IF(C711=2022,"",IF(C711=2020,O711/60,O711/162))</f>
        <v>0.79629629629629628</v>
      </c>
      <c r="V711">
        <v>115</v>
      </c>
      <c r="W711">
        <v>198</v>
      </c>
      <c r="X711">
        <v>41</v>
      </c>
      <c r="Y711">
        <v>112</v>
      </c>
      <c r="Z711">
        <v>43</v>
      </c>
      <c r="AA711">
        <v>1</v>
      </c>
      <c r="AB711">
        <v>1</v>
      </c>
      <c r="AC711">
        <v>1</v>
      </c>
      <c r="AD711">
        <v>0.29099999999999998</v>
      </c>
      <c r="AE711">
        <v>0.32500000000000001</v>
      </c>
      <c r="AF711">
        <v>0.437</v>
      </c>
      <c r="AG711">
        <v>0.76200000000000001</v>
      </c>
    </row>
    <row r="712" spans="1:33" x14ac:dyDescent="0.25">
      <c r="A712" t="s">
        <v>67</v>
      </c>
      <c r="B712" t="s">
        <v>427</v>
      </c>
      <c r="C712">
        <v>2019</v>
      </c>
      <c r="D712" t="s">
        <v>18</v>
      </c>
      <c r="E712" t="s">
        <v>373</v>
      </c>
      <c r="F712" t="s">
        <v>374</v>
      </c>
      <c r="G712" t="s">
        <v>428</v>
      </c>
      <c r="H712">
        <v>33</v>
      </c>
      <c r="I712" t="s">
        <v>1224</v>
      </c>
      <c r="J712" s="9">
        <v>0.25900000000000001</v>
      </c>
      <c r="K712">
        <v>37</v>
      </c>
      <c r="L712">
        <v>4</v>
      </c>
      <c r="M712">
        <v>94</v>
      </c>
      <c r="N712">
        <v>96</v>
      </c>
      <c r="O712">
        <v>155</v>
      </c>
      <c r="P712">
        <v>549</v>
      </c>
      <c r="Q712" s="8">
        <f t="shared" si="44"/>
        <v>6.7395264116575593E-2</v>
      </c>
      <c r="R712" s="8">
        <f t="shared" si="45"/>
        <v>7.2859744990892532E-3</v>
      </c>
      <c r="S712" s="8">
        <f t="shared" si="46"/>
        <v>0.17122040072859745</v>
      </c>
      <c r="T712" s="8">
        <f t="shared" si="47"/>
        <v>0.17486338797814208</v>
      </c>
      <c r="U712" s="8">
        <f>IF(C712=2022,"",IF(C712=2020,O712/60,O712/162))</f>
        <v>0.95679012345679015</v>
      </c>
      <c r="V712">
        <v>142</v>
      </c>
      <c r="W712">
        <v>286</v>
      </c>
      <c r="X712">
        <v>70</v>
      </c>
      <c r="Y712">
        <v>155</v>
      </c>
      <c r="Z712">
        <v>100</v>
      </c>
      <c r="AA712">
        <v>2</v>
      </c>
      <c r="AB712">
        <v>1</v>
      </c>
      <c r="AC712">
        <v>2</v>
      </c>
      <c r="AD712">
        <v>0.29199999999999998</v>
      </c>
      <c r="AE712">
        <v>0.379</v>
      </c>
      <c r="AF712">
        <v>0.52100000000000002</v>
      </c>
      <c r="AG712">
        <v>0.9</v>
      </c>
    </row>
    <row r="713" spans="1:33" x14ac:dyDescent="0.25">
      <c r="A713" t="s">
        <v>106</v>
      </c>
      <c r="B713" t="s">
        <v>769</v>
      </c>
      <c r="C713">
        <v>2019</v>
      </c>
      <c r="D713" t="s">
        <v>18</v>
      </c>
      <c r="E713" t="s">
        <v>107</v>
      </c>
      <c r="F713" t="s">
        <v>108</v>
      </c>
      <c r="G713" t="s">
        <v>770</v>
      </c>
      <c r="H713">
        <v>30</v>
      </c>
      <c r="I713" t="s">
        <v>1224</v>
      </c>
      <c r="J713" s="9">
        <v>0.254</v>
      </c>
      <c r="K713">
        <v>35</v>
      </c>
      <c r="L713">
        <v>3</v>
      </c>
      <c r="M713">
        <v>87</v>
      </c>
      <c r="N713">
        <v>80</v>
      </c>
      <c r="O713">
        <v>143</v>
      </c>
      <c r="P713">
        <v>523</v>
      </c>
      <c r="Q713" s="8">
        <f t="shared" si="44"/>
        <v>6.6921606118546847E-2</v>
      </c>
      <c r="R713" s="8">
        <f t="shared" si="45"/>
        <v>5.7361376673040155E-3</v>
      </c>
      <c r="S713" s="8">
        <f t="shared" si="46"/>
        <v>0.16634799235181644</v>
      </c>
      <c r="T713" s="8">
        <f t="shared" si="47"/>
        <v>0.15296367112810708</v>
      </c>
      <c r="U713" s="8">
        <f>IF(C713=2022,"",IF(C713=2020,O713/60,O713/162))</f>
        <v>0.88271604938271608</v>
      </c>
      <c r="V713">
        <v>133</v>
      </c>
      <c r="W713">
        <v>270</v>
      </c>
      <c r="X713">
        <v>66</v>
      </c>
      <c r="Y713">
        <v>98</v>
      </c>
      <c r="Z713">
        <v>53</v>
      </c>
      <c r="AA713">
        <v>5</v>
      </c>
      <c r="AB713">
        <v>1</v>
      </c>
      <c r="AC713">
        <v>0</v>
      </c>
      <c r="AD713">
        <v>0.25</v>
      </c>
      <c r="AE713">
        <v>0.32900000000000001</v>
      </c>
      <c r="AF713">
        <v>0.51600000000000001</v>
      </c>
      <c r="AG713">
        <v>0.84499999999999997</v>
      </c>
    </row>
    <row r="714" spans="1:33" x14ac:dyDescent="0.25">
      <c r="A714" t="s">
        <v>42</v>
      </c>
      <c r="B714" t="s">
        <v>1145</v>
      </c>
      <c r="C714">
        <v>2019</v>
      </c>
      <c r="D714" t="s">
        <v>22</v>
      </c>
      <c r="E714" t="s">
        <v>263</v>
      </c>
      <c r="F714" t="s">
        <v>264</v>
      </c>
      <c r="G714" t="s">
        <v>1146</v>
      </c>
      <c r="H714">
        <v>29</v>
      </c>
      <c r="I714" t="s">
        <v>1224</v>
      </c>
      <c r="J714" s="9">
        <v>0.27200000000000002</v>
      </c>
      <c r="K714">
        <v>5</v>
      </c>
      <c r="L714">
        <v>0</v>
      </c>
      <c r="M714">
        <v>22</v>
      </c>
      <c r="N714">
        <v>34</v>
      </c>
      <c r="O714">
        <v>83</v>
      </c>
      <c r="P714">
        <v>202</v>
      </c>
      <c r="Q714" s="8">
        <f t="shared" si="44"/>
        <v>2.4752475247524754E-2</v>
      </c>
      <c r="R714" s="8">
        <f t="shared" si="45"/>
        <v>0</v>
      </c>
      <c r="S714" s="8">
        <f t="shared" si="46"/>
        <v>0.10891089108910891</v>
      </c>
      <c r="T714" s="8">
        <f t="shared" si="47"/>
        <v>0.16831683168316833</v>
      </c>
      <c r="U714" s="8">
        <f>IF(C714=2022,"",IF(C714=2020,O714/60,O714/162))</f>
        <v>0.51234567901234573</v>
      </c>
      <c r="V714">
        <v>55</v>
      </c>
      <c r="W714">
        <v>84</v>
      </c>
      <c r="X714">
        <v>16</v>
      </c>
      <c r="Y714">
        <v>40</v>
      </c>
      <c r="Z714">
        <v>20</v>
      </c>
      <c r="AA714">
        <v>1</v>
      </c>
      <c r="AB714">
        <v>1</v>
      </c>
      <c r="AC714">
        <v>2</v>
      </c>
      <c r="AD714">
        <v>0.311</v>
      </c>
      <c r="AE714">
        <v>0.34899999999999998</v>
      </c>
      <c r="AF714">
        <v>0.41599999999999998</v>
      </c>
      <c r="AG714">
        <v>0.76500000000000001</v>
      </c>
    </row>
    <row r="715" spans="1:33" x14ac:dyDescent="0.25">
      <c r="A715" t="s">
        <v>125</v>
      </c>
      <c r="B715" t="s">
        <v>859</v>
      </c>
      <c r="C715">
        <v>2019</v>
      </c>
      <c r="D715" t="s">
        <v>18</v>
      </c>
      <c r="E715" t="s">
        <v>455</v>
      </c>
      <c r="F715" t="s">
        <v>456</v>
      </c>
      <c r="G715" t="s">
        <v>860</v>
      </c>
      <c r="H715">
        <v>29</v>
      </c>
      <c r="I715" t="s">
        <v>1224</v>
      </c>
      <c r="J715" s="9">
        <v>0.27300000000000002</v>
      </c>
      <c r="K715">
        <v>6</v>
      </c>
      <c r="L715">
        <v>17</v>
      </c>
      <c r="M715">
        <v>24</v>
      </c>
      <c r="N715">
        <v>52</v>
      </c>
      <c r="O715">
        <v>73</v>
      </c>
      <c r="P715">
        <v>256</v>
      </c>
      <c r="Q715" s="8">
        <f t="shared" si="44"/>
        <v>2.34375E-2</v>
      </c>
      <c r="R715" s="8">
        <f t="shared" si="45"/>
        <v>6.640625E-2</v>
      </c>
      <c r="S715" s="8">
        <f t="shared" si="46"/>
        <v>9.375E-2</v>
      </c>
      <c r="T715" s="8">
        <f t="shared" si="47"/>
        <v>0.203125</v>
      </c>
      <c r="U715" s="8">
        <f>IF(C715=2022,"",IF(C715=2020,O715/60,O715/162))</f>
        <v>0.45061728395061729</v>
      </c>
      <c r="V715">
        <v>70</v>
      </c>
      <c r="W715">
        <v>104</v>
      </c>
      <c r="X715">
        <v>21</v>
      </c>
      <c r="Y715">
        <v>73</v>
      </c>
      <c r="Z715">
        <v>24</v>
      </c>
      <c r="AA715">
        <v>0</v>
      </c>
      <c r="AB715">
        <v>1</v>
      </c>
      <c r="AC715">
        <v>3</v>
      </c>
      <c r="AD715">
        <v>0.36</v>
      </c>
      <c r="AE715">
        <v>0.34799999999999998</v>
      </c>
      <c r="AF715">
        <v>0.40600000000000003</v>
      </c>
      <c r="AG715">
        <v>0.755</v>
      </c>
    </row>
    <row r="716" spans="1:33" x14ac:dyDescent="0.25">
      <c r="A716" t="s">
        <v>78</v>
      </c>
      <c r="B716" t="s">
        <v>363</v>
      </c>
      <c r="C716">
        <v>2019</v>
      </c>
      <c r="D716" t="s">
        <v>18</v>
      </c>
      <c r="E716" t="s">
        <v>164</v>
      </c>
      <c r="F716" t="s">
        <v>165</v>
      </c>
      <c r="G716" t="s">
        <v>364</v>
      </c>
      <c r="H716">
        <v>28</v>
      </c>
      <c r="I716" t="s">
        <v>1224</v>
      </c>
      <c r="J716" s="9">
        <v>0.31900000000000001</v>
      </c>
      <c r="K716">
        <v>34</v>
      </c>
      <c r="L716">
        <v>5</v>
      </c>
      <c r="M716">
        <v>126</v>
      </c>
      <c r="N716">
        <v>117</v>
      </c>
      <c r="O716">
        <v>146</v>
      </c>
      <c r="P716">
        <v>545</v>
      </c>
      <c r="Q716" s="8">
        <f t="shared" si="44"/>
        <v>6.2385321100917435E-2</v>
      </c>
      <c r="R716" s="8">
        <f t="shared" si="45"/>
        <v>9.1743119266055051E-3</v>
      </c>
      <c r="S716" s="8">
        <f t="shared" si="46"/>
        <v>0.23119266055045873</v>
      </c>
      <c r="T716" s="8">
        <f t="shared" si="47"/>
        <v>0.21467889908256882</v>
      </c>
      <c r="U716" s="8">
        <f>IF(C716=2022,"",IF(C716=2020,O716/60,O716/162))</f>
        <v>0.90123456790123457</v>
      </c>
      <c r="V716">
        <v>174</v>
      </c>
      <c r="W716">
        <v>326</v>
      </c>
      <c r="X716">
        <v>81</v>
      </c>
      <c r="Y716">
        <v>86</v>
      </c>
      <c r="Z716">
        <v>80</v>
      </c>
      <c r="AA716">
        <v>8</v>
      </c>
      <c r="AB716">
        <v>1</v>
      </c>
      <c r="AC716">
        <v>1</v>
      </c>
      <c r="AD716">
        <v>0.32300000000000001</v>
      </c>
      <c r="AE716">
        <v>0.41199999999999998</v>
      </c>
      <c r="AF716">
        <v>0.59799999999999998</v>
      </c>
      <c r="AG716">
        <v>1.01</v>
      </c>
    </row>
    <row r="717" spans="1:33" x14ac:dyDescent="0.25">
      <c r="A717" t="s">
        <v>57</v>
      </c>
      <c r="B717" t="s">
        <v>889</v>
      </c>
      <c r="C717">
        <v>2019</v>
      </c>
      <c r="D717" t="s">
        <v>22</v>
      </c>
      <c r="E717" t="s">
        <v>98</v>
      </c>
      <c r="F717" t="s">
        <v>99</v>
      </c>
      <c r="G717" t="s">
        <v>890</v>
      </c>
      <c r="H717">
        <v>28</v>
      </c>
      <c r="I717" t="s">
        <v>1224</v>
      </c>
      <c r="J717" s="9">
        <v>0.23100000000000001</v>
      </c>
      <c r="K717">
        <v>3</v>
      </c>
      <c r="L717">
        <v>8</v>
      </c>
      <c r="M717">
        <v>19</v>
      </c>
      <c r="N717">
        <v>32</v>
      </c>
      <c r="O717">
        <v>75</v>
      </c>
      <c r="P717">
        <v>238</v>
      </c>
      <c r="Q717" s="8">
        <f t="shared" si="44"/>
        <v>1.2605042016806723E-2</v>
      </c>
      <c r="R717" s="8">
        <f t="shared" si="45"/>
        <v>3.3613445378151259E-2</v>
      </c>
      <c r="S717" s="8">
        <f t="shared" si="46"/>
        <v>7.9831932773109238E-2</v>
      </c>
      <c r="T717" s="8">
        <f t="shared" si="47"/>
        <v>0.13445378151260504</v>
      </c>
      <c r="U717" s="8">
        <f>IF(C717=2022,"",IF(C717=2020,O717/60,O717/162))</f>
        <v>0.46296296296296297</v>
      </c>
      <c r="V717">
        <v>55</v>
      </c>
      <c r="W717">
        <v>81</v>
      </c>
      <c r="X717">
        <v>18</v>
      </c>
      <c r="Y717">
        <v>47</v>
      </c>
      <c r="Z717">
        <v>14</v>
      </c>
      <c r="AA717">
        <v>0</v>
      </c>
      <c r="AB717">
        <v>1</v>
      </c>
      <c r="AC717">
        <v>3</v>
      </c>
      <c r="AD717">
        <v>0.27200000000000002</v>
      </c>
      <c r="AE717">
        <v>0.29299999999999998</v>
      </c>
      <c r="AF717">
        <v>0.34</v>
      </c>
      <c r="AG717">
        <v>0.63300000000000001</v>
      </c>
    </row>
    <row r="718" spans="1:33" x14ac:dyDescent="0.25">
      <c r="A718" t="s">
        <v>57</v>
      </c>
      <c r="B718" t="s">
        <v>353</v>
      </c>
      <c r="C718">
        <v>2019</v>
      </c>
      <c r="D718" t="s">
        <v>22</v>
      </c>
      <c r="E718" t="s">
        <v>98</v>
      </c>
      <c r="F718" t="s">
        <v>99</v>
      </c>
      <c r="G718" t="s">
        <v>354</v>
      </c>
      <c r="H718">
        <v>28</v>
      </c>
      <c r="I718" t="s">
        <v>1224</v>
      </c>
      <c r="J718" s="9">
        <v>0.252</v>
      </c>
      <c r="K718">
        <v>1</v>
      </c>
      <c r="L718">
        <v>0</v>
      </c>
      <c r="M718">
        <v>12</v>
      </c>
      <c r="N718">
        <v>12</v>
      </c>
      <c r="O718">
        <v>46</v>
      </c>
      <c r="P718">
        <v>147</v>
      </c>
      <c r="Q718" s="8">
        <f t="shared" si="44"/>
        <v>6.8027210884353739E-3</v>
      </c>
      <c r="R718" s="8">
        <f t="shared" si="45"/>
        <v>0</v>
      </c>
      <c r="S718" s="8">
        <f t="shared" si="46"/>
        <v>8.1632653061224483E-2</v>
      </c>
      <c r="T718" s="8">
        <f t="shared" si="47"/>
        <v>8.1632653061224483E-2</v>
      </c>
      <c r="U718" s="8">
        <f>IF(C718=2022,"",IF(C718=2020,O718/60,O718/162))</f>
        <v>0.2839506172839506</v>
      </c>
      <c r="V718">
        <v>37</v>
      </c>
      <c r="W718">
        <v>48</v>
      </c>
      <c r="X718">
        <v>9</v>
      </c>
      <c r="Y718">
        <v>29</v>
      </c>
      <c r="Z718">
        <v>19</v>
      </c>
      <c r="AA718">
        <v>0</v>
      </c>
      <c r="AB718">
        <v>1</v>
      </c>
      <c r="AC718">
        <v>1</v>
      </c>
      <c r="AD718">
        <v>0.30499999999999999</v>
      </c>
      <c r="AE718">
        <v>0.34300000000000003</v>
      </c>
      <c r="AF718">
        <v>0.32700000000000001</v>
      </c>
      <c r="AG718">
        <v>0.67</v>
      </c>
    </row>
    <row r="719" spans="1:33" x14ac:dyDescent="0.25">
      <c r="A719" t="s">
        <v>8</v>
      </c>
      <c r="B719" t="s">
        <v>743</v>
      </c>
      <c r="C719">
        <v>2019</v>
      </c>
      <c r="D719" t="s">
        <v>22</v>
      </c>
      <c r="E719" t="s">
        <v>9</v>
      </c>
      <c r="F719" t="s">
        <v>10</v>
      </c>
      <c r="G719" t="s">
        <v>744</v>
      </c>
      <c r="H719">
        <v>27</v>
      </c>
      <c r="I719" t="s">
        <v>1224</v>
      </c>
      <c r="J719" s="9">
        <v>0.27400000000000002</v>
      </c>
      <c r="K719">
        <v>24</v>
      </c>
      <c r="L719">
        <v>40</v>
      </c>
      <c r="M719">
        <v>73</v>
      </c>
      <c r="N719">
        <v>111</v>
      </c>
      <c r="O719">
        <v>162</v>
      </c>
      <c r="P719">
        <v>642</v>
      </c>
      <c r="Q719" s="8">
        <f t="shared" si="44"/>
        <v>3.7383177570093455E-2</v>
      </c>
      <c r="R719" s="8">
        <f t="shared" si="45"/>
        <v>6.2305295950155763E-2</v>
      </c>
      <c r="S719" s="8">
        <f t="shared" si="46"/>
        <v>0.11370716510903427</v>
      </c>
      <c r="T719" s="8">
        <f t="shared" si="47"/>
        <v>0.17289719626168223</v>
      </c>
      <c r="U719" s="8">
        <f>IF(C719=2022,"",IF(C719=2020,O719/60,O719/162))</f>
        <v>1</v>
      </c>
      <c r="V719">
        <v>176</v>
      </c>
      <c r="W719">
        <v>291</v>
      </c>
      <c r="X719">
        <v>62</v>
      </c>
      <c r="Y719">
        <v>176</v>
      </c>
      <c r="Z719">
        <v>61</v>
      </c>
      <c r="AA719">
        <v>0</v>
      </c>
      <c r="AB719">
        <v>1</v>
      </c>
      <c r="AC719">
        <v>9</v>
      </c>
      <c r="AD719">
        <v>0.34100000000000003</v>
      </c>
      <c r="AE719">
        <v>0.33900000000000002</v>
      </c>
      <c r="AF719">
        <v>0.45300000000000001</v>
      </c>
      <c r="AG719">
        <v>0.79200000000000004</v>
      </c>
    </row>
    <row r="720" spans="1:33" x14ac:dyDescent="0.25">
      <c r="A720" t="s">
        <v>31</v>
      </c>
      <c r="B720" t="s">
        <v>519</v>
      </c>
      <c r="C720">
        <v>2019</v>
      </c>
      <c r="D720" t="s">
        <v>18</v>
      </c>
      <c r="E720" t="s">
        <v>245</v>
      </c>
      <c r="F720" t="s">
        <v>246</v>
      </c>
      <c r="G720" t="s">
        <v>520</v>
      </c>
      <c r="H720">
        <v>27</v>
      </c>
      <c r="I720" t="s">
        <v>1224</v>
      </c>
      <c r="J720" s="9">
        <v>0.27100000000000002</v>
      </c>
      <c r="K720">
        <v>49</v>
      </c>
      <c r="L720">
        <v>3</v>
      </c>
      <c r="M720">
        <v>103</v>
      </c>
      <c r="N720">
        <v>87</v>
      </c>
      <c r="O720">
        <v>159</v>
      </c>
      <c r="P720">
        <v>575</v>
      </c>
      <c r="Q720" s="8">
        <f t="shared" si="44"/>
        <v>8.5217391304347828E-2</v>
      </c>
      <c r="R720" s="8">
        <f t="shared" si="45"/>
        <v>5.2173913043478265E-3</v>
      </c>
      <c r="S720" s="8">
        <f t="shared" si="46"/>
        <v>0.17913043478260871</v>
      </c>
      <c r="T720" s="8">
        <f t="shared" si="47"/>
        <v>0.15130434782608695</v>
      </c>
      <c r="U720" s="8">
        <f>IF(C720=2022,"",IF(C720=2020,O720/60,O720/162))</f>
        <v>0.98148148148148151</v>
      </c>
      <c r="V720">
        <v>156</v>
      </c>
      <c r="W720">
        <v>329</v>
      </c>
      <c r="X720">
        <v>73</v>
      </c>
      <c r="Y720">
        <v>189</v>
      </c>
      <c r="Z720">
        <v>70</v>
      </c>
      <c r="AA720">
        <v>4</v>
      </c>
      <c r="AB720">
        <v>1</v>
      </c>
      <c r="AC720">
        <v>2</v>
      </c>
      <c r="AD720">
        <v>0.312</v>
      </c>
      <c r="AE720">
        <v>0.35799999999999998</v>
      </c>
      <c r="AF720">
        <v>0.57199999999999995</v>
      </c>
      <c r="AG720">
        <v>0.93</v>
      </c>
    </row>
    <row r="721" spans="1:33" x14ac:dyDescent="0.25">
      <c r="A721" t="s">
        <v>34</v>
      </c>
      <c r="B721" t="s">
        <v>421</v>
      </c>
      <c r="C721">
        <v>2019</v>
      </c>
      <c r="D721" t="s">
        <v>22</v>
      </c>
      <c r="E721" t="s">
        <v>75</v>
      </c>
      <c r="F721" t="s">
        <v>76</v>
      </c>
      <c r="G721" t="s">
        <v>422</v>
      </c>
      <c r="H721">
        <v>27</v>
      </c>
      <c r="I721" t="s">
        <v>1224</v>
      </c>
      <c r="J721" s="9">
        <v>0.314</v>
      </c>
      <c r="K721">
        <v>21</v>
      </c>
      <c r="L721">
        <v>1</v>
      </c>
      <c r="M721">
        <v>74</v>
      </c>
      <c r="N721">
        <v>73</v>
      </c>
      <c r="O721">
        <v>132</v>
      </c>
      <c r="P721">
        <v>442</v>
      </c>
      <c r="Q721" s="8">
        <f t="shared" si="44"/>
        <v>4.7511312217194568E-2</v>
      </c>
      <c r="R721" s="8">
        <f t="shared" si="45"/>
        <v>2.2624434389140274E-3</v>
      </c>
      <c r="S721" s="8">
        <f t="shared" si="46"/>
        <v>0.167420814479638</v>
      </c>
      <c r="T721" s="8">
        <f t="shared" si="47"/>
        <v>0.16515837104072398</v>
      </c>
      <c r="U721" s="8">
        <f>IF(C721=2022,"",IF(C721=2020,O721/60,O721/162))</f>
        <v>0.81481481481481477</v>
      </c>
      <c r="V721">
        <v>139</v>
      </c>
      <c r="W721">
        <v>236</v>
      </c>
      <c r="X721">
        <v>55</v>
      </c>
      <c r="Y721">
        <v>87</v>
      </c>
      <c r="Z721">
        <v>25</v>
      </c>
      <c r="AA721">
        <v>1</v>
      </c>
      <c r="AB721">
        <v>1</v>
      </c>
      <c r="AC721">
        <v>1</v>
      </c>
      <c r="AD721">
        <v>0.34899999999999998</v>
      </c>
      <c r="AE721">
        <v>0.35499999999999998</v>
      </c>
      <c r="AF721">
        <v>0.53400000000000003</v>
      </c>
      <c r="AG721">
        <v>0.88900000000000001</v>
      </c>
    </row>
    <row r="722" spans="1:33" x14ac:dyDescent="0.25">
      <c r="A722" t="s">
        <v>81</v>
      </c>
      <c r="B722" t="s">
        <v>1111</v>
      </c>
      <c r="C722">
        <v>2019</v>
      </c>
      <c r="D722" t="s">
        <v>18</v>
      </c>
      <c r="E722" t="s">
        <v>134</v>
      </c>
      <c r="F722" t="s">
        <v>135</v>
      </c>
      <c r="G722" t="s">
        <v>1112</v>
      </c>
      <c r="H722">
        <v>27</v>
      </c>
      <c r="I722" t="s">
        <v>1224</v>
      </c>
      <c r="J722" s="9">
        <v>0.315</v>
      </c>
      <c r="K722">
        <v>41</v>
      </c>
      <c r="L722">
        <v>3</v>
      </c>
      <c r="M722">
        <v>118</v>
      </c>
      <c r="N722">
        <v>102</v>
      </c>
      <c r="O722">
        <v>155</v>
      </c>
      <c r="P722">
        <v>588</v>
      </c>
      <c r="Q722" s="8">
        <f t="shared" si="44"/>
        <v>6.9727891156462579E-2</v>
      </c>
      <c r="R722" s="8">
        <f t="shared" si="45"/>
        <v>5.1020408163265302E-3</v>
      </c>
      <c r="S722" s="8">
        <f t="shared" si="46"/>
        <v>0.20068027210884354</v>
      </c>
      <c r="T722" s="8">
        <f t="shared" si="47"/>
        <v>0.17346938775510204</v>
      </c>
      <c r="U722" s="8">
        <f>IF(C722=2022,"",IF(C722=2020,O722/60,O722/162))</f>
        <v>0.95679012345679015</v>
      </c>
      <c r="V722">
        <v>185</v>
      </c>
      <c r="W722">
        <v>343</v>
      </c>
      <c r="X722">
        <v>74</v>
      </c>
      <c r="Y722">
        <v>93</v>
      </c>
      <c r="Z722">
        <v>62</v>
      </c>
      <c r="AA722">
        <v>11</v>
      </c>
      <c r="AB722">
        <v>1</v>
      </c>
      <c r="AC722">
        <v>2</v>
      </c>
      <c r="AD722">
        <v>0.312</v>
      </c>
      <c r="AE722">
        <v>0.379</v>
      </c>
      <c r="AF722">
        <v>0.58299999999999996</v>
      </c>
      <c r="AG722">
        <v>0.96199999999999997</v>
      </c>
    </row>
    <row r="723" spans="1:33" x14ac:dyDescent="0.25">
      <c r="A723" t="s">
        <v>19</v>
      </c>
      <c r="B723" t="s">
        <v>745</v>
      </c>
      <c r="C723">
        <v>2019</v>
      </c>
      <c r="D723" t="s">
        <v>22</v>
      </c>
      <c r="E723" t="s">
        <v>20</v>
      </c>
      <c r="F723" t="s">
        <v>21</v>
      </c>
      <c r="G723" t="s">
        <v>746</v>
      </c>
      <c r="H723">
        <v>27</v>
      </c>
      <c r="I723" t="s">
        <v>1224</v>
      </c>
      <c r="J723" s="9">
        <v>0.154</v>
      </c>
      <c r="K723">
        <v>0</v>
      </c>
      <c r="L723">
        <v>0</v>
      </c>
      <c r="M723">
        <v>1</v>
      </c>
      <c r="N723">
        <v>1</v>
      </c>
      <c r="O723">
        <v>9</v>
      </c>
      <c r="P723">
        <v>26</v>
      </c>
      <c r="Q723" s="8">
        <f t="shared" si="44"/>
        <v>0</v>
      </c>
      <c r="R723" s="8">
        <f t="shared" si="45"/>
        <v>0</v>
      </c>
      <c r="S723" s="8">
        <f t="shared" si="46"/>
        <v>3.8461538461538464E-2</v>
      </c>
      <c r="T723" s="8">
        <f t="shared" si="47"/>
        <v>3.8461538461538464E-2</v>
      </c>
      <c r="U723" s="8">
        <f>IF(C723=2022,"",IF(C723=2020,O723/60,O723/162))</f>
        <v>5.5555555555555552E-2</v>
      </c>
      <c r="V723">
        <v>4</v>
      </c>
      <c r="W723">
        <v>5</v>
      </c>
      <c r="X723">
        <v>1</v>
      </c>
      <c r="Y723">
        <v>15</v>
      </c>
      <c r="Z723">
        <v>1</v>
      </c>
      <c r="AA723">
        <v>0</v>
      </c>
      <c r="AB723">
        <v>1</v>
      </c>
      <c r="AC723">
        <v>0</v>
      </c>
      <c r="AD723">
        <v>0.36399999999999999</v>
      </c>
      <c r="AE723">
        <v>0.185</v>
      </c>
      <c r="AF723">
        <v>0.192</v>
      </c>
      <c r="AG723">
        <v>0.377</v>
      </c>
    </row>
    <row r="724" spans="1:33" x14ac:dyDescent="0.25">
      <c r="A724" t="s">
        <v>32</v>
      </c>
      <c r="B724" t="s">
        <v>315</v>
      </c>
      <c r="C724">
        <v>2019</v>
      </c>
      <c r="D724" t="s">
        <v>22</v>
      </c>
      <c r="E724" t="s">
        <v>39</v>
      </c>
      <c r="F724" t="s">
        <v>40</v>
      </c>
      <c r="G724" t="s">
        <v>316</v>
      </c>
      <c r="H724">
        <v>27</v>
      </c>
      <c r="I724" t="s">
        <v>1224</v>
      </c>
      <c r="J724" s="9">
        <v>0.27900000000000003</v>
      </c>
      <c r="K724">
        <v>26</v>
      </c>
      <c r="L724">
        <v>2</v>
      </c>
      <c r="M724">
        <v>84</v>
      </c>
      <c r="N724">
        <v>75</v>
      </c>
      <c r="O724">
        <v>139</v>
      </c>
      <c r="P724">
        <v>523</v>
      </c>
      <c r="Q724" s="8">
        <f t="shared" si="44"/>
        <v>4.9713193116634802E-2</v>
      </c>
      <c r="R724" s="8">
        <f t="shared" si="45"/>
        <v>3.8240917782026767E-3</v>
      </c>
      <c r="S724" s="8">
        <f t="shared" si="46"/>
        <v>0.16061185468451242</v>
      </c>
      <c r="T724" s="8">
        <f t="shared" si="47"/>
        <v>0.14340344168260039</v>
      </c>
      <c r="U724" s="8">
        <f>IF(C724=2022,"",IF(C724=2020,O724/60,O724/162))</f>
        <v>0.85802469135802473</v>
      </c>
      <c r="V724">
        <v>146</v>
      </c>
      <c r="W724">
        <v>273</v>
      </c>
      <c r="X724">
        <v>65</v>
      </c>
      <c r="Y724">
        <v>148</v>
      </c>
      <c r="Z724">
        <v>55</v>
      </c>
      <c r="AA724">
        <v>2</v>
      </c>
      <c r="AB724">
        <v>1</v>
      </c>
      <c r="AC724">
        <v>2</v>
      </c>
      <c r="AD724">
        <v>0.33900000000000002</v>
      </c>
      <c r="AE724">
        <v>0.34799999999999998</v>
      </c>
      <c r="AF724">
        <v>0.52200000000000002</v>
      </c>
      <c r="AG724">
        <v>0.87</v>
      </c>
    </row>
    <row r="725" spans="1:33" x14ac:dyDescent="0.25">
      <c r="A725" t="s">
        <v>41</v>
      </c>
      <c r="B725" t="s">
        <v>1061</v>
      </c>
      <c r="C725">
        <v>2019</v>
      </c>
      <c r="D725" t="s">
        <v>18</v>
      </c>
      <c r="E725" t="s">
        <v>60</v>
      </c>
      <c r="F725" t="s">
        <v>61</v>
      </c>
      <c r="G725" t="s">
        <v>1062</v>
      </c>
      <c r="H725">
        <v>26</v>
      </c>
      <c r="I725" t="s">
        <v>1224</v>
      </c>
      <c r="J725" s="9">
        <v>0.25600000000000001</v>
      </c>
      <c r="K725">
        <v>32</v>
      </c>
      <c r="L725">
        <v>5</v>
      </c>
      <c r="M725">
        <v>85</v>
      </c>
      <c r="N725">
        <v>81</v>
      </c>
      <c r="O725">
        <v>156</v>
      </c>
      <c r="P725">
        <v>587</v>
      </c>
      <c r="Q725" s="8">
        <f t="shared" si="44"/>
        <v>5.4514480408858604E-2</v>
      </c>
      <c r="R725" s="8">
        <f t="shared" si="45"/>
        <v>8.5178875638841564E-3</v>
      </c>
      <c r="S725" s="8">
        <f t="shared" si="46"/>
        <v>0.14480408858603067</v>
      </c>
      <c r="T725" s="8">
        <f t="shared" si="47"/>
        <v>0.13798977853492334</v>
      </c>
      <c r="U725" s="8">
        <f>IF(C725=2022,"",IF(C725=2020,O725/60,O725/162))</f>
        <v>0.96296296296296291</v>
      </c>
      <c r="V725">
        <v>150</v>
      </c>
      <c r="W725">
        <v>271</v>
      </c>
      <c r="X725">
        <v>55</v>
      </c>
      <c r="Y725">
        <v>128</v>
      </c>
      <c r="Z725">
        <v>65</v>
      </c>
      <c r="AA725">
        <v>3</v>
      </c>
      <c r="AB725">
        <v>1</v>
      </c>
      <c r="AC725">
        <v>3</v>
      </c>
      <c r="AD725">
        <v>0.27400000000000002</v>
      </c>
      <c r="AE725">
        <v>0.33400000000000002</v>
      </c>
      <c r="AF725">
        <v>0.46200000000000002</v>
      </c>
      <c r="AG725">
        <v>0.79600000000000004</v>
      </c>
    </row>
    <row r="726" spans="1:33" x14ac:dyDescent="0.25">
      <c r="A726" t="s">
        <v>8</v>
      </c>
      <c r="B726" t="s">
        <v>819</v>
      </c>
      <c r="C726">
        <v>2019</v>
      </c>
      <c r="D726" t="s">
        <v>22</v>
      </c>
      <c r="E726" t="s">
        <v>9</v>
      </c>
      <c r="F726" t="s">
        <v>10</v>
      </c>
      <c r="G726" t="s">
        <v>820</v>
      </c>
      <c r="H726">
        <v>26</v>
      </c>
      <c r="I726" t="s">
        <v>1224</v>
      </c>
      <c r="J726" s="9">
        <v>0.30499999999999999</v>
      </c>
      <c r="K726">
        <v>12</v>
      </c>
      <c r="L726">
        <v>4</v>
      </c>
      <c r="M726">
        <v>51</v>
      </c>
      <c r="N726">
        <v>62</v>
      </c>
      <c r="O726">
        <v>139</v>
      </c>
      <c r="P726">
        <v>524</v>
      </c>
      <c r="Q726" s="8">
        <f t="shared" si="44"/>
        <v>2.2900763358778626E-2</v>
      </c>
      <c r="R726" s="8">
        <f t="shared" si="45"/>
        <v>7.6335877862595417E-3</v>
      </c>
      <c r="S726" s="8">
        <f t="shared" si="46"/>
        <v>9.7328244274809156E-2</v>
      </c>
      <c r="T726" s="8">
        <f t="shared" si="47"/>
        <v>0.1183206106870229</v>
      </c>
      <c r="U726" s="8">
        <f>IF(C726=2022,"",IF(C726=2020,O726/60,O726/162))</f>
        <v>0.85802469135802473</v>
      </c>
      <c r="V726">
        <v>160</v>
      </c>
      <c r="W726">
        <v>221</v>
      </c>
      <c r="X726">
        <v>35</v>
      </c>
      <c r="Y726">
        <v>50</v>
      </c>
      <c r="Z726">
        <v>16</v>
      </c>
      <c r="AA726">
        <v>1</v>
      </c>
      <c r="AB726">
        <v>1</v>
      </c>
      <c r="AC726">
        <v>4</v>
      </c>
      <c r="AD726">
        <v>0.318</v>
      </c>
      <c r="AE726">
        <v>0.32900000000000001</v>
      </c>
      <c r="AF726">
        <v>0.42199999999999999</v>
      </c>
      <c r="AG726">
        <v>0.751</v>
      </c>
    </row>
    <row r="727" spans="1:33" x14ac:dyDescent="0.25">
      <c r="A727" t="s">
        <v>29</v>
      </c>
      <c r="B727" t="s">
        <v>223</v>
      </c>
      <c r="C727">
        <v>2019</v>
      </c>
      <c r="D727" t="s">
        <v>22</v>
      </c>
      <c r="E727" t="s">
        <v>188</v>
      </c>
      <c r="F727" t="s">
        <v>96</v>
      </c>
      <c r="G727" t="s">
        <v>224</v>
      </c>
      <c r="H727">
        <v>26</v>
      </c>
      <c r="I727" t="s">
        <v>1224</v>
      </c>
      <c r="J727" s="9">
        <v>0.255</v>
      </c>
      <c r="K727">
        <v>23</v>
      </c>
      <c r="L727">
        <v>24</v>
      </c>
      <c r="M727">
        <v>83</v>
      </c>
      <c r="N727">
        <v>68</v>
      </c>
      <c r="O727">
        <v>129</v>
      </c>
      <c r="P727">
        <v>482</v>
      </c>
      <c r="Q727" s="8">
        <f t="shared" si="44"/>
        <v>4.7717842323651449E-2</v>
      </c>
      <c r="R727" s="8">
        <f t="shared" si="45"/>
        <v>4.9792531120331947E-2</v>
      </c>
      <c r="S727" s="8">
        <f t="shared" si="46"/>
        <v>0.17219917012448133</v>
      </c>
      <c r="T727" s="8">
        <f t="shared" si="47"/>
        <v>0.14107883817427386</v>
      </c>
      <c r="U727" s="8">
        <f>IF(C727=2022,"",IF(C727=2020,O727/60,O727/162))</f>
        <v>0.79629629629629628</v>
      </c>
      <c r="V727">
        <v>123</v>
      </c>
      <c r="W727">
        <v>231</v>
      </c>
      <c r="X727">
        <v>59</v>
      </c>
      <c r="Y727">
        <v>74</v>
      </c>
      <c r="Z727">
        <v>52</v>
      </c>
      <c r="AA727">
        <v>3</v>
      </c>
      <c r="AB727">
        <v>1</v>
      </c>
      <c r="AC727">
        <v>4</v>
      </c>
      <c r="AD727">
        <v>0.25600000000000001</v>
      </c>
      <c r="AE727">
        <v>0.32700000000000001</v>
      </c>
      <c r="AF727">
        <v>0.47899999999999998</v>
      </c>
      <c r="AG727">
        <v>0.80600000000000005</v>
      </c>
    </row>
    <row r="728" spans="1:33" x14ac:dyDescent="0.25">
      <c r="A728" t="s">
        <v>62</v>
      </c>
      <c r="B728" t="s">
        <v>251</v>
      </c>
      <c r="C728">
        <v>2019</v>
      </c>
      <c r="D728" t="s">
        <v>22</v>
      </c>
      <c r="E728" t="s">
        <v>126</v>
      </c>
      <c r="F728" t="s">
        <v>127</v>
      </c>
      <c r="G728" t="s">
        <v>252</v>
      </c>
      <c r="H728">
        <v>25</v>
      </c>
      <c r="I728" t="s">
        <v>1224</v>
      </c>
      <c r="J728" s="9">
        <v>0.20300000000000001</v>
      </c>
      <c r="K728">
        <v>8</v>
      </c>
      <c r="L728">
        <v>3</v>
      </c>
      <c r="M728">
        <v>32</v>
      </c>
      <c r="N728">
        <v>33</v>
      </c>
      <c r="O728">
        <v>94</v>
      </c>
      <c r="P728">
        <v>335</v>
      </c>
      <c r="Q728" s="8">
        <f t="shared" si="44"/>
        <v>2.3880597014925373E-2</v>
      </c>
      <c r="R728" s="8">
        <f t="shared" si="45"/>
        <v>8.9552238805970154E-3</v>
      </c>
      <c r="S728" s="8">
        <f t="shared" si="46"/>
        <v>9.5522388059701493E-2</v>
      </c>
      <c r="T728" s="8">
        <f t="shared" si="47"/>
        <v>9.8507462686567168E-2</v>
      </c>
      <c r="U728" s="8">
        <f>IF(C728=2022,"",IF(C728=2020,O728/60,O728/162))</f>
        <v>0.58024691358024694</v>
      </c>
      <c r="V728">
        <v>68</v>
      </c>
      <c r="W728">
        <v>113</v>
      </c>
      <c r="X728">
        <v>27</v>
      </c>
      <c r="Y728">
        <v>99</v>
      </c>
      <c r="Z728">
        <v>43</v>
      </c>
      <c r="AA728">
        <v>1</v>
      </c>
      <c r="AB728">
        <v>1</v>
      </c>
      <c r="AC728">
        <v>1</v>
      </c>
      <c r="AD728">
        <v>0.26200000000000001</v>
      </c>
      <c r="AE728">
        <v>0.30599999999999999</v>
      </c>
      <c r="AF728">
        <v>0.33700000000000002</v>
      </c>
      <c r="AG728">
        <v>0.64300000000000002</v>
      </c>
    </row>
    <row r="729" spans="1:33" x14ac:dyDescent="0.25">
      <c r="A729" t="s">
        <v>125</v>
      </c>
      <c r="B729" t="s">
        <v>857</v>
      </c>
      <c r="C729">
        <v>2019</v>
      </c>
      <c r="D729" t="s">
        <v>18</v>
      </c>
      <c r="E729" t="s">
        <v>455</v>
      </c>
      <c r="F729" t="s">
        <v>456</v>
      </c>
      <c r="G729" t="s">
        <v>858</v>
      </c>
      <c r="H729">
        <v>25</v>
      </c>
      <c r="I729" t="s">
        <v>1224</v>
      </c>
      <c r="J729" s="9">
        <v>0.26100000000000001</v>
      </c>
      <c r="K729">
        <v>20</v>
      </c>
      <c r="L729">
        <v>5</v>
      </c>
      <c r="M729">
        <v>66</v>
      </c>
      <c r="N729">
        <v>57</v>
      </c>
      <c r="O729">
        <v>126</v>
      </c>
      <c r="P729">
        <v>459</v>
      </c>
      <c r="Q729" s="8">
        <f t="shared" si="44"/>
        <v>4.357298474945534E-2</v>
      </c>
      <c r="R729" s="8">
        <f t="shared" si="45"/>
        <v>1.0893246187363835E-2</v>
      </c>
      <c r="S729" s="8">
        <f t="shared" si="46"/>
        <v>0.1437908496732026</v>
      </c>
      <c r="T729" s="8">
        <f t="shared" si="47"/>
        <v>0.12418300653594772</v>
      </c>
      <c r="U729" s="8">
        <f>IF(C729=2022,"",IF(C729=2020,O729/60,O729/162))</f>
        <v>0.77777777777777779</v>
      </c>
      <c r="V729">
        <v>120</v>
      </c>
      <c r="W729">
        <v>215</v>
      </c>
      <c r="X729">
        <v>54</v>
      </c>
      <c r="Y729">
        <v>114</v>
      </c>
      <c r="Z729">
        <v>44</v>
      </c>
      <c r="AA729">
        <v>1</v>
      </c>
      <c r="AB729">
        <v>1</v>
      </c>
      <c r="AC729">
        <v>1</v>
      </c>
      <c r="AD729">
        <v>0.30499999999999999</v>
      </c>
      <c r="AE729">
        <v>0.34200000000000003</v>
      </c>
      <c r="AF729">
        <v>0.46800000000000003</v>
      </c>
      <c r="AG729">
        <v>0.81100000000000005</v>
      </c>
    </row>
    <row r="730" spans="1:33" x14ac:dyDescent="0.25">
      <c r="A730" t="s">
        <v>23</v>
      </c>
      <c r="B730" t="s">
        <v>935</v>
      </c>
      <c r="C730">
        <v>2019</v>
      </c>
      <c r="D730" t="s">
        <v>18</v>
      </c>
      <c r="E730" t="s">
        <v>24</v>
      </c>
      <c r="F730" t="s">
        <v>25</v>
      </c>
      <c r="G730" t="s">
        <v>936</v>
      </c>
      <c r="H730">
        <v>25</v>
      </c>
      <c r="I730" t="s">
        <v>1224</v>
      </c>
      <c r="J730" s="9">
        <v>0.307</v>
      </c>
      <c r="K730">
        <v>22</v>
      </c>
      <c r="L730">
        <v>3</v>
      </c>
      <c r="M730">
        <v>57</v>
      </c>
      <c r="N730">
        <v>65</v>
      </c>
      <c r="O730">
        <v>140</v>
      </c>
      <c r="P730">
        <v>410</v>
      </c>
      <c r="Q730" s="8">
        <f t="shared" si="44"/>
        <v>5.3658536585365853E-2</v>
      </c>
      <c r="R730" s="8">
        <f t="shared" si="45"/>
        <v>7.3170731707317077E-3</v>
      </c>
      <c r="S730" s="8">
        <f t="shared" si="46"/>
        <v>0.13902439024390245</v>
      </c>
      <c r="T730" s="8">
        <f t="shared" si="47"/>
        <v>0.15853658536585366</v>
      </c>
      <c r="U730" s="8">
        <f>IF(C730=2022,"",IF(C730=2020,O730/60,O730/162))</f>
        <v>0.86419753086419748</v>
      </c>
      <c r="V730">
        <v>126</v>
      </c>
      <c r="W730">
        <v>216</v>
      </c>
      <c r="X730">
        <v>45</v>
      </c>
      <c r="Y730">
        <v>97</v>
      </c>
      <c r="Z730">
        <v>38</v>
      </c>
      <c r="AA730">
        <v>2</v>
      </c>
      <c r="AB730">
        <v>1</v>
      </c>
      <c r="AC730">
        <v>0</v>
      </c>
      <c r="AD730">
        <v>0.35499999999999998</v>
      </c>
      <c r="AE730">
        <v>0.36899999999999999</v>
      </c>
      <c r="AF730">
        <v>0.52700000000000002</v>
      </c>
      <c r="AG730">
        <v>0.89500000000000002</v>
      </c>
    </row>
    <row r="731" spans="1:33" x14ac:dyDescent="0.25">
      <c r="A731" t="s">
        <v>26</v>
      </c>
      <c r="B731" t="s">
        <v>285</v>
      </c>
      <c r="C731">
        <v>2019</v>
      </c>
      <c r="D731" t="s">
        <v>22</v>
      </c>
      <c r="E731" t="s">
        <v>27</v>
      </c>
      <c r="F731" t="s">
        <v>28</v>
      </c>
      <c r="G731" t="s">
        <v>286</v>
      </c>
      <c r="H731">
        <v>25</v>
      </c>
      <c r="I731" t="s">
        <v>1224</v>
      </c>
      <c r="J731" s="9">
        <v>0.29599999999999999</v>
      </c>
      <c r="K731">
        <v>41</v>
      </c>
      <c r="L731">
        <v>5</v>
      </c>
      <c r="M731">
        <v>112</v>
      </c>
      <c r="N731">
        <v>122</v>
      </c>
      <c r="O731">
        <v>156</v>
      </c>
      <c r="P731">
        <v>554</v>
      </c>
      <c r="Q731" s="8">
        <f t="shared" si="44"/>
        <v>7.4007220216606495E-2</v>
      </c>
      <c r="R731" s="8">
        <f t="shared" si="45"/>
        <v>9.0252707581227436E-3</v>
      </c>
      <c r="S731" s="8">
        <f t="shared" si="46"/>
        <v>0.20216606498194944</v>
      </c>
      <c r="T731" s="8">
        <f t="shared" si="47"/>
        <v>0.22021660649819494</v>
      </c>
      <c r="U731" s="8">
        <f>IF(C731=2022,"",IF(C731=2020,O731/60,O731/162))</f>
        <v>0.96296296296296291</v>
      </c>
      <c r="V731">
        <v>164</v>
      </c>
      <c r="W731">
        <v>328</v>
      </c>
      <c r="X731">
        <v>80</v>
      </c>
      <c r="Y731">
        <v>83</v>
      </c>
      <c r="Z731">
        <v>119</v>
      </c>
      <c r="AA731">
        <v>2</v>
      </c>
      <c r="AB731">
        <v>1</v>
      </c>
      <c r="AC731">
        <v>1</v>
      </c>
      <c r="AD731">
        <v>0.28100000000000003</v>
      </c>
      <c r="AE731">
        <v>0.42299999999999999</v>
      </c>
      <c r="AF731">
        <v>0.59199999999999997</v>
      </c>
      <c r="AG731">
        <v>1.0149999999999999</v>
      </c>
    </row>
    <row r="732" spans="1:33" x14ac:dyDescent="0.25">
      <c r="A732" t="s">
        <v>46</v>
      </c>
      <c r="B732" t="s">
        <v>911</v>
      </c>
      <c r="C732">
        <v>2019</v>
      </c>
      <c r="D732" t="s">
        <v>18</v>
      </c>
      <c r="E732" t="s">
        <v>168</v>
      </c>
      <c r="F732" t="s">
        <v>169</v>
      </c>
      <c r="G732" t="s">
        <v>912</v>
      </c>
      <c r="H732">
        <v>25</v>
      </c>
      <c r="I732" t="s">
        <v>1224</v>
      </c>
      <c r="J732" s="9">
        <v>0.20300000000000001</v>
      </c>
      <c r="K732">
        <v>2</v>
      </c>
      <c r="L732">
        <v>1</v>
      </c>
      <c r="M732">
        <v>19</v>
      </c>
      <c r="N732">
        <v>18</v>
      </c>
      <c r="O732">
        <v>71</v>
      </c>
      <c r="P732">
        <v>143</v>
      </c>
      <c r="Q732" s="8">
        <f t="shared" si="44"/>
        <v>1.3986013986013986E-2</v>
      </c>
      <c r="R732" s="8">
        <f t="shared" si="45"/>
        <v>6.993006993006993E-3</v>
      </c>
      <c r="S732" s="8">
        <f t="shared" si="46"/>
        <v>0.13286713286713286</v>
      </c>
      <c r="T732" s="8">
        <f t="shared" si="47"/>
        <v>0.12587412587412589</v>
      </c>
      <c r="U732" s="8">
        <f>IF(C732=2022,"",IF(C732=2020,O732/60,O732/162))</f>
        <v>0.43827160493827161</v>
      </c>
      <c r="V732">
        <v>29</v>
      </c>
      <c r="W732">
        <v>46</v>
      </c>
      <c r="X732">
        <v>11</v>
      </c>
      <c r="Y732">
        <v>36</v>
      </c>
      <c r="Z732">
        <v>13</v>
      </c>
      <c r="AA732">
        <v>0</v>
      </c>
      <c r="AB732">
        <v>1</v>
      </c>
      <c r="AC732">
        <v>1</v>
      </c>
      <c r="AD732">
        <v>0.25700000000000001</v>
      </c>
      <c r="AE732">
        <v>0.27400000000000002</v>
      </c>
      <c r="AF732">
        <v>0.32200000000000001</v>
      </c>
      <c r="AG732">
        <v>0.59599999999999997</v>
      </c>
    </row>
    <row r="733" spans="1:33" x14ac:dyDescent="0.25">
      <c r="A733" t="s">
        <v>67</v>
      </c>
      <c r="B733" t="s">
        <v>967</v>
      </c>
      <c r="C733">
        <v>2019</v>
      </c>
      <c r="D733" t="s">
        <v>18</v>
      </c>
      <c r="E733" t="s">
        <v>373</v>
      </c>
      <c r="F733" t="s">
        <v>374</v>
      </c>
      <c r="G733" t="s">
        <v>968</v>
      </c>
      <c r="H733">
        <v>25</v>
      </c>
      <c r="I733" t="s">
        <v>1224</v>
      </c>
      <c r="J733" s="9">
        <v>0.23300000000000001</v>
      </c>
      <c r="K733">
        <v>7</v>
      </c>
      <c r="L733">
        <v>1</v>
      </c>
      <c r="M733">
        <v>32</v>
      </c>
      <c r="N733">
        <v>31</v>
      </c>
      <c r="O733">
        <v>98</v>
      </c>
      <c r="P733">
        <v>232</v>
      </c>
      <c r="Q733" s="8">
        <f t="shared" si="44"/>
        <v>3.017241379310345E-2</v>
      </c>
      <c r="R733" s="8">
        <f t="shared" si="45"/>
        <v>4.3103448275862068E-3</v>
      </c>
      <c r="S733" s="8">
        <f t="shared" si="46"/>
        <v>0.13793103448275862</v>
      </c>
      <c r="T733" s="8">
        <f t="shared" si="47"/>
        <v>0.1336206896551724</v>
      </c>
      <c r="U733" s="8">
        <f>IF(C733=2022,"",IF(C733=2020,O733/60,O733/162))</f>
        <v>0.60493827160493829</v>
      </c>
      <c r="V733">
        <v>54</v>
      </c>
      <c r="W733">
        <v>89</v>
      </c>
      <c r="X733">
        <v>20</v>
      </c>
      <c r="Y733">
        <v>43</v>
      </c>
      <c r="Z733">
        <v>15</v>
      </c>
      <c r="AA733">
        <v>2</v>
      </c>
      <c r="AB733">
        <v>1</v>
      </c>
      <c r="AC733">
        <v>0</v>
      </c>
      <c r="AD733">
        <v>0.25800000000000001</v>
      </c>
      <c r="AE733">
        <v>0.27900000000000003</v>
      </c>
      <c r="AF733">
        <v>0.38400000000000001</v>
      </c>
      <c r="AG733">
        <v>0.66300000000000003</v>
      </c>
    </row>
    <row r="734" spans="1:33" x14ac:dyDescent="0.25">
      <c r="A734" t="s">
        <v>33</v>
      </c>
      <c r="B734" t="s">
        <v>611</v>
      </c>
      <c r="C734">
        <v>2019</v>
      </c>
      <c r="D734" t="s">
        <v>22</v>
      </c>
      <c r="E734" t="s">
        <v>166</v>
      </c>
      <c r="F734" t="s">
        <v>167</v>
      </c>
      <c r="G734" t="s">
        <v>612</v>
      </c>
      <c r="H734">
        <v>25</v>
      </c>
      <c r="I734" t="s">
        <v>1224</v>
      </c>
      <c r="J734" s="9">
        <v>0.249</v>
      </c>
      <c r="K734">
        <v>36</v>
      </c>
      <c r="L734">
        <v>1</v>
      </c>
      <c r="M734">
        <v>91</v>
      </c>
      <c r="N734">
        <v>102</v>
      </c>
      <c r="O734">
        <v>156</v>
      </c>
      <c r="P734">
        <v>583</v>
      </c>
      <c r="Q734" s="8">
        <f t="shared" si="44"/>
        <v>6.1749571183533448E-2</v>
      </c>
      <c r="R734" s="8">
        <f t="shared" si="45"/>
        <v>1.7152658662092624E-3</v>
      </c>
      <c r="S734" s="8">
        <f t="shared" si="46"/>
        <v>0.15608919382504288</v>
      </c>
      <c r="T734" s="8">
        <f t="shared" si="47"/>
        <v>0.17495711835334476</v>
      </c>
      <c r="U734" s="8">
        <f>IF(C734=2022,"",IF(C734=2020,O734/60,O734/162))</f>
        <v>0.96296296296296291</v>
      </c>
      <c r="V734">
        <v>145</v>
      </c>
      <c r="W734">
        <v>295</v>
      </c>
      <c r="X734">
        <v>75</v>
      </c>
      <c r="Y734">
        <v>147</v>
      </c>
      <c r="Z734">
        <v>73</v>
      </c>
      <c r="AA734">
        <v>0</v>
      </c>
      <c r="AB734">
        <v>1</v>
      </c>
      <c r="AC734">
        <v>1</v>
      </c>
      <c r="AD734">
        <v>0.27</v>
      </c>
      <c r="AE734">
        <v>0.34200000000000003</v>
      </c>
      <c r="AF734">
        <v>0.50600000000000001</v>
      </c>
      <c r="AG734">
        <v>0.84799999999999998</v>
      </c>
    </row>
    <row r="735" spans="1:33" x14ac:dyDescent="0.25">
      <c r="A735" t="s">
        <v>23</v>
      </c>
      <c r="B735" t="s">
        <v>939</v>
      </c>
      <c r="C735">
        <v>2019</v>
      </c>
      <c r="D735" t="s">
        <v>18</v>
      </c>
      <c r="E735" t="s">
        <v>24</v>
      </c>
      <c r="F735" t="s">
        <v>25</v>
      </c>
      <c r="G735" t="s">
        <v>940</v>
      </c>
      <c r="H735">
        <v>24</v>
      </c>
      <c r="I735" t="s">
        <v>1224</v>
      </c>
      <c r="J735" s="9">
        <v>0.246</v>
      </c>
      <c r="K735">
        <v>1</v>
      </c>
      <c r="L735">
        <v>0</v>
      </c>
      <c r="M735">
        <v>3</v>
      </c>
      <c r="N735">
        <v>8</v>
      </c>
      <c r="O735">
        <v>45</v>
      </c>
      <c r="P735">
        <v>61</v>
      </c>
      <c r="Q735" s="8">
        <f t="shared" si="44"/>
        <v>1.6393442622950821E-2</v>
      </c>
      <c r="R735" s="8">
        <f t="shared" si="45"/>
        <v>0</v>
      </c>
      <c r="S735" s="8">
        <f t="shared" si="46"/>
        <v>4.9180327868852458E-2</v>
      </c>
      <c r="T735" s="8">
        <f t="shared" si="47"/>
        <v>0.13114754098360656</v>
      </c>
      <c r="U735" s="8">
        <f>IF(C735=2022,"",IF(C735=2020,O735/60,O735/162))</f>
        <v>0.27777777777777779</v>
      </c>
      <c r="V735">
        <v>15</v>
      </c>
      <c r="W735">
        <v>22</v>
      </c>
      <c r="X735">
        <v>5</v>
      </c>
      <c r="Y735">
        <v>14</v>
      </c>
      <c r="Z735">
        <v>7</v>
      </c>
      <c r="AA735">
        <v>0</v>
      </c>
      <c r="AB735">
        <v>1</v>
      </c>
      <c r="AC735">
        <v>0</v>
      </c>
      <c r="AD735">
        <v>0.30399999999999999</v>
      </c>
      <c r="AE735">
        <v>0.32400000000000001</v>
      </c>
      <c r="AF735">
        <v>0.36099999999999999</v>
      </c>
      <c r="AG735">
        <v>0.68400000000000005</v>
      </c>
    </row>
    <row r="736" spans="1:33" x14ac:dyDescent="0.25">
      <c r="A736" t="s">
        <v>32</v>
      </c>
      <c r="B736" t="s">
        <v>37</v>
      </c>
      <c r="C736">
        <v>2019</v>
      </c>
      <c r="D736" t="s">
        <v>22</v>
      </c>
      <c r="E736" t="s">
        <v>39</v>
      </c>
      <c r="F736" t="s">
        <v>40</v>
      </c>
      <c r="G736" t="s">
        <v>38</v>
      </c>
      <c r="H736">
        <v>24</v>
      </c>
      <c r="I736" t="s">
        <v>1224</v>
      </c>
      <c r="J736" s="9">
        <v>0.26</v>
      </c>
      <c r="K736">
        <v>1</v>
      </c>
      <c r="L736">
        <v>1</v>
      </c>
      <c r="M736">
        <v>11</v>
      </c>
      <c r="N736">
        <v>4</v>
      </c>
      <c r="O736">
        <v>20</v>
      </c>
      <c r="P736">
        <v>73</v>
      </c>
      <c r="Q736" s="8">
        <f t="shared" si="44"/>
        <v>1.3698630136986301E-2</v>
      </c>
      <c r="R736" s="8">
        <f t="shared" si="45"/>
        <v>1.3698630136986301E-2</v>
      </c>
      <c r="S736" s="8">
        <f t="shared" si="46"/>
        <v>0.15068493150684931</v>
      </c>
      <c r="T736" s="8">
        <f t="shared" si="47"/>
        <v>5.4794520547945202E-2</v>
      </c>
      <c r="U736" s="8">
        <f>IF(C736=2022,"",IF(C736=2020,O736/60,O736/162))</f>
        <v>0.12345679012345678</v>
      </c>
      <c r="V736">
        <v>19</v>
      </c>
      <c r="W736">
        <v>26</v>
      </c>
      <c r="X736">
        <v>4</v>
      </c>
      <c r="Y736">
        <v>24</v>
      </c>
      <c r="Z736">
        <v>5</v>
      </c>
      <c r="AA736">
        <v>0</v>
      </c>
      <c r="AB736">
        <v>1</v>
      </c>
      <c r="AC736">
        <v>0</v>
      </c>
      <c r="AD736">
        <v>0.36699999999999999</v>
      </c>
      <c r="AE736">
        <v>0.30399999999999999</v>
      </c>
      <c r="AF736">
        <v>0.35599999999999998</v>
      </c>
      <c r="AG736">
        <v>0.66</v>
      </c>
    </row>
    <row r="737" spans="1:33" x14ac:dyDescent="0.25">
      <c r="A737" t="s">
        <v>56</v>
      </c>
      <c r="B737" t="s">
        <v>609</v>
      </c>
      <c r="C737">
        <v>2019</v>
      </c>
      <c r="D737" t="s">
        <v>22</v>
      </c>
      <c r="E737" t="s">
        <v>211</v>
      </c>
      <c r="F737" t="s">
        <v>212</v>
      </c>
      <c r="G737" t="s">
        <v>610</v>
      </c>
      <c r="H737">
        <v>23</v>
      </c>
      <c r="I737" t="s">
        <v>1224</v>
      </c>
      <c r="J737" s="9">
        <v>0.23400000000000001</v>
      </c>
      <c r="K737">
        <v>16</v>
      </c>
      <c r="L737">
        <v>14</v>
      </c>
      <c r="M737">
        <v>48</v>
      </c>
      <c r="N737">
        <v>66</v>
      </c>
      <c r="O737">
        <v>100</v>
      </c>
      <c r="P737">
        <v>354</v>
      </c>
      <c r="Q737" s="8">
        <f t="shared" si="44"/>
        <v>4.519774011299435E-2</v>
      </c>
      <c r="R737" s="8">
        <f t="shared" si="45"/>
        <v>3.954802259887006E-2</v>
      </c>
      <c r="S737" s="8">
        <f t="shared" si="46"/>
        <v>0.13559322033898305</v>
      </c>
      <c r="T737" s="8">
        <f t="shared" si="47"/>
        <v>0.1864406779661017</v>
      </c>
      <c r="U737" s="8">
        <f>IF(C737=2022,"",IF(C737=2020,O737/60,O737/162))</f>
        <v>0.61728395061728392</v>
      </c>
      <c r="V737">
        <v>83</v>
      </c>
      <c r="W737">
        <v>152</v>
      </c>
      <c r="X737">
        <v>35</v>
      </c>
      <c r="Y737">
        <v>123</v>
      </c>
      <c r="Z737">
        <v>71</v>
      </c>
      <c r="AA737">
        <v>0</v>
      </c>
      <c r="AB737">
        <v>1</v>
      </c>
      <c r="AC737">
        <v>0</v>
      </c>
      <c r="AD737">
        <v>0.309</v>
      </c>
      <c r="AE737">
        <v>0.36399999999999999</v>
      </c>
      <c r="AF737">
        <v>0.42899999999999999</v>
      </c>
      <c r="AG737">
        <v>0.79300000000000004</v>
      </c>
    </row>
    <row r="738" spans="1:33" x14ac:dyDescent="0.25">
      <c r="A738" t="s">
        <v>30</v>
      </c>
      <c r="B738" t="s">
        <v>176</v>
      </c>
      <c r="C738">
        <v>2019</v>
      </c>
      <c r="D738" t="s">
        <v>22</v>
      </c>
      <c r="E738" t="s">
        <v>142</v>
      </c>
      <c r="F738" t="s">
        <v>143</v>
      </c>
      <c r="G738" t="s">
        <v>177</v>
      </c>
      <c r="H738">
        <v>23</v>
      </c>
      <c r="I738" t="s">
        <v>1224</v>
      </c>
      <c r="J738" s="9">
        <v>0.315</v>
      </c>
      <c r="K738">
        <v>25</v>
      </c>
      <c r="L738">
        <v>10</v>
      </c>
      <c r="M738">
        <v>79</v>
      </c>
      <c r="N738">
        <v>83</v>
      </c>
      <c r="O738">
        <v>132</v>
      </c>
      <c r="P738">
        <v>511</v>
      </c>
      <c r="Q738" s="8">
        <f t="shared" si="44"/>
        <v>4.8923679060665359E-2</v>
      </c>
      <c r="R738" s="8">
        <f t="shared" si="45"/>
        <v>1.9569471624266144E-2</v>
      </c>
      <c r="S738" s="8">
        <f t="shared" si="46"/>
        <v>0.15459882583170254</v>
      </c>
      <c r="T738" s="8">
        <f t="shared" si="47"/>
        <v>0.16242661448140899</v>
      </c>
      <c r="U738" s="8">
        <f>IF(C738=2022,"",IF(C738=2020,O738/60,O738/162))</f>
        <v>0.81481481481481477</v>
      </c>
      <c r="V738">
        <v>161</v>
      </c>
      <c r="W738">
        <v>280</v>
      </c>
      <c r="X738">
        <v>64</v>
      </c>
      <c r="Y738">
        <v>154</v>
      </c>
      <c r="Z738">
        <v>40</v>
      </c>
      <c r="AA738">
        <v>2</v>
      </c>
      <c r="AB738">
        <v>1</v>
      </c>
      <c r="AC738">
        <v>3</v>
      </c>
      <c r="AD738">
        <v>0.40600000000000003</v>
      </c>
      <c r="AE738">
        <v>0.36699999999999999</v>
      </c>
      <c r="AF738">
        <v>0.54800000000000004</v>
      </c>
      <c r="AG738">
        <v>0.91500000000000004</v>
      </c>
    </row>
    <row r="739" spans="1:33" x14ac:dyDescent="0.25">
      <c r="A739" t="s">
        <v>89</v>
      </c>
      <c r="B739" t="s">
        <v>111</v>
      </c>
      <c r="C739">
        <v>2019</v>
      </c>
      <c r="D739" t="s">
        <v>22</v>
      </c>
      <c r="E739" t="s">
        <v>90</v>
      </c>
      <c r="F739" t="s">
        <v>91</v>
      </c>
      <c r="G739" t="s">
        <v>112</v>
      </c>
      <c r="H739">
        <v>22</v>
      </c>
      <c r="I739" t="s">
        <v>1224</v>
      </c>
      <c r="J739" s="9">
        <v>0.311</v>
      </c>
      <c r="K739">
        <v>32</v>
      </c>
      <c r="L739">
        <v>8</v>
      </c>
      <c r="M739">
        <v>115</v>
      </c>
      <c r="N739">
        <v>129</v>
      </c>
      <c r="O739">
        <v>156</v>
      </c>
      <c r="P739">
        <v>647</v>
      </c>
      <c r="Q739" s="8">
        <f t="shared" si="44"/>
        <v>4.945904173106646E-2</v>
      </c>
      <c r="R739" s="8">
        <f t="shared" si="45"/>
        <v>1.2364760432766615E-2</v>
      </c>
      <c r="S739" s="8">
        <f t="shared" si="46"/>
        <v>0.1777434312210201</v>
      </c>
      <c r="T739" s="8">
        <f t="shared" si="47"/>
        <v>0.19938176197836166</v>
      </c>
      <c r="U739" s="8">
        <f>IF(C739=2022,"",IF(C739=2020,O739/60,O739/162))</f>
        <v>0.96296296296296291</v>
      </c>
      <c r="V739">
        <v>201</v>
      </c>
      <c r="W739">
        <v>359</v>
      </c>
      <c r="X739">
        <v>90</v>
      </c>
      <c r="Y739">
        <v>119</v>
      </c>
      <c r="Z739">
        <v>48</v>
      </c>
      <c r="AA739">
        <v>7</v>
      </c>
      <c r="AB739">
        <v>1</v>
      </c>
      <c r="AC739">
        <v>8</v>
      </c>
      <c r="AD739">
        <v>0.33900000000000002</v>
      </c>
      <c r="AE739">
        <v>0.36099999999999999</v>
      </c>
      <c r="AF739">
        <v>0.55500000000000005</v>
      </c>
      <c r="AG739">
        <v>0.91600000000000004</v>
      </c>
    </row>
    <row r="740" spans="1:33" x14ac:dyDescent="0.25">
      <c r="A740" t="s">
        <v>26</v>
      </c>
      <c r="B740" t="s">
        <v>521</v>
      </c>
      <c r="C740">
        <v>2019</v>
      </c>
      <c r="D740" t="s">
        <v>22</v>
      </c>
      <c r="E740" t="s">
        <v>27</v>
      </c>
      <c r="F740" t="s">
        <v>28</v>
      </c>
      <c r="G740" t="s">
        <v>522</v>
      </c>
      <c r="H740">
        <v>22</v>
      </c>
      <c r="I740" t="s">
        <v>1224</v>
      </c>
      <c r="J740" s="9">
        <v>0.218</v>
      </c>
      <c r="K740">
        <v>2</v>
      </c>
      <c r="L740">
        <v>1</v>
      </c>
      <c r="M740">
        <v>9</v>
      </c>
      <c r="N740">
        <v>13</v>
      </c>
      <c r="O740">
        <v>25</v>
      </c>
      <c r="P740">
        <v>78</v>
      </c>
      <c r="Q740" s="8">
        <f t="shared" si="44"/>
        <v>2.564102564102564E-2</v>
      </c>
      <c r="R740" s="8">
        <f t="shared" si="45"/>
        <v>1.282051282051282E-2</v>
      </c>
      <c r="S740" s="8">
        <f t="shared" si="46"/>
        <v>0.11538461538461539</v>
      </c>
      <c r="T740" s="8">
        <f t="shared" si="47"/>
        <v>0.16666666666666666</v>
      </c>
      <c r="U740" s="8">
        <f>IF(C740=2022,"",IF(C740=2020,O740/60,O740/162))</f>
        <v>0.15432098765432098</v>
      </c>
      <c r="V740">
        <v>17</v>
      </c>
      <c r="W740">
        <v>30</v>
      </c>
      <c r="X740">
        <v>7</v>
      </c>
      <c r="Y740">
        <v>19</v>
      </c>
      <c r="Z740">
        <v>9</v>
      </c>
      <c r="AA740">
        <v>0</v>
      </c>
      <c r="AB740">
        <v>1</v>
      </c>
      <c r="AC740">
        <v>1</v>
      </c>
      <c r="AD740">
        <v>0.25900000000000001</v>
      </c>
      <c r="AE740">
        <v>0.30299999999999999</v>
      </c>
      <c r="AF740">
        <v>0.38500000000000001</v>
      </c>
      <c r="AG740">
        <v>0.68799999999999994</v>
      </c>
    </row>
    <row r="741" spans="1:33" x14ac:dyDescent="0.25">
      <c r="A741" t="s">
        <v>67</v>
      </c>
      <c r="B741" t="s">
        <v>697</v>
      </c>
      <c r="C741">
        <v>2019</v>
      </c>
      <c r="D741" t="s">
        <v>18</v>
      </c>
      <c r="E741" t="s">
        <v>373</v>
      </c>
      <c r="F741" t="s">
        <v>374</v>
      </c>
      <c r="G741" t="s">
        <v>698</v>
      </c>
      <c r="H741">
        <v>21</v>
      </c>
      <c r="I741" t="s">
        <v>1224</v>
      </c>
      <c r="J741" s="9">
        <v>0.22600000000000001</v>
      </c>
      <c r="K741">
        <v>18</v>
      </c>
      <c r="L741">
        <v>0</v>
      </c>
      <c r="M741">
        <v>49</v>
      </c>
      <c r="N741">
        <v>41</v>
      </c>
      <c r="O741">
        <v>80</v>
      </c>
      <c r="P741">
        <v>274</v>
      </c>
      <c r="Q741" s="8">
        <f t="shared" si="44"/>
        <v>6.569343065693431E-2</v>
      </c>
      <c r="R741" s="8">
        <f t="shared" si="45"/>
        <v>0</v>
      </c>
      <c r="S741" s="8">
        <f t="shared" si="46"/>
        <v>0.17883211678832117</v>
      </c>
      <c r="T741" s="8">
        <f t="shared" si="47"/>
        <v>0.14963503649635038</v>
      </c>
      <c r="U741" s="8">
        <f>IF(C741=2022,"",IF(C741=2020,O741/60,O741/162))</f>
        <v>0.49382716049382713</v>
      </c>
      <c r="V741">
        <v>62</v>
      </c>
      <c r="W741">
        <v>129</v>
      </c>
      <c r="X741">
        <v>30</v>
      </c>
      <c r="Y741">
        <v>108</v>
      </c>
      <c r="Z741">
        <v>16</v>
      </c>
      <c r="AA741">
        <v>3</v>
      </c>
      <c r="AB741">
        <v>1</v>
      </c>
      <c r="AC741">
        <v>2</v>
      </c>
      <c r="AD741">
        <v>0.29299999999999998</v>
      </c>
      <c r="AE741">
        <v>0.27900000000000003</v>
      </c>
      <c r="AF741">
        <v>0.47099999999999997</v>
      </c>
      <c r="AG741">
        <v>0.75</v>
      </c>
    </row>
    <row r="742" spans="1:33" x14ac:dyDescent="0.25">
      <c r="A742" t="s">
        <v>54</v>
      </c>
      <c r="B742" t="s">
        <v>849</v>
      </c>
      <c r="C742">
        <v>2018</v>
      </c>
      <c r="D742" t="s">
        <v>18</v>
      </c>
      <c r="E742" t="s">
        <v>119</v>
      </c>
      <c r="F742" t="s">
        <v>120</v>
      </c>
      <c r="G742" t="s">
        <v>850</v>
      </c>
      <c r="H742">
        <v>33</v>
      </c>
      <c r="I742" t="s">
        <v>1224</v>
      </c>
      <c r="J742" s="9">
        <v>0.312</v>
      </c>
      <c r="K742">
        <v>14</v>
      </c>
      <c r="L742">
        <v>2</v>
      </c>
      <c r="M742">
        <v>52</v>
      </c>
      <c r="N742">
        <v>62</v>
      </c>
      <c r="O742">
        <v>103</v>
      </c>
      <c r="P742">
        <v>365</v>
      </c>
      <c r="Q742" s="8">
        <f t="shared" si="44"/>
        <v>3.8356164383561646E-2</v>
      </c>
      <c r="R742" s="8">
        <f t="shared" si="45"/>
        <v>5.4794520547945206E-3</v>
      </c>
      <c r="S742" s="8">
        <f t="shared" si="46"/>
        <v>0.14246575342465753</v>
      </c>
      <c r="T742" s="8">
        <f t="shared" si="47"/>
        <v>0.16986301369863013</v>
      </c>
      <c r="U742" s="8">
        <f>IF(C742=2022,"",IF(C742=2020,O742/60,O742/162))</f>
        <v>0.63580246913580252</v>
      </c>
      <c r="V742">
        <v>114</v>
      </c>
      <c r="W742">
        <v>189</v>
      </c>
      <c r="X742">
        <v>46</v>
      </c>
      <c r="Y742">
        <v>54</v>
      </c>
      <c r="Z742">
        <v>47</v>
      </c>
      <c r="AA742">
        <v>3</v>
      </c>
      <c r="AB742">
        <v>1</v>
      </c>
      <c r="AC742">
        <v>1</v>
      </c>
      <c r="AD742">
        <v>0.33400000000000002</v>
      </c>
      <c r="AE742">
        <v>0.40600000000000003</v>
      </c>
      <c r="AF742">
        <v>0.51800000000000002</v>
      </c>
      <c r="AG742">
        <v>0.92400000000000004</v>
      </c>
    </row>
    <row r="743" spans="1:33" x14ac:dyDescent="0.25">
      <c r="A743" t="s">
        <v>43</v>
      </c>
      <c r="B743" t="s">
        <v>1095</v>
      </c>
      <c r="C743">
        <v>2018</v>
      </c>
      <c r="D743" t="s">
        <v>18</v>
      </c>
      <c r="E743" t="s">
        <v>100</v>
      </c>
      <c r="F743" t="s">
        <v>101</v>
      </c>
      <c r="G743" t="s">
        <v>1096</v>
      </c>
      <c r="H743">
        <v>32</v>
      </c>
      <c r="I743" t="s">
        <v>1224</v>
      </c>
      <c r="J743" s="9">
        <v>0.24399999999999999</v>
      </c>
      <c r="K743">
        <v>16</v>
      </c>
      <c r="L743">
        <v>3</v>
      </c>
      <c r="M743">
        <v>54</v>
      </c>
      <c r="N743">
        <v>51</v>
      </c>
      <c r="O743">
        <v>125</v>
      </c>
      <c r="P743">
        <v>480</v>
      </c>
      <c r="Q743" s="8">
        <f t="shared" si="44"/>
        <v>3.3333333333333333E-2</v>
      </c>
      <c r="R743" s="8">
        <f t="shared" si="45"/>
        <v>6.2500000000000003E-3</v>
      </c>
      <c r="S743" s="8">
        <f t="shared" si="46"/>
        <v>0.1125</v>
      </c>
      <c r="T743" s="8">
        <f t="shared" si="47"/>
        <v>0.10625</v>
      </c>
      <c r="U743" s="8">
        <f>IF(C743=2022,"",IF(C743=2020,O743/60,O743/162))</f>
        <v>0.77160493827160492</v>
      </c>
      <c r="V743">
        <v>117</v>
      </c>
      <c r="W743">
        <v>198</v>
      </c>
      <c r="X743">
        <v>45</v>
      </c>
      <c r="Y743">
        <v>101</v>
      </c>
      <c r="Z743">
        <v>22</v>
      </c>
      <c r="AA743">
        <v>3</v>
      </c>
      <c r="AB743">
        <v>1</v>
      </c>
      <c r="AC743">
        <v>1</v>
      </c>
      <c r="AD743">
        <v>0.27400000000000002</v>
      </c>
      <c r="AE743">
        <v>0.28100000000000003</v>
      </c>
      <c r="AF743">
        <v>0.41299999999999998</v>
      </c>
      <c r="AG743">
        <v>0.69399999999999995</v>
      </c>
    </row>
    <row r="744" spans="1:33" x14ac:dyDescent="0.25">
      <c r="A744" t="s">
        <v>56</v>
      </c>
      <c r="B744" t="s">
        <v>427</v>
      </c>
      <c r="C744">
        <v>2018</v>
      </c>
      <c r="D744" t="s">
        <v>22</v>
      </c>
      <c r="E744" t="s">
        <v>211</v>
      </c>
      <c r="F744" t="s">
        <v>212</v>
      </c>
      <c r="G744" t="s">
        <v>428</v>
      </c>
      <c r="H744">
        <v>32</v>
      </c>
      <c r="I744" t="s">
        <v>1224</v>
      </c>
      <c r="J744" s="9">
        <v>0.23400000000000001</v>
      </c>
      <c r="K744">
        <v>5</v>
      </c>
      <c r="L744">
        <v>2</v>
      </c>
      <c r="M744">
        <v>16</v>
      </c>
      <c r="N744">
        <v>22</v>
      </c>
      <c r="O744">
        <v>36</v>
      </c>
      <c r="P744">
        <v>137</v>
      </c>
      <c r="Q744" s="8">
        <f t="shared" si="44"/>
        <v>3.6496350364963501E-2</v>
      </c>
      <c r="R744" s="8">
        <f t="shared" si="45"/>
        <v>1.4598540145985401E-2</v>
      </c>
      <c r="S744" s="8">
        <f t="shared" si="46"/>
        <v>0.11678832116788321</v>
      </c>
      <c r="T744" s="8">
        <f t="shared" si="47"/>
        <v>0.16058394160583941</v>
      </c>
      <c r="U744" s="8">
        <f>IF(C744=2022,"",IF(C744=2020,O744/60,O744/162))</f>
        <v>0.22222222222222221</v>
      </c>
      <c r="V744">
        <v>32</v>
      </c>
      <c r="W744">
        <v>58</v>
      </c>
      <c r="X744">
        <v>16</v>
      </c>
      <c r="Y744">
        <v>44</v>
      </c>
      <c r="Z744">
        <v>21</v>
      </c>
      <c r="AA744">
        <v>2</v>
      </c>
      <c r="AB744">
        <v>1</v>
      </c>
      <c r="AC744">
        <v>0</v>
      </c>
      <c r="AD744">
        <v>0.30299999999999999</v>
      </c>
      <c r="AE744">
        <v>0.33300000000000002</v>
      </c>
      <c r="AF744">
        <v>0.42299999999999999</v>
      </c>
      <c r="AG744">
        <v>0.75700000000000001</v>
      </c>
    </row>
    <row r="745" spans="1:33" x14ac:dyDescent="0.25">
      <c r="A745" t="s">
        <v>29</v>
      </c>
      <c r="B745" t="s">
        <v>427</v>
      </c>
      <c r="C745">
        <v>2018</v>
      </c>
      <c r="D745" t="s">
        <v>22</v>
      </c>
      <c r="E745" t="s">
        <v>188</v>
      </c>
      <c r="F745" t="s">
        <v>96</v>
      </c>
      <c r="G745" t="s">
        <v>428</v>
      </c>
      <c r="H745">
        <v>32</v>
      </c>
      <c r="I745" t="s">
        <v>1224</v>
      </c>
      <c r="J745" s="9">
        <v>0.28000000000000003</v>
      </c>
      <c r="K745">
        <v>3</v>
      </c>
      <c r="L745">
        <v>0</v>
      </c>
      <c r="M745">
        <v>7</v>
      </c>
      <c r="N745">
        <v>8</v>
      </c>
      <c r="O745">
        <v>16</v>
      </c>
      <c r="P745">
        <v>50</v>
      </c>
      <c r="Q745" s="8">
        <f t="shared" si="44"/>
        <v>0.06</v>
      </c>
      <c r="R745" s="8">
        <f t="shared" si="45"/>
        <v>0</v>
      </c>
      <c r="S745" s="8">
        <f t="shared" si="46"/>
        <v>0.14000000000000001</v>
      </c>
      <c r="T745" s="8">
        <f t="shared" si="47"/>
        <v>0.16</v>
      </c>
      <c r="U745" s="8">
        <f>IF(C745=2022,"",IF(C745=2020,O745/60,O745/162))</f>
        <v>9.8765432098765427E-2</v>
      </c>
      <c r="V745">
        <v>14</v>
      </c>
      <c r="W745">
        <v>26</v>
      </c>
      <c r="X745">
        <v>6</v>
      </c>
      <c r="Y745">
        <v>10</v>
      </c>
      <c r="Z745">
        <v>10</v>
      </c>
      <c r="AA745">
        <v>0</v>
      </c>
      <c r="AB745">
        <v>2</v>
      </c>
      <c r="AC745">
        <v>0</v>
      </c>
      <c r="AD745">
        <v>0.29699999999999999</v>
      </c>
      <c r="AE745">
        <v>0.4</v>
      </c>
      <c r="AF745">
        <v>0.52</v>
      </c>
      <c r="AG745">
        <v>0.92</v>
      </c>
    </row>
    <row r="746" spans="1:33" x14ac:dyDescent="0.25">
      <c r="A746" t="s">
        <v>32</v>
      </c>
      <c r="B746" t="s">
        <v>769</v>
      </c>
      <c r="C746">
        <v>2018</v>
      </c>
      <c r="D746" t="s">
        <v>22</v>
      </c>
      <c r="E746" t="s">
        <v>39</v>
      </c>
      <c r="F746" t="s">
        <v>40</v>
      </c>
      <c r="G746" t="s">
        <v>770</v>
      </c>
      <c r="H746">
        <v>29</v>
      </c>
      <c r="I746" t="s">
        <v>1224</v>
      </c>
      <c r="J746" s="9">
        <v>0.249</v>
      </c>
      <c r="K746">
        <v>20</v>
      </c>
      <c r="L746">
        <v>3</v>
      </c>
      <c r="M746">
        <v>62</v>
      </c>
      <c r="N746">
        <v>46</v>
      </c>
      <c r="O746">
        <v>98</v>
      </c>
      <c r="P746">
        <v>378</v>
      </c>
      <c r="Q746" s="8">
        <f t="shared" si="44"/>
        <v>5.2910052910052907E-2</v>
      </c>
      <c r="R746" s="8">
        <f t="shared" si="45"/>
        <v>7.9365079365079361E-3</v>
      </c>
      <c r="S746" s="8">
        <f t="shared" si="46"/>
        <v>0.16402116402116401</v>
      </c>
      <c r="T746" s="8">
        <f t="shared" si="47"/>
        <v>0.12169312169312169</v>
      </c>
      <c r="U746" s="8">
        <f>IF(C746=2022,"",IF(C746=2020,O746/60,O746/162))</f>
        <v>0.60493827160493829</v>
      </c>
      <c r="V746">
        <v>94</v>
      </c>
      <c r="W746">
        <v>177</v>
      </c>
      <c r="X746">
        <v>42</v>
      </c>
      <c r="Y746">
        <v>63</v>
      </c>
      <c r="Z746">
        <v>30</v>
      </c>
      <c r="AA746">
        <v>3</v>
      </c>
      <c r="AB746">
        <v>1</v>
      </c>
      <c r="AC746">
        <v>0</v>
      </c>
      <c r="AD746">
        <v>0.247</v>
      </c>
      <c r="AE746">
        <v>0.309</v>
      </c>
      <c r="AF746">
        <v>0.46800000000000003</v>
      </c>
      <c r="AG746">
        <v>0.77800000000000002</v>
      </c>
    </row>
    <row r="747" spans="1:33" x14ac:dyDescent="0.25">
      <c r="A747" t="s">
        <v>106</v>
      </c>
      <c r="B747" t="s">
        <v>769</v>
      </c>
      <c r="C747">
        <v>2018</v>
      </c>
      <c r="D747" t="s">
        <v>18</v>
      </c>
      <c r="E747" t="s">
        <v>107</v>
      </c>
      <c r="F747" t="s">
        <v>108</v>
      </c>
      <c r="G747" t="s">
        <v>770</v>
      </c>
      <c r="H747">
        <v>29</v>
      </c>
      <c r="I747" t="s">
        <v>1224</v>
      </c>
      <c r="J747" s="9">
        <v>0.25600000000000001</v>
      </c>
      <c r="K747">
        <v>8</v>
      </c>
      <c r="L747">
        <v>1</v>
      </c>
      <c r="M747">
        <v>33</v>
      </c>
      <c r="N747">
        <v>20</v>
      </c>
      <c r="O747">
        <v>54</v>
      </c>
      <c r="P747">
        <v>195</v>
      </c>
      <c r="Q747" s="8">
        <f t="shared" si="44"/>
        <v>4.1025641025641026E-2</v>
      </c>
      <c r="R747" s="8">
        <f t="shared" si="45"/>
        <v>5.1282051282051282E-3</v>
      </c>
      <c r="S747" s="8">
        <f t="shared" si="46"/>
        <v>0.16923076923076924</v>
      </c>
      <c r="T747" s="8">
        <f t="shared" si="47"/>
        <v>0.10256410256410256</v>
      </c>
      <c r="U747" s="8">
        <f>IF(C747=2022,"",IF(C747=2020,O747/60,O747/162))</f>
        <v>0.33333333333333331</v>
      </c>
      <c r="V747">
        <v>50</v>
      </c>
      <c r="W747">
        <v>86</v>
      </c>
      <c r="X747">
        <v>20</v>
      </c>
      <c r="Y747">
        <v>40</v>
      </c>
      <c r="Z747">
        <v>19</v>
      </c>
      <c r="AA747">
        <v>2</v>
      </c>
      <c r="AB747">
        <v>2</v>
      </c>
      <c r="AC747">
        <v>1</v>
      </c>
      <c r="AD747">
        <v>0.28199999999999997</v>
      </c>
      <c r="AE747">
        <v>0.32600000000000001</v>
      </c>
      <c r="AF747">
        <v>0.441</v>
      </c>
      <c r="AG747">
        <v>0.76700000000000002</v>
      </c>
    </row>
    <row r="748" spans="1:33" x14ac:dyDescent="0.25">
      <c r="A748" t="s">
        <v>42</v>
      </c>
      <c r="B748" t="s">
        <v>1145</v>
      </c>
      <c r="C748">
        <v>2018</v>
      </c>
      <c r="D748" t="s">
        <v>22</v>
      </c>
      <c r="E748" t="s">
        <v>263</v>
      </c>
      <c r="F748" t="s">
        <v>264</v>
      </c>
      <c r="G748" t="s">
        <v>1146</v>
      </c>
      <c r="H748">
        <v>28</v>
      </c>
      <c r="I748" t="s">
        <v>1224</v>
      </c>
      <c r="J748" s="9">
        <v>0.251</v>
      </c>
      <c r="K748">
        <v>6</v>
      </c>
      <c r="L748">
        <v>5</v>
      </c>
      <c r="M748">
        <v>39</v>
      </c>
      <c r="N748">
        <v>42</v>
      </c>
      <c r="O748">
        <v>114</v>
      </c>
      <c r="P748">
        <v>335</v>
      </c>
      <c r="Q748" s="8">
        <f t="shared" si="44"/>
        <v>1.7910447761194031E-2</v>
      </c>
      <c r="R748" s="8">
        <f t="shared" si="45"/>
        <v>1.4925373134328358E-2</v>
      </c>
      <c r="S748" s="8">
        <f t="shared" si="46"/>
        <v>0.11641791044776119</v>
      </c>
      <c r="T748" s="8">
        <f t="shared" si="47"/>
        <v>0.1253731343283582</v>
      </c>
      <c r="U748" s="8">
        <f>IF(C748=2022,"",IF(C748=2020,O748/60,O748/162))</f>
        <v>0.70370370370370372</v>
      </c>
      <c r="V748">
        <v>84</v>
      </c>
      <c r="W748">
        <v>127</v>
      </c>
      <c r="X748">
        <v>30</v>
      </c>
      <c r="Y748">
        <v>82</v>
      </c>
      <c r="Z748">
        <v>24</v>
      </c>
      <c r="AA748">
        <v>2</v>
      </c>
      <c r="AB748">
        <v>1</v>
      </c>
      <c r="AC748">
        <v>1</v>
      </c>
      <c r="AD748">
        <v>0.313</v>
      </c>
      <c r="AE748">
        <v>0.30099999999999999</v>
      </c>
      <c r="AF748">
        <v>0.379</v>
      </c>
      <c r="AG748">
        <v>0.68</v>
      </c>
    </row>
    <row r="749" spans="1:33" x14ac:dyDescent="0.25">
      <c r="A749" t="s">
        <v>56</v>
      </c>
      <c r="B749" t="s">
        <v>859</v>
      </c>
      <c r="C749">
        <v>2018</v>
      </c>
      <c r="D749" t="s">
        <v>22</v>
      </c>
      <c r="E749" t="s">
        <v>211</v>
      </c>
      <c r="F749" t="s">
        <v>212</v>
      </c>
      <c r="G749" t="s">
        <v>860</v>
      </c>
      <c r="H749">
        <v>28</v>
      </c>
      <c r="I749" t="s">
        <v>1224</v>
      </c>
      <c r="J749" s="9">
        <v>0.26700000000000002</v>
      </c>
      <c r="K749">
        <v>0</v>
      </c>
      <c r="L749">
        <v>1</v>
      </c>
      <c r="M749">
        <v>2</v>
      </c>
      <c r="N749">
        <v>2</v>
      </c>
      <c r="O749">
        <v>4</v>
      </c>
      <c r="P749">
        <v>15</v>
      </c>
      <c r="Q749" s="8">
        <f t="shared" si="44"/>
        <v>0</v>
      </c>
      <c r="R749" s="8">
        <f t="shared" si="45"/>
        <v>6.6666666666666666E-2</v>
      </c>
      <c r="S749" s="8">
        <f t="shared" si="46"/>
        <v>0.13333333333333333</v>
      </c>
      <c r="T749" s="8">
        <f t="shared" si="47"/>
        <v>0.13333333333333333</v>
      </c>
      <c r="U749" s="8">
        <f>IF(C749=2022,"",IF(C749=2020,O749/60,O749/162))</f>
        <v>2.4691358024691357E-2</v>
      </c>
      <c r="V749">
        <v>4</v>
      </c>
      <c r="W749">
        <v>7</v>
      </c>
      <c r="X749">
        <v>2</v>
      </c>
      <c r="Y749">
        <v>4</v>
      </c>
      <c r="Z749">
        <v>0</v>
      </c>
      <c r="AA749">
        <v>0</v>
      </c>
      <c r="AB749">
        <v>1</v>
      </c>
      <c r="AC749">
        <v>0</v>
      </c>
      <c r="AD749">
        <v>0.36399999999999999</v>
      </c>
      <c r="AE749">
        <v>0.26700000000000002</v>
      </c>
      <c r="AF749">
        <v>0.46700000000000003</v>
      </c>
      <c r="AG749">
        <v>0.73299999999999998</v>
      </c>
    </row>
    <row r="750" spans="1:33" x14ac:dyDescent="0.25">
      <c r="A750" t="s">
        <v>78</v>
      </c>
      <c r="B750" t="s">
        <v>363</v>
      </c>
      <c r="C750">
        <v>2018</v>
      </c>
      <c r="D750" t="s">
        <v>18</v>
      </c>
      <c r="E750" t="s">
        <v>164</v>
      </c>
      <c r="F750" t="s">
        <v>165</v>
      </c>
      <c r="G750" t="s">
        <v>364</v>
      </c>
      <c r="H750">
        <v>27</v>
      </c>
      <c r="I750" t="s">
        <v>1224</v>
      </c>
      <c r="J750" s="9">
        <v>0.308</v>
      </c>
      <c r="K750">
        <v>24</v>
      </c>
      <c r="L750">
        <v>2</v>
      </c>
      <c r="M750">
        <v>92</v>
      </c>
      <c r="N750">
        <v>88</v>
      </c>
      <c r="O750">
        <v>136</v>
      </c>
      <c r="P750">
        <v>529</v>
      </c>
      <c r="Q750" s="8">
        <f t="shared" si="44"/>
        <v>4.5368620037807186E-2</v>
      </c>
      <c r="R750" s="8">
        <f t="shared" si="45"/>
        <v>3.780718336483932E-3</v>
      </c>
      <c r="S750" s="8">
        <f t="shared" si="46"/>
        <v>0.17391304347826086</v>
      </c>
      <c r="T750" s="8">
        <f t="shared" si="47"/>
        <v>0.16635160680529301</v>
      </c>
      <c r="U750" s="8">
        <f>IF(C750=2022,"",IF(C750=2020,O750/60,O750/162))</f>
        <v>0.83950617283950613</v>
      </c>
      <c r="V750">
        <v>163</v>
      </c>
      <c r="W750">
        <v>283</v>
      </c>
      <c r="X750">
        <v>70</v>
      </c>
      <c r="Y750">
        <v>82</v>
      </c>
      <c r="Z750">
        <v>55</v>
      </c>
      <c r="AA750">
        <v>5</v>
      </c>
      <c r="AB750">
        <v>1</v>
      </c>
      <c r="AC750">
        <v>1</v>
      </c>
      <c r="AD750">
        <v>0.32300000000000001</v>
      </c>
      <c r="AE750">
        <v>0.374</v>
      </c>
      <c r="AF750">
        <v>0.53500000000000003</v>
      </c>
      <c r="AG750">
        <v>0.90900000000000003</v>
      </c>
    </row>
    <row r="751" spans="1:33" x14ac:dyDescent="0.25">
      <c r="A751" t="s">
        <v>57</v>
      </c>
      <c r="B751" t="s">
        <v>889</v>
      </c>
      <c r="C751">
        <v>2018</v>
      </c>
      <c r="D751" t="s">
        <v>22</v>
      </c>
      <c r="E751" t="s">
        <v>98</v>
      </c>
      <c r="F751" t="s">
        <v>99</v>
      </c>
      <c r="G751" t="s">
        <v>890</v>
      </c>
      <c r="H751">
        <v>27</v>
      </c>
      <c r="I751" t="s">
        <v>1224</v>
      </c>
      <c r="J751" s="9">
        <v>0.3</v>
      </c>
      <c r="K751">
        <v>7</v>
      </c>
      <c r="L751">
        <v>16</v>
      </c>
      <c r="M751">
        <v>61</v>
      </c>
      <c r="N751">
        <v>62</v>
      </c>
      <c r="O751">
        <v>139</v>
      </c>
      <c r="P751">
        <v>487</v>
      </c>
      <c r="Q751" s="8">
        <f t="shared" si="44"/>
        <v>1.4373716632443531E-2</v>
      </c>
      <c r="R751" s="8">
        <f t="shared" si="45"/>
        <v>3.2854209445585217E-2</v>
      </c>
      <c r="S751" s="8">
        <f t="shared" si="46"/>
        <v>0.12525667351129363</v>
      </c>
      <c r="T751" s="8">
        <f t="shared" si="47"/>
        <v>0.12731006160164271</v>
      </c>
      <c r="U751" s="8">
        <f>IF(C751=2022,"",IF(C751=2020,O751/60,O751/162))</f>
        <v>0.85802469135802473</v>
      </c>
      <c r="V751">
        <v>146</v>
      </c>
      <c r="W751">
        <v>212</v>
      </c>
      <c r="X751">
        <v>46</v>
      </c>
      <c r="Y751">
        <v>96</v>
      </c>
      <c r="Z751">
        <v>37</v>
      </c>
      <c r="AA751">
        <v>4</v>
      </c>
      <c r="AB751">
        <v>1</v>
      </c>
      <c r="AC751">
        <v>4</v>
      </c>
      <c r="AD751">
        <v>0.35299999999999998</v>
      </c>
      <c r="AE751">
        <v>0.35399999999999998</v>
      </c>
      <c r="AF751">
        <v>0.435</v>
      </c>
      <c r="AG751">
        <v>0.78900000000000003</v>
      </c>
    </row>
    <row r="752" spans="1:33" x14ac:dyDescent="0.25">
      <c r="A752" t="s">
        <v>57</v>
      </c>
      <c r="B752" t="s">
        <v>353</v>
      </c>
      <c r="C752">
        <v>2018</v>
      </c>
      <c r="D752" t="s">
        <v>22</v>
      </c>
      <c r="E752" t="s">
        <v>98</v>
      </c>
      <c r="F752" t="s">
        <v>99</v>
      </c>
      <c r="G752" t="s">
        <v>354</v>
      </c>
      <c r="H752">
        <v>27</v>
      </c>
      <c r="I752" t="s">
        <v>1224</v>
      </c>
      <c r="J752" s="9">
        <v>0.29399999999999998</v>
      </c>
      <c r="K752">
        <v>4</v>
      </c>
      <c r="L752">
        <v>12</v>
      </c>
      <c r="M752">
        <v>44</v>
      </c>
      <c r="N752">
        <v>59</v>
      </c>
      <c r="O752">
        <v>132</v>
      </c>
      <c r="P752">
        <v>503</v>
      </c>
      <c r="Q752" s="8">
        <f t="shared" si="44"/>
        <v>7.9522862823061622E-3</v>
      </c>
      <c r="R752" s="8">
        <f t="shared" si="45"/>
        <v>2.3856858846918488E-2</v>
      </c>
      <c r="S752" s="8">
        <f t="shared" si="46"/>
        <v>8.74751491053678E-2</v>
      </c>
      <c r="T752" s="8">
        <f t="shared" si="47"/>
        <v>0.1172962226640159</v>
      </c>
      <c r="U752" s="8">
        <f>IF(C752=2022,"",IF(C752=2020,O752/60,O752/162))</f>
        <v>0.81481481481481477</v>
      </c>
      <c r="V752">
        <v>148</v>
      </c>
      <c r="W752">
        <v>184</v>
      </c>
      <c r="X752">
        <v>27</v>
      </c>
      <c r="Y752">
        <v>93</v>
      </c>
      <c r="Z752">
        <v>47</v>
      </c>
      <c r="AA752">
        <v>1</v>
      </c>
      <c r="AB752">
        <v>1</v>
      </c>
      <c r="AC752">
        <v>6</v>
      </c>
      <c r="AD752">
        <v>0.35299999999999998</v>
      </c>
      <c r="AE752">
        <v>0.36099999999999999</v>
      </c>
      <c r="AF752">
        <v>0.36599999999999999</v>
      </c>
      <c r="AG752">
        <v>0.72699999999999998</v>
      </c>
    </row>
    <row r="753" spans="1:33" x14ac:dyDescent="0.25">
      <c r="A753" t="s">
        <v>8</v>
      </c>
      <c r="B753" t="s">
        <v>743</v>
      </c>
      <c r="C753">
        <v>2018</v>
      </c>
      <c r="D753" t="s">
        <v>22</v>
      </c>
      <c r="E753" t="s">
        <v>9</v>
      </c>
      <c r="F753" t="s">
        <v>10</v>
      </c>
      <c r="G753" t="s">
        <v>744</v>
      </c>
      <c r="H753">
        <v>26</v>
      </c>
      <c r="I753" t="s">
        <v>1224</v>
      </c>
      <c r="J753" s="9">
        <v>0.25800000000000001</v>
      </c>
      <c r="K753">
        <v>8</v>
      </c>
      <c r="L753">
        <v>21</v>
      </c>
      <c r="M753">
        <v>24</v>
      </c>
      <c r="N753">
        <v>28</v>
      </c>
      <c r="O753">
        <v>54</v>
      </c>
      <c r="P753">
        <v>209</v>
      </c>
      <c r="Q753" s="8">
        <f t="shared" si="44"/>
        <v>3.8277511961722487E-2</v>
      </c>
      <c r="R753" s="8">
        <f t="shared" si="45"/>
        <v>0.10047846889952153</v>
      </c>
      <c r="S753" s="8">
        <f t="shared" si="46"/>
        <v>0.11483253588516747</v>
      </c>
      <c r="T753" s="8">
        <f t="shared" si="47"/>
        <v>0.13397129186602871</v>
      </c>
      <c r="U753" s="8">
        <f>IF(C753=2022,"",IF(C753=2020,O753/60,O753/162))</f>
        <v>0.33333333333333331</v>
      </c>
      <c r="V753">
        <v>54</v>
      </c>
      <c r="W753">
        <v>82</v>
      </c>
      <c r="X753">
        <v>12</v>
      </c>
      <c r="Y753">
        <v>58</v>
      </c>
      <c r="Z753">
        <v>22</v>
      </c>
      <c r="AA753">
        <v>0</v>
      </c>
      <c r="AB753">
        <v>2</v>
      </c>
      <c r="AC753">
        <v>3</v>
      </c>
      <c r="AD753">
        <v>0.31900000000000001</v>
      </c>
      <c r="AE753">
        <v>0.33600000000000002</v>
      </c>
      <c r="AF753">
        <v>0.39200000000000002</v>
      </c>
      <c r="AG753">
        <v>0.72899999999999998</v>
      </c>
    </row>
    <row r="754" spans="1:33" x14ac:dyDescent="0.25">
      <c r="A754" t="s">
        <v>106</v>
      </c>
      <c r="B754" t="s">
        <v>743</v>
      </c>
      <c r="C754">
        <v>2018</v>
      </c>
      <c r="D754" t="s">
        <v>18</v>
      </c>
      <c r="E754" t="s">
        <v>107</v>
      </c>
      <c r="F754" t="s">
        <v>108</v>
      </c>
      <c r="G754" t="s">
        <v>744</v>
      </c>
      <c r="H754">
        <v>26</v>
      </c>
      <c r="I754" t="s">
        <v>1224</v>
      </c>
      <c r="J754" s="9">
        <v>0.26100000000000001</v>
      </c>
      <c r="K754">
        <v>6</v>
      </c>
      <c r="L754">
        <v>14</v>
      </c>
      <c r="M754">
        <v>22</v>
      </c>
      <c r="N754">
        <v>26</v>
      </c>
      <c r="O754">
        <v>87</v>
      </c>
      <c r="P754">
        <v>257</v>
      </c>
      <c r="Q754" s="8">
        <f t="shared" si="44"/>
        <v>2.3346303501945526E-2</v>
      </c>
      <c r="R754" s="8">
        <f t="shared" si="45"/>
        <v>5.4474708171206226E-2</v>
      </c>
      <c r="S754" s="8">
        <f t="shared" si="46"/>
        <v>8.5603112840466927E-2</v>
      </c>
      <c r="T754" s="8">
        <f t="shared" si="47"/>
        <v>0.10116731517509728</v>
      </c>
      <c r="U754" s="8">
        <f>IF(C754=2022,"",IF(C754=2020,O754/60,O754/162))</f>
        <v>0.53703703703703709</v>
      </c>
      <c r="V754">
        <v>67</v>
      </c>
      <c r="W754">
        <v>97</v>
      </c>
      <c r="X754">
        <v>17</v>
      </c>
      <c r="Y754">
        <v>80</v>
      </c>
      <c r="Z754">
        <v>19</v>
      </c>
      <c r="AA754">
        <v>0</v>
      </c>
      <c r="AB754">
        <v>1</v>
      </c>
      <c r="AC754">
        <v>2</v>
      </c>
      <c r="AD754">
        <v>0.35499999999999998</v>
      </c>
      <c r="AE754">
        <v>0.315</v>
      </c>
      <c r="AF754">
        <v>0.377</v>
      </c>
      <c r="AG754">
        <v>0.69299999999999995</v>
      </c>
    </row>
    <row r="755" spans="1:33" x14ac:dyDescent="0.25">
      <c r="A755" t="s">
        <v>31</v>
      </c>
      <c r="B755" t="s">
        <v>519</v>
      </c>
      <c r="C755">
        <v>2018</v>
      </c>
      <c r="D755" t="s">
        <v>18</v>
      </c>
      <c r="E755" t="s">
        <v>245</v>
      </c>
      <c r="F755" t="s">
        <v>246</v>
      </c>
      <c r="G755" t="s">
        <v>520</v>
      </c>
      <c r="H755">
        <v>26</v>
      </c>
      <c r="I755" t="s">
        <v>1224</v>
      </c>
      <c r="J755" s="9">
        <v>0.28299999999999997</v>
      </c>
      <c r="K755">
        <v>34</v>
      </c>
      <c r="L755">
        <v>1</v>
      </c>
      <c r="M755">
        <v>104</v>
      </c>
      <c r="N755">
        <v>79</v>
      </c>
      <c r="O755">
        <v>143</v>
      </c>
      <c r="P755">
        <v>527</v>
      </c>
      <c r="Q755" s="8">
        <f t="shared" si="44"/>
        <v>6.4516129032258063E-2</v>
      </c>
      <c r="R755" s="8">
        <f t="shared" si="45"/>
        <v>1.8975332068311196E-3</v>
      </c>
      <c r="S755" s="8">
        <f t="shared" si="46"/>
        <v>0.19734345351043645</v>
      </c>
      <c r="T755" s="8">
        <f t="shared" si="47"/>
        <v>0.14990512333965844</v>
      </c>
      <c r="U755" s="8">
        <f>IF(C755=2022,"",IF(C755=2020,O755/60,O755/162))</f>
        <v>0.88271604938271608</v>
      </c>
      <c r="V755">
        <v>149</v>
      </c>
      <c r="W755">
        <v>277</v>
      </c>
      <c r="X755">
        <v>58</v>
      </c>
      <c r="Y755">
        <v>142</v>
      </c>
      <c r="Z755">
        <v>64</v>
      </c>
      <c r="AA755">
        <v>7</v>
      </c>
      <c r="AB755">
        <v>1</v>
      </c>
      <c r="AC755">
        <v>1</v>
      </c>
      <c r="AD755">
        <v>0.32200000000000001</v>
      </c>
      <c r="AE755">
        <v>0.36599999999999999</v>
      </c>
      <c r="AF755">
        <v>0.52600000000000002</v>
      </c>
      <c r="AG755">
        <v>0.89200000000000002</v>
      </c>
    </row>
    <row r="756" spans="1:33" x14ac:dyDescent="0.25">
      <c r="A756" t="s">
        <v>56</v>
      </c>
      <c r="B756" t="s">
        <v>421</v>
      </c>
      <c r="C756">
        <v>2018</v>
      </c>
      <c r="D756" t="s">
        <v>22</v>
      </c>
      <c r="E756" t="s">
        <v>211</v>
      </c>
      <c r="F756" t="s">
        <v>212</v>
      </c>
      <c r="G756" t="s">
        <v>422</v>
      </c>
      <c r="H756">
        <v>26</v>
      </c>
      <c r="I756" t="s">
        <v>1224</v>
      </c>
      <c r="J756" s="9">
        <v>0.23300000000000001</v>
      </c>
      <c r="K756">
        <v>1</v>
      </c>
      <c r="L756">
        <v>0</v>
      </c>
      <c r="M756">
        <v>3</v>
      </c>
      <c r="N756">
        <v>7</v>
      </c>
      <c r="O756">
        <v>19</v>
      </c>
      <c r="P756">
        <v>43</v>
      </c>
      <c r="Q756" s="8">
        <f t="shared" si="44"/>
        <v>2.3255813953488372E-2</v>
      </c>
      <c r="R756" s="8">
        <f t="shared" si="45"/>
        <v>0</v>
      </c>
      <c r="S756" s="8">
        <f t="shared" si="46"/>
        <v>6.9767441860465115E-2</v>
      </c>
      <c r="T756" s="8">
        <f t="shared" si="47"/>
        <v>0.16279069767441862</v>
      </c>
      <c r="U756" s="8">
        <f>IF(C756=2022,"",IF(C756=2020,O756/60,O756/162))</f>
        <v>0.11728395061728394</v>
      </c>
      <c r="V756">
        <v>10</v>
      </c>
      <c r="W756">
        <v>14</v>
      </c>
      <c r="X756">
        <v>2</v>
      </c>
      <c r="Y756">
        <v>10</v>
      </c>
      <c r="Z756">
        <v>2</v>
      </c>
      <c r="AA756">
        <v>0</v>
      </c>
      <c r="AB756">
        <v>1</v>
      </c>
      <c r="AC756">
        <v>0</v>
      </c>
      <c r="AD756">
        <v>0.28100000000000003</v>
      </c>
      <c r="AE756">
        <v>0.28299999999999997</v>
      </c>
      <c r="AF756">
        <v>0.32600000000000001</v>
      </c>
      <c r="AG756">
        <v>0.60799999999999998</v>
      </c>
    </row>
    <row r="757" spans="1:33" x14ac:dyDescent="0.25">
      <c r="A757" t="s">
        <v>81</v>
      </c>
      <c r="B757" t="s">
        <v>1111</v>
      </c>
      <c r="C757">
        <v>2018</v>
      </c>
      <c r="D757" t="s">
        <v>18</v>
      </c>
      <c r="E757" t="s">
        <v>134</v>
      </c>
      <c r="F757" t="s">
        <v>135</v>
      </c>
      <c r="G757" t="s">
        <v>1112</v>
      </c>
      <c r="H757">
        <v>26</v>
      </c>
      <c r="I757" t="s">
        <v>1224</v>
      </c>
      <c r="J757" s="9">
        <v>0.29699999999999999</v>
      </c>
      <c r="K757">
        <v>38</v>
      </c>
      <c r="L757">
        <v>2</v>
      </c>
      <c r="M757">
        <v>110</v>
      </c>
      <c r="N757">
        <v>104</v>
      </c>
      <c r="O757">
        <v>156</v>
      </c>
      <c r="P757">
        <v>590</v>
      </c>
      <c r="Q757" s="8">
        <f t="shared" si="44"/>
        <v>6.4406779661016947E-2</v>
      </c>
      <c r="R757" s="8">
        <f t="shared" si="45"/>
        <v>3.3898305084745762E-3</v>
      </c>
      <c r="S757" s="8">
        <f t="shared" si="46"/>
        <v>0.1864406779661017</v>
      </c>
      <c r="T757" s="8">
        <f t="shared" si="47"/>
        <v>0.17627118644067796</v>
      </c>
      <c r="U757" s="8">
        <f>IF(C757=2022,"",IF(C757=2020,O757/60,O757/162))</f>
        <v>0.96296296296296291</v>
      </c>
      <c r="V757">
        <v>175</v>
      </c>
      <c r="W757">
        <v>331</v>
      </c>
      <c r="X757">
        <v>78</v>
      </c>
      <c r="Y757">
        <v>122</v>
      </c>
      <c r="Z757">
        <v>73</v>
      </c>
      <c r="AA757">
        <v>10</v>
      </c>
      <c r="AB757">
        <v>1</v>
      </c>
      <c r="AC757">
        <v>2</v>
      </c>
      <c r="AD757">
        <v>0.314</v>
      </c>
      <c r="AE757">
        <v>0.374</v>
      </c>
      <c r="AF757">
        <v>0.56100000000000005</v>
      </c>
      <c r="AG757">
        <v>0.93500000000000005</v>
      </c>
    </row>
    <row r="758" spans="1:33" x14ac:dyDescent="0.25">
      <c r="A758" t="s">
        <v>77</v>
      </c>
      <c r="B758" t="s">
        <v>745</v>
      </c>
      <c r="C758">
        <v>2018</v>
      </c>
      <c r="D758" t="s">
        <v>18</v>
      </c>
      <c r="E758" t="s">
        <v>291</v>
      </c>
      <c r="F758" t="s">
        <v>292</v>
      </c>
      <c r="G758" t="s">
        <v>746</v>
      </c>
      <c r="H758">
        <v>26</v>
      </c>
      <c r="I758" t="s">
        <v>1224</v>
      </c>
      <c r="J758" s="9">
        <v>0.26</v>
      </c>
      <c r="K758">
        <v>4</v>
      </c>
      <c r="L758">
        <v>2</v>
      </c>
      <c r="M758">
        <v>10</v>
      </c>
      <c r="N758">
        <v>11</v>
      </c>
      <c r="O758">
        <v>32</v>
      </c>
      <c r="P758">
        <v>50</v>
      </c>
      <c r="Q758" s="8">
        <f t="shared" si="44"/>
        <v>0.08</v>
      </c>
      <c r="R758" s="8">
        <f t="shared" si="45"/>
        <v>0.04</v>
      </c>
      <c r="S758" s="8">
        <f t="shared" si="46"/>
        <v>0.2</v>
      </c>
      <c r="T758" s="8">
        <f t="shared" si="47"/>
        <v>0.22</v>
      </c>
      <c r="U758" s="8">
        <f>IF(C758=2022,"",IF(C758=2020,O758/60,O758/162))</f>
        <v>0.19753086419753085</v>
      </c>
      <c r="V758">
        <v>13</v>
      </c>
      <c r="W758">
        <v>26</v>
      </c>
      <c r="X758">
        <v>5</v>
      </c>
      <c r="Y758">
        <v>19</v>
      </c>
      <c r="Z758">
        <v>6</v>
      </c>
      <c r="AA758">
        <v>0</v>
      </c>
      <c r="AB758">
        <v>1</v>
      </c>
      <c r="AC758">
        <v>1</v>
      </c>
      <c r="AD758">
        <v>0.33300000000000002</v>
      </c>
      <c r="AE758">
        <v>0.36199999999999999</v>
      </c>
      <c r="AF758">
        <v>0.52</v>
      </c>
      <c r="AG758">
        <v>0.88200000000000001</v>
      </c>
    </row>
    <row r="759" spans="1:33" x14ac:dyDescent="0.25">
      <c r="A759" t="s">
        <v>32</v>
      </c>
      <c r="B759" t="s">
        <v>315</v>
      </c>
      <c r="C759">
        <v>2018</v>
      </c>
      <c r="D759" t="s">
        <v>22</v>
      </c>
      <c r="E759" t="s">
        <v>39</v>
      </c>
      <c r="F759" t="s">
        <v>40</v>
      </c>
      <c r="G759" t="s">
        <v>316</v>
      </c>
      <c r="H759">
        <v>26</v>
      </c>
      <c r="I759" t="s">
        <v>1224</v>
      </c>
      <c r="J759" s="9">
        <v>0.22900000000000001</v>
      </c>
      <c r="K759">
        <v>11</v>
      </c>
      <c r="L759">
        <v>2</v>
      </c>
      <c r="M759">
        <v>34</v>
      </c>
      <c r="N759">
        <v>36</v>
      </c>
      <c r="O759">
        <v>102</v>
      </c>
      <c r="P759">
        <v>362</v>
      </c>
      <c r="Q759" s="8">
        <f t="shared" si="44"/>
        <v>3.0386740331491711E-2</v>
      </c>
      <c r="R759" s="8">
        <f t="shared" si="45"/>
        <v>5.5248618784530384E-3</v>
      </c>
      <c r="S759" s="8">
        <f t="shared" si="46"/>
        <v>9.3922651933701654E-2</v>
      </c>
      <c r="T759" s="8">
        <f t="shared" si="47"/>
        <v>9.9447513812154692E-2</v>
      </c>
      <c r="U759" s="8">
        <f>IF(C759=2022,"",IF(C759=2020,O759/60,O759/162))</f>
        <v>0.62962962962962965</v>
      </c>
      <c r="V759">
        <v>83</v>
      </c>
      <c r="W759">
        <v>143</v>
      </c>
      <c r="X759">
        <v>34</v>
      </c>
      <c r="Y759">
        <v>109</v>
      </c>
      <c r="Z759">
        <v>24</v>
      </c>
      <c r="AA759">
        <v>0</v>
      </c>
      <c r="AB759">
        <v>1</v>
      </c>
      <c r="AC759">
        <v>3</v>
      </c>
      <c r="AD759">
        <v>0.29599999999999999</v>
      </c>
      <c r="AE759">
        <v>0.27800000000000002</v>
      </c>
      <c r="AF759">
        <v>0.39500000000000002</v>
      </c>
      <c r="AG759">
        <v>0.67300000000000004</v>
      </c>
    </row>
    <row r="760" spans="1:33" x14ac:dyDescent="0.25">
      <c r="A760" t="s">
        <v>54</v>
      </c>
      <c r="B760" t="s">
        <v>1061</v>
      </c>
      <c r="C760">
        <v>2018</v>
      </c>
      <c r="D760" t="s">
        <v>18</v>
      </c>
      <c r="E760" t="s">
        <v>119</v>
      </c>
      <c r="F760" t="s">
        <v>120</v>
      </c>
      <c r="G760" t="s">
        <v>1062</v>
      </c>
      <c r="H760">
        <v>25</v>
      </c>
      <c r="I760" t="s">
        <v>1224</v>
      </c>
      <c r="J760" s="9">
        <v>0.27300000000000002</v>
      </c>
      <c r="K760">
        <v>13</v>
      </c>
      <c r="L760">
        <v>6</v>
      </c>
      <c r="M760">
        <v>42</v>
      </c>
      <c r="N760">
        <v>36</v>
      </c>
      <c r="O760">
        <v>66</v>
      </c>
      <c r="P760">
        <v>267</v>
      </c>
      <c r="Q760" s="8">
        <f t="shared" si="44"/>
        <v>4.8689138576779027E-2</v>
      </c>
      <c r="R760" s="8">
        <f t="shared" si="45"/>
        <v>2.247191011235955E-2</v>
      </c>
      <c r="S760" s="8">
        <f t="shared" si="46"/>
        <v>0.15730337078651685</v>
      </c>
      <c r="T760" s="8">
        <f t="shared" si="47"/>
        <v>0.1348314606741573</v>
      </c>
      <c r="U760" s="8">
        <f>IF(C760=2022,"",IF(C760=2020,O760/60,O760/162))</f>
        <v>0.40740740740740738</v>
      </c>
      <c r="V760">
        <v>73</v>
      </c>
      <c r="W760">
        <v>130</v>
      </c>
      <c r="X760">
        <v>29</v>
      </c>
      <c r="Y760">
        <v>53</v>
      </c>
      <c r="Z760">
        <v>25</v>
      </c>
      <c r="AA760">
        <v>6</v>
      </c>
      <c r="AB760">
        <v>2</v>
      </c>
      <c r="AC760">
        <v>1</v>
      </c>
      <c r="AD760">
        <v>0.29599999999999999</v>
      </c>
      <c r="AE760">
        <v>0.33800000000000002</v>
      </c>
      <c r="AF760">
        <v>0.48699999999999999</v>
      </c>
      <c r="AG760">
        <v>0.82499999999999996</v>
      </c>
    </row>
    <row r="761" spans="1:33" x14ac:dyDescent="0.25">
      <c r="A761" t="s">
        <v>8</v>
      </c>
      <c r="B761" t="s">
        <v>1061</v>
      </c>
      <c r="C761">
        <v>2018</v>
      </c>
      <c r="D761" t="s">
        <v>22</v>
      </c>
      <c r="E761" t="s">
        <v>9</v>
      </c>
      <c r="F761" t="s">
        <v>10</v>
      </c>
      <c r="G761" t="s">
        <v>1062</v>
      </c>
      <c r="H761">
        <v>25</v>
      </c>
      <c r="I761" t="s">
        <v>1224</v>
      </c>
      <c r="J761" s="9">
        <v>0.315</v>
      </c>
      <c r="K761">
        <v>24</v>
      </c>
      <c r="L761">
        <v>8</v>
      </c>
      <c r="M761">
        <v>65</v>
      </c>
      <c r="N761">
        <v>48</v>
      </c>
      <c r="O761">
        <v>96</v>
      </c>
      <c r="P761">
        <v>365</v>
      </c>
      <c r="Q761" s="8">
        <f t="shared" si="44"/>
        <v>6.575342465753424E-2</v>
      </c>
      <c r="R761" s="8">
        <f t="shared" si="45"/>
        <v>2.1917808219178082E-2</v>
      </c>
      <c r="S761" s="8">
        <f t="shared" si="46"/>
        <v>0.17808219178082191</v>
      </c>
      <c r="T761" s="8">
        <f t="shared" si="47"/>
        <v>0.13150684931506848</v>
      </c>
      <c r="U761" s="8">
        <f>IF(C761=2022,"",IF(C761=2020,O761/60,O761/162))</f>
        <v>0.59259259259259256</v>
      </c>
      <c r="V761">
        <v>115</v>
      </c>
      <c r="W761">
        <v>210</v>
      </c>
      <c r="X761">
        <v>46</v>
      </c>
      <c r="Y761">
        <v>51</v>
      </c>
      <c r="Z761">
        <v>45</v>
      </c>
      <c r="AA761">
        <v>12</v>
      </c>
      <c r="AB761">
        <v>1</v>
      </c>
      <c r="AC761">
        <v>1</v>
      </c>
      <c r="AD761">
        <v>0.311</v>
      </c>
      <c r="AE761">
        <v>0.38700000000000001</v>
      </c>
      <c r="AF761">
        <v>0.57499999999999996</v>
      </c>
      <c r="AG761">
        <v>0.96299999999999997</v>
      </c>
    </row>
    <row r="762" spans="1:33" x14ac:dyDescent="0.25">
      <c r="A762" t="s">
        <v>19</v>
      </c>
      <c r="B762" t="s">
        <v>819</v>
      </c>
      <c r="C762">
        <v>2018</v>
      </c>
      <c r="D762" t="s">
        <v>22</v>
      </c>
      <c r="E762" t="s">
        <v>20</v>
      </c>
      <c r="F762" t="s">
        <v>21</v>
      </c>
      <c r="G762" t="s">
        <v>820</v>
      </c>
      <c r="H762">
        <v>25</v>
      </c>
      <c r="I762" t="s">
        <v>1224</v>
      </c>
      <c r="J762" s="9">
        <v>0.185</v>
      </c>
      <c r="K762">
        <v>0</v>
      </c>
      <c r="L762">
        <v>0</v>
      </c>
      <c r="M762">
        <v>0</v>
      </c>
      <c r="N762">
        <v>0</v>
      </c>
      <c r="O762">
        <v>13</v>
      </c>
      <c r="P762">
        <v>27</v>
      </c>
      <c r="Q762" s="8">
        <f t="shared" si="44"/>
        <v>0</v>
      </c>
      <c r="R762" s="8">
        <f t="shared" si="45"/>
        <v>0</v>
      </c>
      <c r="S762" s="8">
        <f t="shared" si="46"/>
        <v>0</v>
      </c>
      <c r="T762" s="8">
        <f t="shared" si="47"/>
        <v>0</v>
      </c>
      <c r="U762" s="8">
        <f>IF(C762=2022,"",IF(C762=2020,O762/60,O762/162))</f>
        <v>8.0246913580246909E-2</v>
      </c>
      <c r="V762">
        <v>5</v>
      </c>
      <c r="W762">
        <v>7</v>
      </c>
      <c r="X762">
        <v>2</v>
      </c>
      <c r="Y762">
        <v>4</v>
      </c>
      <c r="Z762">
        <v>2</v>
      </c>
      <c r="AA762">
        <v>0</v>
      </c>
      <c r="AB762">
        <v>1</v>
      </c>
      <c r="AC762">
        <v>1</v>
      </c>
      <c r="AD762">
        <v>0.217</v>
      </c>
      <c r="AE762">
        <v>0.24099999999999999</v>
      </c>
      <c r="AF762">
        <v>0.25900000000000001</v>
      </c>
      <c r="AG762">
        <v>0.501</v>
      </c>
    </row>
    <row r="763" spans="1:33" x14ac:dyDescent="0.25">
      <c r="A763" t="s">
        <v>29</v>
      </c>
      <c r="B763" t="s">
        <v>223</v>
      </c>
      <c r="C763">
        <v>2018</v>
      </c>
      <c r="D763" t="s">
        <v>22</v>
      </c>
      <c r="E763" t="s">
        <v>188</v>
      </c>
      <c r="F763" t="s">
        <v>96</v>
      </c>
      <c r="G763" t="s">
        <v>224</v>
      </c>
      <c r="H763">
        <v>25</v>
      </c>
      <c r="I763" t="s">
        <v>1224</v>
      </c>
      <c r="J763" s="9">
        <v>0.27</v>
      </c>
      <c r="K763">
        <v>39</v>
      </c>
      <c r="L763">
        <v>34</v>
      </c>
      <c r="M763">
        <v>105</v>
      </c>
      <c r="N763">
        <v>110</v>
      </c>
      <c r="O763">
        <v>157</v>
      </c>
      <c r="P763">
        <v>578</v>
      </c>
      <c r="Q763" s="8">
        <f t="shared" si="44"/>
        <v>6.7474048442906581E-2</v>
      </c>
      <c r="R763" s="8">
        <f t="shared" si="45"/>
        <v>5.8823529411764705E-2</v>
      </c>
      <c r="S763" s="8">
        <f t="shared" si="46"/>
        <v>0.18166089965397925</v>
      </c>
      <c r="T763" s="8">
        <f t="shared" si="47"/>
        <v>0.19031141868512111</v>
      </c>
      <c r="U763" s="8">
        <f>IF(C763=2022,"",IF(C763=2020,O763/60,O763/162))</f>
        <v>0.96913580246913578</v>
      </c>
      <c r="V763">
        <v>156</v>
      </c>
      <c r="W763">
        <v>319</v>
      </c>
      <c r="X763">
        <v>81</v>
      </c>
      <c r="Y763">
        <v>80</v>
      </c>
      <c r="Z763">
        <v>106</v>
      </c>
      <c r="AA763">
        <v>15</v>
      </c>
      <c r="AB763">
        <v>1</v>
      </c>
      <c r="AC763">
        <v>6</v>
      </c>
      <c r="AD763">
        <v>0.252</v>
      </c>
      <c r="AE763">
        <v>0.38700000000000001</v>
      </c>
      <c r="AF763">
        <v>0.55200000000000005</v>
      </c>
      <c r="AG763">
        <v>0.93899999999999995</v>
      </c>
    </row>
    <row r="764" spans="1:33" x14ac:dyDescent="0.25">
      <c r="A764" t="s">
        <v>62</v>
      </c>
      <c r="B764" t="s">
        <v>251</v>
      </c>
      <c r="C764">
        <v>2018</v>
      </c>
      <c r="D764" t="s">
        <v>22</v>
      </c>
      <c r="E764" t="s">
        <v>126</v>
      </c>
      <c r="F764" t="s">
        <v>127</v>
      </c>
      <c r="G764" t="s">
        <v>252</v>
      </c>
      <c r="H764">
        <v>24</v>
      </c>
      <c r="I764" t="s">
        <v>1224</v>
      </c>
      <c r="J764" s="9">
        <v>0.224</v>
      </c>
      <c r="K764">
        <v>19</v>
      </c>
      <c r="L764">
        <v>3</v>
      </c>
      <c r="M764">
        <v>54</v>
      </c>
      <c r="N764">
        <v>78</v>
      </c>
      <c r="O764">
        <v>144</v>
      </c>
      <c r="P764">
        <v>539</v>
      </c>
      <c r="Q764" s="8">
        <f t="shared" si="44"/>
        <v>3.525046382189239E-2</v>
      </c>
      <c r="R764" s="8">
        <f t="shared" si="45"/>
        <v>5.5658627087198514E-3</v>
      </c>
      <c r="S764" s="8">
        <f t="shared" si="46"/>
        <v>0.10018552875695733</v>
      </c>
      <c r="T764" s="8">
        <f t="shared" si="47"/>
        <v>0.14471243042671614</v>
      </c>
      <c r="U764" s="8">
        <f>IF(C764=2022,"",IF(C764=2020,O764/60,O764/162))</f>
        <v>0.88888888888888884</v>
      </c>
      <c r="V764">
        <v>121</v>
      </c>
      <c r="W764">
        <v>212</v>
      </c>
      <c r="X764">
        <v>50</v>
      </c>
      <c r="Y764">
        <v>160</v>
      </c>
      <c r="Z764">
        <v>66</v>
      </c>
      <c r="AA764">
        <v>1</v>
      </c>
      <c r="AB764">
        <v>1</v>
      </c>
      <c r="AC764">
        <v>2</v>
      </c>
      <c r="AD764">
        <v>0.27900000000000003</v>
      </c>
      <c r="AE764">
        <v>0.317</v>
      </c>
      <c r="AF764">
        <v>0.39300000000000002</v>
      </c>
      <c r="AG764">
        <v>0.71</v>
      </c>
    </row>
    <row r="765" spans="1:33" x14ac:dyDescent="0.25">
      <c r="A765" t="s">
        <v>125</v>
      </c>
      <c r="B765" t="s">
        <v>857</v>
      </c>
      <c r="C765">
        <v>2018</v>
      </c>
      <c r="D765" t="s">
        <v>18</v>
      </c>
      <c r="E765" t="s">
        <v>455</v>
      </c>
      <c r="F765" t="s">
        <v>456</v>
      </c>
      <c r="G765" t="s">
        <v>858</v>
      </c>
      <c r="H765">
        <v>24</v>
      </c>
      <c r="I765" t="s">
        <v>1224</v>
      </c>
      <c r="J765" s="9">
        <v>0.27300000000000002</v>
      </c>
      <c r="K765">
        <v>11</v>
      </c>
      <c r="L765">
        <v>2</v>
      </c>
      <c r="M765">
        <v>65</v>
      </c>
      <c r="N765">
        <v>87</v>
      </c>
      <c r="O765">
        <v>156</v>
      </c>
      <c r="P765">
        <v>590</v>
      </c>
      <c r="Q765" s="8">
        <f t="shared" si="44"/>
        <v>1.864406779661017E-2</v>
      </c>
      <c r="R765" s="8">
        <f t="shared" si="45"/>
        <v>3.3898305084745762E-3</v>
      </c>
      <c r="S765" s="8">
        <f t="shared" si="46"/>
        <v>0.11016949152542373</v>
      </c>
      <c r="T765" s="8">
        <f t="shared" si="47"/>
        <v>0.14745762711864407</v>
      </c>
      <c r="U765" s="8">
        <f>IF(C765=2022,"",IF(C765=2020,O765/60,O765/162))</f>
        <v>0.96296296296296291</v>
      </c>
      <c r="V765">
        <v>161</v>
      </c>
      <c r="W765">
        <v>236</v>
      </c>
      <c r="X765">
        <v>49</v>
      </c>
      <c r="Y765">
        <v>129</v>
      </c>
      <c r="Z765">
        <v>62</v>
      </c>
      <c r="AA765">
        <v>2</v>
      </c>
      <c r="AB765">
        <v>1</v>
      </c>
      <c r="AC765">
        <v>4</v>
      </c>
      <c r="AD765">
        <v>0.33200000000000002</v>
      </c>
      <c r="AE765">
        <v>0.35699999999999998</v>
      </c>
      <c r="AF765">
        <v>0.4</v>
      </c>
      <c r="AG765">
        <v>0.75700000000000001</v>
      </c>
    </row>
    <row r="766" spans="1:33" x14ac:dyDescent="0.25">
      <c r="A766" t="s">
        <v>26</v>
      </c>
      <c r="B766" t="s">
        <v>935</v>
      </c>
      <c r="C766">
        <v>2018</v>
      </c>
      <c r="D766" t="s">
        <v>22</v>
      </c>
      <c r="E766" t="s">
        <v>27</v>
      </c>
      <c r="F766" t="s">
        <v>28</v>
      </c>
      <c r="G766" t="s">
        <v>936</v>
      </c>
      <c r="H766">
        <v>24</v>
      </c>
      <c r="I766" t="s">
        <v>1224</v>
      </c>
      <c r="J766" s="9">
        <v>0.17499999999999999</v>
      </c>
      <c r="K766">
        <v>1</v>
      </c>
      <c r="L766">
        <v>0</v>
      </c>
      <c r="M766">
        <v>5</v>
      </c>
      <c r="N766">
        <v>9</v>
      </c>
      <c r="O766">
        <v>42</v>
      </c>
      <c r="P766">
        <v>103</v>
      </c>
      <c r="Q766" s="8">
        <f t="shared" si="44"/>
        <v>9.7087378640776691E-3</v>
      </c>
      <c r="R766" s="8">
        <f t="shared" si="45"/>
        <v>0</v>
      </c>
      <c r="S766" s="8">
        <f t="shared" si="46"/>
        <v>4.8543689320388349E-2</v>
      </c>
      <c r="T766" s="8">
        <f t="shared" si="47"/>
        <v>8.7378640776699032E-2</v>
      </c>
      <c r="U766" s="8">
        <f>IF(C766=2022,"",IF(C766=2020,O766/60,O766/162))</f>
        <v>0.25925925925925924</v>
      </c>
      <c r="V766">
        <v>18</v>
      </c>
      <c r="W766">
        <v>23</v>
      </c>
      <c r="X766">
        <v>3</v>
      </c>
      <c r="Y766">
        <v>29</v>
      </c>
      <c r="Z766">
        <v>10</v>
      </c>
      <c r="AA766">
        <v>0</v>
      </c>
      <c r="AB766">
        <v>1</v>
      </c>
      <c r="AC766">
        <v>0</v>
      </c>
      <c r="AD766">
        <v>0.23300000000000001</v>
      </c>
      <c r="AE766">
        <v>0.248</v>
      </c>
      <c r="AF766">
        <v>0.223</v>
      </c>
      <c r="AG766">
        <v>0.47099999999999997</v>
      </c>
    </row>
    <row r="767" spans="1:33" x14ac:dyDescent="0.25">
      <c r="A767" t="s">
        <v>26</v>
      </c>
      <c r="B767" t="s">
        <v>285</v>
      </c>
      <c r="C767">
        <v>2018</v>
      </c>
      <c r="D767" t="s">
        <v>22</v>
      </c>
      <c r="E767" t="s">
        <v>27</v>
      </c>
      <c r="F767" t="s">
        <v>28</v>
      </c>
      <c r="G767" t="s">
        <v>286</v>
      </c>
      <c r="H767">
        <v>24</v>
      </c>
      <c r="I767" t="s">
        <v>1224</v>
      </c>
      <c r="J767" s="9">
        <v>0.28599999999999998</v>
      </c>
      <c r="K767">
        <v>31</v>
      </c>
      <c r="L767">
        <v>10</v>
      </c>
      <c r="M767">
        <v>103</v>
      </c>
      <c r="N767">
        <v>105</v>
      </c>
      <c r="O767">
        <v>157</v>
      </c>
      <c r="P767">
        <v>594</v>
      </c>
      <c r="Q767" s="8">
        <f t="shared" si="44"/>
        <v>5.2188552188552187E-2</v>
      </c>
      <c r="R767" s="8">
        <f t="shared" si="45"/>
        <v>1.6835016835016835E-2</v>
      </c>
      <c r="S767" s="8">
        <f t="shared" si="46"/>
        <v>0.17340067340067339</v>
      </c>
      <c r="T767" s="8">
        <f t="shared" si="47"/>
        <v>0.17676767676767677</v>
      </c>
      <c r="U767" s="8">
        <f>IF(C767=2022,"",IF(C767=2020,O767/60,O767/162))</f>
        <v>0.96913580246913578</v>
      </c>
      <c r="V767">
        <v>170</v>
      </c>
      <c r="W767">
        <v>316</v>
      </c>
      <c r="X767">
        <v>83</v>
      </c>
      <c r="Y767">
        <v>85</v>
      </c>
      <c r="Z767">
        <v>96</v>
      </c>
      <c r="AA767">
        <v>2</v>
      </c>
      <c r="AB767">
        <v>1</v>
      </c>
      <c r="AC767">
        <v>4</v>
      </c>
      <c r="AD767">
        <v>0.28899999999999998</v>
      </c>
      <c r="AE767">
        <v>0.39400000000000002</v>
      </c>
      <c r="AF767">
        <v>0.53200000000000003</v>
      </c>
      <c r="AG767">
        <v>0.92600000000000005</v>
      </c>
    </row>
    <row r="768" spans="1:33" x14ac:dyDescent="0.25">
      <c r="A768" t="s">
        <v>46</v>
      </c>
      <c r="B768" t="s">
        <v>911</v>
      </c>
      <c r="C768">
        <v>2018</v>
      </c>
      <c r="D768" t="s">
        <v>18</v>
      </c>
      <c r="E768" t="s">
        <v>168</v>
      </c>
      <c r="F768" t="s">
        <v>169</v>
      </c>
      <c r="G768" t="s">
        <v>912</v>
      </c>
      <c r="H768">
        <v>24</v>
      </c>
      <c r="I768" t="s">
        <v>1224</v>
      </c>
      <c r="J768" s="9">
        <v>0.29299999999999998</v>
      </c>
      <c r="K768">
        <v>3</v>
      </c>
      <c r="L768">
        <v>0</v>
      </c>
      <c r="M768">
        <v>7</v>
      </c>
      <c r="N768">
        <v>9</v>
      </c>
      <c r="O768">
        <v>18</v>
      </c>
      <c r="P768">
        <v>58</v>
      </c>
      <c r="Q768" s="8">
        <f t="shared" si="44"/>
        <v>5.1724137931034482E-2</v>
      </c>
      <c r="R768" s="8">
        <f t="shared" si="45"/>
        <v>0</v>
      </c>
      <c r="S768" s="8">
        <f t="shared" si="46"/>
        <v>0.1206896551724138</v>
      </c>
      <c r="T768" s="8">
        <f t="shared" si="47"/>
        <v>0.15517241379310345</v>
      </c>
      <c r="U768" s="8">
        <f>IF(C768=2022,"",IF(C768=2020,O768/60,O768/162))</f>
        <v>0.1111111111111111</v>
      </c>
      <c r="V768">
        <v>17</v>
      </c>
      <c r="W768">
        <v>28</v>
      </c>
      <c r="X768">
        <v>5</v>
      </c>
      <c r="Y768">
        <v>11</v>
      </c>
      <c r="Z768">
        <v>5</v>
      </c>
      <c r="AA768">
        <v>0</v>
      </c>
      <c r="AB768">
        <v>1</v>
      </c>
      <c r="AC768">
        <v>1</v>
      </c>
      <c r="AD768">
        <v>0.318</v>
      </c>
      <c r="AE768">
        <v>0.34899999999999998</v>
      </c>
      <c r="AF768">
        <v>0.48299999999999998</v>
      </c>
      <c r="AG768">
        <v>0.83199999999999996</v>
      </c>
    </row>
    <row r="769" spans="1:33" x14ac:dyDescent="0.25">
      <c r="A769" t="s">
        <v>67</v>
      </c>
      <c r="B769" t="s">
        <v>967</v>
      </c>
      <c r="C769">
        <v>2018</v>
      </c>
      <c r="D769" t="s">
        <v>18</v>
      </c>
      <c r="E769" t="s">
        <v>373</v>
      </c>
      <c r="F769" t="s">
        <v>374</v>
      </c>
      <c r="G769" t="s">
        <v>968</v>
      </c>
      <c r="H769">
        <v>24</v>
      </c>
      <c r="I769" t="s">
        <v>1224</v>
      </c>
      <c r="J769" s="9">
        <v>0.27200000000000002</v>
      </c>
      <c r="K769">
        <v>19</v>
      </c>
      <c r="L769">
        <v>1</v>
      </c>
      <c r="M769">
        <v>76</v>
      </c>
      <c r="N769">
        <v>63</v>
      </c>
      <c r="O769">
        <v>134</v>
      </c>
      <c r="P769">
        <v>464</v>
      </c>
      <c r="Q769" s="8">
        <f t="shared" si="44"/>
        <v>4.0948275862068964E-2</v>
      </c>
      <c r="R769" s="8">
        <f t="shared" si="45"/>
        <v>2.1551724137931034E-3</v>
      </c>
      <c r="S769" s="8">
        <f t="shared" si="46"/>
        <v>0.16379310344827586</v>
      </c>
      <c r="T769" s="8">
        <f t="shared" si="47"/>
        <v>0.13577586206896552</v>
      </c>
      <c r="U769" s="8">
        <f>IF(C769=2022,"",IF(C769=2020,O769/60,O769/162))</f>
        <v>0.8271604938271605</v>
      </c>
      <c r="V769">
        <v>126</v>
      </c>
      <c r="W769">
        <v>212</v>
      </c>
      <c r="X769">
        <v>47</v>
      </c>
      <c r="Y769">
        <v>108</v>
      </c>
      <c r="Z769">
        <v>51</v>
      </c>
      <c r="AA769">
        <v>4</v>
      </c>
      <c r="AB769">
        <v>1</v>
      </c>
      <c r="AC769">
        <v>1</v>
      </c>
      <c r="AD769">
        <v>0.315</v>
      </c>
      <c r="AE769">
        <v>0.34899999999999998</v>
      </c>
      <c r="AF769">
        <v>0.45700000000000002</v>
      </c>
      <c r="AG769">
        <v>0.80600000000000005</v>
      </c>
    </row>
    <row r="770" spans="1:33" x14ac:dyDescent="0.25">
      <c r="A770" t="s">
        <v>33</v>
      </c>
      <c r="B770" t="s">
        <v>611</v>
      </c>
      <c r="C770">
        <v>2018</v>
      </c>
      <c r="D770" t="s">
        <v>22</v>
      </c>
      <c r="E770" t="s">
        <v>166</v>
      </c>
      <c r="F770" t="s">
        <v>167</v>
      </c>
      <c r="G770" t="s">
        <v>612</v>
      </c>
      <c r="H770">
        <v>24</v>
      </c>
      <c r="I770" t="s">
        <v>1224</v>
      </c>
      <c r="J770" s="9">
        <v>0.27800000000000002</v>
      </c>
      <c r="K770">
        <v>24</v>
      </c>
      <c r="L770">
        <v>1</v>
      </c>
      <c r="M770">
        <v>68</v>
      </c>
      <c r="N770">
        <v>100</v>
      </c>
      <c r="O770">
        <v>145</v>
      </c>
      <c r="P770">
        <v>547</v>
      </c>
      <c r="Q770" s="8">
        <f t="shared" si="44"/>
        <v>4.3875685557586835E-2</v>
      </c>
      <c r="R770" s="8">
        <f t="shared" si="45"/>
        <v>1.8281535648994515E-3</v>
      </c>
      <c r="S770" s="8">
        <f t="shared" si="46"/>
        <v>0.12431444241316271</v>
      </c>
      <c r="T770" s="8">
        <f t="shared" si="47"/>
        <v>0.18281535648994515</v>
      </c>
      <c r="U770" s="8">
        <f>IF(C770=2022,"",IF(C770=2020,O770/60,O770/162))</f>
        <v>0.89506172839506171</v>
      </c>
      <c r="V770">
        <v>152</v>
      </c>
      <c r="W770">
        <v>278</v>
      </c>
      <c r="X770">
        <v>72</v>
      </c>
      <c r="Y770">
        <v>146</v>
      </c>
      <c r="Z770">
        <v>58</v>
      </c>
      <c r="AA770">
        <v>0</v>
      </c>
      <c r="AB770">
        <v>1</v>
      </c>
      <c r="AC770">
        <v>2</v>
      </c>
      <c r="AD770">
        <v>0.33800000000000002</v>
      </c>
      <c r="AE770">
        <v>0.35599999999999998</v>
      </c>
      <c r="AF770">
        <v>0.50800000000000001</v>
      </c>
      <c r="AG770">
        <v>0.86399999999999999</v>
      </c>
    </row>
    <row r="771" spans="1:33" x14ac:dyDescent="0.25">
      <c r="A771" t="s">
        <v>23</v>
      </c>
      <c r="B771" t="s">
        <v>939</v>
      </c>
      <c r="C771">
        <v>2018</v>
      </c>
      <c r="D771" t="s">
        <v>18</v>
      </c>
      <c r="E771" t="s">
        <v>24</v>
      </c>
      <c r="F771" t="s">
        <v>25</v>
      </c>
      <c r="G771" t="s">
        <v>940</v>
      </c>
      <c r="H771">
        <v>23</v>
      </c>
      <c r="I771" t="s">
        <v>1224</v>
      </c>
      <c r="J771" s="9">
        <v>0.20899999999999999</v>
      </c>
      <c r="K771">
        <v>0</v>
      </c>
      <c r="L771">
        <v>1</v>
      </c>
      <c r="M771">
        <v>5</v>
      </c>
      <c r="N771">
        <v>4</v>
      </c>
      <c r="O771">
        <v>35</v>
      </c>
      <c r="P771">
        <v>67</v>
      </c>
      <c r="Q771" s="8">
        <f t="shared" ref="Q771:Q834" si="48">IFERROR(K771/$P771,"")</f>
        <v>0</v>
      </c>
      <c r="R771" s="8">
        <f t="shared" ref="R771:R834" si="49">IFERROR(L771/$P771,"")</f>
        <v>1.4925373134328358E-2</v>
      </c>
      <c r="S771" s="8">
        <f t="shared" ref="S771:S834" si="50">IFERROR(M771/$P771,"")</f>
        <v>7.4626865671641784E-2</v>
      </c>
      <c r="T771" s="8">
        <f t="shared" ref="T771:T834" si="51">IFERROR(N771/$P771,"")</f>
        <v>5.9701492537313432E-2</v>
      </c>
      <c r="U771" s="8">
        <f>IF(C771=2022,"",IF(C771=2020,O771/60,O771/162))</f>
        <v>0.21604938271604937</v>
      </c>
      <c r="V771">
        <v>14</v>
      </c>
      <c r="W771">
        <v>16</v>
      </c>
      <c r="X771">
        <v>2</v>
      </c>
      <c r="Y771">
        <v>3</v>
      </c>
      <c r="Z771">
        <v>7</v>
      </c>
      <c r="AA771">
        <v>0</v>
      </c>
      <c r="AB771">
        <v>1</v>
      </c>
      <c r="AC771">
        <v>0</v>
      </c>
      <c r="AD771">
        <v>0.219</v>
      </c>
      <c r="AE771">
        <v>0.28399999999999997</v>
      </c>
      <c r="AF771">
        <v>0.23899999999999999</v>
      </c>
      <c r="AG771">
        <v>0.52300000000000002</v>
      </c>
    </row>
    <row r="772" spans="1:33" x14ac:dyDescent="0.25">
      <c r="A772" t="s">
        <v>30</v>
      </c>
      <c r="B772" t="s">
        <v>176</v>
      </c>
      <c r="C772">
        <v>2018</v>
      </c>
      <c r="D772" t="s">
        <v>22</v>
      </c>
      <c r="E772" t="s">
        <v>142</v>
      </c>
      <c r="F772" t="s">
        <v>143</v>
      </c>
      <c r="G772" t="s">
        <v>177</v>
      </c>
      <c r="H772">
        <v>22</v>
      </c>
      <c r="I772" t="s">
        <v>1224</v>
      </c>
      <c r="J772" s="9">
        <v>0.23499999999999999</v>
      </c>
      <c r="K772">
        <v>17</v>
      </c>
      <c r="L772">
        <v>12</v>
      </c>
      <c r="M772">
        <v>61</v>
      </c>
      <c r="N772">
        <v>73</v>
      </c>
      <c r="O772">
        <v>149</v>
      </c>
      <c r="P772">
        <v>578</v>
      </c>
      <c r="Q772" s="8">
        <f t="shared" si="48"/>
        <v>2.9411764705882353E-2</v>
      </c>
      <c r="R772" s="8">
        <f t="shared" si="49"/>
        <v>2.0761245674740483E-2</v>
      </c>
      <c r="S772" s="8">
        <f t="shared" si="50"/>
        <v>0.10553633217993079</v>
      </c>
      <c r="T772" s="8">
        <f t="shared" si="51"/>
        <v>0.12629757785467127</v>
      </c>
      <c r="U772" s="8">
        <f>IF(C772=2022,"",IF(C772=2020,O772/60,O772/162))</f>
        <v>0.91975308641975306</v>
      </c>
      <c r="V772">
        <v>136</v>
      </c>
      <c r="W772">
        <v>231</v>
      </c>
      <c r="X772">
        <v>55</v>
      </c>
      <c r="Y772">
        <v>217</v>
      </c>
      <c r="Z772">
        <v>67</v>
      </c>
      <c r="AA772">
        <v>1</v>
      </c>
      <c r="AB772">
        <v>1</v>
      </c>
      <c r="AC772">
        <v>6</v>
      </c>
      <c r="AD772">
        <v>0.34399999999999997</v>
      </c>
      <c r="AE772">
        <v>0.315</v>
      </c>
      <c r="AF772">
        <v>0.4</v>
      </c>
      <c r="AG772">
        <v>0.71399999999999997</v>
      </c>
    </row>
    <row r="773" spans="1:33" x14ac:dyDescent="0.25">
      <c r="A773" t="s">
        <v>89</v>
      </c>
      <c r="B773" t="s">
        <v>111</v>
      </c>
      <c r="C773">
        <v>2018</v>
      </c>
      <c r="D773" t="s">
        <v>22</v>
      </c>
      <c r="E773" t="s">
        <v>90</v>
      </c>
      <c r="F773" t="s">
        <v>91</v>
      </c>
      <c r="G773" t="s">
        <v>112</v>
      </c>
      <c r="H773">
        <v>21</v>
      </c>
      <c r="I773" t="s">
        <v>1224</v>
      </c>
      <c r="J773" s="9">
        <v>0.24</v>
      </c>
      <c r="K773">
        <v>21</v>
      </c>
      <c r="L773">
        <v>5</v>
      </c>
      <c r="M773">
        <v>66</v>
      </c>
      <c r="N773">
        <v>59</v>
      </c>
      <c r="O773">
        <v>121</v>
      </c>
      <c r="P773">
        <v>450</v>
      </c>
      <c r="Q773" s="8">
        <f t="shared" si="48"/>
        <v>4.6666666666666669E-2</v>
      </c>
      <c r="R773" s="8">
        <f t="shared" si="49"/>
        <v>1.1111111111111112E-2</v>
      </c>
      <c r="S773" s="8">
        <f t="shared" si="50"/>
        <v>0.14666666666666667</v>
      </c>
      <c r="T773" s="8">
        <f t="shared" si="51"/>
        <v>0.13111111111111112</v>
      </c>
      <c r="U773" s="8">
        <f>IF(C773=2022,"",IF(C773=2020,O773/60,O773/162))</f>
        <v>0.74691358024691357</v>
      </c>
      <c r="V773">
        <v>108</v>
      </c>
      <c r="W773">
        <v>195</v>
      </c>
      <c r="X773">
        <v>45</v>
      </c>
      <c r="Y773">
        <v>121</v>
      </c>
      <c r="Z773">
        <v>38</v>
      </c>
      <c r="AA773">
        <v>6</v>
      </c>
      <c r="AB773">
        <v>1</v>
      </c>
      <c r="AC773">
        <v>2</v>
      </c>
      <c r="AD773">
        <v>0.28100000000000003</v>
      </c>
      <c r="AE773">
        <v>0.29799999999999999</v>
      </c>
      <c r="AF773">
        <v>0.433</v>
      </c>
      <c r="AG773">
        <v>0.73099999999999998</v>
      </c>
    </row>
    <row r="774" spans="1:33" x14ac:dyDescent="0.25">
      <c r="A774" t="s">
        <v>54</v>
      </c>
      <c r="B774" t="s">
        <v>849</v>
      </c>
      <c r="C774">
        <v>2017</v>
      </c>
      <c r="D774" t="s">
        <v>18</v>
      </c>
      <c r="E774" t="s">
        <v>119</v>
      </c>
      <c r="F774" t="s">
        <v>120</v>
      </c>
      <c r="G774" t="s">
        <v>850</v>
      </c>
      <c r="H774">
        <v>32</v>
      </c>
      <c r="I774" t="s">
        <v>1224</v>
      </c>
      <c r="J774" s="9">
        <v>0.32200000000000001</v>
      </c>
      <c r="K774">
        <v>21</v>
      </c>
      <c r="L774">
        <v>7</v>
      </c>
      <c r="M774">
        <v>71</v>
      </c>
      <c r="N774">
        <v>72</v>
      </c>
      <c r="O774">
        <v>130</v>
      </c>
      <c r="P774">
        <v>457</v>
      </c>
      <c r="Q774" s="8">
        <f t="shared" si="48"/>
        <v>4.5951859956236324E-2</v>
      </c>
      <c r="R774" s="8">
        <f t="shared" si="49"/>
        <v>1.5317286652078774E-2</v>
      </c>
      <c r="S774" s="8">
        <f t="shared" si="50"/>
        <v>0.15536105032822758</v>
      </c>
      <c r="T774" s="8">
        <f t="shared" si="51"/>
        <v>0.1575492341356674</v>
      </c>
      <c r="U774" s="8">
        <f>IF(C774=2022,"",IF(C774=2020,O774/60,O774/162))</f>
        <v>0.80246913580246915</v>
      </c>
      <c r="V774">
        <v>147</v>
      </c>
      <c r="W774">
        <v>242</v>
      </c>
      <c r="X774">
        <v>53</v>
      </c>
      <c r="Y774">
        <v>56</v>
      </c>
      <c r="Z774">
        <v>59</v>
      </c>
      <c r="AA774">
        <v>5</v>
      </c>
      <c r="AB774">
        <v>1</v>
      </c>
      <c r="AC774">
        <v>1</v>
      </c>
      <c r="AD774">
        <v>0.32600000000000001</v>
      </c>
      <c r="AE774">
        <v>0.41499999999999998</v>
      </c>
      <c r="AF774">
        <v>0.53</v>
      </c>
      <c r="AG774">
        <v>0.94499999999999995</v>
      </c>
    </row>
    <row r="775" spans="1:33" x14ac:dyDescent="0.25">
      <c r="A775" t="s">
        <v>57</v>
      </c>
      <c r="B775" t="s">
        <v>1095</v>
      </c>
      <c r="C775">
        <v>2017</v>
      </c>
      <c r="D775" t="s">
        <v>22</v>
      </c>
      <c r="E775" t="s">
        <v>98</v>
      </c>
      <c r="F775" t="s">
        <v>99</v>
      </c>
      <c r="G775" t="s">
        <v>1096</v>
      </c>
      <c r="H775">
        <v>31</v>
      </c>
      <c r="I775" t="s">
        <v>1224</v>
      </c>
      <c r="J775" s="9">
        <v>0.26100000000000001</v>
      </c>
      <c r="K775">
        <v>20</v>
      </c>
      <c r="L775">
        <v>6</v>
      </c>
      <c r="M775">
        <v>86</v>
      </c>
      <c r="N775">
        <v>71</v>
      </c>
      <c r="O775">
        <v>156</v>
      </c>
      <c r="P775">
        <v>613</v>
      </c>
      <c r="Q775" s="8">
        <f t="shared" si="48"/>
        <v>3.2626427406199018E-2</v>
      </c>
      <c r="R775" s="8">
        <f t="shared" si="49"/>
        <v>9.7879282218597055E-3</v>
      </c>
      <c r="S775" s="8">
        <f t="shared" si="50"/>
        <v>0.1402936378466558</v>
      </c>
      <c r="T775" s="8">
        <f t="shared" si="51"/>
        <v>0.11582381729200653</v>
      </c>
      <c r="U775" s="8">
        <f>IF(C775=2022,"",IF(C775=2020,O775/60,O775/162))</f>
        <v>0.96296296296296291</v>
      </c>
      <c r="V775">
        <v>160</v>
      </c>
      <c r="W775">
        <v>260</v>
      </c>
      <c r="X775">
        <v>58</v>
      </c>
      <c r="Y775">
        <v>109</v>
      </c>
      <c r="Z775">
        <v>46</v>
      </c>
      <c r="AA775">
        <v>3</v>
      </c>
      <c r="AB775">
        <v>1</v>
      </c>
      <c r="AC775">
        <v>1</v>
      </c>
      <c r="AD775">
        <v>0.28199999999999997</v>
      </c>
      <c r="AE775">
        <v>0.313</v>
      </c>
      <c r="AF775">
        <v>0.42399999999999999</v>
      </c>
      <c r="AG775">
        <v>0.73699999999999999</v>
      </c>
    </row>
    <row r="776" spans="1:33" x14ac:dyDescent="0.25">
      <c r="A776" t="s">
        <v>56</v>
      </c>
      <c r="B776" t="s">
        <v>427</v>
      </c>
      <c r="C776">
        <v>2017</v>
      </c>
      <c r="D776" t="s">
        <v>22</v>
      </c>
      <c r="E776" t="s">
        <v>211</v>
      </c>
      <c r="F776" t="s">
        <v>212</v>
      </c>
      <c r="G776" t="s">
        <v>428</v>
      </c>
      <c r="H776">
        <v>31</v>
      </c>
      <c r="I776" t="s">
        <v>1224</v>
      </c>
      <c r="J776" s="9">
        <v>0.27</v>
      </c>
      <c r="K776">
        <v>33</v>
      </c>
      <c r="L776">
        <v>2</v>
      </c>
      <c r="M776">
        <v>78</v>
      </c>
      <c r="N776">
        <v>65</v>
      </c>
      <c r="O776">
        <v>113</v>
      </c>
      <c r="P776">
        <v>415</v>
      </c>
      <c r="Q776" s="8">
        <f t="shared" si="48"/>
        <v>7.9518072289156624E-2</v>
      </c>
      <c r="R776" s="8">
        <f t="shared" si="49"/>
        <v>4.8192771084337354E-3</v>
      </c>
      <c r="S776" s="8">
        <f t="shared" si="50"/>
        <v>0.18795180722891566</v>
      </c>
      <c r="T776" s="8">
        <f t="shared" si="51"/>
        <v>0.15662650602409639</v>
      </c>
      <c r="U776" s="8">
        <f>IF(C776=2022,"",IF(C776=2020,O776/60,O776/162))</f>
        <v>0.69753086419753085</v>
      </c>
      <c r="V776">
        <v>112</v>
      </c>
      <c r="W776">
        <v>232</v>
      </c>
      <c r="X776">
        <v>54</v>
      </c>
      <c r="Y776">
        <v>111</v>
      </c>
      <c r="Z776">
        <v>76</v>
      </c>
      <c r="AA776">
        <v>1</v>
      </c>
      <c r="AB776">
        <v>1</v>
      </c>
      <c r="AC776">
        <v>2</v>
      </c>
      <c r="AD776">
        <v>0.28899999999999998</v>
      </c>
      <c r="AE776">
        <v>0.38500000000000001</v>
      </c>
      <c r="AF776">
        <v>0.55900000000000005</v>
      </c>
      <c r="AG776">
        <v>0.94399999999999995</v>
      </c>
    </row>
    <row r="777" spans="1:33" x14ac:dyDescent="0.25">
      <c r="A777" t="s">
        <v>32</v>
      </c>
      <c r="B777" t="s">
        <v>769</v>
      </c>
      <c r="C777">
        <v>2017</v>
      </c>
      <c r="D777" t="s">
        <v>22</v>
      </c>
      <c r="E777" t="s">
        <v>39</v>
      </c>
      <c r="F777" t="s">
        <v>40</v>
      </c>
      <c r="G777" t="s">
        <v>770</v>
      </c>
      <c r="H777">
        <v>28</v>
      </c>
      <c r="I777" t="s">
        <v>1224</v>
      </c>
      <c r="J777" s="9">
        <v>0.27200000000000002</v>
      </c>
      <c r="K777">
        <v>38</v>
      </c>
      <c r="L777">
        <v>0</v>
      </c>
      <c r="M777">
        <v>85</v>
      </c>
      <c r="N777">
        <v>75</v>
      </c>
      <c r="O777">
        <v>148</v>
      </c>
      <c r="P777">
        <v>555</v>
      </c>
      <c r="Q777" s="8">
        <f t="shared" si="48"/>
        <v>6.8468468468468463E-2</v>
      </c>
      <c r="R777" s="8">
        <f t="shared" si="49"/>
        <v>0</v>
      </c>
      <c r="S777" s="8">
        <f t="shared" si="50"/>
        <v>0.15315315315315314</v>
      </c>
      <c r="T777" s="8">
        <f t="shared" si="51"/>
        <v>0.13513513513513514</v>
      </c>
      <c r="U777" s="8">
        <f>IF(C777=2022,"",IF(C777=2020,O777/60,O777/162))</f>
        <v>0.9135802469135802</v>
      </c>
      <c r="V777">
        <v>151</v>
      </c>
      <c r="W777">
        <v>289</v>
      </c>
      <c r="X777">
        <v>62</v>
      </c>
      <c r="Y777">
        <v>94</v>
      </c>
      <c r="Z777">
        <v>34</v>
      </c>
      <c r="AA777">
        <v>7</v>
      </c>
      <c r="AB777">
        <v>1</v>
      </c>
      <c r="AC777">
        <v>0</v>
      </c>
      <c r="AD777">
        <v>0.26300000000000001</v>
      </c>
      <c r="AE777">
        <v>0.314</v>
      </c>
      <c r="AF777">
        <v>0.52100000000000002</v>
      </c>
      <c r="AG777">
        <v>0.83499999999999996</v>
      </c>
    </row>
    <row r="778" spans="1:33" x14ac:dyDescent="0.25">
      <c r="A778" t="s">
        <v>42</v>
      </c>
      <c r="B778" t="s">
        <v>1145</v>
      </c>
      <c r="C778">
        <v>2017</v>
      </c>
      <c r="D778" t="s">
        <v>22</v>
      </c>
      <c r="E778" t="s">
        <v>263</v>
      </c>
      <c r="F778" t="s">
        <v>264</v>
      </c>
      <c r="G778" t="s">
        <v>1146</v>
      </c>
      <c r="H778">
        <v>27</v>
      </c>
      <c r="I778" t="s">
        <v>1224</v>
      </c>
      <c r="J778" s="9">
        <v>0.26500000000000001</v>
      </c>
      <c r="K778">
        <v>2</v>
      </c>
      <c r="L778">
        <v>8</v>
      </c>
      <c r="M778">
        <v>24</v>
      </c>
      <c r="N778">
        <v>30</v>
      </c>
      <c r="O778">
        <v>70</v>
      </c>
      <c r="P778">
        <v>162</v>
      </c>
      <c r="Q778" s="8">
        <f t="shared" si="48"/>
        <v>1.2345679012345678E-2</v>
      </c>
      <c r="R778" s="8">
        <f t="shared" si="49"/>
        <v>4.9382716049382713E-2</v>
      </c>
      <c r="S778" s="8">
        <f t="shared" si="50"/>
        <v>0.14814814814814814</v>
      </c>
      <c r="T778" s="8">
        <f t="shared" si="51"/>
        <v>0.18518518518518517</v>
      </c>
      <c r="U778" s="8">
        <f>IF(C778=2022,"",IF(C778=2020,O778/60,O778/162))</f>
        <v>0.43209876543209874</v>
      </c>
      <c r="V778">
        <v>43</v>
      </c>
      <c r="W778">
        <v>62</v>
      </c>
      <c r="X778">
        <v>13</v>
      </c>
      <c r="Y778">
        <v>25</v>
      </c>
      <c r="Z778">
        <v>16</v>
      </c>
      <c r="AA778">
        <v>1</v>
      </c>
      <c r="AB778">
        <v>1</v>
      </c>
      <c r="AC778">
        <v>1</v>
      </c>
      <c r="AD778">
        <v>0.29099999999999998</v>
      </c>
      <c r="AE778">
        <v>0.32400000000000001</v>
      </c>
      <c r="AF778">
        <v>0.38300000000000001</v>
      </c>
      <c r="AG778">
        <v>0.70699999999999996</v>
      </c>
    </row>
    <row r="779" spans="1:33" x14ac:dyDescent="0.25">
      <c r="A779" t="s">
        <v>78</v>
      </c>
      <c r="B779" t="s">
        <v>363</v>
      </c>
      <c r="C779">
        <v>2017</v>
      </c>
      <c r="D779" t="s">
        <v>18</v>
      </c>
      <c r="E779" t="s">
        <v>164</v>
      </c>
      <c r="F779" t="s">
        <v>165</v>
      </c>
      <c r="G779" t="s">
        <v>364</v>
      </c>
      <c r="H779">
        <v>26</v>
      </c>
      <c r="I779" t="s">
        <v>1224</v>
      </c>
      <c r="J779" s="9">
        <v>0.30099999999999999</v>
      </c>
      <c r="K779">
        <v>25</v>
      </c>
      <c r="L779">
        <v>7</v>
      </c>
      <c r="M779">
        <v>100</v>
      </c>
      <c r="N779">
        <v>81</v>
      </c>
      <c r="O779">
        <v>147</v>
      </c>
      <c r="P779">
        <v>508</v>
      </c>
      <c r="Q779" s="8">
        <f t="shared" si="48"/>
        <v>4.9212598425196853E-2</v>
      </c>
      <c r="R779" s="8">
        <f t="shared" si="49"/>
        <v>1.3779527559055118E-2</v>
      </c>
      <c r="S779" s="8">
        <f t="shared" si="50"/>
        <v>0.19685039370078741</v>
      </c>
      <c r="T779" s="8">
        <f t="shared" si="51"/>
        <v>0.15944881889763779</v>
      </c>
      <c r="U779" s="8">
        <f>IF(C779=2022,"",IF(C779=2020,O779/60,O779/162))</f>
        <v>0.90740740740740744</v>
      </c>
      <c r="V779">
        <v>153</v>
      </c>
      <c r="W779">
        <v>271</v>
      </c>
      <c r="X779">
        <v>67</v>
      </c>
      <c r="Y779">
        <v>82</v>
      </c>
      <c r="Z779">
        <v>84</v>
      </c>
      <c r="AA779">
        <v>6</v>
      </c>
      <c r="AB779">
        <v>1</v>
      </c>
      <c r="AC779">
        <v>2</v>
      </c>
      <c r="AD779">
        <v>0.314</v>
      </c>
      <c r="AE779">
        <v>0.40300000000000002</v>
      </c>
      <c r="AF779">
        <v>0.53300000000000003</v>
      </c>
      <c r="AG779">
        <v>0.93700000000000006</v>
      </c>
    </row>
    <row r="780" spans="1:33" x14ac:dyDescent="0.25">
      <c r="A780" t="s">
        <v>33</v>
      </c>
      <c r="B780" t="s">
        <v>889</v>
      </c>
      <c r="C780">
        <v>2017</v>
      </c>
      <c r="D780" t="s">
        <v>22</v>
      </c>
      <c r="E780" t="s">
        <v>166</v>
      </c>
      <c r="F780" t="s">
        <v>167</v>
      </c>
      <c r="G780" t="s">
        <v>890</v>
      </c>
      <c r="H780">
        <v>26</v>
      </c>
      <c r="I780" t="s">
        <v>1224</v>
      </c>
      <c r="J780" s="9">
        <v>0.308</v>
      </c>
      <c r="K780">
        <v>1</v>
      </c>
      <c r="L780">
        <v>0</v>
      </c>
      <c r="M780">
        <v>5</v>
      </c>
      <c r="N780">
        <v>3</v>
      </c>
      <c r="O780">
        <v>8</v>
      </c>
      <c r="P780">
        <v>13</v>
      </c>
      <c r="Q780" s="8">
        <f t="shared" si="48"/>
        <v>7.6923076923076927E-2</v>
      </c>
      <c r="R780" s="8">
        <f t="shared" si="49"/>
        <v>0</v>
      </c>
      <c r="S780" s="8">
        <f t="shared" si="50"/>
        <v>0.38461538461538464</v>
      </c>
      <c r="T780" s="8">
        <f t="shared" si="51"/>
        <v>0.23076923076923078</v>
      </c>
      <c r="U780" s="8">
        <f>IF(C780=2022,"",IF(C780=2020,O780/60,O780/162))</f>
        <v>4.9382716049382713E-2</v>
      </c>
      <c r="V780">
        <v>4</v>
      </c>
      <c r="W780">
        <v>8</v>
      </c>
      <c r="X780">
        <v>2</v>
      </c>
      <c r="Y780">
        <v>3</v>
      </c>
      <c r="Z780">
        <v>1</v>
      </c>
      <c r="AA780">
        <v>1</v>
      </c>
      <c r="AB780">
        <v>1</v>
      </c>
      <c r="AC780">
        <v>0</v>
      </c>
      <c r="AD780">
        <v>0.33300000000000002</v>
      </c>
      <c r="AE780">
        <v>0.35699999999999998</v>
      </c>
      <c r="AF780">
        <v>0.61499999999999999</v>
      </c>
      <c r="AG780">
        <v>0.97299999999999998</v>
      </c>
    </row>
    <row r="781" spans="1:33" x14ac:dyDescent="0.25">
      <c r="A781" t="s">
        <v>106</v>
      </c>
      <c r="B781" t="s">
        <v>743</v>
      </c>
      <c r="C781">
        <v>2017</v>
      </c>
      <c r="D781" t="s">
        <v>18</v>
      </c>
      <c r="E781" t="s">
        <v>107</v>
      </c>
      <c r="F781" t="s">
        <v>108</v>
      </c>
      <c r="G781" t="s">
        <v>744</v>
      </c>
      <c r="H781">
        <v>25</v>
      </c>
      <c r="I781" t="s">
        <v>1224</v>
      </c>
      <c r="J781" s="9">
        <v>0.24099999999999999</v>
      </c>
      <c r="K781">
        <v>11</v>
      </c>
      <c r="L781">
        <v>23</v>
      </c>
      <c r="M781">
        <v>40</v>
      </c>
      <c r="N781">
        <v>49</v>
      </c>
      <c r="O781">
        <v>122</v>
      </c>
      <c r="P781">
        <v>403</v>
      </c>
      <c r="Q781" s="8">
        <f t="shared" si="48"/>
        <v>2.729528535980149E-2</v>
      </c>
      <c r="R781" s="8">
        <f t="shared" si="49"/>
        <v>5.7071960297766747E-2</v>
      </c>
      <c r="S781" s="8">
        <f t="shared" si="50"/>
        <v>9.9255583126550875E-2</v>
      </c>
      <c r="T781" s="8">
        <f t="shared" si="51"/>
        <v>0.12158808933002481</v>
      </c>
      <c r="U781" s="8">
        <f>IF(C781=2022,"",IF(C781=2020,O781/60,O781/162))</f>
        <v>0.75308641975308643</v>
      </c>
      <c r="V781">
        <v>97</v>
      </c>
      <c r="W781">
        <v>150</v>
      </c>
      <c r="X781">
        <v>30</v>
      </c>
      <c r="Y781">
        <v>132</v>
      </c>
      <c r="Z781">
        <v>30</v>
      </c>
      <c r="AA781">
        <v>1</v>
      </c>
      <c r="AB781">
        <v>1</v>
      </c>
      <c r="AC781">
        <v>8</v>
      </c>
      <c r="AD781">
        <v>0.33</v>
      </c>
      <c r="AE781">
        <v>0.29299999999999998</v>
      </c>
      <c r="AF781">
        <v>0.372</v>
      </c>
      <c r="AG781">
        <v>0.66500000000000004</v>
      </c>
    </row>
    <row r="782" spans="1:33" x14ac:dyDescent="0.25">
      <c r="A782" t="s">
        <v>31</v>
      </c>
      <c r="B782" t="s">
        <v>519</v>
      </c>
      <c r="C782">
        <v>2017</v>
      </c>
      <c r="D782" t="s">
        <v>18</v>
      </c>
      <c r="E782" t="s">
        <v>245</v>
      </c>
      <c r="F782" t="s">
        <v>246</v>
      </c>
      <c r="G782" t="s">
        <v>520</v>
      </c>
      <c r="H782">
        <v>25</v>
      </c>
      <c r="I782" t="s">
        <v>1224</v>
      </c>
      <c r="J782" s="9">
        <v>0.26</v>
      </c>
      <c r="K782">
        <v>26</v>
      </c>
      <c r="L782">
        <v>4</v>
      </c>
      <c r="M782">
        <v>82</v>
      </c>
      <c r="N782">
        <v>87</v>
      </c>
      <c r="O782">
        <v>156</v>
      </c>
      <c r="P782">
        <v>534</v>
      </c>
      <c r="Q782" s="8">
        <f t="shared" si="48"/>
        <v>4.8689138576779027E-2</v>
      </c>
      <c r="R782" s="8">
        <f t="shared" si="49"/>
        <v>7.4906367041198503E-3</v>
      </c>
      <c r="S782" s="8">
        <f t="shared" si="50"/>
        <v>0.15355805243445692</v>
      </c>
      <c r="T782" s="8">
        <f t="shared" si="51"/>
        <v>0.16292134831460675</v>
      </c>
      <c r="U782" s="8">
        <f>IF(C782=2022,"",IF(C782=2020,O782/60,O782/162))</f>
        <v>0.96296296296296291</v>
      </c>
      <c r="V782">
        <v>139</v>
      </c>
      <c r="W782">
        <v>246</v>
      </c>
      <c r="X782">
        <v>53</v>
      </c>
      <c r="Y782">
        <v>147</v>
      </c>
      <c r="Z782">
        <v>84</v>
      </c>
      <c r="AA782">
        <v>1</v>
      </c>
      <c r="AB782">
        <v>1</v>
      </c>
      <c r="AC782">
        <v>5</v>
      </c>
      <c r="AD782">
        <v>0.309</v>
      </c>
      <c r="AE782">
        <v>0.36699999999999999</v>
      </c>
      <c r="AF782">
        <v>0.46100000000000002</v>
      </c>
      <c r="AG782">
        <v>0.82799999999999996</v>
      </c>
    </row>
    <row r="783" spans="1:33" x14ac:dyDescent="0.25">
      <c r="A783" t="s">
        <v>29</v>
      </c>
      <c r="B783" t="s">
        <v>421</v>
      </c>
      <c r="C783">
        <v>2017</v>
      </c>
      <c r="D783" t="s">
        <v>22</v>
      </c>
      <c r="E783" t="s">
        <v>188</v>
      </c>
      <c r="F783" t="s">
        <v>96</v>
      </c>
      <c r="G783" t="s">
        <v>422</v>
      </c>
      <c r="H783">
        <v>25</v>
      </c>
      <c r="I783" t="s">
        <v>1224</v>
      </c>
      <c r="J783" s="9">
        <v>0.224</v>
      </c>
      <c r="K783">
        <v>1</v>
      </c>
      <c r="L783">
        <v>0</v>
      </c>
      <c r="M783">
        <v>15</v>
      </c>
      <c r="N783">
        <v>14</v>
      </c>
      <c r="O783">
        <v>67</v>
      </c>
      <c r="P783">
        <v>156</v>
      </c>
      <c r="Q783" s="8">
        <f t="shared" si="48"/>
        <v>6.41025641025641E-3</v>
      </c>
      <c r="R783" s="8">
        <f t="shared" si="49"/>
        <v>0</v>
      </c>
      <c r="S783" s="8">
        <f t="shared" si="50"/>
        <v>9.6153846153846159E-2</v>
      </c>
      <c r="T783" s="8">
        <f t="shared" si="51"/>
        <v>8.9743589743589744E-2</v>
      </c>
      <c r="U783" s="8">
        <f>IF(C783=2022,"",IF(C783=2020,O783/60,O783/162))</f>
        <v>0.41358024691358025</v>
      </c>
      <c r="V783">
        <v>35</v>
      </c>
      <c r="W783">
        <v>45</v>
      </c>
      <c r="X783">
        <v>8</v>
      </c>
      <c r="Y783">
        <v>22</v>
      </c>
      <c r="Z783">
        <v>8</v>
      </c>
      <c r="AA783">
        <v>0</v>
      </c>
      <c r="AB783">
        <v>1</v>
      </c>
      <c r="AC783">
        <v>0</v>
      </c>
      <c r="AD783">
        <v>0.25600000000000001</v>
      </c>
      <c r="AE783">
        <v>0.26200000000000001</v>
      </c>
      <c r="AF783">
        <v>0.28799999999999998</v>
      </c>
      <c r="AG783">
        <v>0.55100000000000005</v>
      </c>
    </row>
    <row r="784" spans="1:33" x14ac:dyDescent="0.25">
      <c r="A784" t="s">
        <v>81</v>
      </c>
      <c r="B784" t="s">
        <v>1111</v>
      </c>
      <c r="C784">
        <v>2017</v>
      </c>
      <c r="D784" t="s">
        <v>18</v>
      </c>
      <c r="E784" t="s">
        <v>134</v>
      </c>
      <c r="F784" t="s">
        <v>135</v>
      </c>
      <c r="G784" t="s">
        <v>1112</v>
      </c>
      <c r="H784">
        <v>25</v>
      </c>
      <c r="I784" t="s">
        <v>1224</v>
      </c>
      <c r="J784" s="9">
        <v>0.309</v>
      </c>
      <c r="K784">
        <v>37</v>
      </c>
      <c r="L784">
        <v>3</v>
      </c>
      <c r="M784">
        <v>130</v>
      </c>
      <c r="N784">
        <v>100</v>
      </c>
      <c r="O784">
        <v>159</v>
      </c>
      <c r="P784">
        <v>606</v>
      </c>
      <c r="Q784" s="8">
        <f t="shared" si="48"/>
        <v>6.1056105610561059E-2</v>
      </c>
      <c r="R784" s="8">
        <f t="shared" si="49"/>
        <v>4.9504950495049506E-3</v>
      </c>
      <c r="S784" s="8">
        <f t="shared" si="50"/>
        <v>0.21452145214521451</v>
      </c>
      <c r="T784" s="8">
        <f t="shared" si="51"/>
        <v>0.16501650165016502</v>
      </c>
      <c r="U784" s="8">
        <f>IF(C784=2022,"",IF(C784=2020,O784/60,O784/162))</f>
        <v>0.98148148148148151</v>
      </c>
      <c r="V784">
        <v>187</v>
      </c>
      <c r="W784">
        <v>355</v>
      </c>
      <c r="X784">
        <v>87</v>
      </c>
      <c r="Y784">
        <v>106</v>
      </c>
      <c r="Z784">
        <v>62</v>
      </c>
      <c r="AA784">
        <v>9</v>
      </c>
      <c r="AB784">
        <v>1</v>
      </c>
      <c r="AC784">
        <v>2</v>
      </c>
      <c r="AD784">
        <v>0.32</v>
      </c>
      <c r="AE784">
        <v>0.373</v>
      </c>
      <c r="AF784">
        <v>0.58599999999999997</v>
      </c>
      <c r="AG784">
        <v>0.95899999999999996</v>
      </c>
    </row>
    <row r="785" spans="1:33" x14ac:dyDescent="0.25">
      <c r="A785" t="s">
        <v>8</v>
      </c>
      <c r="B785" t="s">
        <v>1061</v>
      </c>
      <c r="C785">
        <v>2017</v>
      </c>
      <c r="D785" t="s">
        <v>22</v>
      </c>
      <c r="E785" t="s">
        <v>9</v>
      </c>
      <c r="F785" t="s">
        <v>10</v>
      </c>
      <c r="G785" t="s">
        <v>1062</v>
      </c>
      <c r="H785">
        <v>24</v>
      </c>
      <c r="I785" t="s">
        <v>1224</v>
      </c>
      <c r="J785" s="9">
        <v>0.25900000000000001</v>
      </c>
      <c r="K785">
        <v>33</v>
      </c>
      <c r="L785">
        <v>9</v>
      </c>
      <c r="M785">
        <v>95</v>
      </c>
      <c r="N785">
        <v>81</v>
      </c>
      <c r="O785">
        <v>156</v>
      </c>
      <c r="P785">
        <v>630</v>
      </c>
      <c r="Q785" s="8">
        <f t="shared" si="48"/>
        <v>5.2380952380952382E-2</v>
      </c>
      <c r="R785" s="8">
        <f t="shared" si="49"/>
        <v>1.4285714285714285E-2</v>
      </c>
      <c r="S785" s="8">
        <f t="shared" si="50"/>
        <v>0.15079365079365079</v>
      </c>
      <c r="T785" s="8">
        <f t="shared" si="51"/>
        <v>0.12857142857142856</v>
      </c>
      <c r="U785" s="8">
        <f>IF(C785=2022,"",IF(C785=2020,O785/60,O785/162))</f>
        <v>0.96296296296296291</v>
      </c>
      <c r="V785">
        <v>163</v>
      </c>
      <c r="W785">
        <v>297</v>
      </c>
      <c r="X785">
        <v>67</v>
      </c>
      <c r="Y785">
        <v>115</v>
      </c>
      <c r="Z785">
        <v>50</v>
      </c>
      <c r="AA785">
        <v>3</v>
      </c>
      <c r="AB785">
        <v>1</v>
      </c>
      <c r="AC785">
        <v>4</v>
      </c>
      <c r="AD785">
        <v>0.26500000000000001</v>
      </c>
      <c r="AE785">
        <v>0.31</v>
      </c>
      <c r="AF785">
        <v>0.47099999999999997</v>
      </c>
      <c r="AG785">
        <v>0.78200000000000003</v>
      </c>
    </row>
    <row r="786" spans="1:33" x14ac:dyDescent="0.25">
      <c r="A786" t="s">
        <v>29</v>
      </c>
      <c r="B786" t="s">
        <v>223</v>
      </c>
      <c r="C786">
        <v>2017</v>
      </c>
      <c r="D786" t="s">
        <v>22</v>
      </c>
      <c r="E786" t="s">
        <v>188</v>
      </c>
      <c r="F786" t="s">
        <v>96</v>
      </c>
      <c r="G786" t="s">
        <v>224</v>
      </c>
      <c r="H786">
        <v>24</v>
      </c>
      <c r="I786" t="s">
        <v>1224</v>
      </c>
      <c r="J786" s="9">
        <v>0.318</v>
      </c>
      <c r="K786">
        <v>29</v>
      </c>
      <c r="L786">
        <v>17</v>
      </c>
      <c r="M786">
        <v>83</v>
      </c>
      <c r="N786">
        <v>107</v>
      </c>
      <c r="O786">
        <v>152</v>
      </c>
      <c r="P786">
        <v>585</v>
      </c>
      <c r="Q786" s="8">
        <f t="shared" si="48"/>
        <v>4.957264957264957E-2</v>
      </c>
      <c r="R786" s="8">
        <f t="shared" si="49"/>
        <v>2.9059829059829061E-2</v>
      </c>
      <c r="S786" s="8">
        <f t="shared" si="50"/>
        <v>0.14188034188034188</v>
      </c>
      <c r="T786" s="8">
        <f t="shared" si="51"/>
        <v>0.18290598290598289</v>
      </c>
      <c r="U786" s="8">
        <f>IF(C786=2022,"",IF(C786=2020,O786/60,O786/162))</f>
        <v>0.93827160493827155</v>
      </c>
      <c r="V786">
        <v>186</v>
      </c>
      <c r="W786">
        <v>341</v>
      </c>
      <c r="X786">
        <v>91</v>
      </c>
      <c r="Y786">
        <v>69</v>
      </c>
      <c r="Z786">
        <v>52</v>
      </c>
      <c r="AA786">
        <v>5</v>
      </c>
      <c r="AB786">
        <v>1</v>
      </c>
      <c r="AC786">
        <v>5</v>
      </c>
      <c r="AD786">
        <v>0.31900000000000001</v>
      </c>
      <c r="AE786">
        <v>0.374</v>
      </c>
      <c r="AF786">
        <v>0.58299999999999996</v>
      </c>
      <c r="AG786">
        <v>0.95699999999999996</v>
      </c>
    </row>
    <row r="787" spans="1:33" x14ac:dyDescent="0.25">
      <c r="A787" t="s">
        <v>15</v>
      </c>
      <c r="B787" t="s">
        <v>251</v>
      </c>
      <c r="C787">
        <v>2017</v>
      </c>
      <c r="D787" t="s">
        <v>18</v>
      </c>
      <c r="E787" t="s">
        <v>16</v>
      </c>
      <c r="F787" t="s">
        <v>17</v>
      </c>
      <c r="G787" t="s">
        <v>252</v>
      </c>
      <c r="H787">
        <v>23</v>
      </c>
      <c r="I787" t="s">
        <v>1224</v>
      </c>
      <c r="J787" s="9">
        <v>0.152</v>
      </c>
      <c r="K787">
        <v>1</v>
      </c>
      <c r="L787">
        <v>0</v>
      </c>
      <c r="M787">
        <v>3</v>
      </c>
      <c r="N787">
        <v>2</v>
      </c>
      <c r="O787">
        <v>11</v>
      </c>
      <c r="P787">
        <v>33</v>
      </c>
      <c r="Q787" s="8">
        <f t="shared" si="48"/>
        <v>3.0303030303030304E-2</v>
      </c>
      <c r="R787" s="8">
        <f t="shared" si="49"/>
        <v>0</v>
      </c>
      <c r="S787" s="8">
        <f t="shared" si="50"/>
        <v>9.0909090909090912E-2</v>
      </c>
      <c r="T787" s="8">
        <f t="shared" si="51"/>
        <v>6.0606060606060608E-2</v>
      </c>
      <c r="U787" s="8">
        <f>IF(C787=2022,"",IF(C787=2020,O787/60,O787/162))</f>
        <v>6.7901234567901231E-2</v>
      </c>
      <c r="V787">
        <v>5</v>
      </c>
      <c r="W787">
        <v>10</v>
      </c>
      <c r="X787">
        <v>3</v>
      </c>
      <c r="Y787">
        <v>12</v>
      </c>
      <c r="Z787">
        <v>1</v>
      </c>
      <c r="AA787">
        <v>0</v>
      </c>
      <c r="AB787">
        <v>1</v>
      </c>
      <c r="AC787">
        <v>0</v>
      </c>
      <c r="AD787">
        <v>0.2</v>
      </c>
      <c r="AE787">
        <v>0.222</v>
      </c>
      <c r="AF787">
        <v>0.30299999999999999</v>
      </c>
      <c r="AG787">
        <v>0.52500000000000002</v>
      </c>
    </row>
    <row r="788" spans="1:33" x14ac:dyDescent="0.25">
      <c r="A788" t="s">
        <v>62</v>
      </c>
      <c r="B788" t="s">
        <v>251</v>
      </c>
      <c r="C788">
        <v>2017</v>
      </c>
      <c r="D788" t="s">
        <v>22</v>
      </c>
      <c r="E788" t="s">
        <v>126</v>
      </c>
      <c r="F788" t="s">
        <v>127</v>
      </c>
      <c r="G788" t="s">
        <v>252</v>
      </c>
      <c r="H788">
        <v>23</v>
      </c>
      <c r="I788" t="s">
        <v>1224</v>
      </c>
      <c r="J788" s="9">
        <v>0.33</v>
      </c>
      <c r="K788">
        <v>2</v>
      </c>
      <c r="L788">
        <v>0</v>
      </c>
      <c r="M788">
        <v>13</v>
      </c>
      <c r="N788">
        <v>16</v>
      </c>
      <c r="O788">
        <v>27</v>
      </c>
      <c r="P788">
        <v>94</v>
      </c>
      <c r="Q788" s="8">
        <f t="shared" si="48"/>
        <v>2.1276595744680851E-2</v>
      </c>
      <c r="R788" s="8">
        <f t="shared" si="49"/>
        <v>0</v>
      </c>
      <c r="S788" s="8">
        <f t="shared" si="50"/>
        <v>0.13829787234042554</v>
      </c>
      <c r="T788" s="8">
        <f t="shared" si="51"/>
        <v>0.1702127659574468</v>
      </c>
      <c r="U788" s="8">
        <f>IF(C788=2022,"",IF(C788=2020,O788/60,O788/162))</f>
        <v>0.16666666666666666</v>
      </c>
      <c r="V788">
        <v>31</v>
      </c>
      <c r="W788">
        <v>44</v>
      </c>
      <c r="X788">
        <v>9</v>
      </c>
      <c r="Y788">
        <v>18</v>
      </c>
      <c r="Z788">
        <v>12</v>
      </c>
      <c r="AA788">
        <v>0</v>
      </c>
      <c r="AB788">
        <v>2</v>
      </c>
      <c r="AC788">
        <v>0</v>
      </c>
      <c r="AD788">
        <v>0.39200000000000002</v>
      </c>
      <c r="AE788">
        <v>0.40600000000000003</v>
      </c>
      <c r="AF788">
        <v>0.46800000000000003</v>
      </c>
      <c r="AG788">
        <v>0.874</v>
      </c>
    </row>
    <row r="789" spans="1:33" x14ac:dyDescent="0.25">
      <c r="A789" t="s">
        <v>125</v>
      </c>
      <c r="B789" t="s">
        <v>857</v>
      </c>
      <c r="C789">
        <v>2017</v>
      </c>
      <c r="D789" t="s">
        <v>18</v>
      </c>
      <c r="E789" t="s">
        <v>455</v>
      </c>
      <c r="F789" t="s">
        <v>456</v>
      </c>
      <c r="G789" t="s">
        <v>858</v>
      </c>
      <c r="H789">
        <v>23</v>
      </c>
      <c r="I789" t="s">
        <v>1224</v>
      </c>
      <c r="J789" s="9">
        <v>0.26200000000000001</v>
      </c>
      <c r="K789">
        <v>0</v>
      </c>
      <c r="L789">
        <v>0</v>
      </c>
      <c r="M789">
        <v>8</v>
      </c>
      <c r="N789">
        <v>11</v>
      </c>
      <c r="O789">
        <v>25</v>
      </c>
      <c r="P789">
        <v>84</v>
      </c>
      <c r="Q789" s="8">
        <f t="shared" si="48"/>
        <v>0</v>
      </c>
      <c r="R789" s="8">
        <f t="shared" si="49"/>
        <v>0</v>
      </c>
      <c r="S789" s="8">
        <f t="shared" si="50"/>
        <v>9.5238095238095233E-2</v>
      </c>
      <c r="T789" s="8">
        <f t="shared" si="51"/>
        <v>0.13095238095238096</v>
      </c>
      <c r="U789" s="8">
        <f>IF(C789=2022,"",IF(C789=2020,O789/60,O789/162))</f>
        <v>0.15432098765432098</v>
      </c>
      <c r="V789">
        <v>22</v>
      </c>
      <c r="W789">
        <v>31</v>
      </c>
      <c r="X789">
        <v>8</v>
      </c>
      <c r="Y789">
        <v>28</v>
      </c>
      <c r="Z789">
        <v>10</v>
      </c>
      <c r="AA789">
        <v>0</v>
      </c>
      <c r="AB789">
        <v>1</v>
      </c>
      <c r="AC789">
        <v>0</v>
      </c>
      <c r="AD789">
        <v>0.38600000000000001</v>
      </c>
      <c r="AE789">
        <v>0.33700000000000002</v>
      </c>
      <c r="AF789">
        <v>0.36899999999999999</v>
      </c>
      <c r="AG789">
        <v>0.70599999999999996</v>
      </c>
    </row>
    <row r="790" spans="1:33" x14ac:dyDescent="0.25">
      <c r="A790" t="s">
        <v>26</v>
      </c>
      <c r="B790" t="s">
        <v>935</v>
      </c>
      <c r="C790">
        <v>2017</v>
      </c>
      <c r="D790" t="s">
        <v>22</v>
      </c>
      <c r="E790" t="s">
        <v>27</v>
      </c>
      <c r="F790" t="s">
        <v>28</v>
      </c>
      <c r="G790" t="s">
        <v>936</v>
      </c>
      <c r="H790">
        <v>23</v>
      </c>
      <c r="I790" t="s">
        <v>1224</v>
      </c>
      <c r="J790" s="9">
        <v>0.22600000000000001</v>
      </c>
      <c r="K790">
        <v>4</v>
      </c>
      <c r="L790">
        <v>1</v>
      </c>
      <c r="M790">
        <v>7</v>
      </c>
      <c r="N790">
        <v>8</v>
      </c>
      <c r="O790">
        <v>24</v>
      </c>
      <c r="P790">
        <v>62</v>
      </c>
      <c r="Q790" s="8">
        <f t="shared" si="48"/>
        <v>6.4516129032258063E-2</v>
      </c>
      <c r="R790" s="8">
        <f t="shared" si="49"/>
        <v>1.6129032258064516E-2</v>
      </c>
      <c r="S790" s="8">
        <f t="shared" si="50"/>
        <v>0.11290322580645161</v>
      </c>
      <c r="T790" s="8">
        <f t="shared" si="51"/>
        <v>0.12903225806451613</v>
      </c>
      <c r="U790" s="8">
        <f>IF(C790=2022,"",IF(C790=2020,O790/60,O790/162))</f>
        <v>0.14814814814814814</v>
      </c>
      <c r="V790">
        <v>14</v>
      </c>
      <c r="W790">
        <v>30</v>
      </c>
      <c r="X790">
        <v>8</v>
      </c>
      <c r="Y790">
        <v>20</v>
      </c>
      <c r="Z790">
        <v>4</v>
      </c>
      <c r="AA790">
        <v>0</v>
      </c>
      <c r="AB790">
        <v>1</v>
      </c>
      <c r="AC790">
        <v>1</v>
      </c>
      <c r="AD790">
        <v>0.25600000000000001</v>
      </c>
      <c r="AE790">
        <v>0.27900000000000003</v>
      </c>
      <c r="AF790">
        <v>0.48399999999999999</v>
      </c>
      <c r="AG790">
        <v>0.76300000000000001</v>
      </c>
    </row>
    <row r="791" spans="1:33" x14ac:dyDescent="0.25">
      <c r="A791" t="s">
        <v>26</v>
      </c>
      <c r="B791" t="s">
        <v>285</v>
      </c>
      <c r="C791">
        <v>2017</v>
      </c>
      <c r="D791" t="s">
        <v>22</v>
      </c>
      <c r="E791" t="s">
        <v>27</v>
      </c>
      <c r="F791" t="s">
        <v>28</v>
      </c>
      <c r="G791" t="s">
        <v>286</v>
      </c>
      <c r="H791">
        <v>23</v>
      </c>
      <c r="I791" t="s">
        <v>1224</v>
      </c>
      <c r="J791" s="9">
        <v>0.28399999999999997</v>
      </c>
      <c r="K791">
        <v>19</v>
      </c>
      <c r="L791">
        <v>17</v>
      </c>
      <c r="M791">
        <v>71</v>
      </c>
      <c r="N791">
        <v>88</v>
      </c>
      <c r="O791">
        <v>155</v>
      </c>
      <c r="P791">
        <v>556</v>
      </c>
      <c r="Q791" s="8">
        <f t="shared" si="48"/>
        <v>3.41726618705036E-2</v>
      </c>
      <c r="R791" s="8">
        <f t="shared" si="49"/>
        <v>3.0575539568345324E-2</v>
      </c>
      <c r="S791" s="8">
        <f t="shared" si="50"/>
        <v>0.12769784172661872</v>
      </c>
      <c r="T791" s="8">
        <f t="shared" si="51"/>
        <v>0.15827338129496402</v>
      </c>
      <c r="U791" s="8">
        <f>IF(C791=2022,"",IF(C791=2020,O791/60,O791/162))</f>
        <v>0.95679012345679015</v>
      </c>
      <c r="V791">
        <v>158</v>
      </c>
      <c r="W791">
        <v>264</v>
      </c>
      <c r="X791">
        <v>63</v>
      </c>
      <c r="Y791">
        <v>97</v>
      </c>
      <c r="Z791">
        <v>55</v>
      </c>
      <c r="AA791">
        <v>2</v>
      </c>
      <c r="AB791">
        <v>1</v>
      </c>
      <c r="AC791">
        <v>5</v>
      </c>
      <c r="AD791">
        <v>0.311</v>
      </c>
      <c r="AE791">
        <v>0.35199999999999998</v>
      </c>
      <c r="AF791">
        <v>0.47499999999999998</v>
      </c>
      <c r="AG791">
        <v>0.82699999999999996</v>
      </c>
    </row>
    <row r="792" spans="1:33" x14ac:dyDescent="0.25">
      <c r="A792" t="s">
        <v>67</v>
      </c>
      <c r="B792" t="s">
        <v>967</v>
      </c>
      <c r="C792">
        <v>2017</v>
      </c>
      <c r="D792" t="s">
        <v>18</v>
      </c>
      <c r="E792" t="s">
        <v>373</v>
      </c>
      <c r="F792" t="s">
        <v>374</v>
      </c>
      <c r="G792" t="s">
        <v>968</v>
      </c>
      <c r="H792">
        <v>23</v>
      </c>
      <c r="I792" t="s">
        <v>1224</v>
      </c>
      <c r="J792" s="9">
        <v>0.29899999999999999</v>
      </c>
      <c r="K792">
        <v>4</v>
      </c>
      <c r="L792">
        <v>0</v>
      </c>
      <c r="M792">
        <v>27</v>
      </c>
      <c r="N792">
        <v>30</v>
      </c>
      <c r="O792">
        <v>82</v>
      </c>
      <c r="P792">
        <v>241</v>
      </c>
      <c r="Q792" s="8">
        <f t="shared" si="48"/>
        <v>1.6597510373443983E-2</v>
      </c>
      <c r="R792" s="8">
        <f t="shared" si="49"/>
        <v>0</v>
      </c>
      <c r="S792" s="8">
        <f t="shared" si="50"/>
        <v>0.11203319502074689</v>
      </c>
      <c r="T792" s="8">
        <f t="shared" si="51"/>
        <v>0.12448132780082988</v>
      </c>
      <c r="U792" s="8">
        <f>IF(C792=2022,"",IF(C792=2020,O792/60,O792/162))</f>
        <v>0.50617283950617287</v>
      </c>
      <c r="V792">
        <v>72</v>
      </c>
      <c r="W792">
        <v>109</v>
      </c>
      <c r="X792">
        <v>27</v>
      </c>
      <c r="Y792">
        <v>51</v>
      </c>
      <c r="Z792">
        <v>12</v>
      </c>
      <c r="AA792">
        <v>2</v>
      </c>
      <c r="AB792">
        <v>1</v>
      </c>
      <c r="AC792">
        <v>0</v>
      </c>
      <c r="AD792">
        <v>0.36399999999999999</v>
      </c>
      <c r="AE792">
        <v>0.33100000000000002</v>
      </c>
      <c r="AF792">
        <v>0.45200000000000001</v>
      </c>
      <c r="AG792">
        <v>0.78300000000000003</v>
      </c>
    </row>
    <row r="793" spans="1:33" x14ac:dyDescent="0.25">
      <c r="A793" t="s">
        <v>33</v>
      </c>
      <c r="B793" t="s">
        <v>611</v>
      </c>
      <c r="C793">
        <v>2017</v>
      </c>
      <c r="D793" t="s">
        <v>22</v>
      </c>
      <c r="E793" t="s">
        <v>166</v>
      </c>
      <c r="F793" t="s">
        <v>167</v>
      </c>
      <c r="G793" t="s">
        <v>612</v>
      </c>
      <c r="H793">
        <v>23</v>
      </c>
      <c r="I793" t="s">
        <v>1224</v>
      </c>
      <c r="J793" s="9">
        <v>0.23400000000000001</v>
      </c>
      <c r="K793">
        <v>14</v>
      </c>
      <c r="L793">
        <v>0</v>
      </c>
      <c r="M793">
        <v>40</v>
      </c>
      <c r="N793">
        <v>39</v>
      </c>
      <c r="O793">
        <v>84</v>
      </c>
      <c r="P793">
        <v>290</v>
      </c>
      <c r="Q793" s="8">
        <f t="shared" si="48"/>
        <v>4.8275862068965517E-2</v>
      </c>
      <c r="R793" s="8">
        <f t="shared" si="49"/>
        <v>0</v>
      </c>
      <c r="S793" s="8">
        <f t="shared" si="50"/>
        <v>0.13793103448275862</v>
      </c>
      <c r="T793" s="8">
        <f t="shared" si="51"/>
        <v>0.13448275862068965</v>
      </c>
      <c r="U793" s="8">
        <f>IF(C793=2022,"",IF(C793=2020,O793/60,O793/162))</f>
        <v>0.51851851851851849</v>
      </c>
      <c r="V793">
        <v>68</v>
      </c>
      <c r="W793">
        <v>137</v>
      </c>
      <c r="X793">
        <v>39</v>
      </c>
      <c r="Y793">
        <v>92</v>
      </c>
      <c r="Z793">
        <v>32</v>
      </c>
      <c r="AA793">
        <v>0</v>
      </c>
      <c r="AB793">
        <v>1</v>
      </c>
      <c r="AC793">
        <v>3</v>
      </c>
      <c r="AD793">
        <v>0.28999999999999998</v>
      </c>
      <c r="AE793">
        <v>0.313</v>
      </c>
      <c r="AF793">
        <v>0.47199999999999998</v>
      </c>
      <c r="AG793">
        <v>0.78500000000000003</v>
      </c>
    </row>
    <row r="794" spans="1:33" x14ac:dyDescent="0.25">
      <c r="A794" t="s">
        <v>30</v>
      </c>
      <c r="B794" t="s">
        <v>176</v>
      </c>
      <c r="C794">
        <v>2017</v>
      </c>
      <c r="D794" t="s">
        <v>22</v>
      </c>
      <c r="E794" t="s">
        <v>142</v>
      </c>
      <c r="F794" t="s">
        <v>143</v>
      </c>
      <c r="G794" t="s">
        <v>177</v>
      </c>
      <c r="H794">
        <v>21</v>
      </c>
      <c r="I794" t="s">
        <v>1224</v>
      </c>
      <c r="J794" s="9">
        <v>0.23100000000000001</v>
      </c>
      <c r="K794">
        <v>8</v>
      </c>
      <c r="L794">
        <v>3</v>
      </c>
      <c r="M794">
        <v>22</v>
      </c>
      <c r="N794">
        <v>31</v>
      </c>
      <c r="O794">
        <v>54</v>
      </c>
      <c r="P794">
        <v>199</v>
      </c>
      <c r="Q794" s="8">
        <f t="shared" si="48"/>
        <v>4.0201005025125629E-2</v>
      </c>
      <c r="R794" s="8">
        <f t="shared" si="49"/>
        <v>1.507537688442211E-2</v>
      </c>
      <c r="S794" s="8">
        <f t="shared" si="50"/>
        <v>0.11055276381909548</v>
      </c>
      <c r="T794" s="8">
        <f t="shared" si="51"/>
        <v>0.15577889447236182</v>
      </c>
      <c r="U794" s="8">
        <f>IF(C794=2022,"",IF(C794=2020,O794/60,O794/162))</f>
        <v>0.33333333333333331</v>
      </c>
      <c r="V794">
        <v>46</v>
      </c>
      <c r="W794">
        <v>82</v>
      </c>
      <c r="X794">
        <v>18</v>
      </c>
      <c r="Y794">
        <v>74</v>
      </c>
      <c r="Z794">
        <v>29</v>
      </c>
      <c r="AA794">
        <v>0</v>
      </c>
      <c r="AB794">
        <v>1</v>
      </c>
      <c r="AC794">
        <v>2</v>
      </c>
      <c r="AD794">
        <v>0.32500000000000001</v>
      </c>
      <c r="AE794">
        <v>0.33800000000000002</v>
      </c>
      <c r="AF794">
        <v>0.41199999999999998</v>
      </c>
      <c r="AG794">
        <v>0.75</v>
      </c>
    </row>
    <row r="795" spans="1:33" x14ac:dyDescent="0.25">
      <c r="A795" t="s">
        <v>89</v>
      </c>
      <c r="B795" t="s">
        <v>111</v>
      </c>
      <c r="C795">
        <v>2017</v>
      </c>
      <c r="D795" t="s">
        <v>22</v>
      </c>
      <c r="E795" t="s">
        <v>90</v>
      </c>
      <c r="F795" t="s">
        <v>91</v>
      </c>
      <c r="G795" t="s">
        <v>112</v>
      </c>
      <c r="H795">
        <v>20</v>
      </c>
      <c r="I795" t="s">
        <v>1224</v>
      </c>
      <c r="J795" s="9">
        <v>0.28399999999999997</v>
      </c>
      <c r="K795">
        <v>10</v>
      </c>
      <c r="L795">
        <v>3</v>
      </c>
      <c r="M795">
        <v>30</v>
      </c>
      <c r="N795">
        <v>34</v>
      </c>
      <c r="O795">
        <v>58</v>
      </c>
      <c r="P795">
        <v>222</v>
      </c>
      <c r="Q795" s="8">
        <f t="shared" si="48"/>
        <v>4.5045045045045043E-2</v>
      </c>
      <c r="R795" s="8">
        <f t="shared" si="49"/>
        <v>1.3513513513513514E-2</v>
      </c>
      <c r="S795" s="8">
        <f t="shared" si="50"/>
        <v>0.13513513513513514</v>
      </c>
      <c r="T795" s="8">
        <f t="shared" si="51"/>
        <v>0.15315315315315314</v>
      </c>
      <c r="U795" s="8">
        <f>IF(C795=2022,"",IF(C795=2020,O795/60,O795/162))</f>
        <v>0.35802469135802467</v>
      </c>
      <c r="V795">
        <v>63</v>
      </c>
      <c r="W795">
        <v>107</v>
      </c>
      <c r="X795">
        <v>24</v>
      </c>
      <c r="Y795">
        <v>57</v>
      </c>
      <c r="Z795">
        <v>18</v>
      </c>
      <c r="AA795">
        <v>3</v>
      </c>
      <c r="AB795">
        <v>1</v>
      </c>
      <c r="AC795">
        <v>1</v>
      </c>
      <c r="AD795">
        <v>0.34200000000000003</v>
      </c>
      <c r="AE795">
        <v>0.33800000000000002</v>
      </c>
      <c r="AF795">
        <v>0.48199999999999998</v>
      </c>
      <c r="AG795">
        <v>0.81899999999999995</v>
      </c>
    </row>
    <row r="796" spans="1:33" x14ac:dyDescent="0.25">
      <c r="A796" t="s">
        <v>54</v>
      </c>
      <c r="B796" t="s">
        <v>849</v>
      </c>
      <c r="C796">
        <v>2016</v>
      </c>
      <c r="D796" t="s">
        <v>18</v>
      </c>
      <c r="E796" t="s">
        <v>119</v>
      </c>
      <c r="F796" t="s">
        <v>120</v>
      </c>
      <c r="G796" t="s">
        <v>850</v>
      </c>
      <c r="H796">
        <v>31</v>
      </c>
      <c r="I796" t="s">
        <v>1224</v>
      </c>
      <c r="J796" s="9">
        <v>0.27500000000000002</v>
      </c>
      <c r="K796">
        <v>27</v>
      </c>
      <c r="L796">
        <v>4</v>
      </c>
      <c r="M796">
        <v>90</v>
      </c>
      <c r="N796">
        <v>79</v>
      </c>
      <c r="O796">
        <v>151</v>
      </c>
      <c r="P796">
        <v>556</v>
      </c>
      <c r="Q796" s="8">
        <f t="shared" si="48"/>
        <v>4.8561151079136694E-2</v>
      </c>
      <c r="R796" s="8">
        <f t="shared" si="49"/>
        <v>7.1942446043165471E-3</v>
      </c>
      <c r="S796" s="8">
        <f t="shared" si="50"/>
        <v>0.16187050359712229</v>
      </c>
      <c r="T796" s="8">
        <f t="shared" si="51"/>
        <v>0.1420863309352518</v>
      </c>
      <c r="U796" s="8">
        <f>IF(C796=2022,"",IF(C796=2020,O796/60,O796/162))</f>
        <v>0.9320987654320988</v>
      </c>
      <c r="V796">
        <v>153</v>
      </c>
      <c r="W796">
        <v>274</v>
      </c>
      <c r="X796">
        <v>64</v>
      </c>
      <c r="Y796">
        <v>107</v>
      </c>
      <c r="Z796">
        <v>48</v>
      </c>
      <c r="AA796">
        <v>1</v>
      </c>
      <c r="AB796">
        <v>1</v>
      </c>
      <c r="AC796">
        <v>1</v>
      </c>
      <c r="AD796">
        <v>0.29299999999999998</v>
      </c>
      <c r="AE796">
        <v>0.33900000000000002</v>
      </c>
      <c r="AF796">
        <v>0.49299999999999999</v>
      </c>
      <c r="AG796">
        <v>0.83199999999999996</v>
      </c>
    </row>
    <row r="797" spans="1:33" x14ac:dyDescent="0.25">
      <c r="A797" t="s">
        <v>57</v>
      </c>
      <c r="B797" t="s">
        <v>1095</v>
      </c>
      <c r="C797">
        <v>2016</v>
      </c>
      <c r="D797" t="s">
        <v>22</v>
      </c>
      <c r="E797" t="s">
        <v>98</v>
      </c>
      <c r="F797" t="s">
        <v>99</v>
      </c>
      <c r="G797" t="s">
        <v>1096</v>
      </c>
      <c r="H797">
        <v>30</v>
      </c>
      <c r="I797" t="s">
        <v>1224</v>
      </c>
      <c r="J797" s="9">
        <v>0.27300000000000002</v>
      </c>
      <c r="K797">
        <v>36</v>
      </c>
      <c r="L797">
        <v>0</v>
      </c>
      <c r="M797">
        <v>98</v>
      </c>
      <c r="N797">
        <v>81</v>
      </c>
      <c r="O797">
        <v>160</v>
      </c>
      <c r="P797">
        <v>633</v>
      </c>
      <c r="Q797" s="8">
        <f t="shared" si="48"/>
        <v>5.6872037914691941E-2</v>
      </c>
      <c r="R797" s="8">
        <f t="shared" si="49"/>
        <v>0</v>
      </c>
      <c r="S797" s="8">
        <f t="shared" si="50"/>
        <v>0.15481832543443919</v>
      </c>
      <c r="T797" s="8">
        <f t="shared" si="51"/>
        <v>0.12796208530805686</v>
      </c>
      <c r="U797" s="8">
        <f>IF(C797=2022,"",IF(C797=2020,O797/60,O797/162))</f>
        <v>0.98765432098765427</v>
      </c>
      <c r="V797">
        <v>173</v>
      </c>
      <c r="W797">
        <v>330</v>
      </c>
      <c r="X797">
        <v>81</v>
      </c>
      <c r="Y797">
        <v>144</v>
      </c>
      <c r="Z797">
        <v>42</v>
      </c>
      <c r="AA797">
        <v>6</v>
      </c>
      <c r="AB797">
        <v>1</v>
      </c>
      <c r="AC797">
        <v>3</v>
      </c>
      <c r="AD797">
        <v>0.29799999999999999</v>
      </c>
      <c r="AE797">
        <v>0.318</v>
      </c>
      <c r="AF797">
        <v>0.52100000000000002</v>
      </c>
      <c r="AG797">
        <v>0.84</v>
      </c>
    </row>
    <row r="798" spans="1:33" x14ac:dyDescent="0.25">
      <c r="A798" t="s">
        <v>56</v>
      </c>
      <c r="B798" t="s">
        <v>427</v>
      </c>
      <c r="C798">
        <v>2016</v>
      </c>
      <c r="D798" t="s">
        <v>22</v>
      </c>
      <c r="E798" t="s">
        <v>211</v>
      </c>
      <c r="F798" t="s">
        <v>212</v>
      </c>
      <c r="G798" t="s">
        <v>428</v>
      </c>
      <c r="H798">
        <v>30</v>
      </c>
      <c r="I798" t="s">
        <v>1224</v>
      </c>
      <c r="J798" s="9">
        <v>0.28399999999999997</v>
      </c>
      <c r="K798">
        <v>37</v>
      </c>
      <c r="L798">
        <v>7</v>
      </c>
      <c r="M798">
        <v>99</v>
      </c>
      <c r="N798">
        <v>122</v>
      </c>
      <c r="O798">
        <v>155</v>
      </c>
      <c r="P798">
        <v>577</v>
      </c>
      <c r="Q798" s="8">
        <f t="shared" si="48"/>
        <v>6.4124783362218371E-2</v>
      </c>
      <c r="R798" s="8">
        <f t="shared" si="49"/>
        <v>1.2131715771230503E-2</v>
      </c>
      <c r="S798" s="8">
        <f t="shared" si="50"/>
        <v>0.17157712305025996</v>
      </c>
      <c r="T798" s="8">
        <f t="shared" si="51"/>
        <v>0.21143847487001732</v>
      </c>
      <c r="U798" s="8">
        <f>IF(C798=2022,"",IF(C798=2020,O798/60,O798/162))</f>
        <v>0.95679012345679015</v>
      </c>
      <c r="V798">
        <v>164</v>
      </c>
      <c r="W798">
        <v>317</v>
      </c>
      <c r="X798">
        <v>74</v>
      </c>
      <c r="Y798">
        <v>119</v>
      </c>
      <c r="Z798">
        <v>109</v>
      </c>
      <c r="AA798">
        <v>6</v>
      </c>
      <c r="AB798">
        <v>1</v>
      </c>
      <c r="AC798">
        <v>1</v>
      </c>
      <c r="AD798">
        <v>0.3</v>
      </c>
      <c r="AE798">
        <v>0.40400000000000003</v>
      </c>
      <c r="AF798">
        <v>0.54900000000000004</v>
      </c>
      <c r="AG798">
        <v>0.95299999999999996</v>
      </c>
    </row>
    <row r="799" spans="1:33" x14ac:dyDescent="0.25">
      <c r="A799" t="s">
        <v>32</v>
      </c>
      <c r="B799" t="s">
        <v>769</v>
      </c>
      <c r="C799">
        <v>2016</v>
      </c>
      <c r="D799" t="s">
        <v>22</v>
      </c>
      <c r="E799" t="s">
        <v>39</v>
      </c>
      <c r="F799" t="s">
        <v>40</v>
      </c>
      <c r="G799" t="s">
        <v>770</v>
      </c>
      <c r="H799">
        <v>27</v>
      </c>
      <c r="I799" t="s">
        <v>1224</v>
      </c>
      <c r="J799" s="9">
        <v>0.24</v>
      </c>
      <c r="K799">
        <v>7</v>
      </c>
      <c r="L799">
        <v>0</v>
      </c>
      <c r="M799">
        <v>13</v>
      </c>
      <c r="N799">
        <v>12</v>
      </c>
      <c r="O799">
        <v>27</v>
      </c>
      <c r="P799">
        <v>104</v>
      </c>
      <c r="Q799" s="8">
        <f t="shared" si="48"/>
        <v>6.7307692307692304E-2</v>
      </c>
      <c r="R799" s="8">
        <f t="shared" si="49"/>
        <v>0</v>
      </c>
      <c r="S799" s="8">
        <f t="shared" si="50"/>
        <v>0.125</v>
      </c>
      <c r="T799" s="8">
        <f t="shared" si="51"/>
        <v>0.11538461538461539</v>
      </c>
      <c r="U799" s="8">
        <f>IF(C799=2022,"",IF(C799=2020,O799/60,O799/162))</f>
        <v>0.16666666666666666</v>
      </c>
      <c r="V799">
        <v>25</v>
      </c>
      <c r="W799">
        <v>52</v>
      </c>
      <c r="X799">
        <v>13</v>
      </c>
      <c r="Y799">
        <v>13</v>
      </c>
      <c r="Z799">
        <v>9</v>
      </c>
      <c r="AA799">
        <v>0</v>
      </c>
      <c r="AB799">
        <v>1</v>
      </c>
      <c r="AC799">
        <v>1</v>
      </c>
      <c r="AD799">
        <v>0.214</v>
      </c>
      <c r="AE799">
        <v>0.30099999999999999</v>
      </c>
      <c r="AF799">
        <v>0.5</v>
      </c>
      <c r="AG799">
        <v>0.80100000000000005</v>
      </c>
    </row>
    <row r="800" spans="1:33" x14ac:dyDescent="0.25">
      <c r="A800" t="s">
        <v>43</v>
      </c>
      <c r="B800" t="s">
        <v>1145</v>
      </c>
      <c r="C800">
        <v>2016</v>
      </c>
      <c r="D800" t="s">
        <v>18</v>
      </c>
      <c r="E800" t="s">
        <v>100</v>
      </c>
      <c r="F800" t="s">
        <v>101</v>
      </c>
      <c r="G800" t="s">
        <v>1146</v>
      </c>
      <c r="H800">
        <v>26</v>
      </c>
      <c r="I800" t="s">
        <v>1224</v>
      </c>
      <c r="J800" s="9">
        <v>0.254</v>
      </c>
      <c r="K800">
        <v>2</v>
      </c>
      <c r="L800">
        <v>0</v>
      </c>
      <c r="M800">
        <v>7</v>
      </c>
      <c r="N800">
        <v>3</v>
      </c>
      <c r="O800">
        <v>40</v>
      </c>
      <c r="P800">
        <v>63</v>
      </c>
      <c r="Q800" s="8">
        <f t="shared" si="48"/>
        <v>3.1746031746031744E-2</v>
      </c>
      <c r="R800" s="8">
        <f t="shared" si="49"/>
        <v>0</v>
      </c>
      <c r="S800" s="8">
        <f t="shared" si="50"/>
        <v>0.1111111111111111</v>
      </c>
      <c r="T800" s="8">
        <f t="shared" si="51"/>
        <v>4.7619047619047616E-2</v>
      </c>
      <c r="U800" s="8">
        <f>IF(C800=2022,"",IF(C800=2020,O800/60,O800/162))</f>
        <v>0.24691358024691357</v>
      </c>
      <c r="V800">
        <v>16</v>
      </c>
      <c r="W800">
        <v>24</v>
      </c>
      <c r="X800">
        <v>4</v>
      </c>
      <c r="Y800">
        <v>13</v>
      </c>
      <c r="Z800">
        <v>2</v>
      </c>
      <c r="AA800">
        <v>0</v>
      </c>
      <c r="AB800">
        <v>1</v>
      </c>
      <c r="AC800">
        <v>1</v>
      </c>
      <c r="AD800">
        <v>0.29199999999999998</v>
      </c>
      <c r="AE800">
        <v>0.29899999999999999</v>
      </c>
      <c r="AF800">
        <v>0.38100000000000001</v>
      </c>
      <c r="AG800">
        <v>0.67900000000000005</v>
      </c>
    </row>
    <row r="801" spans="1:33" x14ac:dyDescent="0.25">
      <c r="A801" t="s">
        <v>78</v>
      </c>
      <c r="B801" t="s">
        <v>363</v>
      </c>
      <c r="C801">
        <v>2016</v>
      </c>
      <c r="D801" t="s">
        <v>18</v>
      </c>
      <c r="E801" t="s">
        <v>164</v>
      </c>
      <c r="F801" t="s">
        <v>165</v>
      </c>
      <c r="G801" t="s">
        <v>364</v>
      </c>
      <c r="H801">
        <v>25</v>
      </c>
      <c r="I801" t="s">
        <v>1224</v>
      </c>
      <c r="J801" s="9">
        <v>0.27</v>
      </c>
      <c r="K801">
        <v>20</v>
      </c>
      <c r="L801">
        <v>12</v>
      </c>
      <c r="M801">
        <v>85</v>
      </c>
      <c r="N801">
        <v>91</v>
      </c>
      <c r="O801">
        <v>156</v>
      </c>
      <c r="P801">
        <v>567</v>
      </c>
      <c r="Q801" s="8">
        <f t="shared" si="48"/>
        <v>3.5273368606701938E-2</v>
      </c>
      <c r="R801" s="8">
        <f t="shared" si="49"/>
        <v>2.1164021164021163E-2</v>
      </c>
      <c r="S801" s="8">
        <f t="shared" si="50"/>
        <v>0.14991181657848324</v>
      </c>
      <c r="T801" s="8">
        <f t="shared" si="51"/>
        <v>0.16049382716049382</v>
      </c>
      <c r="U801" s="8">
        <f>IF(C801=2022,"",IF(C801=2020,O801/60,O801/162))</f>
        <v>0.96296296296296291</v>
      </c>
      <c r="V801">
        <v>153</v>
      </c>
      <c r="W801">
        <v>255</v>
      </c>
      <c r="X801">
        <v>60</v>
      </c>
      <c r="Y801">
        <v>117</v>
      </c>
      <c r="Z801">
        <v>65</v>
      </c>
      <c r="AA801">
        <v>2</v>
      </c>
      <c r="AB801">
        <v>1</v>
      </c>
      <c r="AC801">
        <v>6</v>
      </c>
      <c r="AD801">
        <v>0.30399999999999999</v>
      </c>
      <c r="AE801">
        <v>0.34799999999999998</v>
      </c>
      <c r="AF801">
        <v>0.45</v>
      </c>
      <c r="AG801">
        <v>0.79700000000000004</v>
      </c>
    </row>
    <row r="802" spans="1:33" x14ac:dyDescent="0.25">
      <c r="A802" t="s">
        <v>33</v>
      </c>
      <c r="B802" t="s">
        <v>889</v>
      </c>
      <c r="C802">
        <v>2016</v>
      </c>
      <c r="D802" t="s">
        <v>22</v>
      </c>
      <c r="E802" t="s">
        <v>166</v>
      </c>
      <c r="F802" t="s">
        <v>167</v>
      </c>
      <c r="G802" t="s">
        <v>890</v>
      </c>
      <c r="H802">
        <v>25</v>
      </c>
      <c r="I802" t="s">
        <v>1224</v>
      </c>
      <c r="J802" s="9">
        <v>0.26</v>
      </c>
      <c r="K802">
        <v>1</v>
      </c>
      <c r="L802">
        <v>2</v>
      </c>
      <c r="M802">
        <v>11</v>
      </c>
      <c r="N802">
        <v>11</v>
      </c>
      <c r="O802">
        <v>28</v>
      </c>
      <c r="P802">
        <v>96</v>
      </c>
      <c r="Q802" s="8">
        <f t="shared" si="48"/>
        <v>1.0416666666666666E-2</v>
      </c>
      <c r="R802" s="8">
        <f t="shared" si="49"/>
        <v>2.0833333333333332E-2</v>
      </c>
      <c r="S802" s="8">
        <f t="shared" si="50"/>
        <v>0.11458333333333333</v>
      </c>
      <c r="T802" s="8">
        <f t="shared" si="51"/>
        <v>0.11458333333333333</v>
      </c>
      <c r="U802" s="8">
        <f>IF(C802=2022,"",IF(C802=2020,O802/60,O802/162))</f>
        <v>0.1728395061728395</v>
      </c>
      <c r="V802">
        <v>25</v>
      </c>
      <c r="W802">
        <v>29</v>
      </c>
      <c r="X802">
        <v>2</v>
      </c>
      <c r="Y802">
        <v>16</v>
      </c>
      <c r="Z802">
        <v>6</v>
      </c>
      <c r="AA802">
        <v>0</v>
      </c>
      <c r="AB802">
        <v>1</v>
      </c>
      <c r="AC802">
        <v>0</v>
      </c>
      <c r="AD802">
        <v>0.29599999999999999</v>
      </c>
      <c r="AE802">
        <v>0.29799999999999999</v>
      </c>
      <c r="AF802">
        <v>0.30199999999999999</v>
      </c>
      <c r="AG802">
        <v>0.6</v>
      </c>
    </row>
    <row r="803" spans="1:33" x14ac:dyDescent="0.25">
      <c r="A803" t="s">
        <v>43</v>
      </c>
      <c r="B803" t="s">
        <v>353</v>
      </c>
      <c r="C803">
        <v>2016</v>
      </c>
      <c r="D803" t="s">
        <v>18</v>
      </c>
      <c r="E803" t="s">
        <v>100</v>
      </c>
      <c r="F803" t="s">
        <v>101</v>
      </c>
      <c r="G803" t="s">
        <v>354</v>
      </c>
      <c r="H803">
        <v>25</v>
      </c>
      <c r="I803" t="s">
        <v>1224</v>
      </c>
      <c r="J803" s="9">
        <v>0.253</v>
      </c>
      <c r="K803">
        <v>4</v>
      </c>
      <c r="L803">
        <v>8</v>
      </c>
      <c r="M803">
        <v>21</v>
      </c>
      <c r="N803">
        <v>32</v>
      </c>
      <c r="O803">
        <v>70</v>
      </c>
      <c r="P803">
        <v>257</v>
      </c>
      <c r="Q803" s="8">
        <f t="shared" si="48"/>
        <v>1.556420233463035E-2</v>
      </c>
      <c r="R803" s="8">
        <f t="shared" si="49"/>
        <v>3.1128404669260701E-2</v>
      </c>
      <c r="S803" s="8">
        <f t="shared" si="50"/>
        <v>8.171206225680934E-2</v>
      </c>
      <c r="T803" s="8">
        <f t="shared" si="51"/>
        <v>0.1245136186770428</v>
      </c>
      <c r="U803" s="8">
        <f>IF(C803=2022,"",IF(C803=2020,O803/60,O803/162))</f>
        <v>0.43209876543209874</v>
      </c>
      <c r="V803">
        <v>65</v>
      </c>
      <c r="W803">
        <v>92</v>
      </c>
      <c r="X803">
        <v>17</v>
      </c>
      <c r="Y803">
        <v>40</v>
      </c>
      <c r="Z803">
        <v>20</v>
      </c>
      <c r="AA803">
        <v>0</v>
      </c>
      <c r="AB803">
        <v>1</v>
      </c>
      <c r="AC803">
        <v>4</v>
      </c>
      <c r="AD803">
        <v>0.28199999999999997</v>
      </c>
      <c r="AE803">
        <v>0.313</v>
      </c>
      <c r="AF803">
        <v>0.35799999999999998</v>
      </c>
      <c r="AG803">
        <v>0.67100000000000004</v>
      </c>
    </row>
    <row r="804" spans="1:33" x14ac:dyDescent="0.25">
      <c r="A804" t="s">
        <v>57</v>
      </c>
      <c r="B804" t="s">
        <v>353</v>
      </c>
      <c r="C804">
        <v>2016</v>
      </c>
      <c r="D804" t="s">
        <v>22</v>
      </c>
      <c r="E804" t="s">
        <v>98</v>
      </c>
      <c r="F804" t="s">
        <v>99</v>
      </c>
      <c r="G804" t="s">
        <v>354</v>
      </c>
      <c r="H804">
        <v>25</v>
      </c>
      <c r="I804" t="s">
        <v>1224</v>
      </c>
      <c r="J804" s="9">
        <v>0.27600000000000002</v>
      </c>
      <c r="K804">
        <v>1</v>
      </c>
      <c r="L804">
        <v>0</v>
      </c>
      <c r="M804">
        <v>7</v>
      </c>
      <c r="N804">
        <v>9</v>
      </c>
      <c r="O804">
        <v>21</v>
      </c>
      <c r="P804">
        <v>76</v>
      </c>
      <c r="Q804" s="8">
        <f t="shared" si="48"/>
        <v>1.3157894736842105E-2</v>
      </c>
      <c r="R804" s="8">
        <f t="shared" si="49"/>
        <v>0</v>
      </c>
      <c r="S804" s="8">
        <f t="shared" si="50"/>
        <v>9.2105263157894732E-2</v>
      </c>
      <c r="T804" s="8">
        <f t="shared" si="51"/>
        <v>0.11842105263157894</v>
      </c>
      <c r="U804" s="8">
        <f>IF(C804=2022,"",IF(C804=2020,O804/60,O804/162))</f>
        <v>0.12962962962962962</v>
      </c>
      <c r="V804">
        <v>21</v>
      </c>
      <c r="W804">
        <v>27</v>
      </c>
      <c r="X804">
        <v>4</v>
      </c>
      <c r="Y804">
        <v>13</v>
      </c>
      <c r="Z804">
        <v>3</v>
      </c>
      <c r="AA804">
        <v>0</v>
      </c>
      <c r="AB804">
        <v>2</v>
      </c>
      <c r="AC804">
        <v>1</v>
      </c>
      <c r="AD804">
        <v>0.317</v>
      </c>
      <c r="AE804">
        <v>0.3</v>
      </c>
      <c r="AF804">
        <v>0.35499999999999998</v>
      </c>
      <c r="AG804">
        <v>0.65500000000000003</v>
      </c>
    </row>
    <row r="805" spans="1:33" x14ac:dyDescent="0.25">
      <c r="A805" t="s">
        <v>106</v>
      </c>
      <c r="B805" t="s">
        <v>743</v>
      </c>
      <c r="C805">
        <v>2016</v>
      </c>
      <c r="D805" t="s">
        <v>18</v>
      </c>
      <c r="E805" t="s">
        <v>107</v>
      </c>
      <c r="F805" t="s">
        <v>108</v>
      </c>
      <c r="G805" t="s">
        <v>744</v>
      </c>
      <c r="H805">
        <v>24</v>
      </c>
      <c r="I805" t="s">
        <v>1224</v>
      </c>
      <c r="J805" s="9">
        <v>0.28499999999999998</v>
      </c>
      <c r="K805">
        <v>19</v>
      </c>
      <c r="L805">
        <v>62</v>
      </c>
      <c r="M805">
        <v>63</v>
      </c>
      <c r="N805">
        <v>92</v>
      </c>
      <c r="O805">
        <v>156</v>
      </c>
      <c r="P805">
        <v>589</v>
      </c>
      <c r="Q805" s="8">
        <f t="shared" si="48"/>
        <v>3.2258064516129031E-2</v>
      </c>
      <c r="R805" s="8">
        <f t="shared" si="49"/>
        <v>0.10526315789473684</v>
      </c>
      <c r="S805" s="8">
        <f t="shared" si="50"/>
        <v>0.10696095076400679</v>
      </c>
      <c r="T805" s="8">
        <f t="shared" si="51"/>
        <v>0.15619694397283532</v>
      </c>
      <c r="U805" s="8">
        <f>IF(C805=2022,"",IF(C805=2020,O805/60,O805/162))</f>
        <v>0.96296296296296291</v>
      </c>
      <c r="V805">
        <v>168</v>
      </c>
      <c r="W805">
        <v>269</v>
      </c>
      <c r="X805">
        <v>60</v>
      </c>
      <c r="Y805">
        <v>174</v>
      </c>
      <c r="Z805">
        <v>79</v>
      </c>
      <c r="AA805">
        <v>4</v>
      </c>
      <c r="AB805">
        <v>1</v>
      </c>
      <c r="AC805">
        <v>18</v>
      </c>
      <c r="AD805">
        <v>0.373</v>
      </c>
      <c r="AE805">
        <v>0.36899999999999999</v>
      </c>
      <c r="AF805">
        <v>0.45700000000000002</v>
      </c>
      <c r="AG805">
        <v>0.82599999999999996</v>
      </c>
    </row>
    <row r="806" spans="1:33" x14ac:dyDescent="0.25">
      <c r="A806" t="s">
        <v>31</v>
      </c>
      <c r="B806" t="s">
        <v>519</v>
      </c>
      <c r="C806">
        <v>2016</v>
      </c>
      <c r="D806" t="s">
        <v>18</v>
      </c>
      <c r="E806" t="s">
        <v>245</v>
      </c>
      <c r="F806" t="s">
        <v>246</v>
      </c>
      <c r="G806" t="s">
        <v>520</v>
      </c>
      <c r="H806">
        <v>24</v>
      </c>
      <c r="I806" t="s">
        <v>1224</v>
      </c>
      <c r="J806" s="9">
        <v>0.248</v>
      </c>
      <c r="K806">
        <v>21</v>
      </c>
      <c r="L806">
        <v>11</v>
      </c>
      <c r="M806">
        <v>70</v>
      </c>
      <c r="N806">
        <v>78</v>
      </c>
      <c r="O806">
        <v>159</v>
      </c>
      <c r="P806">
        <v>565</v>
      </c>
      <c r="Q806" s="8">
        <f t="shared" si="48"/>
        <v>3.7168141592920353E-2</v>
      </c>
      <c r="R806" s="8">
        <f t="shared" si="49"/>
        <v>1.9469026548672566E-2</v>
      </c>
      <c r="S806" s="8">
        <f t="shared" si="50"/>
        <v>0.12389380530973451</v>
      </c>
      <c r="T806" s="8">
        <f t="shared" si="51"/>
        <v>0.13805309734513274</v>
      </c>
      <c r="U806" s="8">
        <f>IF(C806=2022,"",IF(C806=2020,O806/60,O806/162))</f>
        <v>0.98148148148148151</v>
      </c>
      <c r="V806">
        <v>140</v>
      </c>
      <c r="W806">
        <v>232</v>
      </c>
      <c r="X806">
        <v>48</v>
      </c>
      <c r="Y806">
        <v>155</v>
      </c>
      <c r="Z806">
        <v>51</v>
      </c>
      <c r="AA806">
        <v>0</v>
      </c>
      <c r="AB806">
        <v>1</v>
      </c>
      <c r="AC806">
        <v>5</v>
      </c>
      <c r="AD806">
        <v>0.30399999999999999</v>
      </c>
      <c r="AE806">
        <v>0.317</v>
      </c>
      <c r="AF806">
        <v>0.41099999999999998</v>
      </c>
      <c r="AG806">
        <v>0.72799999999999998</v>
      </c>
    </row>
    <row r="807" spans="1:33" x14ac:dyDescent="0.25">
      <c r="A807" t="s">
        <v>81</v>
      </c>
      <c r="B807" t="s">
        <v>1111</v>
      </c>
      <c r="C807">
        <v>2016</v>
      </c>
      <c r="D807" t="s">
        <v>18</v>
      </c>
      <c r="E807" t="s">
        <v>134</v>
      </c>
      <c r="F807" t="s">
        <v>135</v>
      </c>
      <c r="G807" t="s">
        <v>1112</v>
      </c>
      <c r="H807">
        <v>24</v>
      </c>
      <c r="I807" t="s">
        <v>1224</v>
      </c>
      <c r="J807" s="9">
        <v>0.29399999999999998</v>
      </c>
      <c r="K807">
        <v>41</v>
      </c>
      <c r="L807">
        <v>2</v>
      </c>
      <c r="M807">
        <v>133</v>
      </c>
      <c r="N807">
        <v>116</v>
      </c>
      <c r="O807">
        <v>160</v>
      </c>
      <c r="P807">
        <v>618</v>
      </c>
      <c r="Q807" s="8">
        <f t="shared" si="48"/>
        <v>6.6343042071197414E-2</v>
      </c>
      <c r="R807" s="8">
        <f t="shared" si="49"/>
        <v>3.2362459546925568E-3</v>
      </c>
      <c r="S807" s="8">
        <f t="shared" si="50"/>
        <v>0.21521035598705501</v>
      </c>
      <c r="T807" s="8">
        <f t="shared" si="51"/>
        <v>0.18770226537216828</v>
      </c>
      <c r="U807" s="8">
        <f>IF(C807=2022,"",IF(C807=2020,O807/60,O807/162))</f>
        <v>0.98765432098765427</v>
      </c>
      <c r="V807">
        <v>182</v>
      </c>
      <c r="W807">
        <v>352</v>
      </c>
      <c r="X807">
        <v>82</v>
      </c>
      <c r="Y807">
        <v>103</v>
      </c>
      <c r="Z807">
        <v>68</v>
      </c>
      <c r="AA807">
        <v>10</v>
      </c>
      <c r="AB807">
        <v>1</v>
      </c>
      <c r="AC807">
        <v>3</v>
      </c>
      <c r="AD807">
        <v>0.29299999999999998</v>
      </c>
      <c r="AE807">
        <v>0.36199999999999999</v>
      </c>
      <c r="AF807">
        <v>0.56999999999999995</v>
      </c>
      <c r="AG807">
        <v>0.93200000000000005</v>
      </c>
    </row>
    <row r="808" spans="1:33" x14ac:dyDescent="0.25">
      <c r="A808" t="s">
        <v>32</v>
      </c>
      <c r="B808" t="s">
        <v>315</v>
      </c>
      <c r="C808">
        <v>2016</v>
      </c>
      <c r="D808" t="s">
        <v>22</v>
      </c>
      <c r="E808" t="s">
        <v>39</v>
      </c>
      <c r="F808" t="s">
        <v>40</v>
      </c>
      <c r="G808" t="s">
        <v>316</v>
      </c>
      <c r="H808">
        <v>24</v>
      </c>
      <c r="I808" t="s">
        <v>1224</v>
      </c>
      <c r="J808" s="9">
        <v>0.21099999999999999</v>
      </c>
      <c r="K808">
        <v>0</v>
      </c>
      <c r="L808">
        <v>0</v>
      </c>
      <c r="M808">
        <v>1</v>
      </c>
      <c r="N808">
        <v>4</v>
      </c>
      <c r="O808">
        <v>8</v>
      </c>
      <c r="P808">
        <v>19</v>
      </c>
      <c r="Q808" s="8">
        <f t="shared" si="48"/>
        <v>0</v>
      </c>
      <c r="R808" s="8">
        <f t="shared" si="49"/>
        <v>0</v>
      </c>
      <c r="S808" s="8">
        <f t="shared" si="50"/>
        <v>5.2631578947368418E-2</v>
      </c>
      <c r="T808" s="8">
        <f t="shared" si="51"/>
        <v>0.21052631578947367</v>
      </c>
      <c r="U808" s="8">
        <f>IF(C808=2022,"",IF(C808=2020,O808/60,O808/162))</f>
        <v>4.9382716049382713E-2</v>
      </c>
      <c r="V808">
        <v>4</v>
      </c>
      <c r="W808">
        <v>5</v>
      </c>
      <c r="X808">
        <v>1</v>
      </c>
      <c r="Y808">
        <v>8</v>
      </c>
      <c r="Z808">
        <v>2</v>
      </c>
      <c r="AA808">
        <v>0</v>
      </c>
      <c r="AB808">
        <v>1</v>
      </c>
      <c r="AC808">
        <v>0</v>
      </c>
      <c r="AD808">
        <v>0.36399999999999999</v>
      </c>
      <c r="AE808">
        <v>0.28599999999999998</v>
      </c>
      <c r="AF808">
        <v>0.26300000000000001</v>
      </c>
      <c r="AG808">
        <v>0.54900000000000004</v>
      </c>
    </row>
    <row r="809" spans="1:33" x14ac:dyDescent="0.25">
      <c r="A809" t="s">
        <v>8</v>
      </c>
      <c r="B809" t="s">
        <v>1061</v>
      </c>
      <c r="C809">
        <v>2016</v>
      </c>
      <c r="D809" t="s">
        <v>22</v>
      </c>
      <c r="E809" t="s">
        <v>9</v>
      </c>
      <c r="F809" t="s">
        <v>10</v>
      </c>
      <c r="G809" t="s">
        <v>1062</v>
      </c>
      <c r="H809">
        <v>23</v>
      </c>
      <c r="I809" t="s">
        <v>1224</v>
      </c>
      <c r="J809" s="9">
        <v>0.29399999999999998</v>
      </c>
      <c r="K809">
        <v>37</v>
      </c>
      <c r="L809">
        <v>0</v>
      </c>
      <c r="M809">
        <v>96</v>
      </c>
      <c r="N809">
        <v>105</v>
      </c>
      <c r="O809">
        <v>157</v>
      </c>
      <c r="P809">
        <v>640</v>
      </c>
      <c r="Q809" s="8">
        <f t="shared" si="48"/>
        <v>5.7812500000000003E-2</v>
      </c>
      <c r="R809" s="8">
        <f t="shared" si="49"/>
        <v>0</v>
      </c>
      <c r="S809" s="8">
        <f t="shared" si="50"/>
        <v>0.15</v>
      </c>
      <c r="T809" s="8">
        <f t="shared" si="51"/>
        <v>0.1640625</v>
      </c>
      <c r="U809" s="8">
        <f>IF(C809=2022,"",IF(C809=2020,O809/60,O809/162))</f>
        <v>0.96913580246913578</v>
      </c>
      <c r="V809">
        <v>188</v>
      </c>
      <c r="W809">
        <v>341</v>
      </c>
      <c r="X809">
        <v>78</v>
      </c>
      <c r="Y809">
        <v>120</v>
      </c>
      <c r="Z809">
        <v>48</v>
      </c>
      <c r="AA809">
        <v>9</v>
      </c>
      <c r="AB809">
        <v>1</v>
      </c>
      <c r="AC809">
        <v>3</v>
      </c>
      <c r="AD809">
        <v>0.309</v>
      </c>
      <c r="AE809">
        <v>0.34300000000000003</v>
      </c>
      <c r="AF809">
        <v>0.53300000000000003</v>
      </c>
      <c r="AG809">
        <v>0.876</v>
      </c>
    </row>
    <row r="810" spans="1:33" x14ac:dyDescent="0.25">
      <c r="A810" t="s">
        <v>19</v>
      </c>
      <c r="B810" t="s">
        <v>819</v>
      </c>
      <c r="C810">
        <v>2016</v>
      </c>
      <c r="D810" t="s">
        <v>22</v>
      </c>
      <c r="E810" t="s">
        <v>20</v>
      </c>
      <c r="F810" t="s">
        <v>21</v>
      </c>
      <c r="G810" t="s">
        <v>820</v>
      </c>
      <c r="H810">
        <v>23</v>
      </c>
      <c r="I810" t="s">
        <v>1224</v>
      </c>
      <c r="J810" s="9">
        <v>0.14299999999999999</v>
      </c>
      <c r="K810">
        <v>0</v>
      </c>
      <c r="L810">
        <v>1</v>
      </c>
      <c r="M810">
        <v>5</v>
      </c>
      <c r="N810">
        <v>2</v>
      </c>
      <c r="O810">
        <v>35</v>
      </c>
      <c r="P810">
        <v>56</v>
      </c>
      <c r="Q810" s="8">
        <f t="shared" si="48"/>
        <v>0</v>
      </c>
      <c r="R810" s="8">
        <f t="shared" si="49"/>
        <v>1.7857142857142856E-2</v>
      </c>
      <c r="S810" s="8">
        <f t="shared" si="50"/>
        <v>8.9285714285714288E-2</v>
      </c>
      <c r="T810" s="8">
        <f t="shared" si="51"/>
        <v>3.5714285714285712E-2</v>
      </c>
      <c r="U810" s="8">
        <f>IF(C810=2022,"",IF(C810=2020,O810/60,O810/162))</f>
        <v>0.21604938271604937</v>
      </c>
      <c r="V810">
        <v>8</v>
      </c>
      <c r="W810">
        <v>9</v>
      </c>
      <c r="X810">
        <v>1</v>
      </c>
      <c r="Y810">
        <v>17</v>
      </c>
      <c r="Z810">
        <v>0</v>
      </c>
      <c r="AA810">
        <v>0</v>
      </c>
      <c r="AB810">
        <v>1</v>
      </c>
      <c r="AC810">
        <v>0</v>
      </c>
      <c r="AD810">
        <v>0.20499999999999999</v>
      </c>
      <c r="AE810">
        <v>0.14299999999999999</v>
      </c>
      <c r="AF810">
        <v>0.161</v>
      </c>
      <c r="AG810">
        <v>0.30399999999999999</v>
      </c>
    </row>
    <row r="811" spans="1:33" x14ac:dyDescent="0.25">
      <c r="A811" t="s">
        <v>29</v>
      </c>
      <c r="B811" t="s">
        <v>223</v>
      </c>
      <c r="C811">
        <v>2016</v>
      </c>
      <c r="D811" t="s">
        <v>22</v>
      </c>
      <c r="E811" t="s">
        <v>188</v>
      </c>
      <c r="F811" t="s">
        <v>96</v>
      </c>
      <c r="G811" t="s">
        <v>224</v>
      </c>
      <c r="H811">
        <v>23</v>
      </c>
      <c r="I811" t="s">
        <v>1224</v>
      </c>
      <c r="J811" s="9">
        <v>0.312</v>
      </c>
      <c r="K811">
        <v>11</v>
      </c>
      <c r="L811">
        <v>22</v>
      </c>
      <c r="M811">
        <v>76</v>
      </c>
      <c r="N811">
        <v>84</v>
      </c>
      <c r="O811">
        <v>152</v>
      </c>
      <c r="P811">
        <v>565</v>
      </c>
      <c r="Q811" s="8">
        <f t="shared" si="48"/>
        <v>1.9469026548672566E-2</v>
      </c>
      <c r="R811" s="8">
        <f t="shared" si="49"/>
        <v>3.8938053097345132E-2</v>
      </c>
      <c r="S811" s="8">
        <f t="shared" si="50"/>
        <v>0.13451327433628318</v>
      </c>
      <c r="T811" s="8">
        <f t="shared" si="51"/>
        <v>0.14867256637168141</v>
      </c>
      <c r="U811" s="8">
        <f>IF(C811=2022,"",IF(C811=2020,O811/60,O811/162))</f>
        <v>0.93827160493827155</v>
      </c>
      <c r="V811">
        <v>176</v>
      </c>
      <c r="W811">
        <v>261</v>
      </c>
      <c r="X811">
        <v>60</v>
      </c>
      <c r="Y811">
        <v>62</v>
      </c>
      <c r="Z811">
        <v>44</v>
      </c>
      <c r="AA811">
        <v>1</v>
      </c>
      <c r="AB811">
        <v>1</v>
      </c>
      <c r="AC811">
        <v>7</v>
      </c>
      <c r="AD811">
        <v>0.33300000000000002</v>
      </c>
      <c r="AE811">
        <v>0.36299999999999999</v>
      </c>
      <c r="AF811">
        <v>0.46200000000000002</v>
      </c>
      <c r="AG811">
        <v>0.82499999999999996</v>
      </c>
    </row>
    <row r="812" spans="1:33" x14ac:dyDescent="0.25">
      <c r="A812" t="s">
        <v>15</v>
      </c>
      <c r="B812" t="s">
        <v>251</v>
      </c>
      <c r="C812">
        <v>2016</v>
      </c>
      <c r="D812" t="s">
        <v>18</v>
      </c>
      <c r="E812" t="s">
        <v>16</v>
      </c>
      <c r="F812" t="s">
        <v>17</v>
      </c>
      <c r="G812" t="s">
        <v>252</v>
      </c>
      <c r="H812">
        <v>22</v>
      </c>
      <c r="I812" t="s">
        <v>1224</v>
      </c>
      <c r="J812" s="9">
        <v>9.0999999999999998E-2</v>
      </c>
      <c r="K812">
        <v>0</v>
      </c>
      <c r="L812">
        <v>0</v>
      </c>
      <c r="M812">
        <v>0</v>
      </c>
      <c r="N812">
        <v>0</v>
      </c>
      <c r="O812">
        <v>5</v>
      </c>
      <c r="P812">
        <v>11</v>
      </c>
      <c r="Q812" s="8">
        <f t="shared" si="48"/>
        <v>0</v>
      </c>
      <c r="R812" s="8">
        <f t="shared" si="49"/>
        <v>0</v>
      </c>
      <c r="S812" s="8">
        <f t="shared" si="50"/>
        <v>0</v>
      </c>
      <c r="T812" s="8">
        <f t="shared" si="51"/>
        <v>0</v>
      </c>
      <c r="U812" s="8">
        <f>IF(C812=2022,"",IF(C812=2020,O812/60,O812/162))</f>
        <v>3.0864197530864196E-2</v>
      </c>
      <c r="V812">
        <v>1</v>
      </c>
      <c r="W812">
        <v>1</v>
      </c>
      <c r="X812">
        <v>0</v>
      </c>
      <c r="Y812">
        <v>5</v>
      </c>
      <c r="Z812">
        <v>2</v>
      </c>
      <c r="AA812">
        <v>1</v>
      </c>
      <c r="AB812">
        <v>1</v>
      </c>
      <c r="AC812">
        <v>0</v>
      </c>
      <c r="AD812">
        <v>0.16700000000000001</v>
      </c>
      <c r="AE812">
        <v>0.28599999999999998</v>
      </c>
      <c r="AF812">
        <v>9.0999999999999998E-2</v>
      </c>
      <c r="AG812">
        <v>0.377</v>
      </c>
    </row>
    <row r="813" spans="1:33" x14ac:dyDescent="0.25">
      <c r="A813" t="s">
        <v>26</v>
      </c>
      <c r="B813" t="s">
        <v>285</v>
      </c>
      <c r="C813">
        <v>2016</v>
      </c>
      <c r="D813" t="s">
        <v>22</v>
      </c>
      <c r="E813" t="s">
        <v>27</v>
      </c>
      <c r="F813" t="s">
        <v>28</v>
      </c>
      <c r="G813" t="s">
        <v>286</v>
      </c>
      <c r="H813">
        <v>22</v>
      </c>
      <c r="I813" t="s">
        <v>1224</v>
      </c>
      <c r="J813" s="9">
        <v>0.26400000000000001</v>
      </c>
      <c r="K813">
        <v>8</v>
      </c>
      <c r="L813">
        <v>2</v>
      </c>
      <c r="M813">
        <v>34</v>
      </c>
      <c r="N813">
        <v>31</v>
      </c>
      <c r="O813">
        <v>49</v>
      </c>
      <c r="P813">
        <v>201</v>
      </c>
      <c r="Q813" s="8">
        <f t="shared" si="48"/>
        <v>3.9800995024875621E-2</v>
      </c>
      <c r="R813" s="8">
        <f t="shared" si="49"/>
        <v>9.9502487562189053E-3</v>
      </c>
      <c r="S813" s="8">
        <f t="shared" si="50"/>
        <v>0.1691542288557214</v>
      </c>
      <c r="T813" s="8">
        <f t="shared" si="51"/>
        <v>0.15422885572139303</v>
      </c>
      <c r="U813" s="8">
        <f>IF(C813=2022,"",IF(C813=2020,O813/60,O813/162))</f>
        <v>0.30246913580246915</v>
      </c>
      <c r="V813">
        <v>53</v>
      </c>
      <c r="W813">
        <v>96</v>
      </c>
      <c r="X813">
        <v>24</v>
      </c>
      <c r="Y813">
        <v>52</v>
      </c>
      <c r="Z813">
        <v>15</v>
      </c>
      <c r="AA813">
        <v>0</v>
      </c>
      <c r="AB813">
        <v>1</v>
      </c>
      <c r="AC813">
        <v>0</v>
      </c>
      <c r="AD813">
        <v>0.317</v>
      </c>
      <c r="AE813">
        <v>0.313</v>
      </c>
      <c r="AF813">
        <v>0.47799999999999998</v>
      </c>
      <c r="AG813">
        <v>0.79100000000000004</v>
      </c>
    </row>
    <row r="814" spans="1:33" x14ac:dyDescent="0.25">
      <c r="A814" t="s">
        <v>89</v>
      </c>
      <c r="B814" t="s">
        <v>176</v>
      </c>
      <c r="C814">
        <v>2016</v>
      </c>
      <c r="D814" t="s">
        <v>22</v>
      </c>
      <c r="E814" t="s">
        <v>90</v>
      </c>
      <c r="F814" t="s">
        <v>91</v>
      </c>
      <c r="G814" t="s">
        <v>177</v>
      </c>
      <c r="H814">
        <v>20</v>
      </c>
      <c r="I814" t="s">
        <v>1224</v>
      </c>
      <c r="J814" s="9">
        <v>0.21099999999999999</v>
      </c>
      <c r="K814">
        <v>0</v>
      </c>
      <c r="L814">
        <v>0</v>
      </c>
      <c r="M814">
        <v>1</v>
      </c>
      <c r="N814">
        <v>3</v>
      </c>
      <c r="O814">
        <v>8</v>
      </c>
      <c r="P814">
        <v>19</v>
      </c>
      <c r="Q814" s="8">
        <f t="shared" si="48"/>
        <v>0</v>
      </c>
      <c r="R814" s="8">
        <f t="shared" si="49"/>
        <v>0</v>
      </c>
      <c r="S814" s="8">
        <f t="shared" si="50"/>
        <v>5.2631578947368418E-2</v>
      </c>
      <c r="T814" s="8">
        <f t="shared" si="51"/>
        <v>0.15789473684210525</v>
      </c>
      <c r="U814" s="8">
        <f>IF(C814=2022,"",IF(C814=2020,O814/60,O814/162))</f>
        <v>4.9382716049382713E-2</v>
      </c>
      <c r="V814">
        <v>4</v>
      </c>
      <c r="W814">
        <v>5</v>
      </c>
      <c r="X814">
        <v>1</v>
      </c>
      <c r="Y814">
        <v>12</v>
      </c>
      <c r="Z814">
        <v>1</v>
      </c>
      <c r="AA814">
        <v>0</v>
      </c>
      <c r="AB814">
        <v>1</v>
      </c>
      <c r="AC814">
        <v>0</v>
      </c>
      <c r="AD814">
        <v>0.57099999999999995</v>
      </c>
      <c r="AE814">
        <v>0.25</v>
      </c>
      <c r="AF814">
        <v>0.26300000000000001</v>
      </c>
      <c r="AG814">
        <v>0.51300000000000001</v>
      </c>
    </row>
    <row r="815" spans="1:33" x14ac:dyDescent="0.25">
      <c r="A815" t="s">
        <v>77</v>
      </c>
      <c r="B815" t="s">
        <v>1131</v>
      </c>
      <c r="C815">
        <v>2022</v>
      </c>
      <c r="D815" t="s">
        <v>18</v>
      </c>
      <c r="E815" t="s">
        <v>291</v>
      </c>
      <c r="F815" t="s">
        <v>292</v>
      </c>
      <c r="G815" t="s">
        <v>1132</v>
      </c>
      <c r="H815">
        <v>39</v>
      </c>
      <c r="I815" t="s">
        <v>1221</v>
      </c>
      <c r="J815" s="9"/>
      <c r="Q815" s="8" t="str">
        <f t="shared" si="48"/>
        <v/>
      </c>
      <c r="R815" s="8" t="str">
        <f t="shared" si="49"/>
        <v/>
      </c>
      <c r="S815" s="8" t="str">
        <f t="shared" si="50"/>
        <v/>
      </c>
      <c r="T815" s="8" t="str">
        <f t="shared" si="51"/>
        <v/>
      </c>
      <c r="U815" s="8" t="str">
        <f>IF(C815=2022,"",IF(C815=2020,O815/60,O815/162))</f>
        <v/>
      </c>
    </row>
    <row r="816" spans="1:33" x14ac:dyDescent="0.25">
      <c r="A816" t="s">
        <v>49</v>
      </c>
      <c r="B816" t="s">
        <v>371</v>
      </c>
      <c r="C816">
        <v>2022</v>
      </c>
      <c r="D816" t="s">
        <v>22</v>
      </c>
      <c r="E816" t="s">
        <v>50</v>
      </c>
      <c r="F816" t="s">
        <v>51</v>
      </c>
      <c r="G816" t="s">
        <v>372</v>
      </c>
      <c r="H816">
        <v>38</v>
      </c>
      <c r="I816" t="s">
        <v>1221</v>
      </c>
      <c r="J816" s="9"/>
      <c r="Q816" s="8" t="str">
        <f t="shared" si="48"/>
        <v/>
      </c>
      <c r="R816" s="8" t="str">
        <f t="shared" si="49"/>
        <v/>
      </c>
      <c r="S816" s="8" t="str">
        <f t="shared" si="50"/>
        <v/>
      </c>
      <c r="T816" s="8" t="str">
        <f t="shared" si="51"/>
        <v/>
      </c>
      <c r="U816" s="8" t="str">
        <f>IF(C816=2022,"",IF(C816=2020,O816/60,O816/162))</f>
        <v/>
      </c>
    </row>
    <row r="817" spans="1:21" x14ac:dyDescent="0.25">
      <c r="A817" t="s">
        <v>8</v>
      </c>
      <c r="B817" t="s">
        <v>13</v>
      </c>
      <c r="C817">
        <v>2022</v>
      </c>
      <c r="D817" t="s">
        <v>22</v>
      </c>
      <c r="E817" t="s">
        <v>9</v>
      </c>
      <c r="F817" t="s">
        <v>10</v>
      </c>
      <c r="G817" t="s">
        <v>14</v>
      </c>
      <c r="H817">
        <v>37</v>
      </c>
      <c r="I817" t="s">
        <v>1221</v>
      </c>
      <c r="J817" s="9"/>
      <c r="Q817" s="8" t="str">
        <f t="shared" si="48"/>
        <v/>
      </c>
      <c r="R817" s="8" t="str">
        <f t="shared" si="49"/>
        <v/>
      </c>
      <c r="S817" s="8" t="str">
        <f t="shared" si="50"/>
        <v/>
      </c>
      <c r="T817" s="8" t="str">
        <f t="shared" si="51"/>
        <v/>
      </c>
      <c r="U817" s="8" t="str">
        <f>IF(C817=2022,"",IF(C817=2020,O817/60,O817/162))</f>
        <v/>
      </c>
    </row>
    <row r="818" spans="1:21" x14ac:dyDescent="0.25">
      <c r="A818" t="s">
        <v>33</v>
      </c>
      <c r="B818" t="s">
        <v>493</v>
      </c>
      <c r="C818">
        <v>2022</v>
      </c>
      <c r="D818" t="s">
        <v>22</v>
      </c>
      <c r="E818" t="s">
        <v>166</v>
      </c>
      <c r="F818" t="s">
        <v>167</v>
      </c>
      <c r="G818" t="s">
        <v>494</v>
      </c>
      <c r="H818">
        <v>37</v>
      </c>
      <c r="I818" t="s">
        <v>1221</v>
      </c>
      <c r="J818" s="9"/>
      <c r="Q818" s="8" t="str">
        <f t="shared" si="48"/>
        <v/>
      </c>
      <c r="R818" s="8" t="str">
        <f t="shared" si="49"/>
        <v/>
      </c>
      <c r="S818" s="8" t="str">
        <f t="shared" si="50"/>
        <v/>
      </c>
      <c r="T818" s="8" t="str">
        <f t="shared" si="51"/>
        <v/>
      </c>
      <c r="U818" s="8" t="str">
        <f>IF(C818=2022,"",IF(C818=2020,O818/60,O818/162))</f>
        <v/>
      </c>
    </row>
    <row r="819" spans="1:21" x14ac:dyDescent="0.25">
      <c r="A819" t="s">
        <v>26</v>
      </c>
      <c r="B819" t="s">
        <v>299</v>
      </c>
      <c r="C819">
        <v>2022</v>
      </c>
      <c r="D819" t="s">
        <v>22</v>
      </c>
      <c r="E819" t="s">
        <v>27</v>
      </c>
      <c r="F819" t="s">
        <v>28</v>
      </c>
      <c r="G819" t="s">
        <v>300</v>
      </c>
      <c r="H819">
        <v>35</v>
      </c>
      <c r="I819" t="s">
        <v>1221</v>
      </c>
      <c r="J819" s="9"/>
      <c r="Q819" s="8" t="str">
        <f t="shared" si="48"/>
        <v/>
      </c>
      <c r="R819" s="8" t="str">
        <f t="shared" si="49"/>
        <v/>
      </c>
      <c r="S819" s="8" t="str">
        <f t="shared" si="50"/>
        <v/>
      </c>
      <c r="T819" s="8" t="str">
        <f t="shared" si="51"/>
        <v/>
      </c>
      <c r="U819" s="8" t="str">
        <f>IF(C819=2022,"",IF(C819=2020,O819/60,O819/162))</f>
        <v/>
      </c>
    </row>
    <row r="820" spans="1:21" x14ac:dyDescent="0.25">
      <c r="A820" t="s">
        <v>67</v>
      </c>
      <c r="B820" t="s">
        <v>695</v>
      </c>
      <c r="C820">
        <v>2022</v>
      </c>
      <c r="D820" t="s">
        <v>18</v>
      </c>
      <c r="E820" t="s">
        <v>373</v>
      </c>
      <c r="F820" t="s">
        <v>374</v>
      </c>
      <c r="G820" t="s">
        <v>696</v>
      </c>
      <c r="H820">
        <v>34</v>
      </c>
      <c r="I820" t="s">
        <v>1221</v>
      </c>
      <c r="J820" s="9"/>
      <c r="Q820" s="8" t="str">
        <f t="shared" si="48"/>
        <v/>
      </c>
      <c r="R820" s="8" t="str">
        <f t="shared" si="49"/>
        <v/>
      </c>
      <c r="S820" s="8" t="str">
        <f t="shared" si="50"/>
        <v/>
      </c>
      <c r="T820" s="8" t="str">
        <f t="shared" si="51"/>
        <v/>
      </c>
      <c r="U820" s="8" t="str">
        <f>IF(C820=2022,"",IF(C820=2020,O820/60,O820/162))</f>
        <v/>
      </c>
    </row>
    <row r="821" spans="1:21" x14ac:dyDescent="0.25">
      <c r="A821" t="s">
        <v>26</v>
      </c>
      <c r="B821" t="s">
        <v>287</v>
      </c>
      <c r="C821">
        <v>2022</v>
      </c>
      <c r="D821" t="s">
        <v>22</v>
      </c>
      <c r="E821" t="s">
        <v>27</v>
      </c>
      <c r="F821" t="s">
        <v>28</v>
      </c>
      <c r="G821" t="s">
        <v>288</v>
      </c>
      <c r="H821">
        <v>34</v>
      </c>
      <c r="I821" t="s">
        <v>1221</v>
      </c>
      <c r="J821" s="9"/>
      <c r="Q821" s="8" t="str">
        <f t="shared" si="48"/>
        <v/>
      </c>
      <c r="R821" s="8" t="str">
        <f t="shared" si="49"/>
        <v/>
      </c>
      <c r="S821" s="8" t="str">
        <f t="shared" si="50"/>
        <v/>
      </c>
      <c r="T821" s="8" t="str">
        <f t="shared" si="51"/>
        <v/>
      </c>
      <c r="U821" s="8" t="str">
        <f>IF(C821=2022,"",IF(C821=2020,O821/60,O821/162))</f>
        <v/>
      </c>
    </row>
    <row r="822" spans="1:21" x14ac:dyDescent="0.25">
      <c r="A822" t="s">
        <v>15</v>
      </c>
      <c r="B822" t="s">
        <v>717</v>
      </c>
      <c r="C822">
        <v>2022</v>
      </c>
      <c r="D822" t="s">
        <v>18</v>
      </c>
      <c r="E822" t="s">
        <v>16</v>
      </c>
      <c r="F822" t="s">
        <v>17</v>
      </c>
      <c r="G822" t="s">
        <v>718</v>
      </c>
      <c r="H822">
        <v>34</v>
      </c>
      <c r="I822" t="s">
        <v>1221</v>
      </c>
      <c r="J822" s="9"/>
      <c r="Q822" s="8" t="str">
        <f t="shared" si="48"/>
        <v/>
      </c>
      <c r="R822" s="8" t="str">
        <f t="shared" si="49"/>
        <v/>
      </c>
      <c r="S822" s="8" t="str">
        <f t="shared" si="50"/>
        <v/>
      </c>
      <c r="T822" s="8" t="str">
        <f t="shared" si="51"/>
        <v/>
      </c>
      <c r="U822" s="8" t="str">
        <f>IF(C822=2022,"",IF(C822=2020,O822/60,O822/162))</f>
        <v/>
      </c>
    </row>
    <row r="823" spans="1:21" x14ac:dyDescent="0.25">
      <c r="A823" t="s">
        <v>62</v>
      </c>
      <c r="B823" t="s">
        <v>259</v>
      </c>
      <c r="C823">
        <v>2022</v>
      </c>
      <c r="D823" t="s">
        <v>22</v>
      </c>
      <c r="E823" t="s">
        <v>126</v>
      </c>
      <c r="F823" t="s">
        <v>127</v>
      </c>
      <c r="G823" t="s">
        <v>260</v>
      </c>
      <c r="H823">
        <v>34</v>
      </c>
      <c r="I823" t="s">
        <v>1221</v>
      </c>
      <c r="J823" s="9"/>
      <c r="Q823" s="8" t="str">
        <f t="shared" si="48"/>
        <v/>
      </c>
      <c r="R823" s="8" t="str">
        <f t="shared" si="49"/>
        <v/>
      </c>
      <c r="S823" s="8" t="str">
        <f t="shared" si="50"/>
        <v/>
      </c>
      <c r="T823" s="8" t="str">
        <f t="shared" si="51"/>
        <v/>
      </c>
      <c r="U823" s="8" t="str">
        <f>IF(C823=2022,"",IF(C823=2020,O823/60,O823/162))</f>
        <v/>
      </c>
    </row>
    <row r="824" spans="1:21" x14ac:dyDescent="0.25">
      <c r="A824" t="s">
        <v>67</v>
      </c>
      <c r="B824" t="s">
        <v>681</v>
      </c>
      <c r="C824">
        <v>2022</v>
      </c>
      <c r="D824" t="s">
        <v>18</v>
      </c>
      <c r="E824" t="s">
        <v>373</v>
      </c>
      <c r="F824" t="s">
        <v>374</v>
      </c>
      <c r="G824" t="s">
        <v>682</v>
      </c>
      <c r="H824">
        <v>33</v>
      </c>
      <c r="I824" t="s">
        <v>1221</v>
      </c>
      <c r="J824" s="9"/>
      <c r="Q824" s="8" t="str">
        <f t="shared" si="48"/>
        <v/>
      </c>
      <c r="R824" s="8" t="str">
        <f t="shared" si="49"/>
        <v/>
      </c>
      <c r="S824" s="8" t="str">
        <f t="shared" si="50"/>
        <v/>
      </c>
      <c r="T824" s="8" t="str">
        <f t="shared" si="51"/>
        <v/>
      </c>
      <c r="U824" s="8" t="str">
        <f>IF(C824=2022,"",IF(C824=2020,O824/60,O824/162))</f>
        <v/>
      </c>
    </row>
    <row r="825" spans="1:21" x14ac:dyDescent="0.25">
      <c r="A825" t="s">
        <v>30</v>
      </c>
      <c r="B825" t="s">
        <v>160</v>
      </c>
      <c r="C825">
        <v>2022</v>
      </c>
      <c r="D825" t="s">
        <v>22</v>
      </c>
      <c r="E825" t="s">
        <v>142</v>
      </c>
      <c r="F825" t="s">
        <v>143</v>
      </c>
      <c r="G825" t="s">
        <v>161</v>
      </c>
      <c r="H825">
        <v>33</v>
      </c>
      <c r="I825" t="s">
        <v>1221</v>
      </c>
      <c r="J825" s="9"/>
      <c r="Q825" s="8" t="str">
        <f t="shared" si="48"/>
        <v/>
      </c>
      <c r="R825" s="8" t="str">
        <f t="shared" si="49"/>
        <v/>
      </c>
      <c r="S825" s="8" t="str">
        <f t="shared" si="50"/>
        <v/>
      </c>
      <c r="T825" s="8" t="str">
        <f t="shared" si="51"/>
        <v/>
      </c>
      <c r="U825" s="8" t="str">
        <f>IF(C825=2022,"",IF(C825=2020,O825/60,O825/162))</f>
        <v/>
      </c>
    </row>
    <row r="826" spans="1:21" x14ac:dyDescent="0.25">
      <c r="A826" t="s">
        <v>46</v>
      </c>
      <c r="B826" t="s">
        <v>1031</v>
      </c>
      <c r="C826">
        <v>2022</v>
      </c>
      <c r="D826" t="s">
        <v>18</v>
      </c>
      <c r="E826" t="s">
        <v>168</v>
      </c>
      <c r="F826" t="s">
        <v>169</v>
      </c>
      <c r="G826" t="s">
        <v>1032</v>
      </c>
      <c r="H826">
        <v>33</v>
      </c>
      <c r="I826" t="s">
        <v>1221</v>
      </c>
      <c r="J826" s="9"/>
      <c r="Q826" s="8" t="str">
        <f t="shared" si="48"/>
        <v/>
      </c>
      <c r="R826" s="8" t="str">
        <f t="shared" si="49"/>
        <v/>
      </c>
      <c r="S826" s="8" t="str">
        <f t="shared" si="50"/>
        <v/>
      </c>
      <c r="T826" s="8" t="str">
        <f t="shared" si="51"/>
        <v/>
      </c>
      <c r="U826" s="8" t="str">
        <f>IF(C826=2022,"",IF(C826=2020,O826/60,O826/162))</f>
        <v/>
      </c>
    </row>
    <row r="827" spans="1:21" x14ac:dyDescent="0.25">
      <c r="A827" t="s">
        <v>43</v>
      </c>
      <c r="B827" t="s">
        <v>1079</v>
      </c>
      <c r="C827">
        <v>2022</v>
      </c>
      <c r="D827" t="s">
        <v>18</v>
      </c>
      <c r="E827" t="s">
        <v>100</v>
      </c>
      <c r="F827" t="s">
        <v>101</v>
      </c>
      <c r="G827" t="s">
        <v>1080</v>
      </c>
      <c r="H827">
        <v>33</v>
      </c>
      <c r="I827" t="s">
        <v>1221</v>
      </c>
      <c r="J827" s="9"/>
      <c r="Q827" s="8" t="str">
        <f t="shared" si="48"/>
        <v/>
      </c>
      <c r="R827" s="8" t="str">
        <f t="shared" si="49"/>
        <v/>
      </c>
      <c r="S827" s="8" t="str">
        <f t="shared" si="50"/>
        <v/>
      </c>
      <c r="T827" s="8" t="str">
        <f t="shared" si="51"/>
        <v/>
      </c>
      <c r="U827" s="8" t="str">
        <f>IF(C827=2022,"",IF(C827=2020,O827/60,O827/162))</f>
        <v/>
      </c>
    </row>
    <row r="828" spans="1:21" x14ac:dyDescent="0.25">
      <c r="A828" t="s">
        <v>41</v>
      </c>
      <c r="B828" t="s">
        <v>1065</v>
      </c>
      <c r="C828">
        <v>2022</v>
      </c>
      <c r="D828" t="s">
        <v>18</v>
      </c>
      <c r="E828" t="s">
        <v>60</v>
      </c>
      <c r="F828" t="s">
        <v>61</v>
      </c>
      <c r="G828" t="s">
        <v>1066</v>
      </c>
      <c r="H828">
        <v>32</v>
      </c>
      <c r="I828" t="s">
        <v>1221</v>
      </c>
      <c r="J828" s="9"/>
      <c r="Q828" s="8" t="str">
        <f t="shared" si="48"/>
        <v/>
      </c>
      <c r="R828" s="8" t="str">
        <f t="shared" si="49"/>
        <v/>
      </c>
      <c r="S828" s="8" t="str">
        <f t="shared" si="50"/>
        <v/>
      </c>
      <c r="T828" s="8" t="str">
        <f t="shared" si="51"/>
        <v/>
      </c>
      <c r="U828" s="8" t="str">
        <f>IF(C828=2022,"",IF(C828=2020,O828/60,O828/162))</f>
        <v/>
      </c>
    </row>
    <row r="829" spans="1:21" x14ac:dyDescent="0.25">
      <c r="A829" t="s">
        <v>54</v>
      </c>
      <c r="B829" t="s">
        <v>823</v>
      </c>
      <c r="C829">
        <v>2022</v>
      </c>
      <c r="D829" t="s">
        <v>18</v>
      </c>
      <c r="E829" t="s">
        <v>119</v>
      </c>
      <c r="F829" t="s">
        <v>120</v>
      </c>
      <c r="G829" t="s">
        <v>824</v>
      </c>
      <c r="H829">
        <v>32</v>
      </c>
      <c r="I829" t="s">
        <v>1221</v>
      </c>
      <c r="J829" s="9"/>
      <c r="Q829" s="8" t="str">
        <f t="shared" si="48"/>
        <v/>
      </c>
      <c r="R829" s="8" t="str">
        <f t="shared" si="49"/>
        <v/>
      </c>
      <c r="S829" s="8" t="str">
        <f t="shared" si="50"/>
        <v/>
      </c>
      <c r="T829" s="8" t="str">
        <f t="shared" si="51"/>
        <v/>
      </c>
      <c r="U829" s="8" t="str">
        <f>IF(C829=2022,"",IF(C829=2020,O829/60,O829/162))</f>
        <v/>
      </c>
    </row>
    <row r="830" spans="1:21" x14ac:dyDescent="0.25">
      <c r="A830" t="s">
        <v>125</v>
      </c>
      <c r="B830" t="s">
        <v>887</v>
      </c>
      <c r="C830">
        <v>2022</v>
      </c>
      <c r="D830" t="s">
        <v>18</v>
      </c>
      <c r="E830" t="s">
        <v>455</v>
      </c>
      <c r="F830" t="s">
        <v>456</v>
      </c>
      <c r="G830" t="s">
        <v>888</v>
      </c>
      <c r="H830">
        <v>32</v>
      </c>
      <c r="I830" t="s">
        <v>1221</v>
      </c>
      <c r="J830" s="9"/>
      <c r="Q830" s="8" t="str">
        <f t="shared" si="48"/>
        <v/>
      </c>
      <c r="R830" s="8" t="str">
        <f t="shared" si="49"/>
        <v/>
      </c>
      <c r="S830" s="8" t="str">
        <f t="shared" si="50"/>
        <v/>
      </c>
      <c r="T830" s="8" t="str">
        <f t="shared" si="51"/>
        <v/>
      </c>
      <c r="U830" s="8" t="str">
        <f>IF(C830=2022,"",IF(C830=2020,O830/60,O830/162))</f>
        <v/>
      </c>
    </row>
    <row r="831" spans="1:21" x14ac:dyDescent="0.25">
      <c r="A831" t="s">
        <v>32</v>
      </c>
      <c r="B831" t="s">
        <v>335</v>
      </c>
      <c r="C831">
        <v>2022</v>
      </c>
      <c r="D831" t="s">
        <v>22</v>
      </c>
      <c r="E831" t="s">
        <v>39</v>
      </c>
      <c r="F831" t="s">
        <v>40</v>
      </c>
      <c r="G831" t="s">
        <v>336</v>
      </c>
      <c r="H831">
        <v>31</v>
      </c>
      <c r="I831" t="s">
        <v>1221</v>
      </c>
      <c r="J831" s="9"/>
      <c r="Q831" s="8" t="str">
        <f t="shared" si="48"/>
        <v/>
      </c>
      <c r="R831" s="8" t="str">
        <f t="shared" si="49"/>
        <v/>
      </c>
      <c r="S831" s="8" t="str">
        <f t="shared" si="50"/>
        <v/>
      </c>
      <c r="T831" s="8" t="str">
        <f t="shared" si="51"/>
        <v/>
      </c>
      <c r="U831" s="8" t="str">
        <f>IF(C831=2022,"",IF(C831=2020,O831/60,O831/162))</f>
        <v/>
      </c>
    </row>
    <row r="832" spans="1:21" x14ac:dyDescent="0.25">
      <c r="A832" t="s">
        <v>34</v>
      </c>
      <c r="B832" t="s">
        <v>435</v>
      </c>
      <c r="C832">
        <v>2022</v>
      </c>
      <c r="D832" t="s">
        <v>22</v>
      </c>
      <c r="E832" t="s">
        <v>75</v>
      </c>
      <c r="F832" t="s">
        <v>76</v>
      </c>
      <c r="G832" t="s">
        <v>436</v>
      </c>
      <c r="H832">
        <v>31</v>
      </c>
      <c r="I832" t="s">
        <v>1221</v>
      </c>
      <c r="J832" s="9"/>
      <c r="Q832" s="8" t="str">
        <f t="shared" si="48"/>
        <v/>
      </c>
      <c r="R832" s="8" t="str">
        <f t="shared" si="49"/>
        <v/>
      </c>
      <c r="S832" s="8" t="str">
        <f t="shared" si="50"/>
        <v/>
      </c>
      <c r="T832" s="8" t="str">
        <f t="shared" si="51"/>
        <v/>
      </c>
      <c r="U832" s="8" t="str">
        <f>IF(C832=2022,"",IF(C832=2020,O832/60,O832/162))</f>
        <v/>
      </c>
    </row>
    <row r="833" spans="1:21" x14ac:dyDescent="0.25">
      <c r="A833" t="s">
        <v>23</v>
      </c>
      <c r="B833" t="s">
        <v>951</v>
      </c>
      <c r="C833">
        <v>2022</v>
      </c>
      <c r="D833" t="s">
        <v>18</v>
      </c>
      <c r="E833" t="s">
        <v>24</v>
      </c>
      <c r="F833" t="s">
        <v>25</v>
      </c>
      <c r="G833" t="s">
        <v>952</v>
      </c>
      <c r="H833">
        <v>31</v>
      </c>
      <c r="I833" t="s">
        <v>1221</v>
      </c>
      <c r="J833" s="9"/>
      <c r="Q833" s="8" t="str">
        <f t="shared" si="48"/>
        <v/>
      </c>
      <c r="R833" s="8" t="str">
        <f t="shared" si="49"/>
        <v/>
      </c>
      <c r="S833" s="8" t="str">
        <f t="shared" si="50"/>
        <v/>
      </c>
      <c r="T833" s="8" t="str">
        <f t="shared" si="51"/>
        <v/>
      </c>
      <c r="U833" s="8" t="str">
        <f>IF(C833=2022,"",IF(C833=2020,O833/60,O833/162))</f>
        <v/>
      </c>
    </row>
    <row r="834" spans="1:21" x14ac:dyDescent="0.25">
      <c r="A834" t="s">
        <v>89</v>
      </c>
      <c r="B834" t="s">
        <v>136</v>
      </c>
      <c r="C834">
        <v>2022</v>
      </c>
      <c r="D834" t="s">
        <v>22</v>
      </c>
      <c r="E834" t="s">
        <v>90</v>
      </c>
      <c r="F834" t="s">
        <v>91</v>
      </c>
      <c r="G834" t="s">
        <v>137</v>
      </c>
      <c r="H834">
        <v>31</v>
      </c>
      <c r="I834" t="s">
        <v>1221</v>
      </c>
      <c r="J834" s="9"/>
      <c r="Q834" s="8" t="str">
        <f t="shared" si="48"/>
        <v/>
      </c>
      <c r="R834" s="8" t="str">
        <f t="shared" si="49"/>
        <v/>
      </c>
      <c r="S834" s="8" t="str">
        <f t="shared" si="50"/>
        <v/>
      </c>
      <c r="T834" s="8" t="str">
        <f t="shared" si="51"/>
        <v/>
      </c>
      <c r="U834" s="8" t="str">
        <f>IF(C834=2022,"",IF(C834=2020,O834/60,O834/162))</f>
        <v/>
      </c>
    </row>
    <row r="835" spans="1:21" x14ac:dyDescent="0.25">
      <c r="A835" t="s">
        <v>49</v>
      </c>
      <c r="B835" t="s">
        <v>369</v>
      </c>
      <c r="C835">
        <v>2022</v>
      </c>
      <c r="D835" t="s">
        <v>22</v>
      </c>
      <c r="E835" t="s">
        <v>50</v>
      </c>
      <c r="F835" t="s">
        <v>51</v>
      </c>
      <c r="G835" t="s">
        <v>370</v>
      </c>
      <c r="H835">
        <v>31</v>
      </c>
      <c r="I835" t="s">
        <v>1221</v>
      </c>
      <c r="J835" s="9"/>
      <c r="Q835" s="8" t="str">
        <f t="shared" ref="Q835:Q898" si="52">IFERROR(K835/$P835,"")</f>
        <v/>
      </c>
      <c r="R835" s="8" t="str">
        <f t="shared" ref="R835:R898" si="53">IFERROR(L835/$P835,"")</f>
        <v/>
      </c>
      <c r="S835" s="8" t="str">
        <f t="shared" ref="S835:S898" si="54">IFERROR(M835/$P835,"")</f>
        <v/>
      </c>
      <c r="T835" s="8" t="str">
        <f t="shared" ref="T835:T898" si="55">IFERROR(N835/$P835,"")</f>
        <v/>
      </c>
      <c r="U835" s="8" t="str">
        <f>IF(C835=2022,"",IF(C835=2020,O835/60,O835/162))</f>
        <v/>
      </c>
    </row>
    <row r="836" spans="1:21" x14ac:dyDescent="0.25">
      <c r="A836" t="s">
        <v>81</v>
      </c>
      <c r="B836" t="s">
        <v>791</v>
      </c>
      <c r="C836">
        <v>2022</v>
      </c>
      <c r="D836" t="s">
        <v>18</v>
      </c>
      <c r="E836" t="s">
        <v>134</v>
      </c>
      <c r="F836" t="s">
        <v>135</v>
      </c>
      <c r="G836" t="s">
        <v>792</v>
      </c>
      <c r="H836">
        <v>31</v>
      </c>
      <c r="I836" t="s">
        <v>1221</v>
      </c>
      <c r="J836" s="9"/>
      <c r="Q836" s="8" t="str">
        <f t="shared" si="52"/>
        <v/>
      </c>
      <c r="R836" s="8" t="str">
        <f t="shared" si="53"/>
        <v/>
      </c>
      <c r="S836" s="8" t="str">
        <f t="shared" si="54"/>
        <v/>
      </c>
      <c r="T836" s="8" t="str">
        <f t="shared" si="55"/>
        <v/>
      </c>
      <c r="U836" s="8" t="str">
        <f>IF(C836=2022,"",IF(C836=2020,O836/60,O836/162))</f>
        <v/>
      </c>
    </row>
    <row r="837" spans="1:21" x14ac:dyDescent="0.25">
      <c r="A837" t="s">
        <v>62</v>
      </c>
      <c r="B837" t="s">
        <v>243</v>
      </c>
      <c r="C837">
        <v>2022</v>
      </c>
      <c r="D837" t="s">
        <v>22</v>
      </c>
      <c r="E837" t="s">
        <v>126</v>
      </c>
      <c r="F837" t="s">
        <v>127</v>
      </c>
      <c r="G837" t="s">
        <v>244</v>
      </c>
      <c r="H837">
        <v>31</v>
      </c>
      <c r="I837" t="s">
        <v>1221</v>
      </c>
      <c r="J837" s="9"/>
      <c r="Q837" s="8" t="str">
        <f t="shared" si="52"/>
        <v/>
      </c>
      <c r="R837" s="8" t="str">
        <f t="shared" si="53"/>
        <v/>
      </c>
      <c r="S837" s="8" t="str">
        <f t="shared" si="54"/>
        <v/>
      </c>
      <c r="T837" s="8" t="str">
        <f t="shared" si="55"/>
        <v/>
      </c>
      <c r="U837" s="8" t="str">
        <f>IF(C837=2022,"",IF(C837=2020,O837/60,O837/162))</f>
        <v/>
      </c>
    </row>
    <row r="838" spans="1:21" x14ac:dyDescent="0.25">
      <c r="A838" t="s">
        <v>29</v>
      </c>
      <c r="B838" t="s">
        <v>209</v>
      </c>
      <c r="C838">
        <v>2022</v>
      </c>
      <c r="D838" t="s">
        <v>22</v>
      </c>
      <c r="E838" t="s">
        <v>188</v>
      </c>
      <c r="F838" t="s">
        <v>96</v>
      </c>
      <c r="G838" t="s">
        <v>210</v>
      </c>
      <c r="H838">
        <v>31</v>
      </c>
      <c r="I838" t="s">
        <v>1221</v>
      </c>
      <c r="J838" s="9"/>
      <c r="Q838" s="8" t="str">
        <f t="shared" si="52"/>
        <v/>
      </c>
      <c r="R838" s="8" t="str">
        <f t="shared" si="53"/>
        <v/>
      </c>
      <c r="S838" s="8" t="str">
        <f t="shared" si="54"/>
        <v/>
      </c>
      <c r="T838" s="8" t="str">
        <f t="shared" si="55"/>
        <v/>
      </c>
      <c r="U838" s="8" t="str">
        <f>IF(C838=2022,"",IF(C838=2020,O838/60,O838/162))</f>
        <v/>
      </c>
    </row>
    <row r="839" spans="1:21" x14ac:dyDescent="0.25">
      <c r="A839" t="s">
        <v>57</v>
      </c>
      <c r="B839" t="s">
        <v>567</v>
      </c>
      <c r="C839">
        <v>2022</v>
      </c>
      <c r="D839" t="s">
        <v>22</v>
      </c>
      <c r="E839" t="s">
        <v>98</v>
      </c>
      <c r="F839" t="s">
        <v>99</v>
      </c>
      <c r="G839" t="s">
        <v>568</v>
      </c>
      <c r="H839">
        <v>31</v>
      </c>
      <c r="I839" t="s">
        <v>1221</v>
      </c>
      <c r="J839" s="9"/>
      <c r="Q839" s="8" t="str">
        <f t="shared" si="52"/>
        <v/>
      </c>
      <c r="R839" s="8" t="str">
        <f t="shared" si="53"/>
        <v/>
      </c>
      <c r="S839" s="8" t="str">
        <f t="shared" si="54"/>
        <v/>
      </c>
      <c r="T839" s="8" t="str">
        <f t="shared" si="55"/>
        <v/>
      </c>
      <c r="U839" s="8" t="str">
        <f>IF(C839=2022,"",IF(C839=2020,O839/60,O839/162))</f>
        <v/>
      </c>
    </row>
    <row r="840" spans="1:21" x14ac:dyDescent="0.25">
      <c r="A840" t="s">
        <v>55</v>
      </c>
      <c r="B840" t="s">
        <v>993</v>
      </c>
      <c r="C840">
        <v>2022</v>
      </c>
      <c r="D840" t="s">
        <v>18</v>
      </c>
      <c r="E840" t="s">
        <v>345</v>
      </c>
      <c r="F840" t="s">
        <v>346</v>
      </c>
      <c r="G840" t="s">
        <v>994</v>
      </c>
      <c r="H840">
        <v>31</v>
      </c>
      <c r="I840" t="s">
        <v>1221</v>
      </c>
      <c r="J840" s="9"/>
      <c r="Q840" s="8" t="str">
        <f t="shared" si="52"/>
        <v/>
      </c>
      <c r="R840" s="8" t="str">
        <f t="shared" si="53"/>
        <v/>
      </c>
      <c r="S840" s="8" t="str">
        <f t="shared" si="54"/>
        <v/>
      </c>
      <c r="T840" s="8" t="str">
        <f t="shared" si="55"/>
        <v/>
      </c>
      <c r="U840" s="8" t="str">
        <f>IF(C840=2022,"",IF(C840=2020,O840/60,O840/162))</f>
        <v/>
      </c>
    </row>
    <row r="841" spans="1:21" x14ac:dyDescent="0.25">
      <c r="A841" t="s">
        <v>89</v>
      </c>
      <c r="B841" t="s">
        <v>130</v>
      </c>
      <c r="C841">
        <v>2022</v>
      </c>
      <c r="D841" t="s">
        <v>22</v>
      </c>
      <c r="E841" t="s">
        <v>90</v>
      </c>
      <c r="F841" t="s">
        <v>91</v>
      </c>
      <c r="G841" t="s">
        <v>131</v>
      </c>
      <c r="H841">
        <v>31</v>
      </c>
      <c r="I841" t="s">
        <v>1221</v>
      </c>
      <c r="J841" s="9"/>
      <c r="Q841" s="8" t="str">
        <f t="shared" si="52"/>
        <v/>
      </c>
      <c r="R841" s="8" t="str">
        <f t="shared" si="53"/>
        <v/>
      </c>
      <c r="S841" s="8" t="str">
        <f t="shared" si="54"/>
        <v/>
      </c>
      <c r="T841" s="8" t="str">
        <f t="shared" si="55"/>
        <v/>
      </c>
      <c r="U841" s="8" t="str">
        <f>IF(C841=2022,"",IF(C841=2020,O841/60,O841/162))</f>
        <v/>
      </c>
    </row>
    <row r="842" spans="1:21" x14ac:dyDescent="0.25">
      <c r="A842" t="s">
        <v>19</v>
      </c>
      <c r="B842" t="s">
        <v>579</v>
      </c>
      <c r="C842">
        <v>2022</v>
      </c>
      <c r="D842" t="s">
        <v>22</v>
      </c>
      <c r="E842" t="s">
        <v>20</v>
      </c>
      <c r="F842" t="s">
        <v>21</v>
      </c>
      <c r="G842" t="s">
        <v>580</v>
      </c>
      <c r="H842">
        <v>31</v>
      </c>
      <c r="I842" t="s">
        <v>1221</v>
      </c>
      <c r="J842" s="9"/>
      <c r="Q842" s="8" t="str">
        <f t="shared" si="52"/>
        <v/>
      </c>
      <c r="R842" s="8" t="str">
        <f t="shared" si="53"/>
        <v/>
      </c>
      <c r="S842" s="8" t="str">
        <f t="shared" si="54"/>
        <v/>
      </c>
      <c r="T842" s="8" t="str">
        <f t="shared" si="55"/>
        <v/>
      </c>
      <c r="U842" s="8" t="str">
        <f>IF(C842=2022,"",IF(C842=2020,O842/60,O842/162))</f>
        <v/>
      </c>
    </row>
    <row r="843" spans="1:21" x14ac:dyDescent="0.25">
      <c r="A843" t="s">
        <v>106</v>
      </c>
      <c r="B843" t="s">
        <v>903</v>
      </c>
      <c r="C843">
        <v>2022</v>
      </c>
      <c r="D843" t="s">
        <v>18</v>
      </c>
      <c r="E843" t="s">
        <v>107</v>
      </c>
      <c r="F843" t="s">
        <v>108</v>
      </c>
      <c r="G843" t="s">
        <v>904</v>
      </c>
      <c r="H843">
        <v>30</v>
      </c>
      <c r="I843" t="s">
        <v>1221</v>
      </c>
      <c r="J843" s="9"/>
      <c r="Q843" s="8" t="str">
        <f t="shared" si="52"/>
        <v/>
      </c>
      <c r="R843" s="8" t="str">
        <f t="shared" si="53"/>
        <v/>
      </c>
      <c r="S843" s="8" t="str">
        <f t="shared" si="54"/>
        <v/>
      </c>
      <c r="T843" s="8" t="str">
        <f t="shared" si="55"/>
        <v/>
      </c>
      <c r="U843" s="8" t="str">
        <f>IF(C843=2022,"",IF(C843=2020,O843/60,O843/162))</f>
        <v/>
      </c>
    </row>
    <row r="844" spans="1:21" x14ac:dyDescent="0.25">
      <c r="A844" t="s">
        <v>68</v>
      </c>
      <c r="B844" t="s">
        <v>509</v>
      </c>
      <c r="C844">
        <v>2022</v>
      </c>
      <c r="D844" t="s">
        <v>22</v>
      </c>
      <c r="E844" t="s">
        <v>361</v>
      </c>
      <c r="F844" t="s">
        <v>362</v>
      </c>
      <c r="G844" t="s">
        <v>510</v>
      </c>
      <c r="H844">
        <v>30</v>
      </c>
      <c r="I844" t="s">
        <v>1221</v>
      </c>
      <c r="J844" s="9"/>
      <c r="Q844" s="8" t="str">
        <f t="shared" si="52"/>
        <v/>
      </c>
      <c r="R844" s="8" t="str">
        <f t="shared" si="53"/>
        <v/>
      </c>
      <c r="S844" s="8" t="str">
        <f t="shared" si="54"/>
        <v/>
      </c>
      <c r="T844" s="8" t="str">
        <f t="shared" si="55"/>
        <v/>
      </c>
      <c r="U844" s="8" t="str">
        <f>IF(C844=2022,"",IF(C844=2020,O844/60,O844/162))</f>
        <v/>
      </c>
    </row>
    <row r="845" spans="1:21" x14ac:dyDescent="0.25">
      <c r="A845" t="s">
        <v>15</v>
      </c>
      <c r="B845" t="s">
        <v>711</v>
      </c>
      <c r="C845">
        <v>2022</v>
      </c>
      <c r="D845" t="s">
        <v>18</v>
      </c>
      <c r="E845" t="s">
        <v>16</v>
      </c>
      <c r="F845" t="s">
        <v>17</v>
      </c>
      <c r="G845" t="s">
        <v>712</v>
      </c>
      <c r="H845">
        <v>29</v>
      </c>
      <c r="I845" t="s">
        <v>1221</v>
      </c>
      <c r="J845" s="9"/>
      <c r="Q845" s="8" t="str">
        <f t="shared" si="52"/>
        <v/>
      </c>
      <c r="R845" s="8" t="str">
        <f t="shared" si="53"/>
        <v/>
      </c>
      <c r="S845" s="8" t="str">
        <f t="shared" si="54"/>
        <v/>
      </c>
      <c r="T845" s="8" t="str">
        <f t="shared" si="55"/>
        <v/>
      </c>
      <c r="U845" s="8" t="str">
        <f>IF(C845=2022,"",IF(C845=2020,O845/60,O845/162))</f>
        <v/>
      </c>
    </row>
    <row r="846" spans="1:21" x14ac:dyDescent="0.25">
      <c r="A846" t="s">
        <v>32</v>
      </c>
      <c r="B846" t="s">
        <v>317</v>
      </c>
      <c r="C846">
        <v>2022</v>
      </c>
      <c r="D846" t="s">
        <v>22</v>
      </c>
      <c r="E846" t="s">
        <v>39</v>
      </c>
      <c r="F846" t="s">
        <v>40</v>
      </c>
      <c r="G846" t="s">
        <v>318</v>
      </c>
      <c r="H846">
        <v>29</v>
      </c>
      <c r="I846" t="s">
        <v>1221</v>
      </c>
      <c r="J846" s="9"/>
      <c r="Q846" s="8" t="str">
        <f t="shared" si="52"/>
        <v/>
      </c>
      <c r="R846" s="8" t="str">
        <f t="shared" si="53"/>
        <v/>
      </c>
      <c r="S846" s="8" t="str">
        <f t="shared" si="54"/>
        <v/>
      </c>
      <c r="T846" s="8" t="str">
        <f t="shared" si="55"/>
        <v/>
      </c>
      <c r="U846" s="8" t="str">
        <f>IF(C846=2022,"",IF(C846=2020,O846/60,O846/162))</f>
        <v/>
      </c>
    </row>
    <row r="847" spans="1:21" x14ac:dyDescent="0.25">
      <c r="A847" t="s">
        <v>29</v>
      </c>
      <c r="B847" t="s">
        <v>201</v>
      </c>
      <c r="C847">
        <v>2022</v>
      </c>
      <c r="D847" t="s">
        <v>22</v>
      </c>
      <c r="E847" t="s">
        <v>188</v>
      </c>
      <c r="F847" t="s">
        <v>96</v>
      </c>
      <c r="G847" t="s">
        <v>202</v>
      </c>
      <c r="H847">
        <v>29</v>
      </c>
      <c r="I847" t="s">
        <v>1221</v>
      </c>
      <c r="J847" s="9"/>
      <c r="Q847" s="8" t="str">
        <f t="shared" si="52"/>
        <v/>
      </c>
      <c r="R847" s="8" t="str">
        <f t="shared" si="53"/>
        <v/>
      </c>
      <c r="S847" s="8" t="str">
        <f t="shared" si="54"/>
        <v/>
      </c>
      <c r="T847" s="8" t="str">
        <f t="shared" si="55"/>
        <v/>
      </c>
      <c r="U847" s="8" t="str">
        <f>IF(C847=2022,"",IF(C847=2020,O847/60,O847/162))</f>
        <v/>
      </c>
    </row>
    <row r="848" spans="1:21" x14ac:dyDescent="0.25">
      <c r="A848" t="s">
        <v>42</v>
      </c>
      <c r="B848" t="s">
        <v>417</v>
      </c>
      <c r="C848">
        <v>2022</v>
      </c>
      <c r="D848" t="s">
        <v>22</v>
      </c>
      <c r="E848" t="s">
        <v>263</v>
      </c>
      <c r="F848" t="s">
        <v>264</v>
      </c>
      <c r="G848" t="s">
        <v>418</v>
      </c>
      <c r="H848">
        <v>29</v>
      </c>
      <c r="I848" t="s">
        <v>1221</v>
      </c>
      <c r="J848" s="9"/>
      <c r="Q848" s="8" t="str">
        <f t="shared" si="52"/>
        <v/>
      </c>
      <c r="R848" s="8" t="str">
        <f t="shared" si="53"/>
        <v/>
      </c>
      <c r="S848" s="8" t="str">
        <f t="shared" si="54"/>
        <v/>
      </c>
      <c r="T848" s="8" t="str">
        <f t="shared" si="55"/>
        <v/>
      </c>
      <c r="U848" s="8" t="str">
        <f>IF(C848=2022,"",IF(C848=2020,O848/60,O848/162))</f>
        <v/>
      </c>
    </row>
    <row r="849" spans="1:21" x14ac:dyDescent="0.25">
      <c r="A849" t="s">
        <v>62</v>
      </c>
      <c r="B849" t="s">
        <v>265</v>
      </c>
      <c r="C849">
        <v>2022</v>
      </c>
      <c r="D849" t="s">
        <v>22</v>
      </c>
      <c r="E849" t="s">
        <v>126</v>
      </c>
      <c r="F849" t="s">
        <v>127</v>
      </c>
      <c r="G849" t="s">
        <v>266</v>
      </c>
      <c r="H849">
        <v>29</v>
      </c>
      <c r="I849" t="s">
        <v>1221</v>
      </c>
      <c r="J849" s="9"/>
      <c r="Q849" s="8" t="str">
        <f t="shared" si="52"/>
        <v/>
      </c>
      <c r="R849" s="8" t="str">
        <f t="shared" si="53"/>
        <v/>
      </c>
      <c r="S849" s="8" t="str">
        <f t="shared" si="54"/>
        <v/>
      </c>
      <c r="T849" s="8" t="str">
        <f t="shared" si="55"/>
        <v/>
      </c>
      <c r="U849" s="8" t="str">
        <f>IF(C849=2022,"",IF(C849=2020,O849/60,O849/162))</f>
        <v/>
      </c>
    </row>
    <row r="850" spans="1:21" x14ac:dyDescent="0.25">
      <c r="A850" t="s">
        <v>19</v>
      </c>
      <c r="B850" t="s">
        <v>603</v>
      </c>
      <c r="C850">
        <v>2022</v>
      </c>
      <c r="D850" t="s">
        <v>22</v>
      </c>
      <c r="E850" t="s">
        <v>20</v>
      </c>
      <c r="F850" t="s">
        <v>21</v>
      </c>
      <c r="G850" t="s">
        <v>604</v>
      </c>
      <c r="H850">
        <v>29</v>
      </c>
      <c r="I850" t="s">
        <v>1221</v>
      </c>
      <c r="J850" s="9"/>
      <c r="Q850" s="8" t="str">
        <f t="shared" si="52"/>
        <v/>
      </c>
      <c r="R850" s="8" t="str">
        <f t="shared" si="53"/>
        <v/>
      </c>
      <c r="S850" s="8" t="str">
        <f t="shared" si="54"/>
        <v/>
      </c>
      <c r="T850" s="8" t="str">
        <f t="shared" si="55"/>
        <v/>
      </c>
      <c r="U850" s="8" t="str">
        <f>IF(C850=2022,"",IF(C850=2020,O850/60,O850/162))</f>
        <v/>
      </c>
    </row>
    <row r="851" spans="1:21" x14ac:dyDescent="0.25">
      <c r="A851" t="s">
        <v>41</v>
      </c>
      <c r="B851" t="s">
        <v>1047</v>
      </c>
      <c r="C851">
        <v>2022</v>
      </c>
      <c r="D851" t="s">
        <v>18</v>
      </c>
      <c r="E851" t="s">
        <v>60</v>
      </c>
      <c r="F851" t="s">
        <v>61</v>
      </c>
      <c r="G851" t="s">
        <v>1048</v>
      </c>
      <c r="H851">
        <v>28</v>
      </c>
      <c r="I851" t="s">
        <v>1221</v>
      </c>
      <c r="J851" s="9"/>
      <c r="Q851" s="8" t="str">
        <f t="shared" si="52"/>
        <v/>
      </c>
      <c r="R851" s="8" t="str">
        <f t="shared" si="53"/>
        <v/>
      </c>
      <c r="S851" s="8" t="str">
        <f t="shared" si="54"/>
        <v/>
      </c>
      <c r="T851" s="8" t="str">
        <f t="shared" si="55"/>
        <v/>
      </c>
      <c r="U851" s="8" t="str">
        <f>IF(C851=2022,"",IF(C851=2020,O851/60,O851/162))</f>
        <v/>
      </c>
    </row>
    <row r="852" spans="1:21" x14ac:dyDescent="0.25">
      <c r="A852" t="s">
        <v>55</v>
      </c>
      <c r="B852" t="s">
        <v>1001</v>
      </c>
      <c r="C852">
        <v>2022</v>
      </c>
      <c r="D852" t="s">
        <v>18</v>
      </c>
      <c r="E852" t="s">
        <v>345</v>
      </c>
      <c r="F852" t="s">
        <v>346</v>
      </c>
      <c r="G852" t="s">
        <v>1002</v>
      </c>
      <c r="H852">
        <v>28</v>
      </c>
      <c r="I852" t="s">
        <v>1221</v>
      </c>
      <c r="J852" s="9"/>
      <c r="Q852" s="8" t="str">
        <f t="shared" si="52"/>
        <v/>
      </c>
      <c r="R852" s="8" t="str">
        <f t="shared" si="53"/>
        <v/>
      </c>
      <c r="S852" s="8" t="str">
        <f t="shared" si="54"/>
        <v/>
      </c>
      <c r="T852" s="8" t="str">
        <f t="shared" si="55"/>
        <v/>
      </c>
      <c r="U852" s="8" t="str">
        <f>IF(C852=2022,"",IF(C852=2020,O852/60,O852/162))</f>
        <v/>
      </c>
    </row>
    <row r="853" spans="1:21" x14ac:dyDescent="0.25">
      <c r="A853" t="s">
        <v>106</v>
      </c>
      <c r="B853" t="s">
        <v>913</v>
      </c>
      <c r="C853">
        <v>2022</v>
      </c>
      <c r="D853" t="s">
        <v>18</v>
      </c>
      <c r="E853" t="s">
        <v>107</v>
      </c>
      <c r="F853" t="s">
        <v>108</v>
      </c>
      <c r="G853" t="s">
        <v>914</v>
      </c>
      <c r="H853">
        <v>28</v>
      </c>
      <c r="I853" t="s">
        <v>1221</v>
      </c>
      <c r="J853" s="9"/>
      <c r="Q853" s="8" t="str">
        <f t="shared" si="52"/>
        <v/>
      </c>
      <c r="R853" s="8" t="str">
        <f t="shared" si="53"/>
        <v/>
      </c>
      <c r="S853" s="8" t="str">
        <f t="shared" si="54"/>
        <v/>
      </c>
      <c r="T853" s="8" t="str">
        <f t="shared" si="55"/>
        <v/>
      </c>
      <c r="U853" s="8" t="str">
        <f>IF(C853=2022,"",IF(C853=2020,O853/60,O853/162))</f>
        <v/>
      </c>
    </row>
    <row r="854" spans="1:21" x14ac:dyDescent="0.25">
      <c r="A854" t="s">
        <v>41</v>
      </c>
      <c r="B854" t="s">
        <v>1051</v>
      </c>
      <c r="C854">
        <v>2022</v>
      </c>
      <c r="D854" t="s">
        <v>18</v>
      </c>
      <c r="E854" t="s">
        <v>60</v>
      </c>
      <c r="F854" t="s">
        <v>61</v>
      </c>
      <c r="G854" t="s">
        <v>1052</v>
      </c>
      <c r="H854">
        <v>28</v>
      </c>
      <c r="I854" t="s">
        <v>1221</v>
      </c>
      <c r="J854" s="9"/>
      <c r="Q854" s="8" t="str">
        <f t="shared" si="52"/>
        <v/>
      </c>
      <c r="R854" s="8" t="str">
        <f t="shared" si="53"/>
        <v/>
      </c>
      <c r="S854" s="8" t="str">
        <f t="shared" si="54"/>
        <v/>
      </c>
      <c r="T854" s="8" t="str">
        <f t="shared" si="55"/>
        <v/>
      </c>
      <c r="U854" s="8" t="str">
        <f>IF(C854=2022,"",IF(C854=2020,O854/60,O854/162))</f>
        <v/>
      </c>
    </row>
    <row r="855" spans="1:21" x14ac:dyDescent="0.25">
      <c r="A855" t="s">
        <v>33</v>
      </c>
      <c r="B855" t="s">
        <v>459</v>
      </c>
      <c r="C855">
        <v>2022</v>
      </c>
      <c r="D855" t="s">
        <v>22</v>
      </c>
      <c r="E855" t="s">
        <v>166</v>
      </c>
      <c r="F855" t="s">
        <v>167</v>
      </c>
      <c r="G855" t="s">
        <v>460</v>
      </c>
      <c r="H855">
        <v>28</v>
      </c>
      <c r="I855" t="s">
        <v>1221</v>
      </c>
      <c r="J855" s="9"/>
      <c r="Q855" s="8" t="str">
        <f t="shared" si="52"/>
        <v/>
      </c>
      <c r="R855" s="8" t="str">
        <f t="shared" si="53"/>
        <v/>
      </c>
      <c r="S855" s="8" t="str">
        <f t="shared" si="54"/>
        <v/>
      </c>
      <c r="T855" s="8" t="str">
        <f t="shared" si="55"/>
        <v/>
      </c>
      <c r="U855" s="8" t="str">
        <f>IF(C855=2022,"",IF(C855=2020,O855/60,O855/162))</f>
        <v/>
      </c>
    </row>
    <row r="856" spans="1:21" x14ac:dyDescent="0.25">
      <c r="A856" t="s">
        <v>23</v>
      </c>
      <c r="B856" t="s">
        <v>949</v>
      </c>
      <c r="C856">
        <v>2022</v>
      </c>
      <c r="D856" t="s">
        <v>18</v>
      </c>
      <c r="E856" t="s">
        <v>24</v>
      </c>
      <c r="F856" t="s">
        <v>25</v>
      </c>
      <c r="G856" t="s">
        <v>950</v>
      </c>
      <c r="H856">
        <v>28</v>
      </c>
      <c r="I856" t="s">
        <v>1221</v>
      </c>
      <c r="J856" s="9"/>
      <c r="Q856" s="8" t="str">
        <f t="shared" si="52"/>
        <v/>
      </c>
      <c r="R856" s="8" t="str">
        <f t="shared" si="53"/>
        <v/>
      </c>
      <c r="S856" s="8" t="str">
        <f t="shared" si="54"/>
        <v/>
      </c>
      <c r="T856" s="8" t="str">
        <f t="shared" si="55"/>
        <v/>
      </c>
      <c r="U856" s="8" t="str">
        <f>IF(C856=2022,"",IF(C856=2020,O856/60,O856/162))</f>
        <v/>
      </c>
    </row>
    <row r="857" spans="1:21" x14ac:dyDescent="0.25">
      <c r="A857" t="s">
        <v>30</v>
      </c>
      <c r="B857" t="s">
        <v>186</v>
      </c>
      <c r="C857">
        <v>2022</v>
      </c>
      <c r="D857" t="s">
        <v>22</v>
      </c>
      <c r="E857" t="s">
        <v>142</v>
      </c>
      <c r="F857" t="s">
        <v>143</v>
      </c>
      <c r="G857" t="s">
        <v>187</v>
      </c>
      <c r="H857">
        <v>28</v>
      </c>
      <c r="I857" t="s">
        <v>1221</v>
      </c>
      <c r="J857" s="9"/>
      <c r="Q857" s="8" t="str">
        <f t="shared" si="52"/>
        <v/>
      </c>
      <c r="R857" s="8" t="str">
        <f t="shared" si="53"/>
        <v/>
      </c>
      <c r="S857" s="8" t="str">
        <f t="shared" si="54"/>
        <v/>
      </c>
      <c r="T857" s="8" t="str">
        <f t="shared" si="55"/>
        <v/>
      </c>
      <c r="U857" s="8" t="str">
        <f>IF(C857=2022,"",IF(C857=2020,O857/60,O857/162))</f>
        <v/>
      </c>
    </row>
    <row r="858" spans="1:21" x14ac:dyDescent="0.25">
      <c r="A858" t="s">
        <v>106</v>
      </c>
      <c r="B858" t="s">
        <v>915</v>
      </c>
      <c r="C858">
        <v>2022</v>
      </c>
      <c r="D858" t="s">
        <v>18</v>
      </c>
      <c r="E858" t="s">
        <v>107</v>
      </c>
      <c r="F858" t="s">
        <v>108</v>
      </c>
      <c r="G858" t="s">
        <v>916</v>
      </c>
      <c r="H858">
        <v>28</v>
      </c>
      <c r="I858" t="s">
        <v>1221</v>
      </c>
      <c r="J858" s="9"/>
      <c r="Q858" s="8" t="str">
        <f t="shared" si="52"/>
        <v/>
      </c>
      <c r="R858" s="8" t="str">
        <f t="shared" si="53"/>
        <v/>
      </c>
      <c r="S858" s="8" t="str">
        <f t="shared" si="54"/>
        <v/>
      </c>
      <c r="T858" s="8" t="str">
        <f t="shared" si="55"/>
        <v/>
      </c>
      <c r="U858" s="8" t="str">
        <f>IF(C858=2022,"",IF(C858=2020,O858/60,O858/162))</f>
        <v/>
      </c>
    </row>
    <row r="859" spans="1:21" x14ac:dyDescent="0.25">
      <c r="A859" t="s">
        <v>86</v>
      </c>
      <c r="B859" t="s">
        <v>651</v>
      </c>
      <c r="C859">
        <v>2022</v>
      </c>
      <c r="D859" t="s">
        <v>18</v>
      </c>
      <c r="E859" t="s">
        <v>128</v>
      </c>
      <c r="F859" t="s">
        <v>129</v>
      </c>
      <c r="G859" t="s">
        <v>652</v>
      </c>
      <c r="H859">
        <v>27</v>
      </c>
      <c r="I859" t="s">
        <v>1221</v>
      </c>
      <c r="J859" s="9"/>
      <c r="Q859" s="8" t="str">
        <f t="shared" si="52"/>
        <v/>
      </c>
      <c r="R859" s="8" t="str">
        <f t="shared" si="53"/>
        <v/>
      </c>
      <c r="S859" s="8" t="str">
        <f t="shared" si="54"/>
        <v/>
      </c>
      <c r="T859" s="8" t="str">
        <f t="shared" si="55"/>
        <v/>
      </c>
      <c r="U859" s="8" t="str">
        <f>IF(C859=2022,"",IF(C859=2020,O859/60,O859/162))</f>
        <v/>
      </c>
    </row>
    <row r="860" spans="1:21" x14ac:dyDescent="0.25">
      <c r="A860" t="s">
        <v>42</v>
      </c>
      <c r="B860" t="s">
        <v>397</v>
      </c>
      <c r="C860">
        <v>2022</v>
      </c>
      <c r="D860" t="s">
        <v>22</v>
      </c>
      <c r="E860" t="s">
        <v>263</v>
      </c>
      <c r="F860" t="s">
        <v>264</v>
      </c>
      <c r="G860" t="s">
        <v>398</v>
      </c>
      <c r="H860">
        <v>27</v>
      </c>
      <c r="I860" t="s">
        <v>1221</v>
      </c>
      <c r="J860" s="9"/>
      <c r="Q860" s="8" t="str">
        <f t="shared" si="52"/>
        <v/>
      </c>
      <c r="R860" s="8" t="str">
        <f t="shared" si="53"/>
        <v/>
      </c>
      <c r="S860" s="8" t="str">
        <f t="shared" si="54"/>
        <v/>
      </c>
      <c r="T860" s="8" t="str">
        <f t="shared" si="55"/>
        <v/>
      </c>
      <c r="U860" s="8" t="str">
        <f>IF(C860=2022,"",IF(C860=2020,O860/60,O860/162))</f>
        <v/>
      </c>
    </row>
    <row r="861" spans="1:21" x14ac:dyDescent="0.25">
      <c r="A861" t="s">
        <v>23</v>
      </c>
      <c r="B861" t="s">
        <v>955</v>
      </c>
      <c r="C861">
        <v>2022</v>
      </c>
      <c r="D861" t="s">
        <v>18</v>
      </c>
      <c r="E861" t="s">
        <v>24</v>
      </c>
      <c r="F861" t="s">
        <v>25</v>
      </c>
      <c r="G861" t="s">
        <v>956</v>
      </c>
      <c r="H861">
        <v>27</v>
      </c>
      <c r="I861" t="s">
        <v>1221</v>
      </c>
      <c r="J861" s="9"/>
      <c r="Q861" s="8" t="str">
        <f t="shared" si="52"/>
        <v/>
      </c>
      <c r="R861" s="8" t="str">
        <f t="shared" si="53"/>
        <v/>
      </c>
      <c r="S861" s="8" t="str">
        <f t="shared" si="54"/>
        <v/>
      </c>
      <c r="T861" s="8" t="str">
        <f t="shared" si="55"/>
        <v/>
      </c>
      <c r="U861" s="8" t="str">
        <f>IF(C861=2022,"",IF(C861=2020,O861/60,O861/162))</f>
        <v/>
      </c>
    </row>
    <row r="862" spans="1:21" x14ac:dyDescent="0.25">
      <c r="A862" t="s">
        <v>56</v>
      </c>
      <c r="B862" t="s">
        <v>629</v>
      </c>
      <c r="C862">
        <v>2022</v>
      </c>
      <c r="D862" t="s">
        <v>22</v>
      </c>
      <c r="E862" t="s">
        <v>211</v>
      </c>
      <c r="F862" t="s">
        <v>212</v>
      </c>
      <c r="G862" t="s">
        <v>630</v>
      </c>
      <c r="H862">
        <v>27</v>
      </c>
      <c r="I862" t="s">
        <v>1221</v>
      </c>
      <c r="J862" s="9"/>
      <c r="Q862" s="8" t="str">
        <f t="shared" si="52"/>
        <v/>
      </c>
      <c r="R862" s="8" t="str">
        <f t="shared" si="53"/>
        <v/>
      </c>
      <c r="S862" s="8" t="str">
        <f t="shared" si="54"/>
        <v/>
      </c>
      <c r="T862" s="8" t="str">
        <f t="shared" si="55"/>
        <v/>
      </c>
      <c r="U862" s="8" t="str">
        <f>IF(C862=2022,"",IF(C862=2020,O862/60,O862/162))</f>
        <v/>
      </c>
    </row>
    <row r="863" spans="1:21" x14ac:dyDescent="0.25">
      <c r="A863" t="s">
        <v>81</v>
      </c>
      <c r="B863" t="s">
        <v>807</v>
      </c>
      <c r="C863">
        <v>2022</v>
      </c>
      <c r="D863" t="s">
        <v>18</v>
      </c>
      <c r="E863" t="s">
        <v>134</v>
      </c>
      <c r="F863" t="s">
        <v>135</v>
      </c>
      <c r="G863" t="s">
        <v>808</v>
      </c>
      <c r="H863">
        <v>27</v>
      </c>
      <c r="I863" t="s">
        <v>1221</v>
      </c>
      <c r="J863" s="9"/>
      <c r="Q863" s="8" t="str">
        <f t="shared" si="52"/>
        <v/>
      </c>
      <c r="R863" s="8" t="str">
        <f t="shared" si="53"/>
        <v/>
      </c>
      <c r="S863" s="8" t="str">
        <f t="shared" si="54"/>
        <v/>
      </c>
      <c r="T863" s="8" t="str">
        <f t="shared" si="55"/>
        <v/>
      </c>
      <c r="U863" s="8" t="str">
        <f>IF(C863=2022,"",IF(C863=2020,O863/60,O863/162))</f>
        <v/>
      </c>
    </row>
    <row r="864" spans="1:21" x14ac:dyDescent="0.25">
      <c r="A864" t="s">
        <v>30</v>
      </c>
      <c r="B864" t="s">
        <v>152</v>
      </c>
      <c r="C864">
        <v>2022</v>
      </c>
      <c r="D864" t="s">
        <v>22</v>
      </c>
      <c r="E864" t="s">
        <v>142</v>
      </c>
      <c r="F864" t="s">
        <v>143</v>
      </c>
      <c r="G864" t="s">
        <v>153</v>
      </c>
      <c r="H864">
        <v>27</v>
      </c>
      <c r="I864" t="s">
        <v>1221</v>
      </c>
      <c r="J864" s="9"/>
      <c r="Q864" s="8" t="str">
        <f t="shared" si="52"/>
        <v/>
      </c>
      <c r="R864" s="8" t="str">
        <f t="shared" si="53"/>
        <v/>
      </c>
      <c r="S864" s="8" t="str">
        <f t="shared" si="54"/>
        <v/>
      </c>
      <c r="T864" s="8" t="str">
        <f t="shared" si="55"/>
        <v/>
      </c>
      <c r="U864" s="8" t="str">
        <f>IF(C864=2022,"",IF(C864=2020,O864/60,O864/162))</f>
        <v/>
      </c>
    </row>
    <row r="865" spans="1:21" x14ac:dyDescent="0.25">
      <c r="A865" t="s">
        <v>67</v>
      </c>
      <c r="B865" t="s">
        <v>703</v>
      </c>
      <c r="C865">
        <v>2022</v>
      </c>
      <c r="D865" t="s">
        <v>18</v>
      </c>
      <c r="E865" t="s">
        <v>373</v>
      </c>
      <c r="F865" t="s">
        <v>374</v>
      </c>
      <c r="G865" t="s">
        <v>704</v>
      </c>
      <c r="H865">
        <v>27</v>
      </c>
      <c r="I865" t="s">
        <v>1221</v>
      </c>
      <c r="J865" s="9"/>
      <c r="Q865" s="8" t="str">
        <f t="shared" si="52"/>
        <v/>
      </c>
      <c r="R865" s="8" t="str">
        <f t="shared" si="53"/>
        <v/>
      </c>
      <c r="S865" s="8" t="str">
        <f t="shared" si="54"/>
        <v/>
      </c>
      <c r="T865" s="8" t="str">
        <f t="shared" si="55"/>
        <v/>
      </c>
      <c r="U865" s="8" t="str">
        <f>IF(C865=2022,"",IF(C865=2020,O865/60,O865/162))</f>
        <v/>
      </c>
    </row>
    <row r="866" spans="1:21" x14ac:dyDescent="0.25">
      <c r="A866" t="s">
        <v>78</v>
      </c>
      <c r="B866" t="s">
        <v>1149</v>
      </c>
      <c r="C866">
        <v>2022</v>
      </c>
      <c r="D866" t="s">
        <v>18</v>
      </c>
      <c r="E866" t="s">
        <v>164</v>
      </c>
      <c r="F866" t="s">
        <v>165</v>
      </c>
      <c r="G866" t="s">
        <v>1150</v>
      </c>
      <c r="H866">
        <v>27</v>
      </c>
      <c r="I866" t="s">
        <v>1221</v>
      </c>
      <c r="J866" s="9"/>
      <c r="Q866" s="8" t="str">
        <f t="shared" si="52"/>
        <v/>
      </c>
      <c r="R866" s="8" t="str">
        <f t="shared" si="53"/>
        <v/>
      </c>
      <c r="S866" s="8" t="str">
        <f t="shared" si="54"/>
        <v/>
      </c>
      <c r="T866" s="8" t="str">
        <f t="shared" si="55"/>
        <v/>
      </c>
      <c r="U866" s="8" t="str">
        <f>IF(C866=2022,"",IF(C866=2020,O866/60,O866/162))</f>
        <v/>
      </c>
    </row>
    <row r="867" spans="1:21" x14ac:dyDescent="0.25">
      <c r="A867" t="s">
        <v>77</v>
      </c>
      <c r="B867" t="s">
        <v>1129</v>
      </c>
      <c r="C867">
        <v>2022</v>
      </c>
      <c r="D867" t="s">
        <v>18</v>
      </c>
      <c r="E867" t="s">
        <v>291</v>
      </c>
      <c r="F867" t="s">
        <v>292</v>
      </c>
      <c r="G867" t="s">
        <v>1130</v>
      </c>
      <c r="H867">
        <v>27</v>
      </c>
      <c r="I867" t="s">
        <v>1221</v>
      </c>
      <c r="J867" s="9"/>
      <c r="Q867" s="8" t="str">
        <f t="shared" si="52"/>
        <v/>
      </c>
      <c r="R867" s="8" t="str">
        <f t="shared" si="53"/>
        <v/>
      </c>
      <c r="S867" s="8" t="str">
        <f t="shared" si="54"/>
        <v/>
      </c>
      <c r="T867" s="8" t="str">
        <f t="shared" si="55"/>
        <v/>
      </c>
      <c r="U867" s="8" t="str">
        <f>IF(C867=2022,"",IF(C867=2020,O867/60,O867/162))</f>
        <v/>
      </c>
    </row>
    <row r="868" spans="1:21" x14ac:dyDescent="0.25">
      <c r="A868" t="s">
        <v>33</v>
      </c>
      <c r="B868" t="s">
        <v>479</v>
      </c>
      <c r="C868">
        <v>2022</v>
      </c>
      <c r="D868" t="s">
        <v>22</v>
      </c>
      <c r="E868" t="s">
        <v>166</v>
      </c>
      <c r="F868" t="s">
        <v>167</v>
      </c>
      <c r="G868" t="s">
        <v>480</v>
      </c>
      <c r="H868">
        <v>27</v>
      </c>
      <c r="I868" t="s">
        <v>1221</v>
      </c>
      <c r="J868" s="9"/>
      <c r="Q868" s="8" t="str">
        <f t="shared" si="52"/>
        <v/>
      </c>
      <c r="R868" s="8" t="str">
        <f t="shared" si="53"/>
        <v/>
      </c>
      <c r="S868" s="8" t="str">
        <f t="shared" si="54"/>
        <v/>
      </c>
      <c r="T868" s="8" t="str">
        <f t="shared" si="55"/>
        <v/>
      </c>
      <c r="U868" s="8" t="str">
        <f>IF(C868=2022,"",IF(C868=2020,O868/60,O868/162))</f>
        <v/>
      </c>
    </row>
    <row r="869" spans="1:21" x14ac:dyDescent="0.25">
      <c r="A869" t="s">
        <v>54</v>
      </c>
      <c r="B869" t="s">
        <v>845</v>
      </c>
      <c r="C869">
        <v>2022</v>
      </c>
      <c r="D869" t="s">
        <v>18</v>
      </c>
      <c r="E869" t="s">
        <v>119</v>
      </c>
      <c r="F869" t="s">
        <v>120</v>
      </c>
      <c r="G869" t="s">
        <v>846</v>
      </c>
      <c r="H869">
        <v>27</v>
      </c>
      <c r="I869" t="s">
        <v>1221</v>
      </c>
      <c r="J869" s="9"/>
      <c r="Q869" s="8" t="str">
        <f t="shared" si="52"/>
        <v/>
      </c>
      <c r="R869" s="8" t="str">
        <f t="shared" si="53"/>
        <v/>
      </c>
      <c r="S869" s="8" t="str">
        <f t="shared" si="54"/>
        <v/>
      </c>
      <c r="T869" s="8" t="str">
        <f t="shared" si="55"/>
        <v/>
      </c>
      <c r="U869" s="8" t="str">
        <f>IF(C869=2022,"",IF(C869=2020,O869/60,O869/162))</f>
        <v/>
      </c>
    </row>
    <row r="870" spans="1:21" x14ac:dyDescent="0.25">
      <c r="A870" t="s">
        <v>19</v>
      </c>
      <c r="B870" t="s">
        <v>581</v>
      </c>
      <c r="C870">
        <v>2022</v>
      </c>
      <c r="D870" t="s">
        <v>22</v>
      </c>
      <c r="E870" t="s">
        <v>20</v>
      </c>
      <c r="F870" t="s">
        <v>21</v>
      </c>
      <c r="G870" t="s">
        <v>582</v>
      </c>
      <c r="H870">
        <v>26</v>
      </c>
      <c r="I870" t="s">
        <v>1221</v>
      </c>
      <c r="J870" s="9"/>
      <c r="Q870" s="8" t="str">
        <f t="shared" si="52"/>
        <v/>
      </c>
      <c r="R870" s="8" t="str">
        <f t="shared" si="53"/>
        <v/>
      </c>
      <c r="S870" s="8" t="str">
        <f t="shared" si="54"/>
        <v/>
      </c>
      <c r="T870" s="8" t="str">
        <f t="shared" si="55"/>
        <v/>
      </c>
      <c r="U870" s="8" t="str">
        <f>IF(C870=2022,"",IF(C870=2020,O870/60,O870/162))</f>
        <v/>
      </c>
    </row>
    <row r="871" spans="1:21" x14ac:dyDescent="0.25">
      <c r="A871" t="s">
        <v>49</v>
      </c>
      <c r="B871" t="s">
        <v>375</v>
      </c>
      <c r="C871">
        <v>2022</v>
      </c>
      <c r="D871" t="s">
        <v>22</v>
      </c>
      <c r="E871" t="s">
        <v>50</v>
      </c>
      <c r="F871" t="s">
        <v>51</v>
      </c>
      <c r="G871" t="s">
        <v>376</v>
      </c>
      <c r="H871">
        <v>26</v>
      </c>
      <c r="I871" t="s">
        <v>1221</v>
      </c>
      <c r="J871" s="9"/>
      <c r="Q871" s="8" t="str">
        <f t="shared" si="52"/>
        <v/>
      </c>
      <c r="R871" s="8" t="str">
        <f t="shared" si="53"/>
        <v/>
      </c>
      <c r="S871" s="8" t="str">
        <f t="shared" si="54"/>
        <v/>
      </c>
      <c r="T871" s="8" t="str">
        <f t="shared" si="55"/>
        <v/>
      </c>
      <c r="U871" s="8" t="str">
        <f>IF(C871=2022,"",IF(C871=2020,O871/60,O871/162))</f>
        <v/>
      </c>
    </row>
    <row r="872" spans="1:21" x14ac:dyDescent="0.25">
      <c r="A872" t="s">
        <v>57</v>
      </c>
      <c r="B872" t="s">
        <v>555</v>
      </c>
      <c r="C872">
        <v>2022</v>
      </c>
      <c r="D872" t="s">
        <v>22</v>
      </c>
      <c r="E872" t="s">
        <v>98</v>
      </c>
      <c r="F872" t="s">
        <v>99</v>
      </c>
      <c r="G872" t="s">
        <v>556</v>
      </c>
      <c r="H872">
        <v>26</v>
      </c>
      <c r="I872" t="s">
        <v>1221</v>
      </c>
      <c r="J872" s="9"/>
      <c r="Q872" s="8" t="str">
        <f t="shared" si="52"/>
        <v/>
      </c>
      <c r="R872" s="8" t="str">
        <f t="shared" si="53"/>
        <v/>
      </c>
      <c r="S872" s="8" t="str">
        <f t="shared" si="54"/>
        <v/>
      </c>
      <c r="T872" s="8" t="str">
        <f t="shared" si="55"/>
        <v/>
      </c>
      <c r="U872" s="8" t="str">
        <f>IF(C872=2022,"",IF(C872=2020,O872/60,O872/162))</f>
        <v/>
      </c>
    </row>
    <row r="873" spans="1:21" x14ac:dyDescent="0.25">
      <c r="A873" t="s">
        <v>56</v>
      </c>
      <c r="B873" t="s">
        <v>621</v>
      </c>
      <c r="C873">
        <v>2022</v>
      </c>
      <c r="D873" t="s">
        <v>22</v>
      </c>
      <c r="E873" t="s">
        <v>211</v>
      </c>
      <c r="F873" t="s">
        <v>212</v>
      </c>
      <c r="G873" t="s">
        <v>622</v>
      </c>
      <c r="H873">
        <v>26</v>
      </c>
      <c r="I873" t="s">
        <v>1221</v>
      </c>
      <c r="J873" s="9"/>
      <c r="Q873" s="8" t="str">
        <f t="shared" si="52"/>
        <v/>
      </c>
      <c r="R873" s="8" t="str">
        <f t="shared" si="53"/>
        <v/>
      </c>
      <c r="S873" s="8" t="str">
        <f t="shared" si="54"/>
        <v/>
      </c>
      <c r="T873" s="8" t="str">
        <f t="shared" si="55"/>
        <v/>
      </c>
      <c r="U873" s="8" t="str">
        <f>IF(C873=2022,"",IF(C873=2020,O873/60,O873/162))</f>
        <v/>
      </c>
    </row>
    <row r="874" spans="1:21" x14ac:dyDescent="0.25">
      <c r="A874" t="s">
        <v>125</v>
      </c>
      <c r="B874" t="s">
        <v>879</v>
      </c>
      <c r="C874">
        <v>2022</v>
      </c>
      <c r="D874" t="s">
        <v>18</v>
      </c>
      <c r="E874" t="s">
        <v>455</v>
      </c>
      <c r="F874" t="s">
        <v>456</v>
      </c>
      <c r="G874" t="s">
        <v>880</v>
      </c>
      <c r="H874">
        <v>26</v>
      </c>
      <c r="I874" t="s">
        <v>1221</v>
      </c>
      <c r="J874" s="9"/>
      <c r="Q874" s="8" t="str">
        <f t="shared" si="52"/>
        <v/>
      </c>
      <c r="R874" s="8" t="str">
        <f t="shared" si="53"/>
        <v/>
      </c>
      <c r="S874" s="8" t="str">
        <f t="shared" si="54"/>
        <v/>
      </c>
      <c r="T874" s="8" t="str">
        <f t="shared" si="55"/>
        <v/>
      </c>
      <c r="U874" s="8" t="str">
        <f>IF(C874=2022,"",IF(C874=2020,O874/60,O874/162))</f>
        <v/>
      </c>
    </row>
    <row r="875" spans="1:21" x14ac:dyDescent="0.25">
      <c r="A875" t="s">
        <v>31</v>
      </c>
      <c r="B875" t="s">
        <v>763</v>
      </c>
      <c r="C875">
        <v>2022</v>
      </c>
      <c r="D875" t="s">
        <v>18</v>
      </c>
      <c r="E875" t="s">
        <v>245</v>
      </c>
      <c r="F875" t="s">
        <v>246</v>
      </c>
      <c r="G875" t="s">
        <v>764</v>
      </c>
      <c r="H875">
        <v>26</v>
      </c>
      <c r="I875" t="s">
        <v>1221</v>
      </c>
      <c r="J875" s="9"/>
      <c r="Q875" s="8" t="str">
        <f t="shared" si="52"/>
        <v/>
      </c>
      <c r="R875" s="8" t="str">
        <f t="shared" si="53"/>
        <v/>
      </c>
      <c r="S875" s="8" t="str">
        <f t="shared" si="54"/>
        <v/>
      </c>
      <c r="T875" s="8" t="str">
        <f t="shared" si="55"/>
        <v/>
      </c>
      <c r="U875" s="8" t="str">
        <f>IF(C875=2022,"",IF(C875=2020,O875/60,O875/162))</f>
        <v/>
      </c>
    </row>
    <row r="876" spans="1:21" x14ac:dyDescent="0.25">
      <c r="A876" t="s">
        <v>62</v>
      </c>
      <c r="B876" t="s">
        <v>273</v>
      </c>
      <c r="C876">
        <v>2022</v>
      </c>
      <c r="D876" t="s">
        <v>22</v>
      </c>
      <c r="E876" t="s">
        <v>126</v>
      </c>
      <c r="F876" t="s">
        <v>127</v>
      </c>
      <c r="G876" t="s">
        <v>274</v>
      </c>
      <c r="H876">
        <v>26</v>
      </c>
      <c r="I876" t="s">
        <v>1221</v>
      </c>
      <c r="J876" s="9"/>
      <c r="Q876" s="8" t="str">
        <f t="shared" si="52"/>
        <v/>
      </c>
      <c r="R876" s="8" t="str">
        <f t="shared" si="53"/>
        <v/>
      </c>
      <c r="S876" s="8" t="str">
        <f t="shared" si="54"/>
        <v/>
      </c>
      <c r="T876" s="8" t="str">
        <f t="shared" si="55"/>
        <v/>
      </c>
      <c r="U876" s="8" t="str">
        <f>IF(C876=2022,"",IF(C876=2020,O876/60,O876/162))</f>
        <v/>
      </c>
    </row>
    <row r="877" spans="1:21" x14ac:dyDescent="0.25">
      <c r="A877" t="s">
        <v>68</v>
      </c>
      <c r="B877" t="s">
        <v>523</v>
      </c>
      <c r="C877">
        <v>2022</v>
      </c>
      <c r="D877" t="s">
        <v>22</v>
      </c>
      <c r="E877" t="s">
        <v>361</v>
      </c>
      <c r="F877" t="s">
        <v>362</v>
      </c>
      <c r="G877" t="s">
        <v>524</v>
      </c>
      <c r="H877">
        <v>25</v>
      </c>
      <c r="I877" t="s">
        <v>1221</v>
      </c>
      <c r="J877" s="9"/>
      <c r="Q877" s="8" t="str">
        <f t="shared" si="52"/>
        <v/>
      </c>
      <c r="R877" s="8" t="str">
        <f t="shared" si="53"/>
        <v/>
      </c>
      <c r="S877" s="8" t="str">
        <f t="shared" si="54"/>
        <v/>
      </c>
      <c r="T877" s="8" t="str">
        <f t="shared" si="55"/>
        <v/>
      </c>
      <c r="U877" s="8" t="str">
        <f>IF(C877=2022,"",IF(C877=2020,O877/60,O877/162))</f>
        <v/>
      </c>
    </row>
    <row r="878" spans="1:21" x14ac:dyDescent="0.25">
      <c r="A878" t="s">
        <v>77</v>
      </c>
      <c r="B878" t="s">
        <v>1137</v>
      </c>
      <c r="C878">
        <v>2022</v>
      </c>
      <c r="D878" t="s">
        <v>18</v>
      </c>
      <c r="E878" t="s">
        <v>291</v>
      </c>
      <c r="F878" t="s">
        <v>292</v>
      </c>
      <c r="G878" t="s">
        <v>1138</v>
      </c>
      <c r="H878">
        <v>25</v>
      </c>
      <c r="I878" t="s">
        <v>1221</v>
      </c>
      <c r="J878" s="9"/>
      <c r="Q878" s="8" t="str">
        <f t="shared" si="52"/>
        <v/>
      </c>
      <c r="R878" s="8" t="str">
        <f t="shared" si="53"/>
        <v/>
      </c>
      <c r="S878" s="8" t="str">
        <f t="shared" si="54"/>
        <v/>
      </c>
      <c r="T878" s="8" t="str">
        <f t="shared" si="55"/>
        <v/>
      </c>
      <c r="U878" s="8" t="str">
        <f>IF(C878=2022,"",IF(C878=2020,O878/60,O878/162))</f>
        <v/>
      </c>
    </row>
    <row r="879" spans="1:21" x14ac:dyDescent="0.25">
      <c r="A879" t="s">
        <v>86</v>
      </c>
      <c r="B879" t="s">
        <v>647</v>
      </c>
      <c r="C879">
        <v>2022</v>
      </c>
      <c r="D879" t="s">
        <v>18</v>
      </c>
      <c r="E879" t="s">
        <v>128</v>
      </c>
      <c r="F879" t="s">
        <v>129</v>
      </c>
      <c r="G879" t="s">
        <v>648</v>
      </c>
      <c r="H879">
        <v>25</v>
      </c>
      <c r="I879" t="s">
        <v>1221</v>
      </c>
      <c r="J879" s="9"/>
      <c r="Q879" s="8" t="str">
        <f t="shared" si="52"/>
        <v/>
      </c>
      <c r="R879" s="8" t="str">
        <f t="shared" si="53"/>
        <v/>
      </c>
      <c r="S879" s="8" t="str">
        <f t="shared" si="54"/>
        <v/>
      </c>
      <c r="T879" s="8" t="str">
        <f t="shared" si="55"/>
        <v/>
      </c>
      <c r="U879" s="8" t="str">
        <f>IF(C879=2022,"",IF(C879=2020,O879/60,O879/162))</f>
        <v/>
      </c>
    </row>
    <row r="880" spans="1:21" x14ac:dyDescent="0.25">
      <c r="A880" t="s">
        <v>57</v>
      </c>
      <c r="B880" t="s">
        <v>559</v>
      </c>
      <c r="C880">
        <v>2022</v>
      </c>
      <c r="D880" t="s">
        <v>22</v>
      </c>
      <c r="E880" t="s">
        <v>98</v>
      </c>
      <c r="F880" t="s">
        <v>99</v>
      </c>
      <c r="G880" t="s">
        <v>560</v>
      </c>
      <c r="H880">
        <v>25</v>
      </c>
      <c r="I880" t="s">
        <v>1221</v>
      </c>
      <c r="J880" s="9"/>
      <c r="Q880" s="8" t="str">
        <f t="shared" si="52"/>
        <v/>
      </c>
      <c r="R880" s="8" t="str">
        <f t="shared" si="53"/>
        <v/>
      </c>
      <c r="S880" s="8" t="str">
        <f t="shared" si="54"/>
        <v/>
      </c>
      <c r="T880" s="8" t="str">
        <f t="shared" si="55"/>
        <v/>
      </c>
      <c r="U880" s="8" t="str">
        <f>IF(C880=2022,"",IF(C880=2020,O880/60,O880/162))</f>
        <v/>
      </c>
    </row>
    <row r="881" spans="1:21" x14ac:dyDescent="0.25">
      <c r="A881" t="s">
        <v>78</v>
      </c>
      <c r="B881" t="s">
        <v>1143</v>
      </c>
      <c r="C881">
        <v>2022</v>
      </c>
      <c r="D881" t="s">
        <v>18</v>
      </c>
      <c r="E881" t="s">
        <v>164</v>
      </c>
      <c r="F881" t="s">
        <v>165</v>
      </c>
      <c r="G881" t="s">
        <v>1144</v>
      </c>
      <c r="H881">
        <v>25</v>
      </c>
      <c r="I881" t="s">
        <v>1221</v>
      </c>
      <c r="J881" s="9"/>
      <c r="Q881" s="8" t="str">
        <f t="shared" si="52"/>
        <v/>
      </c>
      <c r="R881" s="8" t="str">
        <f t="shared" si="53"/>
        <v/>
      </c>
      <c r="S881" s="8" t="str">
        <f t="shared" si="54"/>
        <v/>
      </c>
      <c r="T881" s="8" t="str">
        <f t="shared" si="55"/>
        <v/>
      </c>
      <c r="U881" s="8" t="str">
        <f>IF(C881=2022,"",IF(C881=2020,O881/60,O881/162))</f>
        <v/>
      </c>
    </row>
    <row r="882" spans="1:21" x14ac:dyDescent="0.25">
      <c r="A882" t="s">
        <v>89</v>
      </c>
      <c r="B882" t="s">
        <v>140</v>
      </c>
      <c r="C882">
        <v>2022</v>
      </c>
      <c r="D882" t="s">
        <v>22</v>
      </c>
      <c r="E882" t="s">
        <v>90</v>
      </c>
      <c r="F882" t="s">
        <v>91</v>
      </c>
      <c r="G882" t="s">
        <v>141</v>
      </c>
      <c r="H882">
        <v>25</v>
      </c>
      <c r="I882" t="s">
        <v>1221</v>
      </c>
      <c r="J882" s="9"/>
      <c r="Q882" s="8" t="str">
        <f t="shared" si="52"/>
        <v/>
      </c>
      <c r="R882" s="8" t="str">
        <f t="shared" si="53"/>
        <v/>
      </c>
      <c r="S882" s="8" t="str">
        <f t="shared" si="54"/>
        <v/>
      </c>
      <c r="T882" s="8" t="str">
        <f t="shared" si="55"/>
        <v/>
      </c>
      <c r="U882" s="8" t="str">
        <f>IF(C882=2022,"",IF(C882=2020,O882/60,O882/162))</f>
        <v/>
      </c>
    </row>
    <row r="883" spans="1:21" x14ac:dyDescent="0.25">
      <c r="A883" t="s">
        <v>43</v>
      </c>
      <c r="B883" t="s">
        <v>1075</v>
      </c>
      <c r="C883">
        <v>2022</v>
      </c>
      <c r="D883" t="s">
        <v>18</v>
      </c>
      <c r="E883" t="s">
        <v>100</v>
      </c>
      <c r="F883" t="s">
        <v>101</v>
      </c>
      <c r="G883" t="s">
        <v>1076</v>
      </c>
      <c r="H883">
        <v>25</v>
      </c>
      <c r="I883" t="s">
        <v>1221</v>
      </c>
      <c r="J883" s="9"/>
      <c r="Q883" s="8" t="str">
        <f t="shared" si="52"/>
        <v/>
      </c>
      <c r="R883" s="8" t="str">
        <f t="shared" si="53"/>
        <v/>
      </c>
      <c r="S883" s="8" t="str">
        <f t="shared" si="54"/>
        <v/>
      </c>
      <c r="T883" s="8" t="str">
        <f t="shared" si="55"/>
        <v/>
      </c>
      <c r="U883" s="8" t="str">
        <f>IF(C883=2022,"",IF(C883=2020,O883/60,O883/162))</f>
        <v/>
      </c>
    </row>
    <row r="884" spans="1:21" x14ac:dyDescent="0.25">
      <c r="A884" t="s">
        <v>68</v>
      </c>
      <c r="B884" t="s">
        <v>513</v>
      </c>
      <c r="C884">
        <v>2022</v>
      </c>
      <c r="D884" t="s">
        <v>22</v>
      </c>
      <c r="E884" t="s">
        <v>361</v>
      </c>
      <c r="F884" t="s">
        <v>362</v>
      </c>
      <c r="G884" t="s">
        <v>514</v>
      </c>
      <c r="H884">
        <v>25</v>
      </c>
      <c r="I884" t="s">
        <v>1221</v>
      </c>
      <c r="J884" s="9"/>
      <c r="Q884" s="8" t="str">
        <f t="shared" si="52"/>
        <v/>
      </c>
      <c r="R884" s="8" t="str">
        <f t="shared" si="53"/>
        <v/>
      </c>
      <c r="S884" s="8" t="str">
        <f t="shared" si="54"/>
        <v/>
      </c>
      <c r="T884" s="8" t="str">
        <f t="shared" si="55"/>
        <v/>
      </c>
      <c r="U884" s="8" t="str">
        <f>IF(C884=2022,"",IF(C884=2020,O884/60,O884/162))</f>
        <v/>
      </c>
    </row>
    <row r="885" spans="1:21" x14ac:dyDescent="0.25">
      <c r="A885" t="s">
        <v>125</v>
      </c>
      <c r="B885" t="s">
        <v>873</v>
      </c>
      <c r="C885">
        <v>2022</v>
      </c>
      <c r="D885" t="s">
        <v>18</v>
      </c>
      <c r="E885" t="s">
        <v>455</v>
      </c>
      <c r="F885" t="s">
        <v>456</v>
      </c>
      <c r="G885" t="s">
        <v>874</v>
      </c>
      <c r="H885">
        <v>25</v>
      </c>
      <c r="I885" t="s">
        <v>1221</v>
      </c>
      <c r="J885" s="9"/>
      <c r="Q885" s="8" t="str">
        <f t="shared" si="52"/>
        <v/>
      </c>
      <c r="R885" s="8" t="str">
        <f t="shared" si="53"/>
        <v/>
      </c>
      <c r="S885" s="8" t="str">
        <f t="shared" si="54"/>
        <v/>
      </c>
      <c r="T885" s="8" t="str">
        <f t="shared" si="55"/>
        <v/>
      </c>
      <c r="U885" s="8" t="str">
        <f>IF(C885=2022,"",IF(C885=2020,O885/60,O885/162))</f>
        <v/>
      </c>
    </row>
    <row r="886" spans="1:21" x14ac:dyDescent="0.25">
      <c r="A886" t="s">
        <v>31</v>
      </c>
      <c r="B886" t="s">
        <v>779</v>
      </c>
      <c r="C886">
        <v>2022</v>
      </c>
      <c r="D886" t="s">
        <v>18</v>
      </c>
      <c r="E886" t="s">
        <v>245</v>
      </c>
      <c r="F886" t="s">
        <v>246</v>
      </c>
      <c r="G886" t="s">
        <v>780</v>
      </c>
      <c r="H886">
        <v>25</v>
      </c>
      <c r="I886" t="s">
        <v>1221</v>
      </c>
      <c r="J886" s="9"/>
      <c r="Q886" s="8" t="str">
        <f t="shared" si="52"/>
        <v/>
      </c>
      <c r="R886" s="8" t="str">
        <f t="shared" si="53"/>
        <v/>
      </c>
      <c r="S886" s="8" t="str">
        <f t="shared" si="54"/>
        <v/>
      </c>
      <c r="T886" s="8" t="str">
        <f t="shared" si="55"/>
        <v/>
      </c>
      <c r="U886" s="8" t="str">
        <f>IF(C886=2022,"",IF(C886=2020,O886/60,O886/162))</f>
        <v/>
      </c>
    </row>
    <row r="887" spans="1:21" x14ac:dyDescent="0.25">
      <c r="A887" t="s">
        <v>55</v>
      </c>
      <c r="B887" t="s">
        <v>995</v>
      </c>
      <c r="C887">
        <v>2022</v>
      </c>
      <c r="D887" t="s">
        <v>18</v>
      </c>
      <c r="E887" t="s">
        <v>345</v>
      </c>
      <c r="F887" t="s">
        <v>346</v>
      </c>
      <c r="G887" t="s">
        <v>996</v>
      </c>
      <c r="H887">
        <v>25</v>
      </c>
      <c r="I887" t="s">
        <v>1221</v>
      </c>
      <c r="J887" s="9"/>
      <c r="Q887" s="8" t="str">
        <f t="shared" si="52"/>
        <v/>
      </c>
      <c r="R887" s="8" t="str">
        <f t="shared" si="53"/>
        <v/>
      </c>
      <c r="S887" s="8" t="str">
        <f t="shared" si="54"/>
        <v/>
      </c>
      <c r="T887" s="8" t="str">
        <f t="shared" si="55"/>
        <v/>
      </c>
      <c r="U887" s="8" t="str">
        <f>IF(C887=2022,"",IF(C887=2020,O887/60,O887/162))</f>
        <v/>
      </c>
    </row>
    <row r="888" spans="1:21" x14ac:dyDescent="0.25">
      <c r="A888" t="s">
        <v>57</v>
      </c>
      <c r="B888" t="s">
        <v>561</v>
      </c>
      <c r="C888">
        <v>2022</v>
      </c>
      <c r="D888" t="s">
        <v>22</v>
      </c>
      <c r="E888" t="s">
        <v>98</v>
      </c>
      <c r="F888" t="s">
        <v>99</v>
      </c>
      <c r="G888" t="s">
        <v>562</v>
      </c>
      <c r="H888">
        <v>25</v>
      </c>
      <c r="I888" t="s">
        <v>1221</v>
      </c>
      <c r="J888" s="9"/>
      <c r="Q888" s="8" t="str">
        <f t="shared" si="52"/>
        <v/>
      </c>
      <c r="R888" s="8" t="str">
        <f t="shared" si="53"/>
        <v/>
      </c>
      <c r="S888" s="8" t="str">
        <f t="shared" si="54"/>
        <v/>
      </c>
      <c r="T888" s="8" t="str">
        <f t="shared" si="55"/>
        <v/>
      </c>
      <c r="U888" s="8" t="str">
        <f>IF(C888=2022,"",IF(C888=2020,O888/60,O888/162))</f>
        <v/>
      </c>
    </row>
    <row r="889" spans="1:21" x14ac:dyDescent="0.25">
      <c r="A889" t="s">
        <v>89</v>
      </c>
      <c r="B889" t="s">
        <v>121</v>
      </c>
      <c r="C889">
        <v>2022</v>
      </c>
      <c r="D889" t="s">
        <v>22</v>
      </c>
      <c r="E889" t="s">
        <v>90</v>
      </c>
      <c r="F889" t="s">
        <v>91</v>
      </c>
      <c r="G889" t="s">
        <v>122</v>
      </c>
      <c r="H889">
        <v>24</v>
      </c>
      <c r="I889" t="s">
        <v>1221</v>
      </c>
      <c r="J889" s="9"/>
      <c r="Q889" s="8" t="str">
        <f t="shared" si="52"/>
        <v/>
      </c>
      <c r="R889" s="8" t="str">
        <f t="shared" si="53"/>
        <v/>
      </c>
      <c r="S889" s="8" t="str">
        <f t="shared" si="54"/>
        <v/>
      </c>
      <c r="T889" s="8" t="str">
        <f t="shared" si="55"/>
        <v/>
      </c>
      <c r="U889" s="8" t="str">
        <f>IF(C889=2022,"",IF(C889=2020,O889/60,O889/162))</f>
        <v/>
      </c>
    </row>
    <row r="890" spans="1:21" x14ac:dyDescent="0.25">
      <c r="A890" t="s">
        <v>67</v>
      </c>
      <c r="B890" t="s">
        <v>679</v>
      </c>
      <c r="C890">
        <v>2022</v>
      </c>
      <c r="D890" t="s">
        <v>18</v>
      </c>
      <c r="E890" t="s">
        <v>373</v>
      </c>
      <c r="F890" t="s">
        <v>374</v>
      </c>
      <c r="G890" t="s">
        <v>680</v>
      </c>
      <c r="H890">
        <v>24</v>
      </c>
      <c r="I890" t="s">
        <v>1221</v>
      </c>
      <c r="J890" s="9"/>
      <c r="Q890" s="8" t="str">
        <f t="shared" si="52"/>
        <v/>
      </c>
      <c r="R890" s="8" t="str">
        <f t="shared" si="53"/>
        <v/>
      </c>
      <c r="S890" s="8" t="str">
        <f t="shared" si="54"/>
        <v/>
      </c>
      <c r="T890" s="8" t="str">
        <f t="shared" si="55"/>
        <v/>
      </c>
      <c r="U890" s="8" t="str">
        <f>IF(C890=2022,"",IF(C890=2020,O890/60,O890/162))</f>
        <v/>
      </c>
    </row>
    <row r="891" spans="1:21" x14ac:dyDescent="0.25">
      <c r="A891" t="s">
        <v>34</v>
      </c>
      <c r="B891" t="s">
        <v>451</v>
      </c>
      <c r="C891">
        <v>2022</v>
      </c>
      <c r="D891" t="s">
        <v>22</v>
      </c>
      <c r="E891" t="s">
        <v>75</v>
      </c>
      <c r="F891" t="s">
        <v>76</v>
      </c>
      <c r="G891" t="s">
        <v>452</v>
      </c>
      <c r="H891">
        <v>24</v>
      </c>
      <c r="I891" t="s">
        <v>1221</v>
      </c>
      <c r="J891" s="9"/>
      <c r="Q891" s="8" t="str">
        <f t="shared" si="52"/>
        <v/>
      </c>
      <c r="R891" s="8" t="str">
        <f t="shared" si="53"/>
        <v/>
      </c>
      <c r="S891" s="8" t="str">
        <f t="shared" si="54"/>
        <v/>
      </c>
      <c r="T891" s="8" t="str">
        <f t="shared" si="55"/>
        <v/>
      </c>
      <c r="U891" s="8" t="str">
        <f>IF(C891=2022,"",IF(C891=2020,O891/60,O891/162))</f>
        <v/>
      </c>
    </row>
    <row r="892" spans="1:21" x14ac:dyDescent="0.25">
      <c r="A892" t="s">
        <v>125</v>
      </c>
      <c r="B892" t="s">
        <v>877</v>
      </c>
      <c r="C892">
        <v>2022</v>
      </c>
      <c r="D892" t="s">
        <v>18</v>
      </c>
      <c r="E892" t="s">
        <v>455</v>
      </c>
      <c r="F892" t="s">
        <v>456</v>
      </c>
      <c r="G892" t="s">
        <v>878</v>
      </c>
      <c r="H892">
        <v>24</v>
      </c>
      <c r="I892" t="s">
        <v>1221</v>
      </c>
      <c r="J892" s="9"/>
      <c r="Q892" s="8" t="str">
        <f t="shared" si="52"/>
        <v/>
      </c>
      <c r="R892" s="8" t="str">
        <f t="shared" si="53"/>
        <v/>
      </c>
      <c r="S892" s="8" t="str">
        <f t="shared" si="54"/>
        <v/>
      </c>
      <c r="T892" s="8" t="str">
        <f t="shared" si="55"/>
        <v/>
      </c>
      <c r="U892" s="8" t="str">
        <f>IF(C892=2022,"",IF(C892=2020,O892/60,O892/162))</f>
        <v/>
      </c>
    </row>
    <row r="893" spans="1:21" x14ac:dyDescent="0.25">
      <c r="A893" t="s">
        <v>19</v>
      </c>
      <c r="B893" t="s">
        <v>585</v>
      </c>
      <c r="C893">
        <v>2022</v>
      </c>
      <c r="D893" t="s">
        <v>22</v>
      </c>
      <c r="E893" t="s">
        <v>20</v>
      </c>
      <c r="F893" t="s">
        <v>21</v>
      </c>
      <c r="G893" t="s">
        <v>586</v>
      </c>
      <c r="H893">
        <v>24</v>
      </c>
      <c r="I893" t="s">
        <v>1221</v>
      </c>
      <c r="J893" s="9"/>
      <c r="Q893" s="8" t="str">
        <f t="shared" si="52"/>
        <v/>
      </c>
      <c r="R893" s="8" t="str">
        <f t="shared" si="53"/>
        <v/>
      </c>
      <c r="S893" s="8" t="str">
        <f t="shared" si="54"/>
        <v/>
      </c>
      <c r="T893" s="8" t="str">
        <f t="shared" si="55"/>
        <v/>
      </c>
      <c r="U893" s="8" t="str">
        <f>IF(C893=2022,"",IF(C893=2020,O893/60,O893/162))</f>
        <v/>
      </c>
    </row>
    <row r="894" spans="1:21" x14ac:dyDescent="0.25">
      <c r="A894" t="s">
        <v>42</v>
      </c>
      <c r="B894" t="s">
        <v>401</v>
      </c>
      <c r="C894">
        <v>2022</v>
      </c>
      <c r="D894" t="s">
        <v>22</v>
      </c>
      <c r="E894" t="s">
        <v>263</v>
      </c>
      <c r="F894" t="s">
        <v>264</v>
      </c>
      <c r="G894" t="s">
        <v>402</v>
      </c>
      <c r="H894">
        <v>24</v>
      </c>
      <c r="I894" t="s">
        <v>1221</v>
      </c>
      <c r="J894" s="9"/>
      <c r="Q894" s="8" t="str">
        <f t="shared" si="52"/>
        <v/>
      </c>
      <c r="R894" s="8" t="str">
        <f t="shared" si="53"/>
        <v/>
      </c>
      <c r="S894" s="8" t="str">
        <f t="shared" si="54"/>
        <v/>
      </c>
      <c r="T894" s="8" t="str">
        <f t="shared" si="55"/>
        <v/>
      </c>
      <c r="U894" s="8" t="str">
        <f>IF(C894=2022,"",IF(C894=2020,O894/60,O894/162))</f>
        <v/>
      </c>
    </row>
    <row r="895" spans="1:21" x14ac:dyDescent="0.25">
      <c r="A895" t="s">
        <v>78</v>
      </c>
      <c r="B895" t="s">
        <v>1168</v>
      </c>
      <c r="C895">
        <v>2022</v>
      </c>
      <c r="D895" t="s">
        <v>18</v>
      </c>
      <c r="E895" t="s">
        <v>164</v>
      </c>
      <c r="F895" t="s">
        <v>165</v>
      </c>
      <c r="G895" t="s">
        <v>1169</v>
      </c>
      <c r="H895">
        <v>23</v>
      </c>
      <c r="I895" t="s">
        <v>1221</v>
      </c>
      <c r="J895" s="9"/>
      <c r="Q895" s="8" t="str">
        <f t="shared" si="52"/>
        <v/>
      </c>
      <c r="R895" s="8" t="str">
        <f t="shared" si="53"/>
        <v/>
      </c>
      <c r="S895" s="8" t="str">
        <f t="shared" si="54"/>
        <v/>
      </c>
      <c r="T895" s="8" t="str">
        <f t="shared" si="55"/>
        <v/>
      </c>
      <c r="U895" s="8" t="str">
        <f>IF(C895=2022,"",IF(C895=2020,O895/60,O895/162))</f>
        <v/>
      </c>
    </row>
    <row r="896" spans="1:21" x14ac:dyDescent="0.25">
      <c r="A896" t="s">
        <v>55</v>
      </c>
      <c r="B896" t="s">
        <v>983</v>
      </c>
      <c r="C896">
        <v>2022</v>
      </c>
      <c r="D896" t="s">
        <v>18</v>
      </c>
      <c r="E896" t="s">
        <v>345</v>
      </c>
      <c r="F896" t="s">
        <v>346</v>
      </c>
      <c r="G896" t="s">
        <v>984</v>
      </c>
      <c r="H896">
        <v>23</v>
      </c>
      <c r="I896" t="s">
        <v>1221</v>
      </c>
      <c r="J896" s="9"/>
      <c r="Q896" s="8" t="str">
        <f t="shared" si="52"/>
        <v/>
      </c>
      <c r="R896" s="8" t="str">
        <f t="shared" si="53"/>
        <v/>
      </c>
      <c r="S896" s="8" t="str">
        <f t="shared" si="54"/>
        <v/>
      </c>
      <c r="T896" s="8" t="str">
        <f t="shared" si="55"/>
        <v/>
      </c>
      <c r="U896" s="8" t="str">
        <f>IF(C896=2022,"",IF(C896=2020,O896/60,O896/162))</f>
        <v/>
      </c>
    </row>
    <row r="897" spans="1:33" x14ac:dyDescent="0.25">
      <c r="A897" t="s">
        <v>15</v>
      </c>
      <c r="B897" t="s">
        <v>707</v>
      </c>
      <c r="C897">
        <v>2022</v>
      </c>
      <c r="D897" t="s">
        <v>18</v>
      </c>
      <c r="E897" t="s">
        <v>16</v>
      </c>
      <c r="F897" t="s">
        <v>17</v>
      </c>
      <c r="G897" t="s">
        <v>708</v>
      </c>
      <c r="H897">
        <v>23</v>
      </c>
      <c r="I897" t="s">
        <v>1221</v>
      </c>
      <c r="J897" s="9"/>
      <c r="Q897" s="8" t="str">
        <f t="shared" si="52"/>
        <v/>
      </c>
      <c r="R897" s="8" t="str">
        <f t="shared" si="53"/>
        <v/>
      </c>
      <c r="S897" s="8" t="str">
        <f t="shared" si="54"/>
        <v/>
      </c>
      <c r="T897" s="8" t="str">
        <f t="shared" si="55"/>
        <v/>
      </c>
      <c r="U897" s="8" t="str">
        <f>IF(C897=2022,"",IF(C897=2020,O897/60,O897/162))</f>
        <v/>
      </c>
    </row>
    <row r="898" spans="1:33" x14ac:dyDescent="0.25">
      <c r="A898" t="s">
        <v>32</v>
      </c>
      <c r="B898" t="s">
        <v>341</v>
      </c>
      <c r="C898">
        <v>2022</v>
      </c>
      <c r="D898" t="s">
        <v>22</v>
      </c>
      <c r="E898" t="s">
        <v>39</v>
      </c>
      <c r="F898" t="s">
        <v>40</v>
      </c>
      <c r="G898" t="s">
        <v>342</v>
      </c>
      <c r="H898">
        <v>23</v>
      </c>
      <c r="I898" t="s">
        <v>1221</v>
      </c>
      <c r="J898" s="9"/>
      <c r="Q898" s="8" t="str">
        <f t="shared" si="52"/>
        <v/>
      </c>
      <c r="R898" s="8" t="str">
        <f t="shared" si="53"/>
        <v/>
      </c>
      <c r="S898" s="8" t="str">
        <f t="shared" si="54"/>
        <v/>
      </c>
      <c r="T898" s="8" t="str">
        <f t="shared" si="55"/>
        <v/>
      </c>
      <c r="U898" s="8" t="str">
        <f>IF(C898=2022,"",IF(C898=2020,O898/60,O898/162))</f>
        <v/>
      </c>
    </row>
    <row r="899" spans="1:33" x14ac:dyDescent="0.25">
      <c r="A899" t="s">
        <v>106</v>
      </c>
      <c r="B899" t="s">
        <v>897</v>
      </c>
      <c r="C899">
        <v>2022</v>
      </c>
      <c r="D899" t="s">
        <v>18</v>
      </c>
      <c r="E899" t="s">
        <v>107</v>
      </c>
      <c r="F899" t="s">
        <v>108</v>
      </c>
      <c r="G899" t="s">
        <v>898</v>
      </c>
      <c r="H899">
        <v>23</v>
      </c>
      <c r="I899" t="s">
        <v>1221</v>
      </c>
      <c r="J899" s="9"/>
      <c r="Q899" s="8" t="str">
        <f t="shared" ref="Q899:Q962" si="56">IFERROR(K899/$P899,"")</f>
        <v/>
      </c>
      <c r="R899" s="8" t="str">
        <f t="shared" ref="R899:R962" si="57">IFERROR(L899/$P899,"")</f>
        <v/>
      </c>
      <c r="S899" s="8" t="str">
        <f t="shared" ref="S899:S962" si="58">IFERROR(M899/$P899,"")</f>
        <v/>
      </c>
      <c r="T899" s="8" t="str">
        <f t="shared" ref="T899:T962" si="59">IFERROR(N899/$P899,"")</f>
        <v/>
      </c>
      <c r="U899" s="8" t="str">
        <f>IF(C899=2022,"",IF(C899=2020,O899/60,O899/162))</f>
        <v/>
      </c>
    </row>
    <row r="900" spans="1:33" x14ac:dyDescent="0.25">
      <c r="A900" t="s">
        <v>32</v>
      </c>
      <c r="B900" t="s">
        <v>325</v>
      </c>
      <c r="C900">
        <v>2022</v>
      </c>
      <c r="D900" t="s">
        <v>22</v>
      </c>
      <c r="E900" t="s">
        <v>39</v>
      </c>
      <c r="F900" t="s">
        <v>40</v>
      </c>
      <c r="G900" t="s">
        <v>326</v>
      </c>
      <c r="H900">
        <v>23</v>
      </c>
      <c r="I900" t="s">
        <v>1221</v>
      </c>
      <c r="J900" s="9"/>
      <c r="Q900" s="8" t="str">
        <f t="shared" si="56"/>
        <v/>
      </c>
      <c r="R900" s="8" t="str">
        <f t="shared" si="57"/>
        <v/>
      </c>
      <c r="S900" s="8" t="str">
        <f t="shared" si="58"/>
        <v/>
      </c>
      <c r="T900" s="8" t="str">
        <f t="shared" si="59"/>
        <v/>
      </c>
      <c r="U900" s="8" t="str">
        <f>IF(C900=2022,"",IF(C900=2020,O900/60,O900/162))</f>
        <v/>
      </c>
    </row>
    <row r="901" spans="1:33" x14ac:dyDescent="0.25">
      <c r="A901" t="s">
        <v>41</v>
      </c>
      <c r="B901" t="s">
        <v>1049</v>
      </c>
      <c r="C901">
        <v>2022</v>
      </c>
      <c r="D901" t="s">
        <v>18</v>
      </c>
      <c r="E901" t="s">
        <v>60</v>
      </c>
      <c r="F901" t="s">
        <v>61</v>
      </c>
      <c r="G901" t="s">
        <v>1050</v>
      </c>
      <c r="H901">
        <v>23</v>
      </c>
      <c r="I901" t="s">
        <v>1221</v>
      </c>
      <c r="J901" s="9"/>
      <c r="Q901" s="8" t="str">
        <f t="shared" si="56"/>
        <v/>
      </c>
      <c r="R901" s="8" t="str">
        <f t="shared" si="57"/>
        <v/>
      </c>
      <c r="S901" s="8" t="str">
        <f t="shared" si="58"/>
        <v/>
      </c>
      <c r="T901" s="8" t="str">
        <f t="shared" si="59"/>
        <v/>
      </c>
      <c r="U901" s="8" t="str">
        <f>IF(C901=2022,"",IF(C901=2020,O901/60,O901/162))</f>
        <v/>
      </c>
    </row>
    <row r="902" spans="1:33" x14ac:dyDescent="0.25">
      <c r="A902" t="s">
        <v>56</v>
      </c>
      <c r="B902" t="s">
        <v>625</v>
      </c>
      <c r="C902">
        <v>2022</v>
      </c>
      <c r="D902" t="s">
        <v>22</v>
      </c>
      <c r="E902" t="s">
        <v>211</v>
      </c>
      <c r="F902" t="s">
        <v>212</v>
      </c>
      <c r="G902" t="s">
        <v>626</v>
      </c>
      <c r="H902">
        <v>23</v>
      </c>
      <c r="I902" t="s">
        <v>1221</v>
      </c>
      <c r="J902" s="9"/>
      <c r="Q902" s="8" t="str">
        <f t="shared" si="56"/>
        <v/>
      </c>
      <c r="R902" s="8" t="str">
        <f t="shared" si="57"/>
        <v/>
      </c>
      <c r="S902" s="8" t="str">
        <f t="shared" si="58"/>
        <v/>
      </c>
      <c r="T902" s="8" t="str">
        <f t="shared" si="59"/>
        <v/>
      </c>
      <c r="U902" s="8" t="str">
        <f>IF(C902=2022,"",IF(C902=2020,O902/60,O902/162))</f>
        <v/>
      </c>
    </row>
    <row r="903" spans="1:33" x14ac:dyDescent="0.25">
      <c r="A903" t="s">
        <v>29</v>
      </c>
      <c r="B903" t="s">
        <v>207</v>
      </c>
      <c r="C903">
        <v>2022</v>
      </c>
      <c r="D903" t="s">
        <v>22</v>
      </c>
      <c r="E903" t="s">
        <v>188</v>
      </c>
      <c r="F903" t="s">
        <v>96</v>
      </c>
      <c r="G903" t="s">
        <v>208</v>
      </c>
      <c r="H903">
        <v>23</v>
      </c>
      <c r="I903" t="s">
        <v>1221</v>
      </c>
      <c r="J903" s="9"/>
      <c r="Q903" s="8" t="str">
        <f t="shared" si="56"/>
        <v/>
      </c>
      <c r="R903" s="8" t="str">
        <f t="shared" si="57"/>
        <v/>
      </c>
      <c r="S903" s="8" t="str">
        <f t="shared" si="58"/>
        <v/>
      </c>
      <c r="T903" s="8" t="str">
        <f t="shared" si="59"/>
        <v/>
      </c>
      <c r="U903" s="8" t="str">
        <f>IF(C903=2022,"",IF(C903=2020,O903/60,O903/162))</f>
        <v/>
      </c>
    </row>
    <row r="904" spans="1:33" x14ac:dyDescent="0.25">
      <c r="A904" t="s">
        <v>56</v>
      </c>
      <c r="B904" t="s">
        <v>631</v>
      </c>
      <c r="C904">
        <v>2022</v>
      </c>
      <c r="D904" t="s">
        <v>22</v>
      </c>
      <c r="E904" t="s">
        <v>211</v>
      </c>
      <c r="F904" t="s">
        <v>212</v>
      </c>
      <c r="G904" t="s">
        <v>632</v>
      </c>
      <c r="H904">
        <v>22</v>
      </c>
      <c r="I904" t="s">
        <v>1221</v>
      </c>
      <c r="J904" s="9"/>
      <c r="Q904" s="8" t="str">
        <f t="shared" si="56"/>
        <v/>
      </c>
      <c r="R904" s="8" t="str">
        <f t="shared" si="57"/>
        <v/>
      </c>
      <c r="S904" s="8" t="str">
        <f t="shared" si="58"/>
        <v/>
      </c>
      <c r="T904" s="8" t="str">
        <f t="shared" si="59"/>
        <v/>
      </c>
      <c r="U904" s="8" t="str">
        <f>IF(C904=2022,"",IF(C904=2020,O904/60,O904/162))</f>
        <v/>
      </c>
    </row>
    <row r="905" spans="1:33" x14ac:dyDescent="0.25">
      <c r="A905" t="s">
        <v>77</v>
      </c>
      <c r="B905" t="s">
        <v>1127</v>
      </c>
      <c r="C905">
        <v>2022</v>
      </c>
      <c r="D905" t="s">
        <v>18</v>
      </c>
      <c r="E905" t="s">
        <v>291</v>
      </c>
      <c r="F905" t="s">
        <v>292</v>
      </c>
      <c r="G905" t="s">
        <v>1128</v>
      </c>
      <c r="H905">
        <v>21</v>
      </c>
      <c r="I905" t="s">
        <v>1221</v>
      </c>
      <c r="J905" s="9"/>
      <c r="Q905" s="8" t="str">
        <f t="shared" si="56"/>
        <v/>
      </c>
      <c r="R905" s="8" t="str">
        <f t="shared" si="57"/>
        <v/>
      </c>
      <c r="S905" s="8" t="str">
        <f t="shared" si="58"/>
        <v/>
      </c>
      <c r="T905" s="8" t="str">
        <f t="shared" si="59"/>
        <v/>
      </c>
      <c r="U905" s="8" t="str">
        <f>IF(C905=2022,"",IF(C905=2020,O905/60,O905/162))</f>
        <v/>
      </c>
    </row>
    <row r="906" spans="1:33" x14ac:dyDescent="0.25">
      <c r="A906" t="s">
        <v>77</v>
      </c>
      <c r="B906" t="s">
        <v>1131</v>
      </c>
      <c r="C906">
        <v>2021</v>
      </c>
      <c r="D906" t="s">
        <v>18</v>
      </c>
      <c r="E906" t="s">
        <v>291</v>
      </c>
      <c r="F906" t="s">
        <v>292</v>
      </c>
      <c r="G906" t="s">
        <v>1132</v>
      </c>
      <c r="H906">
        <v>38</v>
      </c>
      <c r="I906" t="s">
        <v>1221</v>
      </c>
      <c r="J906" s="9">
        <v>0.252</v>
      </c>
      <c r="K906">
        <v>11</v>
      </c>
      <c r="L906">
        <v>3</v>
      </c>
      <c r="M906">
        <v>66</v>
      </c>
      <c r="N906">
        <v>45</v>
      </c>
      <c r="O906">
        <v>121</v>
      </c>
      <c r="P906">
        <v>440</v>
      </c>
      <c r="Q906" s="8">
        <f t="shared" si="56"/>
        <v>2.5000000000000001E-2</v>
      </c>
      <c r="R906" s="8">
        <f t="shared" si="57"/>
        <v>6.8181818181818179E-3</v>
      </c>
      <c r="S906" s="8">
        <f t="shared" si="58"/>
        <v>0.15</v>
      </c>
      <c r="T906" s="8">
        <f t="shared" si="59"/>
        <v>0.10227272727272728</v>
      </c>
      <c r="U906" s="8">
        <f>IF(C906=2022,"",IF(C906=2020,O906/60,O906/162))</f>
        <v>0.74691358024691357</v>
      </c>
      <c r="V906">
        <v>111</v>
      </c>
      <c r="W906">
        <v>163</v>
      </c>
      <c r="X906">
        <v>30</v>
      </c>
      <c r="Y906">
        <v>79</v>
      </c>
      <c r="Z906">
        <v>24</v>
      </c>
      <c r="AA906">
        <v>1</v>
      </c>
      <c r="AB906">
        <v>1</v>
      </c>
      <c r="AC906">
        <v>0</v>
      </c>
      <c r="AD906">
        <v>0.28299999999999997</v>
      </c>
      <c r="AE906">
        <v>0.29699999999999999</v>
      </c>
      <c r="AF906">
        <v>0.37</v>
      </c>
      <c r="AG906">
        <v>0.66700000000000004</v>
      </c>
    </row>
    <row r="907" spans="1:33" x14ac:dyDescent="0.25">
      <c r="A907" t="s">
        <v>49</v>
      </c>
      <c r="B907" t="s">
        <v>371</v>
      </c>
      <c r="C907">
        <v>2021</v>
      </c>
      <c r="D907" t="s">
        <v>22</v>
      </c>
      <c r="E907" t="s">
        <v>50</v>
      </c>
      <c r="F907" t="s">
        <v>51</v>
      </c>
      <c r="G907" t="s">
        <v>372</v>
      </c>
      <c r="H907">
        <v>37</v>
      </c>
      <c r="I907" t="s">
        <v>1221</v>
      </c>
      <c r="J907" s="9">
        <v>0.224</v>
      </c>
      <c r="K907">
        <v>6</v>
      </c>
      <c r="L907">
        <v>0</v>
      </c>
      <c r="M907">
        <v>16</v>
      </c>
      <c r="N907">
        <v>17</v>
      </c>
      <c r="O907">
        <v>72</v>
      </c>
      <c r="P907">
        <v>219</v>
      </c>
      <c r="Q907" s="8">
        <f t="shared" si="56"/>
        <v>2.7397260273972601E-2</v>
      </c>
      <c r="R907" s="8">
        <f t="shared" si="57"/>
        <v>0</v>
      </c>
      <c r="S907" s="8">
        <f t="shared" si="58"/>
        <v>7.3059360730593603E-2</v>
      </c>
      <c r="T907" s="8">
        <f t="shared" si="59"/>
        <v>7.7625570776255703E-2</v>
      </c>
      <c r="U907" s="8">
        <f>IF(C907=2022,"",IF(C907=2020,O907/60,O907/162))</f>
        <v>0.44444444444444442</v>
      </c>
      <c r="V907">
        <v>49</v>
      </c>
      <c r="W907">
        <v>75</v>
      </c>
      <c r="X907">
        <v>14</v>
      </c>
      <c r="Y907">
        <v>44</v>
      </c>
      <c r="Z907">
        <v>12</v>
      </c>
      <c r="AA907">
        <v>0</v>
      </c>
      <c r="AB907">
        <v>1</v>
      </c>
      <c r="AC907">
        <v>0</v>
      </c>
      <c r="AD907">
        <v>0.25</v>
      </c>
      <c r="AE907">
        <v>0.29399999999999998</v>
      </c>
      <c r="AF907">
        <v>0.34200000000000003</v>
      </c>
      <c r="AG907">
        <v>0.63600000000000001</v>
      </c>
    </row>
    <row r="908" spans="1:33" x14ac:dyDescent="0.25">
      <c r="A908" t="s">
        <v>15</v>
      </c>
      <c r="B908" t="s">
        <v>13</v>
      </c>
      <c r="C908">
        <v>2021</v>
      </c>
      <c r="D908" t="s">
        <v>18</v>
      </c>
      <c r="E908" t="s">
        <v>16</v>
      </c>
      <c r="F908" t="s">
        <v>17</v>
      </c>
      <c r="G908" t="s">
        <v>14</v>
      </c>
      <c r="H908">
        <v>36</v>
      </c>
      <c r="I908" t="s">
        <v>1221</v>
      </c>
      <c r="J908" s="9">
        <v>0.22700000000000001</v>
      </c>
      <c r="K908">
        <v>5</v>
      </c>
      <c r="L908">
        <v>0</v>
      </c>
      <c r="M908">
        <v>15</v>
      </c>
      <c r="N908">
        <v>13</v>
      </c>
      <c r="O908">
        <v>45</v>
      </c>
      <c r="P908">
        <v>97</v>
      </c>
      <c r="Q908" s="8">
        <f t="shared" si="56"/>
        <v>5.1546391752577317E-2</v>
      </c>
      <c r="R908" s="8">
        <f t="shared" si="57"/>
        <v>0</v>
      </c>
      <c r="S908" s="8">
        <f t="shared" si="58"/>
        <v>0.15463917525773196</v>
      </c>
      <c r="T908" s="8">
        <f t="shared" si="59"/>
        <v>0.13402061855670103</v>
      </c>
      <c r="U908" s="8">
        <f>IF(C908=2022,"",IF(C908=2020,O908/60,O908/162))</f>
        <v>0.27777777777777779</v>
      </c>
      <c r="V908">
        <v>22</v>
      </c>
      <c r="W908">
        <v>44</v>
      </c>
      <c r="X908">
        <v>11</v>
      </c>
      <c r="Y908">
        <v>36</v>
      </c>
      <c r="Z908">
        <v>9</v>
      </c>
      <c r="AA908">
        <v>0</v>
      </c>
      <c r="AB908">
        <v>1</v>
      </c>
      <c r="AC908">
        <v>0</v>
      </c>
      <c r="AD908">
        <v>0.30399999999999999</v>
      </c>
      <c r="AE908">
        <v>0.32400000000000001</v>
      </c>
      <c r="AF908">
        <v>0.45400000000000001</v>
      </c>
      <c r="AG908">
        <v>0.77800000000000002</v>
      </c>
    </row>
    <row r="909" spans="1:33" x14ac:dyDescent="0.25">
      <c r="A909" t="s">
        <v>67</v>
      </c>
      <c r="B909" t="s">
        <v>493</v>
      </c>
      <c r="C909">
        <v>2021</v>
      </c>
      <c r="D909" t="s">
        <v>18</v>
      </c>
      <c r="E909" t="s">
        <v>373</v>
      </c>
      <c r="F909" t="s">
        <v>374</v>
      </c>
      <c r="G909" t="s">
        <v>494</v>
      </c>
      <c r="H909">
        <v>36</v>
      </c>
      <c r="I909" t="s">
        <v>1221</v>
      </c>
      <c r="J909" s="9">
        <v>0.16700000000000001</v>
      </c>
      <c r="K909">
        <v>2</v>
      </c>
      <c r="L909">
        <v>0</v>
      </c>
      <c r="M909">
        <v>8</v>
      </c>
      <c r="N909">
        <v>7</v>
      </c>
      <c r="O909">
        <v>26</v>
      </c>
      <c r="P909">
        <v>78</v>
      </c>
      <c r="Q909" s="8">
        <f t="shared" si="56"/>
        <v>2.564102564102564E-2</v>
      </c>
      <c r="R909" s="8">
        <f t="shared" si="57"/>
        <v>0</v>
      </c>
      <c r="S909" s="8">
        <f t="shared" si="58"/>
        <v>0.10256410256410256</v>
      </c>
      <c r="T909" s="8">
        <f t="shared" si="59"/>
        <v>8.9743589743589744E-2</v>
      </c>
      <c r="U909" s="8">
        <f>IF(C909=2022,"",IF(C909=2020,O909/60,O909/162))</f>
        <v>0.16049382716049382</v>
      </c>
      <c r="V909">
        <v>13</v>
      </c>
      <c r="W909">
        <v>19</v>
      </c>
      <c r="X909">
        <v>2</v>
      </c>
      <c r="Y909">
        <v>20</v>
      </c>
      <c r="Z909">
        <v>8</v>
      </c>
      <c r="AA909">
        <v>1</v>
      </c>
      <c r="AB909">
        <v>2</v>
      </c>
      <c r="AC909">
        <v>0</v>
      </c>
      <c r="AD909">
        <v>0.193</v>
      </c>
      <c r="AE909">
        <v>0.24099999999999999</v>
      </c>
      <c r="AF909">
        <v>0.24399999999999999</v>
      </c>
      <c r="AG909">
        <v>0.48499999999999999</v>
      </c>
    </row>
    <row r="910" spans="1:33" x14ac:dyDescent="0.25">
      <c r="A910" t="s">
        <v>86</v>
      </c>
      <c r="B910" t="s">
        <v>493</v>
      </c>
      <c r="C910">
        <v>2021</v>
      </c>
      <c r="D910" t="s">
        <v>18</v>
      </c>
      <c r="E910" t="s">
        <v>128</v>
      </c>
      <c r="F910" t="s">
        <v>129</v>
      </c>
      <c r="G910" t="s">
        <v>494</v>
      </c>
      <c r="H910">
        <v>36</v>
      </c>
      <c r="I910" t="s">
        <v>1221</v>
      </c>
      <c r="J910" s="9">
        <v>0.21199999999999999</v>
      </c>
      <c r="K910">
        <v>5</v>
      </c>
      <c r="L910">
        <v>0</v>
      </c>
      <c r="M910">
        <v>17</v>
      </c>
      <c r="N910">
        <v>17</v>
      </c>
      <c r="O910">
        <v>52</v>
      </c>
      <c r="P910">
        <v>132</v>
      </c>
      <c r="Q910" s="8">
        <f t="shared" si="56"/>
        <v>3.787878787878788E-2</v>
      </c>
      <c r="R910" s="8">
        <f t="shared" si="57"/>
        <v>0</v>
      </c>
      <c r="S910" s="8">
        <f t="shared" si="58"/>
        <v>0.12878787878787878</v>
      </c>
      <c r="T910" s="8">
        <f t="shared" si="59"/>
        <v>0.12878787878787878</v>
      </c>
      <c r="U910" s="8">
        <f>IF(C910=2022,"",IF(C910=2020,O910/60,O910/162))</f>
        <v>0.32098765432098764</v>
      </c>
      <c r="V910">
        <v>28</v>
      </c>
      <c r="W910">
        <v>51</v>
      </c>
      <c r="X910">
        <v>12</v>
      </c>
      <c r="Y910">
        <v>36</v>
      </c>
      <c r="Z910">
        <v>18</v>
      </c>
      <c r="AA910">
        <v>1</v>
      </c>
      <c r="AB910">
        <v>1</v>
      </c>
      <c r="AC910">
        <v>0</v>
      </c>
      <c r="AD910">
        <v>0.253</v>
      </c>
      <c r="AE910">
        <v>0.307</v>
      </c>
      <c r="AF910">
        <v>0.38600000000000001</v>
      </c>
      <c r="AG910">
        <v>0.69299999999999995</v>
      </c>
    </row>
    <row r="911" spans="1:33" x14ac:dyDescent="0.25">
      <c r="A911" t="s">
        <v>26</v>
      </c>
      <c r="B911" t="s">
        <v>299</v>
      </c>
      <c r="C911">
        <v>2021</v>
      </c>
      <c r="D911" t="s">
        <v>22</v>
      </c>
      <c r="E911" t="s">
        <v>27</v>
      </c>
      <c r="F911" t="s">
        <v>28</v>
      </c>
      <c r="G911" t="s">
        <v>300</v>
      </c>
      <c r="H911">
        <v>34</v>
      </c>
      <c r="I911" t="s">
        <v>1221</v>
      </c>
      <c r="J911" s="9">
        <v>0.17199999999999999</v>
      </c>
      <c r="K911">
        <v>12</v>
      </c>
      <c r="L911">
        <v>0</v>
      </c>
      <c r="M911">
        <v>36</v>
      </c>
      <c r="N911">
        <v>40</v>
      </c>
      <c r="O911">
        <v>125</v>
      </c>
      <c r="P911">
        <v>373</v>
      </c>
      <c r="Q911" s="8">
        <f t="shared" si="56"/>
        <v>3.2171581769436998E-2</v>
      </c>
      <c r="R911" s="8">
        <f t="shared" si="57"/>
        <v>0</v>
      </c>
      <c r="S911" s="8">
        <f t="shared" si="58"/>
        <v>9.6514745308310987E-2</v>
      </c>
      <c r="T911" s="8">
        <f t="shared" si="59"/>
        <v>0.10723860589812333</v>
      </c>
      <c r="U911" s="8">
        <f>IF(C911=2022,"",IF(C911=2020,O911/60,O911/162))</f>
        <v>0.77160493827160492</v>
      </c>
      <c r="V911">
        <v>64</v>
      </c>
      <c r="W911">
        <v>112</v>
      </c>
      <c r="X911">
        <v>23</v>
      </c>
      <c r="Y911">
        <v>127</v>
      </c>
      <c r="Z911">
        <v>47</v>
      </c>
      <c r="AA911">
        <v>1</v>
      </c>
      <c r="AB911">
        <v>1</v>
      </c>
      <c r="AC911">
        <v>0</v>
      </c>
      <c r="AD911">
        <v>0.221</v>
      </c>
      <c r="AE911">
        <v>0.27200000000000002</v>
      </c>
      <c r="AF911">
        <v>0.3</v>
      </c>
      <c r="AG911">
        <v>0.57299999999999995</v>
      </c>
    </row>
    <row r="912" spans="1:33" x14ac:dyDescent="0.25">
      <c r="A912" t="s">
        <v>106</v>
      </c>
      <c r="B912" t="s">
        <v>695</v>
      </c>
      <c r="C912">
        <v>2021</v>
      </c>
      <c r="D912" t="s">
        <v>18</v>
      </c>
      <c r="E912" t="s">
        <v>107</v>
      </c>
      <c r="F912" t="s">
        <v>108</v>
      </c>
      <c r="G912" t="s">
        <v>696</v>
      </c>
      <c r="H912">
        <v>33</v>
      </c>
      <c r="I912" t="s">
        <v>1221</v>
      </c>
      <c r="J912" s="9">
        <v>0.189</v>
      </c>
      <c r="K912">
        <v>13</v>
      </c>
      <c r="L912">
        <v>0</v>
      </c>
      <c r="M912">
        <v>33</v>
      </c>
      <c r="N912">
        <v>27</v>
      </c>
      <c r="O912">
        <v>75</v>
      </c>
      <c r="P912">
        <v>180</v>
      </c>
      <c r="Q912" s="8">
        <f t="shared" si="56"/>
        <v>7.2222222222222215E-2</v>
      </c>
      <c r="R912" s="8">
        <f t="shared" si="57"/>
        <v>0</v>
      </c>
      <c r="S912" s="8">
        <f t="shared" si="58"/>
        <v>0.18333333333333332</v>
      </c>
      <c r="T912" s="8">
        <f t="shared" si="59"/>
        <v>0.15</v>
      </c>
      <c r="U912" s="8">
        <f>IF(C912=2022,"",IF(C912=2020,O912/60,O912/162))</f>
        <v>0.46296296296296297</v>
      </c>
      <c r="V912">
        <v>34</v>
      </c>
      <c r="W912">
        <v>79</v>
      </c>
      <c r="X912">
        <v>19</v>
      </c>
      <c r="Y912">
        <v>38</v>
      </c>
      <c r="Z912">
        <v>22</v>
      </c>
      <c r="AA912">
        <v>0</v>
      </c>
      <c r="AB912">
        <v>1</v>
      </c>
      <c r="AC912">
        <v>0</v>
      </c>
      <c r="AD912">
        <v>0.16200000000000001</v>
      </c>
      <c r="AE912">
        <v>0.29299999999999998</v>
      </c>
      <c r="AF912">
        <v>0.439</v>
      </c>
      <c r="AG912">
        <v>0.73199999999999998</v>
      </c>
    </row>
    <row r="913" spans="1:33" x14ac:dyDescent="0.25">
      <c r="A913" t="s">
        <v>26</v>
      </c>
      <c r="B913" t="s">
        <v>287</v>
      </c>
      <c r="C913">
        <v>2021</v>
      </c>
      <c r="D913" t="s">
        <v>22</v>
      </c>
      <c r="E913" t="s">
        <v>27</v>
      </c>
      <c r="F913" t="s">
        <v>28</v>
      </c>
      <c r="G913" t="s">
        <v>288</v>
      </c>
      <c r="H913">
        <v>33</v>
      </c>
      <c r="I913" t="s">
        <v>1221</v>
      </c>
      <c r="J913" s="9">
        <v>0.23499999999999999</v>
      </c>
      <c r="K913">
        <v>8</v>
      </c>
      <c r="L913">
        <v>0</v>
      </c>
      <c r="M913">
        <v>21</v>
      </c>
      <c r="N913">
        <v>22</v>
      </c>
      <c r="O913">
        <v>66</v>
      </c>
      <c r="P913">
        <v>149</v>
      </c>
      <c r="Q913" s="8">
        <f t="shared" si="56"/>
        <v>5.3691275167785234E-2</v>
      </c>
      <c r="R913" s="8">
        <f t="shared" si="57"/>
        <v>0</v>
      </c>
      <c r="S913" s="8">
        <f t="shared" si="58"/>
        <v>0.14093959731543623</v>
      </c>
      <c r="T913" s="8">
        <f t="shared" si="59"/>
        <v>0.1476510067114094</v>
      </c>
      <c r="U913" s="8">
        <f>IF(C913=2022,"",IF(C913=2020,O913/60,O913/162))</f>
        <v>0.40740740740740738</v>
      </c>
      <c r="V913">
        <v>35</v>
      </c>
      <c r="W913">
        <v>66</v>
      </c>
      <c r="X913">
        <v>15</v>
      </c>
      <c r="Y913">
        <v>54</v>
      </c>
      <c r="Z913">
        <v>25</v>
      </c>
      <c r="AA913">
        <v>1</v>
      </c>
      <c r="AB913">
        <v>1</v>
      </c>
      <c r="AC913">
        <v>0</v>
      </c>
      <c r="AD913">
        <v>0.31</v>
      </c>
      <c r="AE913">
        <v>0.35599999999999998</v>
      </c>
      <c r="AF913">
        <v>0.443</v>
      </c>
      <c r="AG913">
        <v>0.79900000000000004</v>
      </c>
    </row>
    <row r="914" spans="1:33" x14ac:dyDescent="0.25">
      <c r="A914" t="s">
        <v>33</v>
      </c>
      <c r="B914" t="s">
        <v>717</v>
      </c>
      <c r="C914">
        <v>2021</v>
      </c>
      <c r="D914" t="s">
        <v>22</v>
      </c>
      <c r="E914" t="s">
        <v>166</v>
      </c>
      <c r="F914" t="s">
        <v>167</v>
      </c>
      <c r="G914" t="s">
        <v>718</v>
      </c>
      <c r="H914">
        <v>33</v>
      </c>
      <c r="I914" t="s">
        <v>1221</v>
      </c>
      <c r="J914" s="9">
        <v>0.221</v>
      </c>
      <c r="K914">
        <v>5</v>
      </c>
      <c r="L914">
        <v>0</v>
      </c>
      <c r="M914">
        <v>17</v>
      </c>
      <c r="N914">
        <v>19</v>
      </c>
      <c r="O914">
        <v>40</v>
      </c>
      <c r="P914">
        <v>131</v>
      </c>
      <c r="Q914" s="8">
        <f t="shared" si="56"/>
        <v>3.8167938931297711E-2</v>
      </c>
      <c r="R914" s="8">
        <f t="shared" si="57"/>
        <v>0</v>
      </c>
      <c r="S914" s="8">
        <f t="shared" si="58"/>
        <v>0.12977099236641221</v>
      </c>
      <c r="T914" s="8">
        <f t="shared" si="59"/>
        <v>0.14503816793893129</v>
      </c>
      <c r="U914" s="8">
        <f>IF(C914=2022,"",IF(C914=2020,O914/60,O914/162))</f>
        <v>0.24691358024691357</v>
      </c>
      <c r="V914">
        <v>29</v>
      </c>
      <c r="W914">
        <v>48</v>
      </c>
      <c r="X914">
        <v>9</v>
      </c>
      <c r="Y914">
        <v>31</v>
      </c>
      <c r="Z914">
        <v>6</v>
      </c>
      <c r="AA914">
        <v>0</v>
      </c>
      <c r="AB914">
        <v>2</v>
      </c>
      <c r="AC914">
        <v>0</v>
      </c>
      <c r="AD914">
        <v>0.25</v>
      </c>
      <c r="AE914">
        <v>0.26400000000000001</v>
      </c>
      <c r="AF914">
        <v>0.36599999999999999</v>
      </c>
      <c r="AG914">
        <v>0.63100000000000001</v>
      </c>
    </row>
    <row r="915" spans="1:33" x14ac:dyDescent="0.25">
      <c r="A915" t="s">
        <v>78</v>
      </c>
      <c r="B915" t="s">
        <v>717</v>
      </c>
      <c r="C915">
        <v>2021</v>
      </c>
      <c r="D915" t="s">
        <v>18</v>
      </c>
      <c r="E915" t="s">
        <v>164</v>
      </c>
      <c r="F915" t="s">
        <v>165</v>
      </c>
      <c r="G915" t="s">
        <v>718</v>
      </c>
      <c r="H915">
        <v>33</v>
      </c>
      <c r="I915" t="s">
        <v>1221</v>
      </c>
      <c r="J915" s="9">
        <v>0.27100000000000002</v>
      </c>
      <c r="K915">
        <v>9</v>
      </c>
      <c r="L915">
        <v>0</v>
      </c>
      <c r="M915">
        <v>35</v>
      </c>
      <c r="N915">
        <v>30</v>
      </c>
      <c r="O915">
        <v>63</v>
      </c>
      <c r="P915">
        <v>218</v>
      </c>
      <c r="Q915" s="8">
        <f t="shared" si="56"/>
        <v>4.1284403669724773E-2</v>
      </c>
      <c r="R915" s="8">
        <f t="shared" si="57"/>
        <v>0</v>
      </c>
      <c r="S915" s="8">
        <f t="shared" si="58"/>
        <v>0.16055045871559634</v>
      </c>
      <c r="T915" s="8">
        <f t="shared" si="59"/>
        <v>0.13761467889908258</v>
      </c>
      <c r="U915" s="8">
        <f>IF(C915=2022,"",IF(C915=2020,O915/60,O915/162))</f>
        <v>0.3888888888888889</v>
      </c>
      <c r="V915">
        <v>59</v>
      </c>
      <c r="W915">
        <v>99</v>
      </c>
      <c r="X915">
        <v>21</v>
      </c>
      <c r="Y915">
        <v>47</v>
      </c>
      <c r="Z915">
        <v>13</v>
      </c>
      <c r="AA915">
        <v>3</v>
      </c>
      <c r="AB915">
        <v>1</v>
      </c>
      <c r="AC915">
        <v>0</v>
      </c>
      <c r="AD915">
        <v>0.309</v>
      </c>
      <c r="AE915">
        <v>0.32300000000000001</v>
      </c>
      <c r="AF915">
        <v>0.45400000000000001</v>
      </c>
      <c r="AG915">
        <v>0.77800000000000002</v>
      </c>
    </row>
    <row r="916" spans="1:33" x14ac:dyDescent="0.25">
      <c r="A916" t="s">
        <v>62</v>
      </c>
      <c r="B916" t="s">
        <v>259</v>
      </c>
      <c r="C916">
        <v>2021</v>
      </c>
      <c r="D916" t="s">
        <v>22</v>
      </c>
      <c r="E916" t="s">
        <v>126</v>
      </c>
      <c r="F916" t="s">
        <v>127</v>
      </c>
      <c r="G916" t="s">
        <v>260</v>
      </c>
      <c r="H916">
        <v>33</v>
      </c>
      <c r="I916" t="s">
        <v>1221</v>
      </c>
      <c r="J916" s="9">
        <v>0.21</v>
      </c>
      <c r="K916">
        <v>6</v>
      </c>
      <c r="L916">
        <v>0</v>
      </c>
      <c r="M916">
        <v>11</v>
      </c>
      <c r="N916">
        <v>9</v>
      </c>
      <c r="O916">
        <v>20</v>
      </c>
      <c r="P916">
        <v>62</v>
      </c>
      <c r="Q916" s="8">
        <f t="shared" si="56"/>
        <v>9.6774193548387094E-2</v>
      </c>
      <c r="R916" s="8">
        <f t="shared" si="57"/>
        <v>0</v>
      </c>
      <c r="S916" s="8">
        <f t="shared" si="58"/>
        <v>0.17741935483870969</v>
      </c>
      <c r="T916" s="8">
        <f t="shared" si="59"/>
        <v>0.14516129032258066</v>
      </c>
      <c r="U916" s="8">
        <f>IF(C916=2022,"",IF(C916=2020,O916/60,O916/162))</f>
        <v>0.12345679012345678</v>
      </c>
      <c r="V916">
        <v>13</v>
      </c>
      <c r="W916">
        <v>36</v>
      </c>
      <c r="X916">
        <v>11</v>
      </c>
      <c r="Y916">
        <v>18</v>
      </c>
      <c r="Z916">
        <v>3</v>
      </c>
      <c r="AA916">
        <v>0</v>
      </c>
      <c r="AB916">
        <v>1</v>
      </c>
      <c r="AC916">
        <v>0</v>
      </c>
      <c r="AD916">
        <v>0.17499999999999999</v>
      </c>
      <c r="AE916">
        <v>0.25</v>
      </c>
      <c r="AF916">
        <v>0.58099999999999996</v>
      </c>
      <c r="AG916">
        <v>0.83099999999999996</v>
      </c>
    </row>
    <row r="917" spans="1:33" x14ac:dyDescent="0.25">
      <c r="A917" t="s">
        <v>67</v>
      </c>
      <c r="B917" t="s">
        <v>681</v>
      </c>
      <c r="C917">
        <v>2021</v>
      </c>
      <c r="D917" t="s">
        <v>18</v>
      </c>
      <c r="E917" t="s">
        <v>373</v>
      </c>
      <c r="F917" t="s">
        <v>374</v>
      </c>
      <c r="G917" t="s">
        <v>682</v>
      </c>
      <c r="H917">
        <v>32</v>
      </c>
      <c r="I917" t="s">
        <v>1221</v>
      </c>
      <c r="J917" s="9">
        <v>0.22</v>
      </c>
      <c r="K917">
        <v>7</v>
      </c>
      <c r="L917">
        <v>0</v>
      </c>
      <c r="M917">
        <v>26</v>
      </c>
      <c r="N917">
        <v>21</v>
      </c>
      <c r="O917">
        <v>60</v>
      </c>
      <c r="P917">
        <v>209</v>
      </c>
      <c r="Q917" s="8">
        <f t="shared" si="56"/>
        <v>3.3492822966507178E-2</v>
      </c>
      <c r="R917" s="8">
        <f t="shared" si="57"/>
        <v>0</v>
      </c>
      <c r="S917" s="8">
        <f t="shared" si="58"/>
        <v>0.12440191387559808</v>
      </c>
      <c r="T917" s="8">
        <f t="shared" si="59"/>
        <v>0.10047846889952153</v>
      </c>
      <c r="U917" s="8">
        <f>IF(C917=2022,"",IF(C917=2020,O917/60,O917/162))</f>
        <v>0.37037037037037035</v>
      </c>
      <c r="V917">
        <v>46</v>
      </c>
      <c r="W917">
        <v>81</v>
      </c>
      <c r="X917">
        <v>21</v>
      </c>
      <c r="Y917">
        <v>53</v>
      </c>
      <c r="Z917">
        <v>17</v>
      </c>
      <c r="AA917">
        <v>0</v>
      </c>
      <c r="AB917">
        <v>1</v>
      </c>
      <c r="AC917">
        <v>0</v>
      </c>
      <c r="AD917">
        <v>0.26</v>
      </c>
      <c r="AE917">
        <v>0.28399999999999997</v>
      </c>
      <c r="AF917">
        <v>0.38800000000000001</v>
      </c>
      <c r="AG917">
        <v>0.67100000000000004</v>
      </c>
    </row>
    <row r="918" spans="1:33" x14ac:dyDescent="0.25">
      <c r="A918" t="s">
        <v>30</v>
      </c>
      <c r="B918" t="s">
        <v>160</v>
      </c>
      <c r="C918">
        <v>2021</v>
      </c>
      <c r="D918" t="s">
        <v>22</v>
      </c>
      <c r="E918" t="s">
        <v>142</v>
      </c>
      <c r="F918" t="s">
        <v>143</v>
      </c>
      <c r="G918" t="s">
        <v>161</v>
      </c>
      <c r="H918">
        <v>32</v>
      </c>
      <c r="I918" t="s">
        <v>1221</v>
      </c>
      <c r="J918" s="9">
        <v>0.24</v>
      </c>
      <c r="K918">
        <v>23</v>
      </c>
      <c r="L918">
        <v>0</v>
      </c>
      <c r="M918">
        <v>62</v>
      </c>
      <c r="N918">
        <v>60</v>
      </c>
      <c r="O918">
        <v>93</v>
      </c>
      <c r="P918">
        <v>279</v>
      </c>
      <c r="Q918" s="8">
        <f t="shared" si="56"/>
        <v>8.2437275985663083E-2</v>
      </c>
      <c r="R918" s="8">
        <f t="shared" si="57"/>
        <v>0</v>
      </c>
      <c r="S918" s="8">
        <f t="shared" si="58"/>
        <v>0.22222222222222221</v>
      </c>
      <c r="T918" s="8">
        <f t="shared" si="59"/>
        <v>0.21505376344086022</v>
      </c>
      <c r="U918" s="8">
        <f>IF(C918=2022,"",IF(C918=2020,O918/60,O918/162))</f>
        <v>0.57407407407407407</v>
      </c>
      <c r="V918">
        <v>67</v>
      </c>
      <c r="W918">
        <v>145</v>
      </c>
      <c r="X918">
        <v>32</v>
      </c>
      <c r="Y918">
        <v>82</v>
      </c>
      <c r="Z918">
        <v>87</v>
      </c>
      <c r="AA918">
        <v>0</v>
      </c>
      <c r="AB918">
        <v>1</v>
      </c>
      <c r="AC918">
        <v>0</v>
      </c>
      <c r="AD918">
        <v>0.246</v>
      </c>
      <c r="AE918">
        <v>0.42</v>
      </c>
      <c r="AF918">
        <v>0.52</v>
      </c>
      <c r="AG918">
        <v>0.93899999999999995</v>
      </c>
    </row>
    <row r="919" spans="1:33" x14ac:dyDescent="0.25">
      <c r="A919" t="s">
        <v>29</v>
      </c>
      <c r="B919" t="s">
        <v>1031</v>
      </c>
      <c r="C919">
        <v>2021</v>
      </c>
      <c r="D919" t="s">
        <v>22</v>
      </c>
      <c r="E919" t="s">
        <v>188</v>
      </c>
      <c r="F919" t="s">
        <v>96</v>
      </c>
      <c r="G919" t="s">
        <v>1032</v>
      </c>
      <c r="H919">
        <v>32</v>
      </c>
      <c r="I919" t="s">
        <v>1221</v>
      </c>
      <c r="J919" s="9">
        <v>0.14899999999999999</v>
      </c>
      <c r="K919">
        <v>7</v>
      </c>
      <c r="L919">
        <v>1</v>
      </c>
      <c r="M919">
        <v>17</v>
      </c>
      <c r="N919">
        <v>13</v>
      </c>
      <c r="O919">
        <v>44</v>
      </c>
      <c r="P919">
        <v>141</v>
      </c>
      <c r="Q919" s="8">
        <f t="shared" si="56"/>
        <v>4.9645390070921988E-2</v>
      </c>
      <c r="R919" s="8">
        <f t="shared" si="57"/>
        <v>7.0921985815602835E-3</v>
      </c>
      <c r="S919" s="8">
        <f t="shared" si="58"/>
        <v>0.12056737588652482</v>
      </c>
      <c r="T919" s="8">
        <f t="shared" si="59"/>
        <v>9.2198581560283682E-2</v>
      </c>
      <c r="U919" s="8">
        <f>IF(C919=2022,"",IF(C919=2020,O919/60,O919/162))</f>
        <v>0.27160493827160492</v>
      </c>
      <c r="V919">
        <v>21</v>
      </c>
      <c r="W919">
        <v>45</v>
      </c>
      <c r="X919">
        <v>10</v>
      </c>
      <c r="Y919">
        <v>56</v>
      </c>
      <c r="Z919">
        <v>17</v>
      </c>
      <c r="AA919">
        <v>0</v>
      </c>
      <c r="AB919">
        <v>1</v>
      </c>
      <c r="AC919">
        <v>0</v>
      </c>
      <c r="AD919">
        <v>0.17899999999999999</v>
      </c>
      <c r="AE919">
        <v>0.245</v>
      </c>
      <c r="AF919">
        <v>0.31900000000000001</v>
      </c>
      <c r="AG919">
        <v>0.56399999999999995</v>
      </c>
    </row>
    <row r="920" spans="1:33" x14ac:dyDescent="0.25">
      <c r="A920" t="s">
        <v>43</v>
      </c>
      <c r="B920" t="s">
        <v>1079</v>
      </c>
      <c r="C920">
        <v>2021</v>
      </c>
      <c r="D920" t="s">
        <v>18</v>
      </c>
      <c r="E920" t="s">
        <v>100</v>
      </c>
      <c r="F920" t="s">
        <v>101</v>
      </c>
      <c r="G920" t="s">
        <v>1080</v>
      </c>
      <c r="H920">
        <v>32</v>
      </c>
      <c r="I920" t="s">
        <v>1221</v>
      </c>
      <c r="J920" s="9">
        <v>0.21</v>
      </c>
      <c r="K920">
        <v>5</v>
      </c>
      <c r="L920">
        <v>0</v>
      </c>
      <c r="M920">
        <v>26</v>
      </c>
      <c r="N920">
        <v>20</v>
      </c>
      <c r="O920">
        <v>77</v>
      </c>
      <c r="P920">
        <v>200</v>
      </c>
      <c r="Q920" s="8">
        <f t="shared" si="56"/>
        <v>2.5000000000000001E-2</v>
      </c>
      <c r="R920" s="8">
        <f t="shared" si="57"/>
        <v>0</v>
      </c>
      <c r="S920" s="8">
        <f t="shared" si="58"/>
        <v>0.13</v>
      </c>
      <c r="T920" s="8">
        <f t="shared" si="59"/>
        <v>0.1</v>
      </c>
      <c r="U920" s="8">
        <f>IF(C920=2022,"",IF(C920=2020,O920/60,O920/162))</f>
        <v>0.47530864197530864</v>
      </c>
      <c r="V920">
        <v>42</v>
      </c>
      <c r="W920">
        <v>70</v>
      </c>
      <c r="X920">
        <v>17</v>
      </c>
      <c r="Y920">
        <v>66</v>
      </c>
      <c r="Z920">
        <v>26</v>
      </c>
      <c r="AA920">
        <v>4</v>
      </c>
      <c r="AB920">
        <v>1</v>
      </c>
      <c r="AC920">
        <v>0</v>
      </c>
      <c r="AD920">
        <v>0.28699999999999998</v>
      </c>
      <c r="AE920">
        <v>0.313</v>
      </c>
      <c r="AF920">
        <v>0.35</v>
      </c>
      <c r="AG920">
        <v>0.66300000000000003</v>
      </c>
    </row>
    <row r="921" spans="1:33" x14ac:dyDescent="0.25">
      <c r="A921" t="s">
        <v>41</v>
      </c>
      <c r="B921" t="s">
        <v>1065</v>
      </c>
      <c r="C921">
        <v>2021</v>
      </c>
      <c r="D921" t="s">
        <v>18</v>
      </c>
      <c r="E921" t="s">
        <v>60</v>
      </c>
      <c r="F921" t="s">
        <v>61</v>
      </c>
      <c r="G921" t="s">
        <v>1066</v>
      </c>
      <c r="H921">
        <v>31</v>
      </c>
      <c r="I921" t="s">
        <v>1221</v>
      </c>
      <c r="J921" s="9">
        <v>0.27200000000000002</v>
      </c>
      <c r="K921">
        <v>2</v>
      </c>
      <c r="L921">
        <v>0</v>
      </c>
      <c r="M921">
        <v>29</v>
      </c>
      <c r="N921">
        <v>15</v>
      </c>
      <c r="O921">
        <v>56</v>
      </c>
      <c r="P921">
        <v>173</v>
      </c>
      <c r="Q921" s="8">
        <f t="shared" si="56"/>
        <v>1.1560693641618497E-2</v>
      </c>
      <c r="R921" s="8">
        <f t="shared" si="57"/>
        <v>0</v>
      </c>
      <c r="S921" s="8">
        <f t="shared" si="58"/>
        <v>0.16763005780346821</v>
      </c>
      <c r="T921" s="8">
        <f t="shared" si="59"/>
        <v>8.6705202312138727E-2</v>
      </c>
      <c r="U921" s="8">
        <f>IF(C921=2022,"",IF(C921=2020,O921/60,O921/162))</f>
        <v>0.34567901234567899</v>
      </c>
      <c r="V921">
        <v>47</v>
      </c>
      <c r="W921">
        <v>65</v>
      </c>
      <c r="X921">
        <v>14</v>
      </c>
      <c r="Y921">
        <v>19</v>
      </c>
      <c r="Z921">
        <v>14</v>
      </c>
      <c r="AA921">
        <v>0</v>
      </c>
      <c r="AB921">
        <v>1</v>
      </c>
      <c r="AC921">
        <v>1</v>
      </c>
      <c r="AD921">
        <v>0.29199999999999998</v>
      </c>
      <c r="AE921">
        <v>0.34</v>
      </c>
      <c r="AF921">
        <v>0.376</v>
      </c>
      <c r="AG921">
        <v>0.71599999999999997</v>
      </c>
    </row>
    <row r="922" spans="1:33" x14ac:dyDescent="0.25">
      <c r="A922" t="s">
        <v>54</v>
      </c>
      <c r="B922" t="s">
        <v>823</v>
      </c>
      <c r="C922">
        <v>2021</v>
      </c>
      <c r="D922" t="s">
        <v>18</v>
      </c>
      <c r="E922" t="s">
        <v>119</v>
      </c>
      <c r="F922" t="s">
        <v>120</v>
      </c>
      <c r="G922" t="s">
        <v>824</v>
      </c>
      <c r="H922">
        <v>31</v>
      </c>
      <c r="I922" t="s">
        <v>1221</v>
      </c>
      <c r="J922" s="9">
        <v>0.215</v>
      </c>
      <c r="K922">
        <v>6</v>
      </c>
      <c r="L922">
        <v>1</v>
      </c>
      <c r="M922">
        <v>23</v>
      </c>
      <c r="N922">
        <v>28</v>
      </c>
      <c r="O922">
        <v>77</v>
      </c>
      <c r="P922">
        <v>200</v>
      </c>
      <c r="Q922" s="8">
        <f t="shared" si="56"/>
        <v>0.03</v>
      </c>
      <c r="R922" s="8">
        <f t="shared" si="57"/>
        <v>5.0000000000000001E-3</v>
      </c>
      <c r="S922" s="8">
        <f t="shared" si="58"/>
        <v>0.115</v>
      </c>
      <c r="T922" s="8">
        <f t="shared" si="59"/>
        <v>0.14000000000000001</v>
      </c>
      <c r="U922" s="8">
        <f>IF(C922=2022,"",IF(C922=2020,O922/60,O922/162))</f>
        <v>0.47530864197530864</v>
      </c>
      <c r="V922">
        <v>43</v>
      </c>
      <c r="W922">
        <v>69</v>
      </c>
      <c r="X922">
        <v>14</v>
      </c>
      <c r="Y922">
        <v>56</v>
      </c>
      <c r="Z922">
        <v>20</v>
      </c>
      <c r="AA922">
        <v>1</v>
      </c>
      <c r="AB922">
        <v>1</v>
      </c>
      <c r="AC922">
        <v>0</v>
      </c>
      <c r="AD922">
        <v>0.26800000000000002</v>
      </c>
      <c r="AE922">
        <v>0.29899999999999999</v>
      </c>
      <c r="AF922">
        <v>0.34499999999999997</v>
      </c>
      <c r="AG922">
        <v>0.64400000000000002</v>
      </c>
    </row>
    <row r="923" spans="1:33" x14ac:dyDescent="0.25">
      <c r="A923" t="s">
        <v>46</v>
      </c>
      <c r="B923" t="s">
        <v>887</v>
      </c>
      <c r="C923">
        <v>2021</v>
      </c>
      <c r="D923" t="s">
        <v>18</v>
      </c>
      <c r="E923" t="s">
        <v>168</v>
      </c>
      <c r="F923" t="s">
        <v>169</v>
      </c>
      <c r="G923" t="s">
        <v>888</v>
      </c>
      <c r="H923">
        <v>31</v>
      </c>
      <c r="I923" t="s">
        <v>1221</v>
      </c>
      <c r="J923" s="9">
        <v>0.246</v>
      </c>
      <c r="K923">
        <v>8</v>
      </c>
      <c r="L923">
        <v>0</v>
      </c>
      <c r="M923">
        <v>53</v>
      </c>
      <c r="N923">
        <v>38</v>
      </c>
      <c r="O923">
        <v>112</v>
      </c>
      <c r="P923">
        <v>374</v>
      </c>
      <c r="Q923" s="8">
        <f t="shared" si="56"/>
        <v>2.1390374331550801E-2</v>
      </c>
      <c r="R923" s="8">
        <f t="shared" si="57"/>
        <v>0</v>
      </c>
      <c r="S923" s="8">
        <f t="shared" si="58"/>
        <v>0.14171122994652408</v>
      </c>
      <c r="T923" s="8">
        <f t="shared" si="59"/>
        <v>0.10160427807486631</v>
      </c>
      <c r="U923" s="8">
        <f>IF(C923=2022,"",IF(C923=2020,O923/60,O923/162))</f>
        <v>0.69135802469135799</v>
      </c>
      <c r="V923">
        <v>92</v>
      </c>
      <c r="W923">
        <v>138</v>
      </c>
      <c r="X923">
        <v>29</v>
      </c>
      <c r="Y923">
        <v>85</v>
      </c>
      <c r="Z923">
        <v>49</v>
      </c>
      <c r="AA923">
        <v>0</v>
      </c>
      <c r="AB923">
        <v>1</v>
      </c>
      <c r="AC923">
        <v>0</v>
      </c>
      <c r="AD923">
        <v>0.29699999999999999</v>
      </c>
      <c r="AE923">
        <v>0.33500000000000002</v>
      </c>
      <c r="AF923">
        <v>0.36899999999999999</v>
      </c>
      <c r="AG923">
        <v>0.70399999999999996</v>
      </c>
    </row>
    <row r="924" spans="1:33" x14ac:dyDescent="0.25">
      <c r="A924" t="s">
        <v>32</v>
      </c>
      <c r="B924" t="s">
        <v>335</v>
      </c>
      <c r="C924">
        <v>2021</v>
      </c>
      <c r="D924" t="s">
        <v>22</v>
      </c>
      <c r="E924" t="s">
        <v>39</v>
      </c>
      <c r="F924" t="s">
        <v>40</v>
      </c>
      <c r="G924" t="s">
        <v>336</v>
      </c>
      <c r="H924">
        <v>30</v>
      </c>
      <c r="I924" t="s">
        <v>1221</v>
      </c>
      <c r="J924" s="9">
        <v>0.27300000000000002</v>
      </c>
      <c r="K924">
        <v>48</v>
      </c>
      <c r="L924">
        <v>1</v>
      </c>
      <c r="M924">
        <v>121</v>
      </c>
      <c r="N924">
        <v>88</v>
      </c>
      <c r="O924">
        <v>161</v>
      </c>
      <c r="P924">
        <v>620</v>
      </c>
      <c r="Q924" s="8">
        <f t="shared" si="56"/>
        <v>7.7419354838709681E-2</v>
      </c>
      <c r="R924" s="8">
        <f t="shared" si="57"/>
        <v>1.6129032258064516E-3</v>
      </c>
      <c r="S924" s="8">
        <f t="shared" si="58"/>
        <v>0.19516129032258064</v>
      </c>
      <c r="T924" s="8">
        <f t="shared" si="59"/>
        <v>0.14193548387096774</v>
      </c>
      <c r="U924" s="8">
        <f>IF(C924=2022,"",IF(C924=2020,O924/60,O924/162))</f>
        <v>0.99382716049382713</v>
      </c>
      <c r="V924">
        <v>169</v>
      </c>
      <c r="W924">
        <v>337</v>
      </c>
      <c r="X924">
        <v>72</v>
      </c>
      <c r="Y924">
        <v>170</v>
      </c>
      <c r="Z924">
        <v>28</v>
      </c>
      <c r="AA924">
        <v>4</v>
      </c>
      <c r="AB924">
        <v>1</v>
      </c>
      <c r="AC924">
        <v>0</v>
      </c>
      <c r="AD924">
        <v>0.29799999999999999</v>
      </c>
      <c r="AE924">
        <v>0.316</v>
      </c>
      <c r="AF924">
        <v>0.54400000000000004</v>
      </c>
      <c r="AG924">
        <v>0.85899999999999999</v>
      </c>
    </row>
    <row r="925" spans="1:33" x14ac:dyDescent="0.25">
      <c r="A925" t="s">
        <v>34</v>
      </c>
      <c r="B925" t="s">
        <v>435</v>
      </c>
      <c r="C925">
        <v>2021</v>
      </c>
      <c r="D925" t="s">
        <v>22</v>
      </c>
      <c r="E925" t="s">
        <v>75</v>
      </c>
      <c r="F925" t="s">
        <v>76</v>
      </c>
      <c r="G925" t="s">
        <v>436</v>
      </c>
      <c r="H925">
        <v>30</v>
      </c>
      <c r="I925" t="s">
        <v>1221</v>
      </c>
      <c r="J925" s="9">
        <v>0.18099999999999999</v>
      </c>
      <c r="K925">
        <v>10</v>
      </c>
      <c r="L925">
        <v>0</v>
      </c>
      <c r="M925">
        <v>29</v>
      </c>
      <c r="N925">
        <v>20</v>
      </c>
      <c r="O925">
        <v>67</v>
      </c>
      <c r="P925">
        <v>193</v>
      </c>
      <c r="Q925" s="8">
        <f t="shared" si="56"/>
        <v>5.181347150259067E-2</v>
      </c>
      <c r="R925" s="8">
        <f t="shared" si="57"/>
        <v>0</v>
      </c>
      <c r="S925" s="8">
        <f t="shared" si="58"/>
        <v>0.15025906735751296</v>
      </c>
      <c r="T925" s="8">
        <f t="shared" si="59"/>
        <v>0.10362694300518134</v>
      </c>
      <c r="U925" s="8">
        <f>IF(C925=2022,"",IF(C925=2020,O925/60,O925/162))</f>
        <v>0.41358024691358025</v>
      </c>
      <c r="V925">
        <v>35</v>
      </c>
      <c r="W925">
        <v>75</v>
      </c>
      <c r="X925">
        <v>20</v>
      </c>
      <c r="Y925">
        <v>59</v>
      </c>
      <c r="Z925">
        <v>17</v>
      </c>
      <c r="AA925">
        <v>0</v>
      </c>
      <c r="AB925">
        <v>1</v>
      </c>
      <c r="AC925">
        <v>0</v>
      </c>
      <c r="AD925">
        <v>0.2</v>
      </c>
      <c r="AE925">
        <v>0.246</v>
      </c>
      <c r="AF925">
        <v>0.38900000000000001</v>
      </c>
      <c r="AG925">
        <v>0.63500000000000001</v>
      </c>
    </row>
    <row r="926" spans="1:33" x14ac:dyDescent="0.25">
      <c r="A926" t="s">
        <v>23</v>
      </c>
      <c r="B926" t="s">
        <v>951</v>
      </c>
      <c r="C926">
        <v>2021</v>
      </c>
      <c r="D926" t="s">
        <v>18</v>
      </c>
      <c r="E926" t="s">
        <v>24</v>
      </c>
      <c r="F926" t="s">
        <v>25</v>
      </c>
      <c r="G926" t="s">
        <v>952</v>
      </c>
      <c r="H926">
        <v>30</v>
      </c>
      <c r="I926" t="s">
        <v>1221</v>
      </c>
      <c r="J926" s="9">
        <v>0.23200000000000001</v>
      </c>
      <c r="K926">
        <v>10</v>
      </c>
      <c r="L926">
        <v>1</v>
      </c>
      <c r="M926">
        <v>46</v>
      </c>
      <c r="N926">
        <v>29</v>
      </c>
      <c r="O926">
        <v>121</v>
      </c>
      <c r="P926">
        <v>375</v>
      </c>
      <c r="Q926" s="8">
        <f t="shared" si="56"/>
        <v>2.6666666666666668E-2</v>
      </c>
      <c r="R926" s="8">
        <f t="shared" si="57"/>
        <v>2.6666666666666666E-3</v>
      </c>
      <c r="S926" s="8">
        <f t="shared" si="58"/>
        <v>0.12266666666666666</v>
      </c>
      <c r="T926" s="8">
        <f t="shared" si="59"/>
        <v>7.7333333333333337E-2</v>
      </c>
      <c r="U926" s="8">
        <f>IF(C926=2022,"",IF(C926=2020,O926/60,O926/162))</f>
        <v>0.74691358024691357</v>
      </c>
      <c r="V926">
        <v>87</v>
      </c>
      <c r="W926">
        <v>131</v>
      </c>
      <c r="X926">
        <v>23</v>
      </c>
      <c r="Y926">
        <v>115</v>
      </c>
      <c r="Z926">
        <v>32</v>
      </c>
      <c r="AA926">
        <v>1</v>
      </c>
      <c r="AB926">
        <v>1</v>
      </c>
      <c r="AC926">
        <v>2</v>
      </c>
      <c r="AD926">
        <v>0.30399999999999999</v>
      </c>
      <c r="AE926">
        <v>0.29399999999999998</v>
      </c>
      <c r="AF926">
        <v>0.34899999999999998</v>
      </c>
      <c r="AG926">
        <v>0.64300000000000002</v>
      </c>
    </row>
    <row r="927" spans="1:33" x14ac:dyDescent="0.25">
      <c r="A927" t="s">
        <v>89</v>
      </c>
      <c r="B927" t="s">
        <v>136</v>
      </c>
      <c r="C927">
        <v>2021</v>
      </c>
      <c r="D927" t="s">
        <v>22</v>
      </c>
      <c r="E927" t="s">
        <v>90</v>
      </c>
      <c r="F927" t="s">
        <v>91</v>
      </c>
      <c r="G927" t="s">
        <v>137</v>
      </c>
      <c r="H927">
        <v>30</v>
      </c>
      <c r="I927" t="s">
        <v>1221</v>
      </c>
      <c r="J927" s="9">
        <v>0.25800000000000001</v>
      </c>
      <c r="K927">
        <v>6</v>
      </c>
      <c r="L927">
        <v>8</v>
      </c>
      <c r="M927">
        <v>49</v>
      </c>
      <c r="N927">
        <v>51</v>
      </c>
      <c r="O927">
        <v>138</v>
      </c>
      <c r="P927">
        <v>458</v>
      </c>
      <c r="Q927" s="8">
        <f t="shared" si="56"/>
        <v>1.3100436681222707E-2</v>
      </c>
      <c r="R927" s="8">
        <f t="shared" si="57"/>
        <v>1.7467248908296942E-2</v>
      </c>
      <c r="S927" s="8">
        <f t="shared" si="58"/>
        <v>0.10698689956331878</v>
      </c>
      <c r="T927" s="8">
        <f t="shared" si="59"/>
        <v>0.11135371179039301</v>
      </c>
      <c r="U927" s="8">
        <f>IF(C927=2022,"",IF(C927=2020,O927/60,O927/162))</f>
        <v>0.85185185185185186</v>
      </c>
      <c r="V927">
        <v>118</v>
      </c>
      <c r="W927">
        <v>161</v>
      </c>
      <c r="X927">
        <v>30</v>
      </c>
      <c r="Y927">
        <v>84</v>
      </c>
      <c r="Z927">
        <v>33</v>
      </c>
      <c r="AA927">
        <v>0</v>
      </c>
      <c r="AB927">
        <v>1</v>
      </c>
      <c r="AC927">
        <v>4</v>
      </c>
      <c r="AD927">
        <v>0.30099999999999999</v>
      </c>
      <c r="AE927">
        <v>0.308</v>
      </c>
      <c r="AF927">
        <v>0.35199999999999998</v>
      </c>
      <c r="AG927">
        <v>0.65900000000000003</v>
      </c>
    </row>
    <row r="928" spans="1:33" x14ac:dyDescent="0.25">
      <c r="A928" t="s">
        <v>49</v>
      </c>
      <c r="B928" t="s">
        <v>369</v>
      </c>
      <c r="C928">
        <v>2021</v>
      </c>
      <c r="D928" t="s">
        <v>22</v>
      </c>
      <c r="E928" t="s">
        <v>50</v>
      </c>
      <c r="F928" t="s">
        <v>51</v>
      </c>
      <c r="G928" t="s">
        <v>370</v>
      </c>
      <c r="H928">
        <v>30</v>
      </c>
      <c r="I928" t="s">
        <v>1221</v>
      </c>
      <c r="J928" s="9">
        <v>0.24099999999999999</v>
      </c>
      <c r="K928">
        <v>13</v>
      </c>
      <c r="L928">
        <v>0</v>
      </c>
      <c r="M928">
        <v>35</v>
      </c>
      <c r="N928">
        <v>45</v>
      </c>
      <c r="O928">
        <v>87</v>
      </c>
      <c r="P928">
        <v>282</v>
      </c>
      <c r="Q928" s="8">
        <f t="shared" si="56"/>
        <v>4.6099290780141841E-2</v>
      </c>
      <c r="R928" s="8">
        <f t="shared" si="57"/>
        <v>0</v>
      </c>
      <c r="S928" s="8">
        <f t="shared" si="58"/>
        <v>0.12411347517730496</v>
      </c>
      <c r="T928" s="8">
        <f t="shared" si="59"/>
        <v>0.15957446808510639</v>
      </c>
      <c r="U928" s="8">
        <f>IF(C928=2022,"",IF(C928=2020,O928/60,O928/162))</f>
        <v>0.53703703703703709</v>
      </c>
      <c r="V928">
        <v>68</v>
      </c>
      <c r="W928">
        <v>120</v>
      </c>
      <c r="X928">
        <v>25</v>
      </c>
      <c r="Y928">
        <v>101</v>
      </c>
      <c r="Z928">
        <v>28</v>
      </c>
      <c r="AA928">
        <v>0</v>
      </c>
      <c r="AB928">
        <v>1</v>
      </c>
      <c r="AC928">
        <v>0</v>
      </c>
      <c r="AD928">
        <v>0.32500000000000001</v>
      </c>
      <c r="AE928">
        <v>0.32600000000000001</v>
      </c>
      <c r="AF928">
        <v>0.42599999999999999</v>
      </c>
      <c r="AG928">
        <v>0.752</v>
      </c>
    </row>
    <row r="929" spans="1:33" x14ac:dyDescent="0.25">
      <c r="A929" t="s">
        <v>81</v>
      </c>
      <c r="B929" t="s">
        <v>791</v>
      </c>
      <c r="C929">
        <v>2021</v>
      </c>
      <c r="D929" t="s">
        <v>18</v>
      </c>
      <c r="E929" t="s">
        <v>134</v>
      </c>
      <c r="F929" t="s">
        <v>135</v>
      </c>
      <c r="G929" t="s">
        <v>792</v>
      </c>
      <c r="H929">
        <v>30</v>
      </c>
      <c r="I929" t="s">
        <v>1221</v>
      </c>
      <c r="J929" s="9">
        <v>0.246</v>
      </c>
      <c r="K929">
        <v>18</v>
      </c>
      <c r="L929">
        <v>0</v>
      </c>
      <c r="M929">
        <v>44</v>
      </c>
      <c r="N929">
        <v>52</v>
      </c>
      <c r="O929">
        <v>106</v>
      </c>
      <c r="P929">
        <v>338</v>
      </c>
      <c r="Q929" s="8">
        <f t="shared" si="56"/>
        <v>5.3254437869822487E-2</v>
      </c>
      <c r="R929" s="8">
        <f t="shared" si="57"/>
        <v>0</v>
      </c>
      <c r="S929" s="8">
        <f t="shared" si="58"/>
        <v>0.13017751479289941</v>
      </c>
      <c r="T929" s="8">
        <f t="shared" si="59"/>
        <v>0.15384615384615385</v>
      </c>
      <c r="U929" s="8">
        <f>IF(C929=2022,"",IF(C929=2020,O929/60,O929/162))</f>
        <v>0.65432098765432101</v>
      </c>
      <c r="V929">
        <v>83</v>
      </c>
      <c r="W929">
        <v>157</v>
      </c>
      <c r="X929">
        <v>37</v>
      </c>
      <c r="Y929">
        <v>60</v>
      </c>
      <c r="Z929">
        <v>30</v>
      </c>
      <c r="AA929">
        <v>1</v>
      </c>
      <c r="AB929">
        <v>1</v>
      </c>
      <c r="AC929">
        <v>0</v>
      </c>
      <c r="AD929">
        <v>0.249</v>
      </c>
      <c r="AE929">
        <v>0.31</v>
      </c>
      <c r="AF929">
        <v>0.46400000000000002</v>
      </c>
      <c r="AG929">
        <v>0.77400000000000002</v>
      </c>
    </row>
    <row r="930" spans="1:33" x14ac:dyDescent="0.25">
      <c r="A930" t="s">
        <v>31</v>
      </c>
      <c r="B930" t="s">
        <v>243</v>
      </c>
      <c r="C930">
        <v>2021</v>
      </c>
      <c r="D930" t="s">
        <v>18</v>
      </c>
      <c r="E930" t="s">
        <v>245</v>
      </c>
      <c r="F930" t="s">
        <v>246</v>
      </c>
      <c r="G930" t="s">
        <v>244</v>
      </c>
      <c r="H930">
        <v>30</v>
      </c>
      <c r="I930" t="s">
        <v>1221</v>
      </c>
      <c r="J930" s="9">
        <v>0.247</v>
      </c>
      <c r="K930">
        <v>7</v>
      </c>
      <c r="L930">
        <v>0</v>
      </c>
      <c r="M930">
        <v>48</v>
      </c>
      <c r="N930">
        <v>41</v>
      </c>
      <c r="O930">
        <v>116</v>
      </c>
      <c r="P930">
        <v>348</v>
      </c>
      <c r="Q930" s="8">
        <f t="shared" si="56"/>
        <v>2.0114942528735632E-2</v>
      </c>
      <c r="R930" s="8">
        <f t="shared" si="57"/>
        <v>0</v>
      </c>
      <c r="S930" s="8">
        <f t="shared" si="58"/>
        <v>0.13793103448275862</v>
      </c>
      <c r="T930" s="8">
        <f t="shared" si="59"/>
        <v>0.11781609195402298</v>
      </c>
      <c r="U930" s="8">
        <f>IF(C930=2022,"",IF(C930=2020,O930/60,O930/162))</f>
        <v>0.71604938271604934</v>
      </c>
      <c r="V930">
        <v>86</v>
      </c>
      <c r="W930">
        <v>128</v>
      </c>
      <c r="X930">
        <v>28</v>
      </c>
      <c r="Y930">
        <v>100</v>
      </c>
      <c r="Z930">
        <v>29</v>
      </c>
      <c r="AA930">
        <v>1</v>
      </c>
      <c r="AB930">
        <v>1</v>
      </c>
      <c r="AC930">
        <v>0</v>
      </c>
      <c r="AD930">
        <v>0.32400000000000001</v>
      </c>
      <c r="AE930">
        <v>0.317</v>
      </c>
      <c r="AF930">
        <v>0.36799999999999999</v>
      </c>
      <c r="AG930">
        <v>0.68500000000000005</v>
      </c>
    </row>
    <row r="931" spans="1:33" x14ac:dyDescent="0.25">
      <c r="A931" t="s">
        <v>106</v>
      </c>
      <c r="B931" t="s">
        <v>209</v>
      </c>
      <c r="C931">
        <v>2021</v>
      </c>
      <c r="D931" t="s">
        <v>18</v>
      </c>
      <c r="E931" t="s">
        <v>107</v>
      </c>
      <c r="F931" t="s">
        <v>108</v>
      </c>
      <c r="G931" t="s">
        <v>210</v>
      </c>
      <c r="H931">
        <v>30</v>
      </c>
      <c r="I931" t="s">
        <v>1221</v>
      </c>
      <c r="J931" s="9">
        <v>0.3</v>
      </c>
      <c r="K931">
        <v>0</v>
      </c>
      <c r="L931">
        <v>0</v>
      </c>
      <c r="M931">
        <v>3</v>
      </c>
      <c r="N931">
        <v>6</v>
      </c>
      <c r="O931">
        <v>15</v>
      </c>
      <c r="P931">
        <v>30</v>
      </c>
      <c r="Q931" s="8">
        <f t="shared" si="56"/>
        <v>0</v>
      </c>
      <c r="R931" s="8">
        <f t="shared" si="57"/>
        <v>0</v>
      </c>
      <c r="S931" s="8">
        <f t="shared" si="58"/>
        <v>0.1</v>
      </c>
      <c r="T931" s="8">
        <f t="shared" si="59"/>
        <v>0.2</v>
      </c>
      <c r="U931" s="8">
        <f>IF(C931=2022,"",IF(C931=2020,O931/60,O931/162))</f>
        <v>9.2592592592592587E-2</v>
      </c>
      <c r="V931">
        <v>9</v>
      </c>
      <c r="W931">
        <v>13</v>
      </c>
      <c r="X931">
        <v>4</v>
      </c>
      <c r="Y931">
        <v>7</v>
      </c>
      <c r="Z931">
        <v>3</v>
      </c>
      <c r="AA931">
        <v>0</v>
      </c>
      <c r="AB931">
        <v>1</v>
      </c>
      <c r="AC931">
        <v>0</v>
      </c>
      <c r="AD931">
        <v>0.39100000000000001</v>
      </c>
      <c r="AE931">
        <v>0.38200000000000001</v>
      </c>
      <c r="AF931">
        <v>0.433</v>
      </c>
      <c r="AG931">
        <v>0.81599999999999995</v>
      </c>
    </row>
    <row r="932" spans="1:33" x14ac:dyDescent="0.25">
      <c r="A932" t="s">
        <v>57</v>
      </c>
      <c r="B932" t="s">
        <v>567</v>
      </c>
      <c r="C932">
        <v>2021</v>
      </c>
      <c r="D932" t="s">
        <v>22</v>
      </c>
      <c r="E932" t="s">
        <v>98</v>
      </c>
      <c r="F932" t="s">
        <v>99</v>
      </c>
      <c r="G932" t="s">
        <v>568</v>
      </c>
      <c r="H932">
        <v>30</v>
      </c>
      <c r="I932" t="s">
        <v>1221</v>
      </c>
      <c r="J932" s="9">
        <v>0.216</v>
      </c>
      <c r="K932">
        <v>33</v>
      </c>
      <c r="L932">
        <v>0</v>
      </c>
      <c r="M932">
        <v>62</v>
      </c>
      <c r="N932">
        <v>64</v>
      </c>
      <c r="O932">
        <v>109</v>
      </c>
      <c r="P932">
        <v>333</v>
      </c>
      <c r="Q932" s="8">
        <f t="shared" si="56"/>
        <v>9.90990990990991E-2</v>
      </c>
      <c r="R932" s="8">
        <f t="shared" si="57"/>
        <v>0</v>
      </c>
      <c r="S932" s="8">
        <f t="shared" si="58"/>
        <v>0.18618618618618618</v>
      </c>
      <c r="T932" s="8">
        <f t="shared" si="59"/>
        <v>0.19219219219219219</v>
      </c>
      <c r="U932" s="8">
        <f>IF(C932=2022,"",IF(C932=2020,O932/60,O932/162))</f>
        <v>0.6728395061728395</v>
      </c>
      <c r="V932">
        <v>72</v>
      </c>
      <c r="W932">
        <v>186</v>
      </c>
      <c r="X932">
        <v>46</v>
      </c>
      <c r="Y932">
        <v>132</v>
      </c>
      <c r="Z932">
        <v>34</v>
      </c>
      <c r="AA932">
        <v>0</v>
      </c>
      <c r="AB932">
        <v>1</v>
      </c>
      <c r="AC932">
        <v>0</v>
      </c>
      <c r="AD932">
        <v>0.23100000000000001</v>
      </c>
      <c r="AE932">
        <v>0.30099999999999999</v>
      </c>
      <c r="AF932">
        <v>0.55900000000000005</v>
      </c>
      <c r="AG932">
        <v>0.86</v>
      </c>
    </row>
    <row r="933" spans="1:33" x14ac:dyDescent="0.25">
      <c r="A933" t="s">
        <v>55</v>
      </c>
      <c r="B933" t="s">
        <v>993</v>
      </c>
      <c r="C933">
        <v>2021</v>
      </c>
      <c r="D933" t="s">
        <v>18</v>
      </c>
      <c r="E933" t="s">
        <v>345</v>
      </c>
      <c r="F933" t="s">
        <v>346</v>
      </c>
      <c r="G933" t="s">
        <v>994</v>
      </c>
      <c r="H933">
        <v>30</v>
      </c>
      <c r="I933" t="s">
        <v>1221</v>
      </c>
      <c r="J933" s="9">
        <v>0.26300000000000001</v>
      </c>
      <c r="K933">
        <v>17</v>
      </c>
      <c r="L933">
        <v>13</v>
      </c>
      <c r="M933">
        <v>73</v>
      </c>
      <c r="N933">
        <v>64</v>
      </c>
      <c r="O933">
        <v>134</v>
      </c>
      <c r="P933">
        <v>476</v>
      </c>
      <c r="Q933" s="8">
        <f t="shared" si="56"/>
        <v>3.5714285714285712E-2</v>
      </c>
      <c r="R933" s="8">
        <f t="shared" si="57"/>
        <v>2.7310924369747899E-2</v>
      </c>
      <c r="S933" s="8">
        <f t="shared" si="58"/>
        <v>0.15336134453781514</v>
      </c>
      <c r="T933" s="8">
        <f t="shared" si="59"/>
        <v>0.13445378151260504</v>
      </c>
      <c r="U933" s="8">
        <f>IF(C933=2022,"",IF(C933=2020,O933/60,O933/162))</f>
        <v>0.8271604938271605</v>
      </c>
      <c r="V933">
        <v>125</v>
      </c>
      <c r="W933">
        <v>209</v>
      </c>
      <c r="X933">
        <v>46</v>
      </c>
      <c r="Y933">
        <v>129</v>
      </c>
      <c r="Z933">
        <v>48</v>
      </c>
      <c r="AA933">
        <v>5</v>
      </c>
      <c r="AB933">
        <v>1</v>
      </c>
      <c r="AC933">
        <v>3</v>
      </c>
      <c r="AD933">
        <v>0.32500000000000001</v>
      </c>
      <c r="AE933">
        <v>0.34300000000000003</v>
      </c>
      <c r="AF933">
        <v>0.439</v>
      </c>
      <c r="AG933">
        <v>0.78200000000000003</v>
      </c>
    </row>
    <row r="934" spans="1:33" x14ac:dyDescent="0.25">
      <c r="A934" t="s">
        <v>89</v>
      </c>
      <c r="B934" t="s">
        <v>130</v>
      </c>
      <c r="C934">
        <v>2021</v>
      </c>
      <c r="D934" t="s">
        <v>22</v>
      </c>
      <c r="E934" t="s">
        <v>90</v>
      </c>
      <c r="F934" t="s">
        <v>91</v>
      </c>
      <c r="G934" t="s">
        <v>131</v>
      </c>
      <c r="H934">
        <v>30</v>
      </c>
      <c r="I934" t="s">
        <v>1221</v>
      </c>
      <c r="J934" s="9">
        <v>0.28699999999999998</v>
      </c>
      <c r="K934">
        <v>3</v>
      </c>
      <c r="L934">
        <v>0</v>
      </c>
      <c r="M934">
        <v>15</v>
      </c>
      <c r="N934">
        <v>15</v>
      </c>
      <c r="O934">
        <v>64</v>
      </c>
      <c r="P934">
        <v>157</v>
      </c>
      <c r="Q934" s="8">
        <f t="shared" si="56"/>
        <v>1.9108280254777069E-2</v>
      </c>
      <c r="R934" s="8">
        <f t="shared" si="57"/>
        <v>0</v>
      </c>
      <c r="S934" s="8">
        <f t="shared" si="58"/>
        <v>9.5541401273885357E-2</v>
      </c>
      <c r="T934" s="8">
        <f t="shared" si="59"/>
        <v>9.5541401273885357E-2</v>
      </c>
      <c r="U934" s="8">
        <f>IF(C934=2022,"",IF(C934=2020,O934/60,O934/162))</f>
        <v>0.39506172839506171</v>
      </c>
      <c r="V934">
        <v>45</v>
      </c>
      <c r="W934">
        <v>61</v>
      </c>
      <c r="X934">
        <v>10</v>
      </c>
      <c r="Y934">
        <v>26</v>
      </c>
      <c r="Z934">
        <v>12</v>
      </c>
      <c r="AA934">
        <v>0</v>
      </c>
      <c r="AB934">
        <v>1</v>
      </c>
      <c r="AC934">
        <v>0</v>
      </c>
      <c r="AD934">
        <v>0.32800000000000001</v>
      </c>
      <c r="AE934">
        <v>0.34899999999999998</v>
      </c>
      <c r="AF934">
        <v>0.38900000000000001</v>
      </c>
      <c r="AG934">
        <v>0.73699999999999999</v>
      </c>
    </row>
    <row r="935" spans="1:33" x14ac:dyDescent="0.25">
      <c r="A935" t="s">
        <v>42</v>
      </c>
      <c r="B935" t="s">
        <v>579</v>
      </c>
      <c r="C935">
        <v>2021</v>
      </c>
      <c r="D935" t="s">
        <v>22</v>
      </c>
      <c r="E935" t="s">
        <v>263</v>
      </c>
      <c r="F935" t="s">
        <v>264</v>
      </c>
      <c r="G935" t="s">
        <v>580</v>
      </c>
      <c r="H935">
        <v>30</v>
      </c>
      <c r="I935" t="s">
        <v>1221</v>
      </c>
      <c r="J935" s="9">
        <v>0.25600000000000001</v>
      </c>
      <c r="K935">
        <v>13</v>
      </c>
      <c r="L935">
        <v>1</v>
      </c>
      <c r="M935">
        <v>34</v>
      </c>
      <c r="N935">
        <v>29</v>
      </c>
      <c r="O935">
        <v>68</v>
      </c>
      <c r="P935">
        <v>207</v>
      </c>
      <c r="Q935" s="8">
        <f t="shared" si="56"/>
        <v>6.280193236714976E-2</v>
      </c>
      <c r="R935" s="8">
        <f t="shared" si="57"/>
        <v>4.830917874396135E-3</v>
      </c>
      <c r="S935" s="8">
        <f t="shared" si="58"/>
        <v>0.16425120772946861</v>
      </c>
      <c r="T935" s="8">
        <f t="shared" si="59"/>
        <v>0.14009661835748793</v>
      </c>
      <c r="U935" s="8">
        <f>IF(C935=2022,"",IF(C935=2020,O935/60,O935/162))</f>
        <v>0.41975308641975306</v>
      </c>
      <c r="V935">
        <v>53</v>
      </c>
      <c r="W935">
        <v>107</v>
      </c>
      <c r="X935">
        <v>28</v>
      </c>
      <c r="Y935">
        <v>71</v>
      </c>
      <c r="Z935">
        <v>31</v>
      </c>
      <c r="AA935">
        <v>0</v>
      </c>
      <c r="AB935">
        <v>1</v>
      </c>
      <c r="AC935">
        <v>1</v>
      </c>
      <c r="AD935">
        <v>0.32</v>
      </c>
      <c r="AE935">
        <v>0.35799999999999998</v>
      </c>
      <c r="AF935">
        <v>0.51700000000000002</v>
      </c>
      <c r="AG935">
        <v>0.875</v>
      </c>
    </row>
    <row r="936" spans="1:33" x14ac:dyDescent="0.25">
      <c r="A936" t="s">
        <v>106</v>
      </c>
      <c r="B936" t="s">
        <v>903</v>
      </c>
      <c r="C936">
        <v>2021</v>
      </c>
      <c r="D936" t="s">
        <v>18</v>
      </c>
      <c r="E936" t="s">
        <v>107</v>
      </c>
      <c r="F936" t="s">
        <v>108</v>
      </c>
      <c r="G936" t="s">
        <v>904</v>
      </c>
      <c r="H936">
        <v>29</v>
      </c>
      <c r="I936" t="s">
        <v>1221</v>
      </c>
      <c r="J936" s="9">
        <v>0.26600000000000001</v>
      </c>
      <c r="K936">
        <v>11</v>
      </c>
      <c r="L936">
        <v>0</v>
      </c>
      <c r="M936">
        <v>49</v>
      </c>
      <c r="N936">
        <v>54</v>
      </c>
      <c r="O936">
        <v>123</v>
      </c>
      <c r="P936">
        <v>391</v>
      </c>
      <c r="Q936" s="8">
        <f t="shared" si="56"/>
        <v>2.8132992327365727E-2</v>
      </c>
      <c r="R936" s="8">
        <f t="shared" si="57"/>
        <v>0</v>
      </c>
      <c r="S936" s="8">
        <f t="shared" si="58"/>
        <v>0.12531969309462915</v>
      </c>
      <c r="T936" s="8">
        <f t="shared" si="59"/>
        <v>0.13810741687979539</v>
      </c>
      <c r="U936" s="8">
        <f>IF(C936=2022,"",IF(C936=2020,O936/60,O936/162))</f>
        <v>0.7592592592592593</v>
      </c>
      <c r="V936">
        <v>104</v>
      </c>
      <c r="W936">
        <v>157</v>
      </c>
      <c r="X936">
        <v>31</v>
      </c>
      <c r="Y936">
        <v>84</v>
      </c>
      <c r="Z936">
        <v>41</v>
      </c>
      <c r="AA936">
        <v>3</v>
      </c>
      <c r="AB936">
        <v>1</v>
      </c>
      <c r="AC936">
        <v>0</v>
      </c>
      <c r="AD936">
        <v>0.308</v>
      </c>
      <c r="AE936">
        <v>0.34200000000000003</v>
      </c>
      <c r="AF936">
        <v>0.40200000000000002</v>
      </c>
      <c r="AG936">
        <v>0.74299999999999999</v>
      </c>
    </row>
    <row r="937" spans="1:33" x14ac:dyDescent="0.25">
      <c r="A937" t="s">
        <v>68</v>
      </c>
      <c r="B937" t="s">
        <v>509</v>
      </c>
      <c r="C937">
        <v>2021</v>
      </c>
      <c r="D937" t="s">
        <v>22</v>
      </c>
      <c r="E937" t="s">
        <v>361</v>
      </c>
      <c r="F937" t="s">
        <v>362</v>
      </c>
      <c r="G937" t="s">
        <v>510</v>
      </c>
      <c r="H937">
        <v>29</v>
      </c>
      <c r="I937" t="s">
        <v>1221</v>
      </c>
      <c r="J937" s="9">
        <v>0.20200000000000001</v>
      </c>
      <c r="K937">
        <v>11</v>
      </c>
      <c r="L937">
        <v>0</v>
      </c>
      <c r="M937">
        <v>34</v>
      </c>
      <c r="N937">
        <v>35</v>
      </c>
      <c r="O937">
        <v>97</v>
      </c>
      <c r="P937">
        <v>277</v>
      </c>
      <c r="Q937" s="8">
        <f t="shared" si="56"/>
        <v>3.9711191335740074E-2</v>
      </c>
      <c r="R937" s="8">
        <f t="shared" si="57"/>
        <v>0</v>
      </c>
      <c r="S937" s="8">
        <f t="shared" si="58"/>
        <v>0.12274368231046931</v>
      </c>
      <c r="T937" s="8">
        <f t="shared" si="59"/>
        <v>0.1263537906137184</v>
      </c>
      <c r="U937" s="8">
        <f>IF(C937=2022,"",IF(C937=2020,O937/60,O937/162))</f>
        <v>0.59876543209876543</v>
      </c>
      <c r="V937">
        <v>56</v>
      </c>
      <c r="W937">
        <v>97</v>
      </c>
      <c r="X937">
        <v>19</v>
      </c>
      <c r="Y937">
        <v>99</v>
      </c>
      <c r="Z937">
        <v>40</v>
      </c>
      <c r="AA937">
        <v>0</v>
      </c>
      <c r="AB937">
        <v>1</v>
      </c>
      <c r="AC937">
        <v>0</v>
      </c>
      <c r="AD937">
        <v>0.26500000000000001</v>
      </c>
      <c r="AE937">
        <v>0.30399999999999999</v>
      </c>
      <c r="AF937">
        <v>0.35</v>
      </c>
      <c r="AG937">
        <v>0.65500000000000003</v>
      </c>
    </row>
    <row r="938" spans="1:33" x14ac:dyDescent="0.25">
      <c r="A938" t="s">
        <v>15</v>
      </c>
      <c r="B938" t="s">
        <v>711</v>
      </c>
      <c r="C938">
        <v>2021</v>
      </c>
      <c r="D938" t="s">
        <v>18</v>
      </c>
      <c r="E938" t="s">
        <v>16</v>
      </c>
      <c r="F938" t="s">
        <v>17</v>
      </c>
      <c r="G938" t="s">
        <v>712</v>
      </c>
      <c r="H938">
        <v>28</v>
      </c>
      <c r="I938" t="s">
        <v>1221</v>
      </c>
      <c r="J938" s="9">
        <v>0.23699999999999999</v>
      </c>
      <c r="K938">
        <v>21</v>
      </c>
      <c r="L938">
        <v>5</v>
      </c>
      <c r="M938">
        <v>57</v>
      </c>
      <c r="N938">
        <v>61</v>
      </c>
      <c r="O938">
        <v>128</v>
      </c>
      <c r="P938">
        <v>413</v>
      </c>
      <c r="Q938" s="8">
        <f t="shared" si="56"/>
        <v>5.0847457627118647E-2</v>
      </c>
      <c r="R938" s="8">
        <f t="shared" si="57"/>
        <v>1.2106537530266344E-2</v>
      </c>
      <c r="S938" s="8">
        <f t="shared" si="58"/>
        <v>0.13801452784503632</v>
      </c>
      <c r="T938" s="8">
        <f t="shared" si="59"/>
        <v>0.14769975786924938</v>
      </c>
      <c r="U938" s="8">
        <f>IF(C938=2022,"",IF(C938=2020,O938/60,O938/162))</f>
        <v>0.79012345679012341</v>
      </c>
      <c r="V938">
        <v>98</v>
      </c>
      <c r="W938">
        <v>181</v>
      </c>
      <c r="X938">
        <v>41</v>
      </c>
      <c r="Y938">
        <v>138</v>
      </c>
      <c r="Z938">
        <v>52</v>
      </c>
      <c r="AA938">
        <v>1</v>
      </c>
      <c r="AB938">
        <v>1</v>
      </c>
      <c r="AC938">
        <v>4</v>
      </c>
      <c r="AD938">
        <v>0.29799999999999999</v>
      </c>
      <c r="AE938">
        <v>0.34</v>
      </c>
      <c r="AF938">
        <v>0.438</v>
      </c>
      <c r="AG938">
        <v>0.77800000000000002</v>
      </c>
    </row>
    <row r="939" spans="1:33" x14ac:dyDescent="0.25">
      <c r="A939" t="s">
        <v>32</v>
      </c>
      <c r="B939" t="s">
        <v>317</v>
      </c>
      <c r="C939">
        <v>2021</v>
      </c>
      <c r="D939" t="s">
        <v>22</v>
      </c>
      <c r="E939" t="s">
        <v>39</v>
      </c>
      <c r="F939" t="s">
        <v>40</v>
      </c>
      <c r="G939" t="s">
        <v>318</v>
      </c>
      <c r="H939">
        <v>28</v>
      </c>
      <c r="I939" t="s">
        <v>1221</v>
      </c>
      <c r="J939" s="9">
        <v>0.25</v>
      </c>
      <c r="K939">
        <v>1</v>
      </c>
      <c r="L939">
        <v>0</v>
      </c>
      <c r="M939">
        <v>7</v>
      </c>
      <c r="N939">
        <v>9</v>
      </c>
      <c r="O939">
        <v>48</v>
      </c>
      <c r="P939">
        <v>112</v>
      </c>
      <c r="Q939" s="8">
        <f t="shared" si="56"/>
        <v>8.9285714285714281E-3</v>
      </c>
      <c r="R939" s="8">
        <f t="shared" si="57"/>
        <v>0</v>
      </c>
      <c r="S939" s="8">
        <f t="shared" si="58"/>
        <v>6.25E-2</v>
      </c>
      <c r="T939" s="8">
        <f t="shared" si="59"/>
        <v>8.0357142857142863E-2</v>
      </c>
      <c r="U939" s="8">
        <f>IF(C939=2022,"",IF(C939=2020,O939/60,O939/162))</f>
        <v>0.29629629629629628</v>
      </c>
      <c r="V939">
        <v>28</v>
      </c>
      <c r="W939">
        <v>37</v>
      </c>
      <c r="X939">
        <v>7</v>
      </c>
      <c r="Y939">
        <v>20</v>
      </c>
      <c r="Z939">
        <v>8</v>
      </c>
      <c r="AA939">
        <v>0</v>
      </c>
      <c r="AB939">
        <v>1</v>
      </c>
      <c r="AC939">
        <v>0</v>
      </c>
      <c r="AD939">
        <v>0.29299999999999998</v>
      </c>
      <c r="AE939">
        <v>0.29799999999999999</v>
      </c>
      <c r="AF939">
        <v>0.33</v>
      </c>
      <c r="AG939">
        <v>0.628</v>
      </c>
    </row>
    <row r="940" spans="1:33" x14ac:dyDescent="0.25">
      <c r="A940" t="s">
        <v>29</v>
      </c>
      <c r="B940" t="s">
        <v>201</v>
      </c>
      <c r="C940">
        <v>2021</v>
      </c>
      <c r="D940" t="s">
        <v>22</v>
      </c>
      <c r="E940" t="s">
        <v>188</v>
      </c>
      <c r="F940" t="s">
        <v>96</v>
      </c>
      <c r="G940" t="s">
        <v>202</v>
      </c>
      <c r="H940">
        <v>28</v>
      </c>
      <c r="I940" t="s">
        <v>1221</v>
      </c>
      <c r="J940" s="9">
        <v>0.17799999999999999</v>
      </c>
      <c r="K940">
        <v>10</v>
      </c>
      <c r="L940">
        <v>1</v>
      </c>
      <c r="M940">
        <v>31</v>
      </c>
      <c r="N940">
        <v>32</v>
      </c>
      <c r="O940">
        <v>88</v>
      </c>
      <c r="P940">
        <v>286</v>
      </c>
      <c r="Q940" s="8">
        <f t="shared" si="56"/>
        <v>3.4965034965034968E-2</v>
      </c>
      <c r="R940" s="8">
        <f t="shared" si="57"/>
        <v>3.4965034965034965E-3</v>
      </c>
      <c r="S940" s="8">
        <f t="shared" si="58"/>
        <v>0.10839160839160839</v>
      </c>
      <c r="T940" s="8">
        <f t="shared" si="59"/>
        <v>0.11188811188811189</v>
      </c>
      <c r="U940" s="8">
        <f>IF(C940=2022,"",IF(C940=2020,O940/60,O940/162))</f>
        <v>0.54320987654320985</v>
      </c>
      <c r="V940">
        <v>51</v>
      </c>
      <c r="W940">
        <v>88</v>
      </c>
      <c r="X940">
        <v>17</v>
      </c>
      <c r="Y940">
        <v>87</v>
      </c>
      <c r="Z940">
        <v>15</v>
      </c>
      <c r="AA940">
        <v>1</v>
      </c>
      <c r="AB940">
        <v>1</v>
      </c>
      <c r="AC940">
        <v>0</v>
      </c>
      <c r="AD940">
        <v>0.214</v>
      </c>
      <c r="AE940">
        <v>0.22</v>
      </c>
      <c r="AF940">
        <v>0.308</v>
      </c>
      <c r="AG940">
        <v>0.52700000000000002</v>
      </c>
    </row>
    <row r="941" spans="1:33" x14ac:dyDescent="0.25">
      <c r="A941" t="s">
        <v>34</v>
      </c>
      <c r="B941" t="s">
        <v>417</v>
      </c>
      <c r="C941">
        <v>2021</v>
      </c>
      <c r="D941" t="s">
        <v>22</v>
      </c>
      <c r="E941" t="s">
        <v>75</v>
      </c>
      <c r="F941" t="s">
        <v>76</v>
      </c>
      <c r="G941" t="s">
        <v>418</v>
      </c>
      <c r="H941">
        <v>28</v>
      </c>
      <c r="I941" t="s">
        <v>1221</v>
      </c>
      <c r="J941" s="9">
        <v>0.20399999999999999</v>
      </c>
      <c r="K941">
        <v>23</v>
      </c>
      <c r="L941">
        <v>0</v>
      </c>
      <c r="M941">
        <v>54</v>
      </c>
      <c r="N941">
        <v>54</v>
      </c>
      <c r="O941">
        <v>117</v>
      </c>
      <c r="P941">
        <v>383</v>
      </c>
      <c r="Q941" s="8">
        <f t="shared" si="56"/>
        <v>6.0052219321148827E-2</v>
      </c>
      <c r="R941" s="8">
        <f t="shared" si="57"/>
        <v>0</v>
      </c>
      <c r="S941" s="8">
        <f t="shared" si="58"/>
        <v>0.14099216710182769</v>
      </c>
      <c r="T941" s="8">
        <f t="shared" si="59"/>
        <v>0.14099216710182769</v>
      </c>
      <c r="U941" s="8">
        <f>IF(C941=2022,"",IF(C941=2020,O941/60,O941/162))</f>
        <v>0.72222222222222221</v>
      </c>
      <c r="V941">
        <v>78</v>
      </c>
      <c r="W941">
        <v>162</v>
      </c>
      <c r="X941">
        <v>37</v>
      </c>
      <c r="Y941">
        <v>121</v>
      </c>
      <c r="Z941">
        <v>52</v>
      </c>
      <c r="AA941">
        <v>3</v>
      </c>
      <c r="AB941">
        <v>1</v>
      </c>
      <c r="AC941">
        <v>0</v>
      </c>
      <c r="AD941">
        <v>0.23</v>
      </c>
      <c r="AE941">
        <v>0.307</v>
      </c>
      <c r="AF941">
        <v>0.42299999999999999</v>
      </c>
      <c r="AG941">
        <v>0.73</v>
      </c>
    </row>
    <row r="942" spans="1:33" x14ac:dyDescent="0.25">
      <c r="A942" t="s">
        <v>62</v>
      </c>
      <c r="B942" t="s">
        <v>265</v>
      </c>
      <c r="C942">
        <v>2021</v>
      </c>
      <c r="D942" t="s">
        <v>22</v>
      </c>
      <c r="E942" t="s">
        <v>126</v>
      </c>
      <c r="F942" t="s">
        <v>127</v>
      </c>
      <c r="G942" t="s">
        <v>266</v>
      </c>
      <c r="H942">
        <v>28</v>
      </c>
      <c r="I942" t="s">
        <v>1221</v>
      </c>
      <c r="J942" s="9">
        <v>0.23100000000000001</v>
      </c>
      <c r="K942">
        <v>22</v>
      </c>
      <c r="L942">
        <v>2</v>
      </c>
      <c r="M942">
        <v>61</v>
      </c>
      <c r="N942">
        <v>48</v>
      </c>
      <c r="O942">
        <v>98</v>
      </c>
      <c r="P942">
        <v>351</v>
      </c>
      <c r="Q942" s="8">
        <f t="shared" si="56"/>
        <v>6.2678062678062682E-2</v>
      </c>
      <c r="R942" s="8">
        <f t="shared" si="57"/>
        <v>5.6980056980056983E-3</v>
      </c>
      <c r="S942" s="8">
        <f t="shared" si="58"/>
        <v>0.1737891737891738</v>
      </c>
      <c r="T942" s="8">
        <f t="shared" si="59"/>
        <v>0.13675213675213677</v>
      </c>
      <c r="U942" s="8">
        <f>IF(C942=2022,"",IF(C942=2020,O942/60,O942/162))</f>
        <v>0.60493827160493829</v>
      </c>
      <c r="V942">
        <v>81</v>
      </c>
      <c r="W942">
        <v>161</v>
      </c>
      <c r="X942">
        <v>35</v>
      </c>
      <c r="Y942">
        <v>119</v>
      </c>
      <c r="Z942">
        <v>26</v>
      </c>
      <c r="AA942">
        <v>0</v>
      </c>
      <c r="AB942">
        <v>1</v>
      </c>
      <c r="AC942">
        <v>0</v>
      </c>
      <c r="AD942">
        <v>0.27800000000000002</v>
      </c>
      <c r="AE942">
        <v>0.28599999999999998</v>
      </c>
      <c r="AF942">
        <v>0.45900000000000002</v>
      </c>
      <c r="AG942">
        <v>0.745</v>
      </c>
    </row>
    <row r="943" spans="1:33" x14ac:dyDescent="0.25">
      <c r="A943" t="s">
        <v>19</v>
      </c>
      <c r="B943" t="s">
        <v>603</v>
      </c>
      <c r="C943">
        <v>2021</v>
      </c>
      <c r="D943" t="s">
        <v>22</v>
      </c>
      <c r="E943" t="s">
        <v>20</v>
      </c>
      <c r="F943" t="s">
        <v>21</v>
      </c>
      <c r="G943" t="s">
        <v>604</v>
      </c>
      <c r="H943">
        <v>28</v>
      </c>
      <c r="I943" t="s">
        <v>1221</v>
      </c>
      <c r="J943" s="9">
        <v>0.23899999999999999</v>
      </c>
      <c r="K943">
        <v>5</v>
      </c>
      <c r="L943">
        <v>1</v>
      </c>
      <c r="M943">
        <v>30</v>
      </c>
      <c r="N943">
        <v>23</v>
      </c>
      <c r="O943">
        <v>89</v>
      </c>
      <c r="P943">
        <v>285</v>
      </c>
      <c r="Q943" s="8">
        <f t="shared" si="56"/>
        <v>1.7543859649122806E-2</v>
      </c>
      <c r="R943" s="8">
        <f t="shared" si="57"/>
        <v>3.5087719298245615E-3</v>
      </c>
      <c r="S943" s="8">
        <f t="shared" si="58"/>
        <v>0.10526315789473684</v>
      </c>
      <c r="T943" s="8">
        <f t="shared" si="59"/>
        <v>8.0701754385964913E-2</v>
      </c>
      <c r="U943" s="8">
        <f>IF(C943=2022,"",IF(C943=2020,O943/60,O943/162))</f>
        <v>0.54938271604938271</v>
      </c>
      <c r="V943">
        <v>68</v>
      </c>
      <c r="W943">
        <v>97</v>
      </c>
      <c r="X943">
        <v>19</v>
      </c>
      <c r="Y943">
        <v>57</v>
      </c>
      <c r="Z943">
        <v>12</v>
      </c>
      <c r="AA943">
        <v>1</v>
      </c>
      <c r="AB943">
        <v>1</v>
      </c>
      <c r="AC943">
        <v>1</v>
      </c>
      <c r="AD943">
        <v>0.27900000000000003</v>
      </c>
      <c r="AE943">
        <v>0.26700000000000002</v>
      </c>
      <c r="AF943">
        <v>0.34</v>
      </c>
      <c r="AG943">
        <v>0.60699999999999998</v>
      </c>
    </row>
    <row r="944" spans="1:33" x14ac:dyDescent="0.25">
      <c r="A944" t="s">
        <v>125</v>
      </c>
      <c r="B944" t="s">
        <v>1047</v>
      </c>
      <c r="C944">
        <v>2021</v>
      </c>
      <c r="D944" t="s">
        <v>18</v>
      </c>
      <c r="E944" t="s">
        <v>455</v>
      </c>
      <c r="F944" t="s">
        <v>456</v>
      </c>
      <c r="G944" t="s">
        <v>1048</v>
      </c>
      <c r="H944">
        <v>27</v>
      </c>
      <c r="I944" t="s">
        <v>1221</v>
      </c>
      <c r="J944" s="9">
        <v>0.24399999999999999</v>
      </c>
      <c r="K944">
        <v>4</v>
      </c>
      <c r="L944">
        <v>8</v>
      </c>
      <c r="M944">
        <v>30</v>
      </c>
      <c r="N944">
        <v>22</v>
      </c>
      <c r="O944">
        <v>92</v>
      </c>
      <c r="P944">
        <v>295</v>
      </c>
      <c r="Q944" s="8">
        <f t="shared" si="56"/>
        <v>1.3559322033898305E-2</v>
      </c>
      <c r="R944" s="8">
        <f t="shared" si="57"/>
        <v>2.7118644067796609E-2</v>
      </c>
      <c r="S944" s="8">
        <f t="shared" si="58"/>
        <v>0.10169491525423729</v>
      </c>
      <c r="T944" s="8">
        <f t="shared" si="59"/>
        <v>7.4576271186440682E-2</v>
      </c>
      <c r="U944" s="8">
        <f>IF(C944=2022,"",IF(C944=2020,O944/60,O944/162))</f>
        <v>0.5679012345679012</v>
      </c>
      <c r="V944">
        <v>72</v>
      </c>
      <c r="W944">
        <v>101</v>
      </c>
      <c r="X944">
        <v>20</v>
      </c>
      <c r="Y944">
        <v>99</v>
      </c>
      <c r="Z944">
        <v>11</v>
      </c>
      <c r="AA944">
        <v>0</v>
      </c>
      <c r="AB944">
        <v>1</v>
      </c>
      <c r="AC944">
        <v>1</v>
      </c>
      <c r="AD944">
        <v>0.35399999999999998</v>
      </c>
      <c r="AE944">
        <v>0.28299999999999997</v>
      </c>
      <c r="AF944">
        <v>0.34200000000000003</v>
      </c>
      <c r="AG944">
        <v>0.625</v>
      </c>
    </row>
    <row r="945" spans="1:33" x14ac:dyDescent="0.25">
      <c r="A945" t="s">
        <v>26</v>
      </c>
      <c r="B945" t="s">
        <v>1001</v>
      </c>
      <c r="C945">
        <v>2021</v>
      </c>
      <c r="D945" t="s">
        <v>22</v>
      </c>
      <c r="E945" t="s">
        <v>27</v>
      </c>
      <c r="F945" t="s">
        <v>28</v>
      </c>
      <c r="G945" t="s">
        <v>1002</v>
      </c>
      <c r="H945">
        <v>27</v>
      </c>
      <c r="I945" t="s">
        <v>1221</v>
      </c>
      <c r="J945" s="9">
        <v>0.17599999999999999</v>
      </c>
      <c r="K945">
        <v>0</v>
      </c>
      <c r="L945">
        <v>0</v>
      </c>
      <c r="M945">
        <v>3</v>
      </c>
      <c r="N945">
        <v>2</v>
      </c>
      <c r="O945">
        <v>18</v>
      </c>
      <c r="P945">
        <v>34</v>
      </c>
      <c r="Q945" s="8">
        <f t="shared" si="56"/>
        <v>0</v>
      </c>
      <c r="R945" s="8">
        <f t="shared" si="57"/>
        <v>0</v>
      </c>
      <c r="S945" s="8">
        <f t="shared" si="58"/>
        <v>8.8235294117647065E-2</v>
      </c>
      <c r="T945" s="8">
        <f t="shared" si="59"/>
        <v>5.8823529411764705E-2</v>
      </c>
      <c r="U945" s="8">
        <f>IF(C945=2022,"",IF(C945=2020,O945/60,O945/162))</f>
        <v>0.1111111111111111</v>
      </c>
      <c r="V945">
        <v>6</v>
      </c>
      <c r="W945">
        <v>8</v>
      </c>
      <c r="X945">
        <v>2</v>
      </c>
      <c r="Y945">
        <v>7</v>
      </c>
      <c r="Z945">
        <v>2</v>
      </c>
      <c r="AA945">
        <v>0</v>
      </c>
      <c r="AB945">
        <v>1</v>
      </c>
      <c r="AC945">
        <v>0</v>
      </c>
      <c r="AD945">
        <v>0.222</v>
      </c>
      <c r="AE945">
        <v>0.222</v>
      </c>
      <c r="AF945">
        <v>0.23499999999999999</v>
      </c>
      <c r="AG945">
        <v>0.45800000000000002</v>
      </c>
    </row>
    <row r="946" spans="1:33" x14ac:dyDescent="0.25">
      <c r="A946" t="s">
        <v>8</v>
      </c>
      <c r="B946" t="s">
        <v>913</v>
      </c>
      <c r="C946">
        <v>2021</v>
      </c>
      <c r="D946" t="s">
        <v>22</v>
      </c>
      <c r="E946" t="s">
        <v>9</v>
      </c>
      <c r="F946" t="s">
        <v>10</v>
      </c>
      <c r="G946" t="s">
        <v>914</v>
      </c>
      <c r="H946">
        <v>27</v>
      </c>
      <c r="I946" t="s">
        <v>1221</v>
      </c>
      <c r="J946" s="9">
        <v>0.248</v>
      </c>
      <c r="K946">
        <v>11</v>
      </c>
      <c r="L946">
        <v>0</v>
      </c>
      <c r="M946">
        <v>46</v>
      </c>
      <c r="N946">
        <v>32</v>
      </c>
      <c r="O946">
        <v>113</v>
      </c>
      <c r="P946">
        <v>379</v>
      </c>
      <c r="Q946" s="8">
        <f t="shared" si="56"/>
        <v>2.9023746701846966E-2</v>
      </c>
      <c r="R946" s="8">
        <f t="shared" si="57"/>
        <v>0</v>
      </c>
      <c r="S946" s="8">
        <f t="shared" si="58"/>
        <v>0.12137203166226913</v>
      </c>
      <c r="T946" s="8">
        <f t="shared" si="59"/>
        <v>8.4432717678100261E-2</v>
      </c>
      <c r="U946" s="8">
        <f>IF(C946=2022,"",IF(C946=2020,O946/60,O946/162))</f>
        <v>0.69753086419753085</v>
      </c>
      <c r="V946">
        <v>94</v>
      </c>
      <c r="W946">
        <v>145</v>
      </c>
      <c r="X946">
        <v>29</v>
      </c>
      <c r="Y946">
        <v>109</v>
      </c>
      <c r="Z946">
        <v>34</v>
      </c>
      <c r="AA946">
        <v>1</v>
      </c>
      <c r="AB946">
        <v>1</v>
      </c>
      <c r="AC946">
        <v>0</v>
      </c>
      <c r="AD946">
        <v>0.314</v>
      </c>
      <c r="AE946">
        <v>0.308</v>
      </c>
      <c r="AF946">
        <v>0.38300000000000001</v>
      </c>
      <c r="AG946">
        <v>0.69</v>
      </c>
    </row>
    <row r="947" spans="1:33" x14ac:dyDescent="0.25">
      <c r="A947" t="s">
        <v>41</v>
      </c>
      <c r="B947" t="s">
        <v>1051</v>
      </c>
      <c r="C947">
        <v>2021</v>
      </c>
      <c r="D947" t="s">
        <v>18</v>
      </c>
      <c r="E947" t="s">
        <v>60</v>
      </c>
      <c r="F947" t="s">
        <v>61</v>
      </c>
      <c r="G947" t="s">
        <v>1052</v>
      </c>
      <c r="H947">
        <v>27</v>
      </c>
      <c r="I947" t="s">
        <v>1221</v>
      </c>
      <c r="J947" s="9">
        <v>0.22700000000000001</v>
      </c>
      <c r="K947">
        <v>7</v>
      </c>
      <c r="L947">
        <v>2</v>
      </c>
      <c r="M947">
        <v>39</v>
      </c>
      <c r="N947">
        <v>33</v>
      </c>
      <c r="O947">
        <v>116</v>
      </c>
      <c r="P947">
        <v>313</v>
      </c>
      <c r="Q947" s="8">
        <f t="shared" si="56"/>
        <v>2.2364217252396165E-2</v>
      </c>
      <c r="R947" s="8">
        <f t="shared" si="57"/>
        <v>6.3897763578274758E-3</v>
      </c>
      <c r="S947" s="8">
        <f t="shared" si="58"/>
        <v>0.12460063897763578</v>
      </c>
      <c r="T947" s="8">
        <f t="shared" si="59"/>
        <v>0.10543130990415335</v>
      </c>
      <c r="U947" s="8">
        <f>IF(C947=2022,"",IF(C947=2020,O947/60,O947/162))</f>
        <v>0.71604938271604934</v>
      </c>
      <c r="V947">
        <v>71</v>
      </c>
      <c r="W947">
        <v>101</v>
      </c>
      <c r="X947">
        <v>16</v>
      </c>
      <c r="Y947">
        <v>82</v>
      </c>
      <c r="Z947">
        <v>35</v>
      </c>
      <c r="AA947">
        <v>8</v>
      </c>
      <c r="AB947">
        <v>1</v>
      </c>
      <c r="AC947">
        <v>0</v>
      </c>
      <c r="AD947">
        <v>0.28100000000000003</v>
      </c>
      <c r="AE947">
        <v>0.309</v>
      </c>
      <c r="AF947">
        <v>0.32300000000000001</v>
      </c>
      <c r="AG947">
        <v>0.63200000000000001</v>
      </c>
    </row>
    <row r="948" spans="1:33" x14ac:dyDescent="0.25">
      <c r="A948" t="s">
        <v>33</v>
      </c>
      <c r="B948" t="s">
        <v>459</v>
      </c>
      <c r="C948">
        <v>2021</v>
      </c>
      <c r="D948" t="s">
        <v>22</v>
      </c>
      <c r="E948" t="s">
        <v>166</v>
      </c>
      <c r="F948" t="s">
        <v>167</v>
      </c>
      <c r="G948" t="s">
        <v>460</v>
      </c>
      <c r="H948">
        <v>27</v>
      </c>
      <c r="I948" t="s">
        <v>1221</v>
      </c>
      <c r="J948" s="9">
        <v>0.25</v>
      </c>
      <c r="K948">
        <v>1</v>
      </c>
      <c r="L948">
        <v>0</v>
      </c>
      <c r="M948">
        <v>1</v>
      </c>
      <c r="N948">
        <v>2</v>
      </c>
      <c r="O948">
        <v>4</v>
      </c>
      <c r="P948">
        <v>8</v>
      </c>
      <c r="Q948" s="8">
        <f t="shared" si="56"/>
        <v>0.125</v>
      </c>
      <c r="R948" s="8">
        <f t="shared" si="57"/>
        <v>0</v>
      </c>
      <c r="S948" s="8">
        <f t="shared" si="58"/>
        <v>0.125</v>
      </c>
      <c r="T948" s="8">
        <f t="shared" si="59"/>
        <v>0.25</v>
      </c>
      <c r="U948" s="8">
        <f>IF(C948=2022,"",IF(C948=2020,O948/60,O948/162))</f>
        <v>2.4691358024691357E-2</v>
      </c>
      <c r="V948">
        <v>2</v>
      </c>
      <c r="W948">
        <v>5</v>
      </c>
      <c r="X948">
        <v>1</v>
      </c>
      <c r="Y948">
        <v>3</v>
      </c>
      <c r="Z948">
        <v>0</v>
      </c>
      <c r="AA948">
        <v>0</v>
      </c>
      <c r="AB948">
        <v>1</v>
      </c>
      <c r="AC948">
        <v>0</v>
      </c>
      <c r="AD948">
        <v>0.25</v>
      </c>
      <c r="AE948">
        <v>0.25</v>
      </c>
      <c r="AF948">
        <v>0.625</v>
      </c>
      <c r="AG948">
        <v>0.875</v>
      </c>
    </row>
    <row r="949" spans="1:33" x14ac:dyDescent="0.25">
      <c r="A949" t="s">
        <v>23</v>
      </c>
      <c r="B949" t="s">
        <v>949</v>
      </c>
      <c r="C949">
        <v>2021</v>
      </c>
      <c r="D949" t="s">
        <v>18</v>
      </c>
      <c r="E949" t="s">
        <v>24</v>
      </c>
      <c r="F949" t="s">
        <v>25</v>
      </c>
      <c r="G949" t="s">
        <v>950</v>
      </c>
      <c r="H949">
        <v>27</v>
      </c>
      <c r="I949" t="s">
        <v>1221</v>
      </c>
      <c r="J949" s="9">
        <v>0.19</v>
      </c>
      <c r="K949">
        <v>1</v>
      </c>
      <c r="L949">
        <v>0</v>
      </c>
      <c r="M949">
        <v>6</v>
      </c>
      <c r="N949">
        <v>6</v>
      </c>
      <c r="O949">
        <v>37</v>
      </c>
      <c r="P949">
        <v>79</v>
      </c>
      <c r="Q949" s="8">
        <f t="shared" si="56"/>
        <v>1.2658227848101266E-2</v>
      </c>
      <c r="R949" s="8">
        <f t="shared" si="57"/>
        <v>0</v>
      </c>
      <c r="S949" s="8">
        <f t="shared" si="58"/>
        <v>7.5949367088607597E-2</v>
      </c>
      <c r="T949" s="8">
        <f t="shared" si="59"/>
        <v>7.5949367088607597E-2</v>
      </c>
      <c r="U949" s="8">
        <f>IF(C949=2022,"",IF(C949=2020,O949/60,O949/162))</f>
        <v>0.22839506172839505</v>
      </c>
      <c r="V949">
        <v>15</v>
      </c>
      <c r="W949">
        <v>21</v>
      </c>
      <c r="X949">
        <v>4</v>
      </c>
      <c r="Y949">
        <v>18</v>
      </c>
      <c r="Z949">
        <v>4</v>
      </c>
      <c r="AA949">
        <v>1</v>
      </c>
      <c r="AB949">
        <v>1</v>
      </c>
      <c r="AC949">
        <v>0</v>
      </c>
      <c r="AD949">
        <v>0.23</v>
      </c>
      <c r="AE949">
        <v>0.253</v>
      </c>
      <c r="AF949">
        <v>0.26600000000000001</v>
      </c>
      <c r="AG949">
        <v>0.51900000000000002</v>
      </c>
    </row>
    <row r="950" spans="1:33" x14ac:dyDescent="0.25">
      <c r="A950" t="s">
        <v>30</v>
      </c>
      <c r="B950" t="s">
        <v>186</v>
      </c>
      <c r="C950">
        <v>2021</v>
      </c>
      <c r="D950" t="s">
        <v>22</v>
      </c>
      <c r="E950" t="s">
        <v>142</v>
      </c>
      <c r="F950" t="s">
        <v>143</v>
      </c>
      <c r="G950" t="s">
        <v>187</v>
      </c>
      <c r="H950">
        <v>27</v>
      </c>
      <c r="I950" t="s">
        <v>1221</v>
      </c>
      <c r="J950" s="9">
        <v>0.183</v>
      </c>
      <c r="K950">
        <v>5</v>
      </c>
      <c r="L950">
        <v>0</v>
      </c>
      <c r="M950">
        <v>15</v>
      </c>
      <c r="N950">
        <v>15</v>
      </c>
      <c r="O950">
        <v>37</v>
      </c>
      <c r="P950">
        <v>93</v>
      </c>
      <c r="Q950" s="8">
        <f t="shared" si="56"/>
        <v>5.3763440860215055E-2</v>
      </c>
      <c r="R950" s="8">
        <f t="shared" si="57"/>
        <v>0</v>
      </c>
      <c r="S950" s="8">
        <f t="shared" si="58"/>
        <v>0.16129032258064516</v>
      </c>
      <c r="T950" s="8">
        <f t="shared" si="59"/>
        <v>0.16129032258064516</v>
      </c>
      <c r="U950" s="8">
        <f>IF(C950=2022,"",IF(C950=2020,O950/60,O950/162))</f>
        <v>0.22839506172839505</v>
      </c>
      <c r="V950">
        <v>17</v>
      </c>
      <c r="W950">
        <v>35</v>
      </c>
      <c r="X950">
        <v>8</v>
      </c>
      <c r="Y950">
        <v>41</v>
      </c>
      <c r="Z950">
        <v>6</v>
      </c>
      <c r="AA950">
        <v>0</v>
      </c>
      <c r="AB950">
        <v>1</v>
      </c>
      <c r="AC950">
        <v>0</v>
      </c>
      <c r="AD950">
        <v>0.255</v>
      </c>
      <c r="AE950">
        <v>0.24</v>
      </c>
      <c r="AF950">
        <v>0.376</v>
      </c>
      <c r="AG950">
        <v>0.61599999999999999</v>
      </c>
    </row>
    <row r="951" spans="1:33" x14ac:dyDescent="0.25">
      <c r="A951" t="s">
        <v>86</v>
      </c>
      <c r="B951" t="s">
        <v>651</v>
      </c>
      <c r="C951">
        <v>2021</v>
      </c>
      <c r="D951" t="s">
        <v>18</v>
      </c>
      <c r="E951" t="s">
        <v>128</v>
      </c>
      <c r="F951" t="s">
        <v>129</v>
      </c>
      <c r="G951" t="s">
        <v>652</v>
      </c>
      <c r="H951">
        <v>26</v>
      </c>
      <c r="I951" t="s">
        <v>1221</v>
      </c>
      <c r="J951" s="9">
        <v>0.24</v>
      </c>
      <c r="K951">
        <v>13</v>
      </c>
      <c r="L951">
        <v>0</v>
      </c>
      <c r="M951">
        <v>46</v>
      </c>
      <c r="N951">
        <v>41</v>
      </c>
      <c r="O951">
        <v>98</v>
      </c>
      <c r="P951">
        <v>304</v>
      </c>
      <c r="Q951" s="8">
        <f t="shared" si="56"/>
        <v>4.2763157894736843E-2</v>
      </c>
      <c r="R951" s="8">
        <f t="shared" si="57"/>
        <v>0</v>
      </c>
      <c r="S951" s="8">
        <f t="shared" si="58"/>
        <v>0.15131578947368421</v>
      </c>
      <c r="T951" s="8">
        <f t="shared" si="59"/>
        <v>0.13486842105263158</v>
      </c>
      <c r="U951" s="8">
        <f>IF(C951=2022,"",IF(C951=2020,O951/60,O951/162))</f>
        <v>0.60493827160493829</v>
      </c>
      <c r="V951">
        <v>73</v>
      </c>
      <c r="W951">
        <v>125</v>
      </c>
      <c r="X951">
        <v>25</v>
      </c>
      <c r="Y951">
        <v>74</v>
      </c>
      <c r="Z951">
        <v>44</v>
      </c>
      <c r="AA951">
        <v>1</v>
      </c>
      <c r="AB951">
        <v>1</v>
      </c>
      <c r="AC951">
        <v>0</v>
      </c>
      <c r="AD951">
        <v>0.27</v>
      </c>
      <c r="AE951">
        <v>0.34300000000000003</v>
      </c>
      <c r="AF951">
        <v>0.41099999999999998</v>
      </c>
      <c r="AG951">
        <v>0.754</v>
      </c>
    </row>
    <row r="952" spans="1:33" x14ac:dyDescent="0.25">
      <c r="A952" t="s">
        <v>68</v>
      </c>
      <c r="B952" t="s">
        <v>397</v>
      </c>
      <c r="C952">
        <v>2021</v>
      </c>
      <c r="D952" t="s">
        <v>22</v>
      </c>
      <c r="E952" t="s">
        <v>361</v>
      </c>
      <c r="F952" t="s">
        <v>362</v>
      </c>
      <c r="G952" t="s">
        <v>398</v>
      </c>
      <c r="H952">
        <v>26</v>
      </c>
      <c r="I952" t="s">
        <v>1221</v>
      </c>
      <c r="J952" s="9">
        <v>0.16200000000000001</v>
      </c>
      <c r="K952">
        <v>0</v>
      </c>
      <c r="L952">
        <v>0</v>
      </c>
      <c r="M952">
        <v>3</v>
      </c>
      <c r="N952">
        <v>2</v>
      </c>
      <c r="O952">
        <v>16</v>
      </c>
      <c r="P952">
        <v>37</v>
      </c>
      <c r="Q952" s="8">
        <f t="shared" si="56"/>
        <v>0</v>
      </c>
      <c r="R952" s="8">
        <f t="shared" si="57"/>
        <v>0</v>
      </c>
      <c r="S952" s="8">
        <f t="shared" si="58"/>
        <v>8.1081081081081086E-2</v>
      </c>
      <c r="T952" s="8">
        <f t="shared" si="59"/>
        <v>5.4054054054054057E-2</v>
      </c>
      <c r="U952" s="8">
        <f>IF(C952=2022,"",IF(C952=2020,O952/60,O952/162))</f>
        <v>9.8765432098765427E-2</v>
      </c>
      <c r="V952">
        <v>6</v>
      </c>
      <c r="W952">
        <v>7</v>
      </c>
      <c r="X952">
        <v>1</v>
      </c>
      <c r="Y952">
        <v>14</v>
      </c>
      <c r="Z952">
        <v>3</v>
      </c>
      <c r="AA952">
        <v>0</v>
      </c>
      <c r="AB952">
        <v>1</v>
      </c>
      <c r="AC952">
        <v>0</v>
      </c>
      <c r="AD952">
        <v>0.26100000000000001</v>
      </c>
      <c r="AE952">
        <v>0.22500000000000001</v>
      </c>
      <c r="AF952">
        <v>0.189</v>
      </c>
      <c r="AG952">
        <v>0.41399999999999998</v>
      </c>
    </row>
    <row r="953" spans="1:33" x14ac:dyDescent="0.25">
      <c r="A953" t="s">
        <v>23</v>
      </c>
      <c r="B953" t="s">
        <v>955</v>
      </c>
      <c r="C953">
        <v>2021</v>
      </c>
      <c r="D953" t="s">
        <v>18</v>
      </c>
      <c r="E953" t="s">
        <v>24</v>
      </c>
      <c r="F953" t="s">
        <v>25</v>
      </c>
      <c r="G953" t="s">
        <v>956</v>
      </c>
      <c r="H953">
        <v>26</v>
      </c>
      <c r="I953" t="s">
        <v>1221</v>
      </c>
      <c r="J953" s="9">
        <v>0.222</v>
      </c>
      <c r="K953">
        <v>3</v>
      </c>
      <c r="L953">
        <v>1</v>
      </c>
      <c r="M953">
        <v>13</v>
      </c>
      <c r="N953">
        <v>16</v>
      </c>
      <c r="O953">
        <v>58</v>
      </c>
      <c r="P953">
        <v>153</v>
      </c>
      <c r="Q953" s="8">
        <f t="shared" si="56"/>
        <v>1.9607843137254902E-2</v>
      </c>
      <c r="R953" s="8">
        <f t="shared" si="57"/>
        <v>6.5359477124183009E-3</v>
      </c>
      <c r="S953" s="8">
        <f t="shared" si="58"/>
        <v>8.4967320261437912E-2</v>
      </c>
      <c r="T953" s="8">
        <f t="shared" si="59"/>
        <v>0.10457516339869281</v>
      </c>
      <c r="U953" s="8">
        <f>IF(C953=2022,"",IF(C953=2020,O953/60,O953/162))</f>
        <v>0.35802469135802467</v>
      </c>
      <c r="V953">
        <v>34</v>
      </c>
      <c r="W953">
        <v>50</v>
      </c>
      <c r="X953">
        <v>9</v>
      </c>
      <c r="Y953">
        <v>44</v>
      </c>
      <c r="Z953">
        <v>5</v>
      </c>
      <c r="AA953">
        <v>1</v>
      </c>
      <c r="AB953">
        <v>1</v>
      </c>
      <c r="AC953">
        <v>0</v>
      </c>
      <c r="AD953">
        <v>0.29199999999999998</v>
      </c>
      <c r="AE953">
        <v>0.26100000000000001</v>
      </c>
      <c r="AF953">
        <v>0.32700000000000001</v>
      </c>
      <c r="AG953">
        <v>0.58799999999999997</v>
      </c>
    </row>
    <row r="954" spans="1:33" x14ac:dyDescent="0.25">
      <c r="A954" t="s">
        <v>56</v>
      </c>
      <c r="B954" t="s">
        <v>629</v>
      </c>
      <c r="C954">
        <v>2021</v>
      </c>
      <c r="D954" t="s">
        <v>22</v>
      </c>
      <c r="E954" t="s">
        <v>211</v>
      </c>
      <c r="F954" t="s">
        <v>212</v>
      </c>
      <c r="G954" t="s">
        <v>630</v>
      </c>
      <c r="H954">
        <v>26</v>
      </c>
      <c r="I954" t="s">
        <v>1221</v>
      </c>
      <c r="J954" s="9">
        <v>0.253</v>
      </c>
      <c r="K954">
        <v>1</v>
      </c>
      <c r="L954">
        <v>0</v>
      </c>
      <c r="M954">
        <v>10</v>
      </c>
      <c r="N954">
        <v>22</v>
      </c>
      <c r="O954">
        <v>78</v>
      </c>
      <c r="P954">
        <v>198</v>
      </c>
      <c r="Q954" s="8">
        <f t="shared" si="56"/>
        <v>5.0505050505050509E-3</v>
      </c>
      <c r="R954" s="8">
        <f t="shared" si="57"/>
        <v>0</v>
      </c>
      <c r="S954" s="8">
        <f t="shared" si="58"/>
        <v>5.0505050505050504E-2</v>
      </c>
      <c r="T954" s="8">
        <f t="shared" si="59"/>
        <v>0.1111111111111111</v>
      </c>
      <c r="U954" s="8">
        <f>IF(C954=2022,"",IF(C954=2020,O954/60,O954/162))</f>
        <v>0.48148148148148145</v>
      </c>
      <c r="V954">
        <v>50</v>
      </c>
      <c r="W954">
        <v>68</v>
      </c>
      <c r="X954">
        <v>16</v>
      </c>
      <c r="Y954">
        <v>44</v>
      </c>
      <c r="Z954">
        <v>15</v>
      </c>
      <c r="AA954">
        <v>0</v>
      </c>
      <c r="AB954">
        <v>1</v>
      </c>
      <c r="AC954">
        <v>0</v>
      </c>
      <c r="AD954">
        <v>0.318</v>
      </c>
      <c r="AE954">
        <v>0.31</v>
      </c>
      <c r="AF954">
        <v>0.34300000000000003</v>
      </c>
      <c r="AG954">
        <v>0.65400000000000003</v>
      </c>
    </row>
    <row r="955" spans="1:33" x14ac:dyDescent="0.25">
      <c r="A955" t="s">
        <v>81</v>
      </c>
      <c r="B955" t="s">
        <v>807</v>
      </c>
      <c r="C955">
        <v>2021</v>
      </c>
      <c r="D955" t="s">
        <v>18</v>
      </c>
      <c r="E955" t="s">
        <v>134</v>
      </c>
      <c r="F955" t="s">
        <v>135</v>
      </c>
      <c r="G955" t="s">
        <v>808</v>
      </c>
      <c r="H955">
        <v>26</v>
      </c>
      <c r="I955" t="s">
        <v>1221</v>
      </c>
      <c r="J955" s="9">
        <v>0.189</v>
      </c>
      <c r="K955">
        <v>10</v>
      </c>
      <c r="L955">
        <v>0</v>
      </c>
      <c r="M955">
        <v>33</v>
      </c>
      <c r="N955">
        <v>31</v>
      </c>
      <c r="O955">
        <v>81</v>
      </c>
      <c r="P955">
        <v>228</v>
      </c>
      <c r="Q955" s="8">
        <f t="shared" si="56"/>
        <v>4.3859649122807015E-2</v>
      </c>
      <c r="R955" s="8">
        <f t="shared" si="57"/>
        <v>0</v>
      </c>
      <c r="S955" s="8">
        <f t="shared" si="58"/>
        <v>0.14473684210526316</v>
      </c>
      <c r="T955" s="8">
        <f t="shared" si="59"/>
        <v>0.13596491228070176</v>
      </c>
      <c r="U955" s="8">
        <f>IF(C955=2022,"",IF(C955=2020,O955/60,O955/162))</f>
        <v>0.5</v>
      </c>
      <c r="V955">
        <v>43</v>
      </c>
      <c r="W955">
        <v>91</v>
      </c>
      <c r="X955">
        <v>25</v>
      </c>
      <c r="Y955">
        <v>91</v>
      </c>
      <c r="Z955">
        <v>34</v>
      </c>
      <c r="AA955">
        <v>4</v>
      </c>
      <c r="AB955">
        <v>1</v>
      </c>
      <c r="AC955">
        <v>0</v>
      </c>
      <c r="AD955">
        <v>0.25800000000000001</v>
      </c>
      <c r="AE955">
        <v>0.29299999999999998</v>
      </c>
      <c r="AF955">
        <v>0.39900000000000002</v>
      </c>
      <c r="AG955">
        <v>0.69199999999999995</v>
      </c>
    </row>
    <row r="956" spans="1:33" x14ac:dyDescent="0.25">
      <c r="A956" t="s">
        <v>30</v>
      </c>
      <c r="B956" t="s">
        <v>152</v>
      </c>
      <c r="C956">
        <v>2021</v>
      </c>
      <c r="D956" t="s">
        <v>22</v>
      </c>
      <c r="E956" t="s">
        <v>142</v>
      </c>
      <c r="F956" t="s">
        <v>143</v>
      </c>
      <c r="G956" t="s">
        <v>153</v>
      </c>
      <c r="H956">
        <v>26</v>
      </c>
      <c r="I956" t="s">
        <v>1221</v>
      </c>
      <c r="J956" s="9">
        <v>0.21</v>
      </c>
      <c r="K956">
        <v>4</v>
      </c>
      <c r="L956">
        <v>1</v>
      </c>
      <c r="M956">
        <v>26</v>
      </c>
      <c r="N956">
        <v>25</v>
      </c>
      <c r="O956">
        <v>78</v>
      </c>
      <c r="P956">
        <v>195</v>
      </c>
      <c r="Q956" s="8">
        <f t="shared" si="56"/>
        <v>2.0512820512820513E-2</v>
      </c>
      <c r="R956" s="8">
        <f t="shared" si="57"/>
        <v>5.1282051282051282E-3</v>
      </c>
      <c r="S956" s="8">
        <f t="shared" si="58"/>
        <v>0.13333333333333333</v>
      </c>
      <c r="T956" s="8">
        <f t="shared" si="59"/>
        <v>0.12820512820512819</v>
      </c>
      <c r="U956" s="8">
        <f>IF(C956=2022,"",IF(C956=2020,O956/60,O956/162))</f>
        <v>0.48148148148148145</v>
      </c>
      <c r="V956">
        <v>41</v>
      </c>
      <c r="W956">
        <v>66</v>
      </c>
      <c r="X956">
        <v>17</v>
      </c>
      <c r="Y956">
        <v>69</v>
      </c>
      <c r="Z956">
        <v>34</v>
      </c>
      <c r="AA956">
        <v>1</v>
      </c>
      <c r="AB956">
        <v>1</v>
      </c>
      <c r="AC956">
        <v>1</v>
      </c>
      <c r="AD956">
        <v>0.30299999999999999</v>
      </c>
      <c r="AE956">
        <v>0.33</v>
      </c>
      <c r="AF956">
        <v>0.33800000000000002</v>
      </c>
      <c r="AG956">
        <v>0.66900000000000004</v>
      </c>
    </row>
    <row r="957" spans="1:33" x14ac:dyDescent="0.25">
      <c r="A957" t="s">
        <v>43</v>
      </c>
      <c r="B957" t="s">
        <v>703</v>
      </c>
      <c r="C957">
        <v>2021</v>
      </c>
      <c r="D957" t="s">
        <v>18</v>
      </c>
      <c r="E957" t="s">
        <v>100</v>
      </c>
      <c r="F957" t="s">
        <v>101</v>
      </c>
      <c r="G957" t="s">
        <v>704</v>
      </c>
      <c r="H957">
        <v>26</v>
      </c>
      <c r="I957" t="s">
        <v>1221</v>
      </c>
      <c r="J957" s="9">
        <v>0.222</v>
      </c>
      <c r="K957">
        <v>1</v>
      </c>
      <c r="L957">
        <v>0</v>
      </c>
      <c r="M957">
        <v>2</v>
      </c>
      <c r="N957">
        <v>1</v>
      </c>
      <c r="O957">
        <v>9</v>
      </c>
      <c r="P957">
        <v>18</v>
      </c>
      <c r="Q957" s="8">
        <f t="shared" si="56"/>
        <v>5.5555555555555552E-2</v>
      </c>
      <c r="R957" s="8">
        <f t="shared" si="57"/>
        <v>0</v>
      </c>
      <c r="S957" s="8">
        <f t="shared" si="58"/>
        <v>0.1111111111111111</v>
      </c>
      <c r="T957" s="8">
        <f t="shared" si="59"/>
        <v>5.5555555555555552E-2</v>
      </c>
      <c r="U957" s="8">
        <f>IF(C957=2022,"",IF(C957=2020,O957/60,O957/162))</f>
        <v>5.5555555555555552E-2</v>
      </c>
      <c r="V957">
        <v>4</v>
      </c>
      <c r="W957">
        <v>7</v>
      </c>
      <c r="X957">
        <v>1</v>
      </c>
      <c r="Y957">
        <v>4</v>
      </c>
      <c r="Z957">
        <v>0</v>
      </c>
      <c r="AA957">
        <v>0</v>
      </c>
      <c r="AB957">
        <v>1</v>
      </c>
      <c r="AC957">
        <v>0</v>
      </c>
      <c r="AD957">
        <v>0.23100000000000001</v>
      </c>
      <c r="AE957">
        <v>0.222</v>
      </c>
      <c r="AF957">
        <v>0.38900000000000001</v>
      </c>
      <c r="AG957">
        <v>0.61099999999999999</v>
      </c>
    </row>
    <row r="958" spans="1:33" x14ac:dyDescent="0.25">
      <c r="A958" t="s">
        <v>78</v>
      </c>
      <c r="B958" t="s">
        <v>1149</v>
      </c>
      <c r="C958">
        <v>2021</v>
      </c>
      <c r="D958" t="s">
        <v>18</v>
      </c>
      <c r="E958" t="s">
        <v>164</v>
      </c>
      <c r="F958" t="s">
        <v>165</v>
      </c>
      <c r="G958" t="s">
        <v>1150</v>
      </c>
      <c r="H958">
        <v>26</v>
      </c>
      <c r="I958" t="s">
        <v>1221</v>
      </c>
      <c r="J958" s="9">
        <v>0.26400000000000001</v>
      </c>
      <c r="K958">
        <v>2</v>
      </c>
      <c r="L958">
        <v>0</v>
      </c>
      <c r="M958">
        <v>10</v>
      </c>
      <c r="N958">
        <v>8</v>
      </c>
      <c r="O958">
        <v>30</v>
      </c>
      <c r="P958">
        <v>91</v>
      </c>
      <c r="Q958" s="8">
        <f t="shared" si="56"/>
        <v>2.197802197802198E-2</v>
      </c>
      <c r="R958" s="8">
        <f t="shared" si="57"/>
        <v>0</v>
      </c>
      <c r="S958" s="8">
        <f t="shared" si="58"/>
        <v>0.10989010989010989</v>
      </c>
      <c r="T958" s="8">
        <f t="shared" si="59"/>
        <v>8.7912087912087919E-2</v>
      </c>
      <c r="U958" s="8">
        <f>IF(C958=2022,"",IF(C958=2020,O958/60,O958/162))</f>
        <v>0.18518518518518517</v>
      </c>
      <c r="V958">
        <v>24</v>
      </c>
      <c r="W958">
        <v>35</v>
      </c>
      <c r="X958">
        <v>6</v>
      </c>
      <c r="Y958">
        <v>22</v>
      </c>
      <c r="Z958">
        <v>12</v>
      </c>
      <c r="AA958">
        <v>2</v>
      </c>
      <c r="AB958">
        <v>1</v>
      </c>
      <c r="AC958">
        <v>0</v>
      </c>
      <c r="AD958">
        <v>0.32800000000000001</v>
      </c>
      <c r="AE958">
        <v>0.374</v>
      </c>
      <c r="AF958">
        <v>0.38500000000000001</v>
      </c>
      <c r="AG958">
        <v>0.75800000000000001</v>
      </c>
    </row>
    <row r="959" spans="1:33" x14ac:dyDescent="0.25">
      <c r="A959" t="s">
        <v>77</v>
      </c>
      <c r="B959" t="s">
        <v>1129</v>
      </c>
      <c r="C959">
        <v>2021</v>
      </c>
      <c r="D959" t="s">
        <v>18</v>
      </c>
      <c r="E959" t="s">
        <v>291</v>
      </c>
      <c r="F959" t="s">
        <v>292</v>
      </c>
      <c r="G959" t="s">
        <v>1130</v>
      </c>
      <c r="H959">
        <v>26</v>
      </c>
      <c r="I959" t="s">
        <v>1221</v>
      </c>
      <c r="J959" s="9">
        <v>0.17399999999999999</v>
      </c>
      <c r="K959">
        <v>1</v>
      </c>
      <c r="L959">
        <v>0</v>
      </c>
      <c r="M959">
        <v>9</v>
      </c>
      <c r="N959">
        <v>18</v>
      </c>
      <c r="O959">
        <v>63</v>
      </c>
      <c r="P959">
        <v>161</v>
      </c>
      <c r="Q959" s="8">
        <f t="shared" si="56"/>
        <v>6.2111801242236021E-3</v>
      </c>
      <c r="R959" s="8">
        <f t="shared" si="57"/>
        <v>0</v>
      </c>
      <c r="S959" s="8">
        <f t="shared" si="58"/>
        <v>5.5900621118012424E-2</v>
      </c>
      <c r="T959" s="8">
        <f t="shared" si="59"/>
        <v>0.11180124223602485</v>
      </c>
      <c r="U959" s="8">
        <f>IF(C959=2022,"",IF(C959=2020,O959/60,O959/162))</f>
        <v>0.3888888888888889</v>
      </c>
      <c r="V959">
        <v>28</v>
      </c>
      <c r="W959">
        <v>38</v>
      </c>
      <c r="X959">
        <v>8</v>
      </c>
      <c r="Y959">
        <v>39</v>
      </c>
      <c r="Z959">
        <v>20</v>
      </c>
      <c r="AA959">
        <v>2</v>
      </c>
      <c r="AB959">
        <v>1</v>
      </c>
      <c r="AC959">
        <v>0</v>
      </c>
      <c r="AD959">
        <v>0.223</v>
      </c>
      <c r="AE959">
        <v>0.28100000000000003</v>
      </c>
      <c r="AF959">
        <v>0.23599999999999999</v>
      </c>
      <c r="AG959">
        <v>0.51700000000000002</v>
      </c>
    </row>
    <row r="960" spans="1:33" x14ac:dyDescent="0.25">
      <c r="A960" t="s">
        <v>33</v>
      </c>
      <c r="B960" t="s">
        <v>479</v>
      </c>
      <c r="C960">
        <v>2021</v>
      </c>
      <c r="D960" t="s">
        <v>22</v>
      </c>
      <c r="E960" t="s">
        <v>166</v>
      </c>
      <c r="F960" t="s">
        <v>167</v>
      </c>
      <c r="G960" t="s">
        <v>480</v>
      </c>
      <c r="H960">
        <v>26</v>
      </c>
      <c r="I960" t="s">
        <v>1221</v>
      </c>
      <c r="J960" s="9">
        <v>0.216</v>
      </c>
      <c r="K960">
        <v>17</v>
      </c>
      <c r="L960">
        <v>0</v>
      </c>
      <c r="M960">
        <v>59</v>
      </c>
      <c r="N960">
        <v>47</v>
      </c>
      <c r="O960">
        <v>119</v>
      </c>
      <c r="P960">
        <v>393</v>
      </c>
      <c r="Q960" s="8">
        <f t="shared" si="56"/>
        <v>4.3256997455470736E-2</v>
      </c>
      <c r="R960" s="8">
        <f t="shared" si="57"/>
        <v>0</v>
      </c>
      <c r="S960" s="8">
        <f t="shared" si="58"/>
        <v>0.15012722646310434</v>
      </c>
      <c r="T960" s="8">
        <f t="shared" si="59"/>
        <v>0.11959287531806616</v>
      </c>
      <c r="U960" s="8">
        <f>IF(C960=2022,"",IF(C960=2020,O960/60,O960/162))</f>
        <v>0.73456790123456794</v>
      </c>
      <c r="V960">
        <v>85</v>
      </c>
      <c r="W960">
        <v>159</v>
      </c>
      <c r="X960">
        <v>40</v>
      </c>
      <c r="Y960">
        <v>114</v>
      </c>
      <c r="Z960">
        <v>40</v>
      </c>
      <c r="AA960">
        <v>0</v>
      </c>
      <c r="AB960">
        <v>1</v>
      </c>
      <c r="AC960">
        <v>0</v>
      </c>
      <c r="AD960">
        <v>0.25700000000000001</v>
      </c>
      <c r="AE960">
        <v>0.30599999999999999</v>
      </c>
      <c r="AF960">
        <v>0.40500000000000003</v>
      </c>
      <c r="AG960">
        <v>0.71</v>
      </c>
    </row>
    <row r="961" spans="1:33" x14ac:dyDescent="0.25">
      <c r="A961" t="s">
        <v>54</v>
      </c>
      <c r="B961" t="s">
        <v>845</v>
      </c>
      <c r="C961">
        <v>2021</v>
      </c>
      <c r="D961" t="s">
        <v>18</v>
      </c>
      <c r="E961" t="s">
        <v>119</v>
      </c>
      <c r="F961" t="s">
        <v>120</v>
      </c>
      <c r="G961" t="s">
        <v>846</v>
      </c>
      <c r="H961">
        <v>26</v>
      </c>
      <c r="I961" t="s">
        <v>1221</v>
      </c>
      <c r="J961" s="9">
        <v>0.25800000000000001</v>
      </c>
      <c r="K961">
        <v>25</v>
      </c>
      <c r="L961">
        <v>3</v>
      </c>
      <c r="M961">
        <v>76</v>
      </c>
      <c r="N961">
        <v>71</v>
      </c>
      <c r="O961">
        <v>130</v>
      </c>
      <c r="P961">
        <v>414</v>
      </c>
      <c r="Q961" s="8">
        <f t="shared" si="56"/>
        <v>6.0386473429951688E-2</v>
      </c>
      <c r="R961" s="8">
        <f t="shared" si="57"/>
        <v>7.246376811594203E-3</v>
      </c>
      <c r="S961" s="8">
        <f t="shared" si="58"/>
        <v>0.18357487922705315</v>
      </c>
      <c r="T961" s="8">
        <f t="shared" si="59"/>
        <v>0.17149758454106281</v>
      </c>
      <c r="U961" s="8">
        <f>IF(C961=2022,"",IF(C961=2020,O961/60,O961/162))</f>
        <v>0.80246913580246915</v>
      </c>
      <c r="V961">
        <v>107</v>
      </c>
      <c r="W961">
        <v>205</v>
      </c>
      <c r="X961">
        <v>46</v>
      </c>
      <c r="Y961">
        <v>101</v>
      </c>
      <c r="Z961">
        <v>58</v>
      </c>
      <c r="AA961">
        <v>4</v>
      </c>
      <c r="AB961">
        <v>1</v>
      </c>
      <c r="AC961">
        <v>0</v>
      </c>
      <c r="AD961">
        <v>0.27400000000000002</v>
      </c>
      <c r="AE961">
        <v>0.36499999999999999</v>
      </c>
      <c r="AF961">
        <v>0.495</v>
      </c>
      <c r="AG961">
        <v>0.86</v>
      </c>
    </row>
    <row r="962" spans="1:33" x14ac:dyDescent="0.25">
      <c r="A962" t="s">
        <v>19</v>
      </c>
      <c r="B962" t="s">
        <v>581</v>
      </c>
      <c r="C962">
        <v>2021</v>
      </c>
      <c r="D962" t="s">
        <v>22</v>
      </c>
      <c r="E962" t="s">
        <v>20</v>
      </c>
      <c r="F962" t="s">
        <v>21</v>
      </c>
      <c r="G962" t="s">
        <v>582</v>
      </c>
      <c r="H962">
        <v>25</v>
      </c>
      <c r="I962" t="s">
        <v>1221</v>
      </c>
      <c r="J962" s="9">
        <v>0.19600000000000001</v>
      </c>
      <c r="K962">
        <v>10</v>
      </c>
      <c r="L962">
        <v>3</v>
      </c>
      <c r="M962">
        <v>32</v>
      </c>
      <c r="N962">
        <v>22</v>
      </c>
      <c r="O962">
        <v>82</v>
      </c>
      <c r="P962">
        <v>265</v>
      </c>
      <c r="Q962" s="8">
        <f t="shared" si="56"/>
        <v>3.7735849056603772E-2</v>
      </c>
      <c r="R962" s="8">
        <f t="shared" si="57"/>
        <v>1.1320754716981131E-2</v>
      </c>
      <c r="S962" s="8">
        <f t="shared" si="58"/>
        <v>0.12075471698113208</v>
      </c>
      <c r="T962" s="8">
        <f t="shared" si="59"/>
        <v>8.3018867924528297E-2</v>
      </c>
      <c r="U962" s="8">
        <f>IF(C962=2022,"",IF(C962=2020,O962/60,O962/162))</f>
        <v>0.50617283950617287</v>
      </c>
      <c r="V962">
        <v>52</v>
      </c>
      <c r="W962">
        <v>95</v>
      </c>
      <c r="X962">
        <v>23</v>
      </c>
      <c r="Y962">
        <v>58</v>
      </c>
      <c r="Z962">
        <v>15</v>
      </c>
      <c r="AA962">
        <v>0</v>
      </c>
      <c r="AB962">
        <v>1</v>
      </c>
      <c r="AC962">
        <v>1</v>
      </c>
      <c r="AD962">
        <v>0.21</v>
      </c>
      <c r="AE962">
        <v>0.23899999999999999</v>
      </c>
      <c r="AF962">
        <v>0.35799999999999998</v>
      </c>
      <c r="AG962">
        <v>0.59799999999999998</v>
      </c>
    </row>
    <row r="963" spans="1:33" x14ac:dyDescent="0.25">
      <c r="A963" t="s">
        <v>49</v>
      </c>
      <c r="B963" t="s">
        <v>375</v>
      </c>
      <c r="C963">
        <v>2021</v>
      </c>
      <c r="D963" t="s">
        <v>22</v>
      </c>
      <c r="E963" t="s">
        <v>50</v>
      </c>
      <c r="F963" t="s">
        <v>51</v>
      </c>
      <c r="G963" t="s">
        <v>376</v>
      </c>
      <c r="H963">
        <v>25</v>
      </c>
      <c r="I963" t="s">
        <v>1221</v>
      </c>
      <c r="J963" s="9">
        <v>0.14299999999999999</v>
      </c>
      <c r="K963">
        <v>0</v>
      </c>
      <c r="L963">
        <v>0</v>
      </c>
      <c r="M963">
        <v>0</v>
      </c>
      <c r="N963">
        <v>1</v>
      </c>
      <c r="O963">
        <v>3</v>
      </c>
      <c r="P963">
        <v>7</v>
      </c>
      <c r="Q963" s="8">
        <f t="shared" ref="Q963:Q1026" si="60">IFERROR(K963/$P963,"")</f>
        <v>0</v>
      </c>
      <c r="R963" s="8">
        <f t="shared" ref="R963:R1026" si="61">IFERROR(L963/$P963,"")</f>
        <v>0</v>
      </c>
      <c r="S963" s="8">
        <f t="shared" ref="S963:S1026" si="62">IFERROR(M963/$P963,"")</f>
        <v>0</v>
      </c>
      <c r="T963" s="8">
        <f t="shared" ref="T963:T1026" si="63">IFERROR(N963/$P963,"")</f>
        <v>0.14285714285714285</v>
      </c>
      <c r="U963" s="8">
        <f>IF(C963=2022,"",IF(C963=2020,O963/60,O963/162))</f>
        <v>1.8518518518518517E-2</v>
      </c>
      <c r="V963">
        <v>1</v>
      </c>
      <c r="W963">
        <v>1</v>
      </c>
      <c r="X963">
        <v>0</v>
      </c>
      <c r="Y963">
        <v>1</v>
      </c>
      <c r="Z963">
        <v>1</v>
      </c>
      <c r="AA963">
        <v>0</v>
      </c>
      <c r="AB963">
        <v>1</v>
      </c>
      <c r="AC963">
        <v>0</v>
      </c>
      <c r="AD963">
        <v>0.16700000000000001</v>
      </c>
      <c r="AE963">
        <v>0.25</v>
      </c>
      <c r="AF963">
        <v>0.14299999999999999</v>
      </c>
      <c r="AG963">
        <v>0.39300000000000002</v>
      </c>
    </row>
    <row r="964" spans="1:33" x14ac:dyDescent="0.25">
      <c r="A964" t="s">
        <v>57</v>
      </c>
      <c r="B964" t="s">
        <v>555</v>
      </c>
      <c r="C964">
        <v>2021</v>
      </c>
      <c r="D964" t="s">
        <v>22</v>
      </c>
      <c r="E964" t="s">
        <v>98</v>
      </c>
      <c r="F964" t="s">
        <v>99</v>
      </c>
      <c r="G964" t="s">
        <v>556</v>
      </c>
      <c r="H964">
        <v>25</v>
      </c>
      <c r="I964" t="s">
        <v>1221</v>
      </c>
      <c r="J964" s="9">
        <v>0.26</v>
      </c>
      <c r="K964">
        <v>6</v>
      </c>
      <c r="L964">
        <v>0</v>
      </c>
      <c r="M964">
        <v>35</v>
      </c>
      <c r="N964">
        <v>31</v>
      </c>
      <c r="O964">
        <v>84</v>
      </c>
      <c r="P964">
        <v>250</v>
      </c>
      <c r="Q964" s="8">
        <f t="shared" si="60"/>
        <v>2.4E-2</v>
      </c>
      <c r="R964" s="8">
        <f t="shared" si="61"/>
        <v>0</v>
      </c>
      <c r="S964" s="8">
        <f t="shared" si="62"/>
        <v>0.14000000000000001</v>
      </c>
      <c r="T964" s="8">
        <f t="shared" si="63"/>
        <v>0.124</v>
      </c>
      <c r="U964" s="8">
        <f>IF(C964=2022,"",IF(C964=2020,O964/60,O964/162))</f>
        <v>0.51851851851851849</v>
      </c>
      <c r="V964">
        <v>65</v>
      </c>
      <c r="W964">
        <v>104</v>
      </c>
      <c r="X964">
        <v>24</v>
      </c>
      <c r="Y964">
        <v>49</v>
      </c>
      <c r="Z964">
        <v>17</v>
      </c>
      <c r="AA964">
        <v>0</v>
      </c>
      <c r="AB964">
        <v>1</v>
      </c>
      <c r="AC964">
        <v>0</v>
      </c>
      <c r="AD964">
        <v>0.29899999999999999</v>
      </c>
      <c r="AE964">
        <v>0.32200000000000001</v>
      </c>
      <c r="AF964">
        <v>0.41599999999999998</v>
      </c>
      <c r="AG964">
        <v>0.73799999999999999</v>
      </c>
    </row>
    <row r="965" spans="1:33" x14ac:dyDescent="0.25">
      <c r="A965" t="s">
        <v>56</v>
      </c>
      <c r="B965" t="s">
        <v>621</v>
      </c>
      <c r="C965">
        <v>2021</v>
      </c>
      <c r="D965" t="s">
        <v>22</v>
      </c>
      <c r="E965" t="s">
        <v>211</v>
      </c>
      <c r="F965" t="s">
        <v>212</v>
      </c>
      <c r="G965" t="s">
        <v>622</v>
      </c>
      <c r="H965">
        <v>25</v>
      </c>
      <c r="I965" t="s">
        <v>1221</v>
      </c>
      <c r="J965" s="9">
        <v>0.223</v>
      </c>
      <c r="K965">
        <v>11</v>
      </c>
      <c r="L965">
        <v>0</v>
      </c>
      <c r="M965">
        <v>28</v>
      </c>
      <c r="N965">
        <v>32</v>
      </c>
      <c r="O965">
        <v>70</v>
      </c>
      <c r="P965">
        <v>184</v>
      </c>
      <c r="Q965" s="8">
        <f t="shared" si="60"/>
        <v>5.9782608695652176E-2</v>
      </c>
      <c r="R965" s="8">
        <f t="shared" si="61"/>
        <v>0</v>
      </c>
      <c r="S965" s="8">
        <f t="shared" si="62"/>
        <v>0.15217391304347827</v>
      </c>
      <c r="T965" s="8">
        <f t="shared" si="63"/>
        <v>0.17391304347826086</v>
      </c>
      <c r="U965" s="8">
        <f>IF(C965=2022,"",IF(C965=2020,O965/60,O965/162))</f>
        <v>0.43209876543209874</v>
      </c>
      <c r="V965">
        <v>41</v>
      </c>
      <c r="W965">
        <v>87</v>
      </c>
      <c r="X965">
        <v>24</v>
      </c>
      <c r="Y965">
        <v>44</v>
      </c>
      <c r="Z965">
        <v>17</v>
      </c>
      <c r="AA965">
        <v>0</v>
      </c>
      <c r="AB965">
        <v>1</v>
      </c>
      <c r="AC965">
        <v>0</v>
      </c>
      <c r="AD965">
        <v>0.23300000000000001</v>
      </c>
      <c r="AE965">
        <v>0.29899999999999999</v>
      </c>
      <c r="AF965">
        <v>0.47299999999999998</v>
      </c>
      <c r="AG965">
        <v>0.77200000000000002</v>
      </c>
    </row>
    <row r="966" spans="1:33" x14ac:dyDescent="0.25">
      <c r="A966" t="s">
        <v>67</v>
      </c>
      <c r="B966" t="s">
        <v>879</v>
      </c>
      <c r="C966">
        <v>2021</v>
      </c>
      <c r="D966" t="s">
        <v>18</v>
      </c>
      <c r="E966" t="s">
        <v>373</v>
      </c>
      <c r="F966" t="s">
        <v>374</v>
      </c>
      <c r="G966" t="s">
        <v>880</v>
      </c>
      <c r="H966">
        <v>25</v>
      </c>
      <c r="I966" t="s">
        <v>1221</v>
      </c>
      <c r="J966" s="9">
        <v>4.2999999999999997E-2</v>
      </c>
      <c r="K966">
        <v>0</v>
      </c>
      <c r="L966">
        <v>0</v>
      </c>
      <c r="M966">
        <v>0</v>
      </c>
      <c r="N966">
        <v>2</v>
      </c>
      <c r="O966">
        <v>10</v>
      </c>
      <c r="P966">
        <v>23</v>
      </c>
      <c r="Q966" s="8">
        <f t="shared" si="60"/>
        <v>0</v>
      </c>
      <c r="R966" s="8">
        <f t="shared" si="61"/>
        <v>0</v>
      </c>
      <c r="S966" s="8">
        <f t="shared" si="62"/>
        <v>0</v>
      </c>
      <c r="T966" s="8">
        <f t="shared" si="63"/>
        <v>8.6956521739130432E-2</v>
      </c>
      <c r="U966" s="8">
        <f>IF(C966=2022,"",IF(C966=2020,O966/60,O966/162))</f>
        <v>6.1728395061728392E-2</v>
      </c>
      <c r="V966">
        <v>1</v>
      </c>
      <c r="W966">
        <v>1</v>
      </c>
      <c r="X966">
        <v>0</v>
      </c>
      <c r="Y966">
        <v>13</v>
      </c>
      <c r="Z966">
        <v>2</v>
      </c>
      <c r="AA966">
        <v>1</v>
      </c>
      <c r="AB966">
        <v>1</v>
      </c>
      <c r="AC966">
        <v>0</v>
      </c>
      <c r="AD966">
        <v>0.1</v>
      </c>
      <c r="AE966">
        <v>0.214</v>
      </c>
      <c r="AF966">
        <v>4.2999999999999997E-2</v>
      </c>
      <c r="AG966">
        <v>0.25800000000000001</v>
      </c>
    </row>
    <row r="967" spans="1:33" x14ac:dyDescent="0.25">
      <c r="A967" t="s">
        <v>125</v>
      </c>
      <c r="B967" t="s">
        <v>879</v>
      </c>
      <c r="C967">
        <v>2021</v>
      </c>
      <c r="D967" t="s">
        <v>18</v>
      </c>
      <c r="E967" t="s">
        <v>455</v>
      </c>
      <c r="F967" t="s">
        <v>456</v>
      </c>
      <c r="G967" t="s">
        <v>880</v>
      </c>
      <c r="H967">
        <v>25</v>
      </c>
      <c r="I967" t="s">
        <v>1221</v>
      </c>
      <c r="J967" s="9">
        <v>0.157</v>
      </c>
      <c r="K967">
        <v>3</v>
      </c>
      <c r="L967">
        <v>0</v>
      </c>
      <c r="M967">
        <v>12</v>
      </c>
      <c r="N967">
        <v>11</v>
      </c>
      <c r="O967">
        <v>42</v>
      </c>
      <c r="P967">
        <v>108</v>
      </c>
      <c r="Q967" s="8">
        <f t="shared" si="60"/>
        <v>2.7777777777777776E-2</v>
      </c>
      <c r="R967" s="8">
        <f t="shared" si="61"/>
        <v>0</v>
      </c>
      <c r="S967" s="8">
        <f t="shared" si="62"/>
        <v>0.1111111111111111</v>
      </c>
      <c r="T967" s="8">
        <f t="shared" si="63"/>
        <v>0.10185185185185185</v>
      </c>
      <c r="U967" s="8">
        <f>IF(C967=2022,"",IF(C967=2020,O967/60,O967/162))</f>
        <v>0.25925925925925924</v>
      </c>
      <c r="V967">
        <v>17</v>
      </c>
      <c r="W967">
        <v>30</v>
      </c>
      <c r="X967">
        <v>7</v>
      </c>
      <c r="Y967">
        <v>60</v>
      </c>
      <c r="Z967">
        <v>11</v>
      </c>
      <c r="AA967">
        <v>0</v>
      </c>
      <c r="AB967">
        <v>2</v>
      </c>
      <c r="AC967">
        <v>0</v>
      </c>
      <c r="AD967">
        <v>0.311</v>
      </c>
      <c r="AE967">
        <v>0.26</v>
      </c>
      <c r="AF967">
        <v>0.27800000000000002</v>
      </c>
      <c r="AG967">
        <v>0.53800000000000003</v>
      </c>
    </row>
    <row r="968" spans="1:33" x14ac:dyDescent="0.25">
      <c r="A968" t="s">
        <v>62</v>
      </c>
      <c r="B968" t="s">
        <v>273</v>
      </c>
      <c r="C968">
        <v>2021</v>
      </c>
      <c r="D968" t="s">
        <v>22</v>
      </c>
      <c r="E968" t="s">
        <v>126</v>
      </c>
      <c r="F968" t="s">
        <v>127</v>
      </c>
      <c r="G968" t="s">
        <v>274</v>
      </c>
      <c r="H968">
        <v>25</v>
      </c>
      <c r="I968" t="s">
        <v>1221</v>
      </c>
      <c r="J968" s="9">
        <v>0.23899999999999999</v>
      </c>
      <c r="K968">
        <v>6</v>
      </c>
      <c r="L968">
        <v>1</v>
      </c>
      <c r="M968">
        <v>17</v>
      </c>
      <c r="N968">
        <v>17</v>
      </c>
      <c r="O968">
        <v>38</v>
      </c>
      <c r="P968">
        <v>113</v>
      </c>
      <c r="Q968" s="8">
        <f t="shared" si="60"/>
        <v>5.3097345132743362E-2</v>
      </c>
      <c r="R968" s="8">
        <f t="shared" si="61"/>
        <v>8.8495575221238937E-3</v>
      </c>
      <c r="S968" s="8">
        <f t="shared" si="62"/>
        <v>0.15044247787610621</v>
      </c>
      <c r="T968" s="8">
        <f t="shared" si="63"/>
        <v>0.15044247787610621</v>
      </c>
      <c r="U968" s="8">
        <f>IF(C968=2022,"",IF(C968=2020,O968/60,O968/162))</f>
        <v>0.23456790123456789</v>
      </c>
      <c r="V968">
        <v>27</v>
      </c>
      <c r="W968">
        <v>56</v>
      </c>
      <c r="X968">
        <v>14</v>
      </c>
      <c r="Y968">
        <v>46</v>
      </c>
      <c r="Z968">
        <v>11</v>
      </c>
      <c r="AA968">
        <v>0</v>
      </c>
      <c r="AB968">
        <v>1</v>
      </c>
      <c r="AC968">
        <v>0</v>
      </c>
      <c r="AD968">
        <v>0.34399999999999997</v>
      </c>
      <c r="AE968">
        <v>0.30599999999999999</v>
      </c>
      <c r="AF968">
        <v>0.496</v>
      </c>
      <c r="AG968">
        <v>0.80200000000000005</v>
      </c>
    </row>
    <row r="969" spans="1:33" x14ac:dyDescent="0.25">
      <c r="A969" t="s">
        <v>68</v>
      </c>
      <c r="B969" t="s">
        <v>523</v>
      </c>
      <c r="C969">
        <v>2021</v>
      </c>
      <c r="D969" t="s">
        <v>22</v>
      </c>
      <c r="E969" t="s">
        <v>361</v>
      </c>
      <c r="F969" t="s">
        <v>362</v>
      </c>
      <c r="G969" t="s">
        <v>524</v>
      </c>
      <c r="H969">
        <v>24</v>
      </c>
      <c r="I969" t="s">
        <v>1221</v>
      </c>
      <c r="J969" s="9">
        <v>0.24299999999999999</v>
      </c>
      <c r="K969">
        <v>15</v>
      </c>
      <c r="L969">
        <v>0</v>
      </c>
      <c r="M969">
        <v>47</v>
      </c>
      <c r="N969">
        <v>39</v>
      </c>
      <c r="O969">
        <v>108</v>
      </c>
      <c r="P969">
        <v>346</v>
      </c>
      <c r="Q969" s="8">
        <f t="shared" si="60"/>
        <v>4.3352601156069363E-2</v>
      </c>
      <c r="R969" s="8">
        <f t="shared" si="61"/>
        <v>0</v>
      </c>
      <c r="S969" s="8">
        <f t="shared" si="62"/>
        <v>0.13583815028901733</v>
      </c>
      <c r="T969" s="8">
        <f t="shared" si="63"/>
        <v>0.11271676300578035</v>
      </c>
      <c r="U969" s="8">
        <f>IF(C969=2022,"",IF(C969=2020,O969/60,O969/162))</f>
        <v>0.66666666666666663</v>
      </c>
      <c r="V969">
        <v>84</v>
      </c>
      <c r="W969">
        <v>149</v>
      </c>
      <c r="X969">
        <v>33</v>
      </c>
      <c r="Y969">
        <v>99</v>
      </c>
      <c r="Z969">
        <v>28</v>
      </c>
      <c r="AA969">
        <v>1</v>
      </c>
      <c r="AB969">
        <v>1</v>
      </c>
      <c r="AC969">
        <v>0</v>
      </c>
      <c r="AD969">
        <v>0.29399999999999998</v>
      </c>
      <c r="AE969">
        <v>0.29899999999999999</v>
      </c>
      <c r="AF969">
        <v>0.43099999999999999</v>
      </c>
      <c r="AG969">
        <v>0.73</v>
      </c>
    </row>
    <row r="970" spans="1:33" x14ac:dyDescent="0.25">
      <c r="A970" t="s">
        <v>77</v>
      </c>
      <c r="B970" t="s">
        <v>1137</v>
      </c>
      <c r="C970">
        <v>2021</v>
      </c>
      <c r="D970" t="s">
        <v>18</v>
      </c>
      <c r="E970" t="s">
        <v>291</v>
      </c>
      <c r="F970" t="s">
        <v>292</v>
      </c>
      <c r="G970" t="s">
        <v>1138</v>
      </c>
      <c r="H970">
        <v>24</v>
      </c>
      <c r="I970" t="s">
        <v>1221</v>
      </c>
      <c r="J970" s="9">
        <v>0.5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4</v>
      </c>
      <c r="Q970" s="8">
        <f t="shared" si="60"/>
        <v>0</v>
      </c>
      <c r="R970" s="8">
        <f t="shared" si="61"/>
        <v>0</v>
      </c>
      <c r="S970" s="8">
        <f t="shared" si="62"/>
        <v>0</v>
      </c>
      <c r="T970" s="8">
        <f t="shared" si="63"/>
        <v>0</v>
      </c>
      <c r="U970" s="8">
        <f>IF(C970=2022,"",IF(C970=2020,O970/60,O970/162))</f>
        <v>1.2345679012345678E-2</v>
      </c>
      <c r="V970">
        <v>2</v>
      </c>
      <c r="W970">
        <v>4</v>
      </c>
      <c r="X970">
        <v>2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0.5</v>
      </c>
      <c r="AE970">
        <v>0.5</v>
      </c>
      <c r="AF970">
        <v>1</v>
      </c>
      <c r="AG970">
        <v>1.5</v>
      </c>
    </row>
    <row r="971" spans="1:33" x14ac:dyDescent="0.25">
      <c r="A971" t="s">
        <v>56</v>
      </c>
      <c r="B971" t="s">
        <v>1143</v>
      </c>
      <c r="C971">
        <v>2021</v>
      </c>
      <c r="D971" t="s">
        <v>22</v>
      </c>
      <c r="E971" t="s">
        <v>211</v>
      </c>
      <c r="F971" t="s">
        <v>212</v>
      </c>
      <c r="G971" t="s">
        <v>1144</v>
      </c>
      <c r="H971">
        <v>24</v>
      </c>
      <c r="I971" t="s">
        <v>1221</v>
      </c>
      <c r="J971" s="9">
        <v>0.107</v>
      </c>
      <c r="K971">
        <v>0</v>
      </c>
      <c r="L971">
        <v>0</v>
      </c>
      <c r="M971">
        <v>0</v>
      </c>
      <c r="N971">
        <v>2</v>
      </c>
      <c r="O971">
        <v>12</v>
      </c>
      <c r="P971">
        <v>28</v>
      </c>
      <c r="Q971" s="8">
        <f t="shared" si="60"/>
        <v>0</v>
      </c>
      <c r="R971" s="8">
        <f t="shared" si="61"/>
        <v>0</v>
      </c>
      <c r="S971" s="8">
        <f t="shared" si="62"/>
        <v>0</v>
      </c>
      <c r="T971" s="8">
        <f t="shared" si="63"/>
        <v>7.1428571428571425E-2</v>
      </c>
      <c r="U971" s="8">
        <f>IF(C971=2022,"",IF(C971=2020,O971/60,O971/162))</f>
        <v>7.407407407407407E-2</v>
      </c>
      <c r="V971">
        <v>3</v>
      </c>
      <c r="W971">
        <v>5</v>
      </c>
      <c r="X971">
        <v>2</v>
      </c>
      <c r="Y971">
        <v>12</v>
      </c>
      <c r="Z971">
        <v>2</v>
      </c>
      <c r="AA971">
        <v>0</v>
      </c>
      <c r="AB971">
        <v>1</v>
      </c>
      <c r="AC971">
        <v>0</v>
      </c>
      <c r="AD971">
        <v>0.188</v>
      </c>
      <c r="AE971">
        <v>0.16700000000000001</v>
      </c>
      <c r="AF971">
        <v>0.17899999999999999</v>
      </c>
      <c r="AG971">
        <v>0.34499999999999997</v>
      </c>
    </row>
    <row r="972" spans="1:33" x14ac:dyDescent="0.25">
      <c r="A972" t="s">
        <v>78</v>
      </c>
      <c r="B972" t="s">
        <v>1143</v>
      </c>
      <c r="C972">
        <v>2021</v>
      </c>
      <c r="D972" t="s">
        <v>18</v>
      </c>
      <c r="E972" t="s">
        <v>164</v>
      </c>
      <c r="F972" t="s">
        <v>165</v>
      </c>
      <c r="G972" t="s">
        <v>1144</v>
      </c>
      <c r="H972">
        <v>24</v>
      </c>
      <c r="I972" t="s">
        <v>1221</v>
      </c>
      <c r="J972" s="9">
        <v>0.26800000000000002</v>
      </c>
      <c r="K972">
        <v>2</v>
      </c>
      <c r="L972">
        <v>0</v>
      </c>
      <c r="M972">
        <v>10</v>
      </c>
      <c r="N972">
        <v>11</v>
      </c>
      <c r="O972">
        <v>35</v>
      </c>
      <c r="P972">
        <v>71</v>
      </c>
      <c r="Q972" s="8">
        <f t="shared" si="60"/>
        <v>2.8169014084507043E-2</v>
      </c>
      <c r="R972" s="8">
        <f t="shared" si="61"/>
        <v>0</v>
      </c>
      <c r="S972" s="8">
        <f t="shared" si="62"/>
        <v>0.14084507042253522</v>
      </c>
      <c r="T972" s="8">
        <f t="shared" si="63"/>
        <v>0.15492957746478872</v>
      </c>
      <c r="U972" s="8">
        <f>IF(C972=2022,"",IF(C972=2020,O972/60,O972/162))</f>
        <v>0.21604938271604937</v>
      </c>
      <c r="V972">
        <v>19</v>
      </c>
      <c r="W972">
        <v>33</v>
      </c>
      <c r="X972">
        <v>9</v>
      </c>
      <c r="Y972">
        <v>28</v>
      </c>
      <c r="Z972">
        <v>13</v>
      </c>
      <c r="AA972">
        <v>0</v>
      </c>
      <c r="AB972">
        <v>2</v>
      </c>
      <c r="AC972">
        <v>0</v>
      </c>
      <c r="AD972">
        <v>0.41499999999999998</v>
      </c>
      <c r="AE972">
        <v>0.42199999999999999</v>
      </c>
      <c r="AF972">
        <v>0.46500000000000002</v>
      </c>
      <c r="AG972">
        <v>0.88700000000000001</v>
      </c>
    </row>
    <row r="973" spans="1:33" x14ac:dyDescent="0.25">
      <c r="A973" t="s">
        <v>89</v>
      </c>
      <c r="B973" t="s">
        <v>140</v>
      </c>
      <c r="C973">
        <v>2021</v>
      </c>
      <c r="D973" t="s">
        <v>22</v>
      </c>
      <c r="E973" t="s">
        <v>90</v>
      </c>
      <c r="F973" t="s">
        <v>91</v>
      </c>
      <c r="G973" t="s">
        <v>141</v>
      </c>
      <c r="H973">
        <v>24</v>
      </c>
      <c r="I973" t="s">
        <v>1221</v>
      </c>
      <c r="J973" s="9">
        <v>0.308</v>
      </c>
      <c r="K973">
        <v>0</v>
      </c>
      <c r="L973">
        <v>0</v>
      </c>
      <c r="M973">
        <v>1</v>
      </c>
      <c r="N973">
        <v>3</v>
      </c>
      <c r="O973">
        <v>6</v>
      </c>
      <c r="P973">
        <v>13</v>
      </c>
      <c r="Q973" s="8">
        <f t="shared" si="60"/>
        <v>0</v>
      </c>
      <c r="R973" s="8">
        <f t="shared" si="61"/>
        <v>0</v>
      </c>
      <c r="S973" s="8">
        <f t="shared" si="62"/>
        <v>7.6923076923076927E-2</v>
      </c>
      <c r="T973" s="8">
        <f t="shared" si="63"/>
        <v>0.23076923076923078</v>
      </c>
      <c r="U973" s="8">
        <f>IF(C973=2022,"",IF(C973=2020,O973/60,O973/162))</f>
        <v>3.7037037037037035E-2</v>
      </c>
      <c r="V973">
        <v>4</v>
      </c>
      <c r="W973">
        <v>7</v>
      </c>
      <c r="X973">
        <v>2</v>
      </c>
      <c r="Y973">
        <v>7</v>
      </c>
      <c r="Z973">
        <v>1</v>
      </c>
      <c r="AA973">
        <v>0</v>
      </c>
      <c r="AB973">
        <v>1</v>
      </c>
      <c r="AC973">
        <v>0</v>
      </c>
      <c r="AD973">
        <v>0.66700000000000004</v>
      </c>
      <c r="AE973">
        <v>0.35699999999999998</v>
      </c>
      <c r="AF973">
        <v>0.53800000000000003</v>
      </c>
      <c r="AG973">
        <v>0.89600000000000002</v>
      </c>
    </row>
    <row r="974" spans="1:33" x14ac:dyDescent="0.25">
      <c r="A974" t="s">
        <v>43</v>
      </c>
      <c r="B974" t="s">
        <v>1075</v>
      </c>
      <c r="C974">
        <v>2021</v>
      </c>
      <c r="D974" t="s">
        <v>18</v>
      </c>
      <c r="E974" t="s">
        <v>100</v>
      </c>
      <c r="F974" t="s">
        <v>101</v>
      </c>
      <c r="G974" t="s">
        <v>1076</v>
      </c>
      <c r="H974">
        <v>24</v>
      </c>
      <c r="I974" t="s">
        <v>1221</v>
      </c>
      <c r="J974" s="9">
        <v>0.33300000000000002</v>
      </c>
      <c r="K974">
        <v>0</v>
      </c>
      <c r="L974">
        <v>0</v>
      </c>
      <c r="M974">
        <v>1</v>
      </c>
      <c r="N974">
        <v>1</v>
      </c>
      <c r="O974">
        <v>2</v>
      </c>
      <c r="P974">
        <v>6</v>
      </c>
      <c r="Q974" s="8">
        <f t="shared" si="60"/>
        <v>0</v>
      </c>
      <c r="R974" s="8">
        <f t="shared" si="61"/>
        <v>0</v>
      </c>
      <c r="S974" s="8">
        <f t="shared" si="62"/>
        <v>0.16666666666666666</v>
      </c>
      <c r="T974" s="8">
        <f t="shared" si="63"/>
        <v>0.16666666666666666</v>
      </c>
      <c r="U974" s="8">
        <f>IF(C974=2022,"",IF(C974=2020,O974/60,O974/162))</f>
        <v>1.2345679012345678E-2</v>
      </c>
      <c r="V974">
        <v>2</v>
      </c>
      <c r="W974">
        <v>2</v>
      </c>
      <c r="X974">
        <v>0</v>
      </c>
      <c r="Y974">
        <v>2</v>
      </c>
      <c r="Z974">
        <v>0</v>
      </c>
      <c r="AA974">
        <v>0</v>
      </c>
      <c r="AB974">
        <v>1</v>
      </c>
      <c r="AC974">
        <v>0</v>
      </c>
      <c r="AD974">
        <v>0.5</v>
      </c>
      <c r="AE974">
        <v>0.33300000000000002</v>
      </c>
      <c r="AF974">
        <v>0.33300000000000002</v>
      </c>
      <c r="AG974">
        <v>0.66700000000000004</v>
      </c>
    </row>
    <row r="975" spans="1:33" x14ac:dyDescent="0.25">
      <c r="A975" t="s">
        <v>68</v>
      </c>
      <c r="B975" t="s">
        <v>513</v>
      </c>
      <c r="C975">
        <v>2021</v>
      </c>
      <c r="D975" t="s">
        <v>22</v>
      </c>
      <c r="E975" t="s">
        <v>361</v>
      </c>
      <c r="F975" t="s">
        <v>362</v>
      </c>
      <c r="G975" t="s">
        <v>514</v>
      </c>
      <c r="H975">
        <v>24</v>
      </c>
      <c r="I975" t="s">
        <v>1221</v>
      </c>
      <c r="J975" s="9">
        <v>0.18</v>
      </c>
      <c r="K975">
        <v>2</v>
      </c>
      <c r="L975">
        <v>0</v>
      </c>
      <c r="M975">
        <v>13</v>
      </c>
      <c r="N975">
        <v>6</v>
      </c>
      <c r="O975">
        <v>47</v>
      </c>
      <c r="P975">
        <v>139</v>
      </c>
      <c r="Q975" s="8">
        <f t="shared" si="60"/>
        <v>1.4388489208633094E-2</v>
      </c>
      <c r="R975" s="8">
        <f t="shared" si="61"/>
        <v>0</v>
      </c>
      <c r="S975" s="8">
        <f t="shared" si="62"/>
        <v>9.3525179856115109E-2</v>
      </c>
      <c r="T975" s="8">
        <f t="shared" si="63"/>
        <v>4.3165467625899283E-2</v>
      </c>
      <c r="U975" s="8">
        <f>IF(C975=2022,"",IF(C975=2020,O975/60,O975/162))</f>
        <v>0.29012345679012347</v>
      </c>
      <c r="V975">
        <v>25</v>
      </c>
      <c r="W975">
        <v>43</v>
      </c>
      <c r="X975">
        <v>14</v>
      </c>
      <c r="Y975">
        <v>52</v>
      </c>
      <c r="Z975">
        <v>7</v>
      </c>
      <c r="AA975">
        <v>0</v>
      </c>
      <c r="AB975">
        <v>1</v>
      </c>
      <c r="AC975">
        <v>0</v>
      </c>
      <c r="AD975">
        <v>0.26700000000000002</v>
      </c>
      <c r="AE975">
        <v>0.223</v>
      </c>
      <c r="AF975">
        <v>0.309</v>
      </c>
      <c r="AG975">
        <v>0.53200000000000003</v>
      </c>
    </row>
    <row r="976" spans="1:33" x14ac:dyDescent="0.25">
      <c r="A976" t="s">
        <v>125</v>
      </c>
      <c r="B976" t="s">
        <v>873</v>
      </c>
      <c r="C976">
        <v>2021</v>
      </c>
      <c r="D976" t="s">
        <v>18</v>
      </c>
      <c r="E976" t="s">
        <v>455</v>
      </c>
      <c r="F976" t="s">
        <v>456</v>
      </c>
      <c r="G976" t="s">
        <v>874</v>
      </c>
      <c r="H976">
        <v>24</v>
      </c>
      <c r="I976" t="s">
        <v>1221</v>
      </c>
      <c r="J976" s="9">
        <v>0.28999999999999998</v>
      </c>
      <c r="K976">
        <v>4</v>
      </c>
      <c r="L976">
        <v>1</v>
      </c>
      <c r="M976">
        <v>7</v>
      </c>
      <c r="N976">
        <v>6</v>
      </c>
      <c r="O976">
        <v>14</v>
      </c>
      <c r="P976">
        <v>31</v>
      </c>
      <c r="Q976" s="8">
        <f t="shared" si="60"/>
        <v>0.12903225806451613</v>
      </c>
      <c r="R976" s="8">
        <f t="shared" si="61"/>
        <v>3.2258064516129031E-2</v>
      </c>
      <c r="S976" s="8">
        <f t="shared" si="62"/>
        <v>0.22580645161290322</v>
      </c>
      <c r="T976" s="8">
        <f t="shared" si="63"/>
        <v>0.19354838709677419</v>
      </c>
      <c r="U976" s="8">
        <f>IF(C976=2022,"",IF(C976=2020,O976/60,O976/162))</f>
        <v>8.6419753086419748E-2</v>
      </c>
      <c r="V976">
        <v>9</v>
      </c>
      <c r="W976">
        <v>21</v>
      </c>
      <c r="X976">
        <v>4</v>
      </c>
      <c r="Y976">
        <v>8</v>
      </c>
      <c r="Z976">
        <v>3</v>
      </c>
      <c r="AA976">
        <v>0</v>
      </c>
      <c r="AB976">
        <v>1</v>
      </c>
      <c r="AC976">
        <v>0</v>
      </c>
      <c r="AD976">
        <v>0.26300000000000001</v>
      </c>
      <c r="AE976">
        <v>0.35299999999999998</v>
      </c>
      <c r="AF976">
        <v>0.67700000000000005</v>
      </c>
      <c r="AG976">
        <v>1.03</v>
      </c>
    </row>
    <row r="977" spans="1:33" x14ac:dyDescent="0.25">
      <c r="A977" t="s">
        <v>31</v>
      </c>
      <c r="B977" t="s">
        <v>779</v>
      </c>
      <c r="C977">
        <v>2021</v>
      </c>
      <c r="D977" t="s">
        <v>18</v>
      </c>
      <c r="E977" t="s">
        <v>245</v>
      </c>
      <c r="F977" t="s">
        <v>246</v>
      </c>
      <c r="G977" t="s">
        <v>780</v>
      </c>
      <c r="H977">
        <v>24</v>
      </c>
      <c r="I977" t="s">
        <v>1221</v>
      </c>
      <c r="J977" s="9">
        <v>0.28599999999999998</v>
      </c>
      <c r="K977">
        <v>10</v>
      </c>
      <c r="L977">
        <v>0</v>
      </c>
      <c r="M977">
        <v>45</v>
      </c>
      <c r="N977">
        <v>56</v>
      </c>
      <c r="O977">
        <v>132</v>
      </c>
      <c r="P977">
        <v>350</v>
      </c>
      <c r="Q977" s="8">
        <f t="shared" si="60"/>
        <v>2.8571428571428571E-2</v>
      </c>
      <c r="R977" s="8">
        <f t="shared" si="61"/>
        <v>0</v>
      </c>
      <c r="S977" s="8">
        <f t="shared" si="62"/>
        <v>0.12857142857142856</v>
      </c>
      <c r="T977" s="8">
        <f t="shared" si="63"/>
        <v>0.16</v>
      </c>
      <c r="U977" s="8">
        <f>IF(C977=2022,"",IF(C977=2020,O977/60,O977/162))</f>
        <v>0.81481481481481477</v>
      </c>
      <c r="V977">
        <v>100</v>
      </c>
      <c r="W977">
        <v>151</v>
      </c>
      <c r="X977">
        <v>31</v>
      </c>
      <c r="Y977">
        <v>75</v>
      </c>
      <c r="Z977">
        <v>41</v>
      </c>
      <c r="AA977">
        <v>1</v>
      </c>
      <c r="AB977">
        <v>1</v>
      </c>
      <c r="AC977">
        <v>0</v>
      </c>
      <c r="AD977">
        <v>0.33300000000000002</v>
      </c>
      <c r="AE977">
        <v>0.36599999999999999</v>
      </c>
      <c r="AF977">
        <v>0.43099999999999999</v>
      </c>
      <c r="AG977">
        <v>0.79700000000000004</v>
      </c>
    </row>
    <row r="978" spans="1:33" x14ac:dyDescent="0.25">
      <c r="A978" t="s">
        <v>67</v>
      </c>
      <c r="B978" t="s">
        <v>679</v>
      </c>
      <c r="C978">
        <v>2021</v>
      </c>
      <c r="D978" t="s">
        <v>18</v>
      </c>
      <c r="E978" t="s">
        <v>373</v>
      </c>
      <c r="F978" t="s">
        <v>374</v>
      </c>
      <c r="G978" t="s">
        <v>680</v>
      </c>
      <c r="H978">
        <v>23</v>
      </c>
      <c r="I978" t="s">
        <v>1221</v>
      </c>
      <c r="J978" s="9">
        <v>0.215</v>
      </c>
      <c r="K978">
        <v>8</v>
      </c>
      <c r="L978">
        <v>0</v>
      </c>
      <c r="M978">
        <v>23</v>
      </c>
      <c r="N978">
        <v>19</v>
      </c>
      <c r="O978">
        <v>52</v>
      </c>
      <c r="P978">
        <v>163</v>
      </c>
      <c r="Q978" s="8">
        <f t="shared" si="60"/>
        <v>4.9079754601226995E-2</v>
      </c>
      <c r="R978" s="8">
        <f t="shared" si="61"/>
        <v>0</v>
      </c>
      <c r="S978" s="8">
        <f t="shared" si="62"/>
        <v>0.1411042944785276</v>
      </c>
      <c r="T978" s="8">
        <f t="shared" si="63"/>
        <v>0.1165644171779141</v>
      </c>
      <c r="U978" s="8">
        <f>IF(C978=2022,"",IF(C978=2020,O978/60,O978/162))</f>
        <v>0.32098765432098764</v>
      </c>
      <c r="V978">
        <v>35</v>
      </c>
      <c r="W978">
        <v>65</v>
      </c>
      <c r="X978">
        <v>13</v>
      </c>
      <c r="Y978">
        <v>54</v>
      </c>
      <c r="Z978">
        <v>19</v>
      </c>
      <c r="AA978">
        <v>1</v>
      </c>
      <c r="AB978">
        <v>1</v>
      </c>
      <c r="AC978">
        <v>0</v>
      </c>
      <c r="AD978">
        <v>0.26500000000000001</v>
      </c>
      <c r="AE978">
        <v>0.30299999999999999</v>
      </c>
      <c r="AF978">
        <v>0.39900000000000002</v>
      </c>
      <c r="AG978">
        <v>0.70099999999999996</v>
      </c>
    </row>
    <row r="979" spans="1:33" x14ac:dyDescent="0.25">
      <c r="A979" t="s">
        <v>42</v>
      </c>
      <c r="B979" t="s">
        <v>451</v>
      </c>
      <c r="C979">
        <v>2021</v>
      </c>
      <c r="D979" t="s">
        <v>22</v>
      </c>
      <c r="E979" t="s">
        <v>263</v>
      </c>
      <c r="F979" t="s">
        <v>264</v>
      </c>
      <c r="G979" t="s">
        <v>452</v>
      </c>
      <c r="H979">
        <v>23</v>
      </c>
      <c r="I979" t="s">
        <v>1221</v>
      </c>
      <c r="J979" s="9">
        <v>0.16900000000000001</v>
      </c>
      <c r="K979">
        <v>3</v>
      </c>
      <c r="L979">
        <v>0</v>
      </c>
      <c r="M979">
        <v>7</v>
      </c>
      <c r="N979">
        <v>8</v>
      </c>
      <c r="O979">
        <v>39</v>
      </c>
      <c r="P979">
        <v>89</v>
      </c>
      <c r="Q979" s="8">
        <f t="shared" si="60"/>
        <v>3.3707865168539325E-2</v>
      </c>
      <c r="R979" s="8">
        <f t="shared" si="61"/>
        <v>0</v>
      </c>
      <c r="S979" s="8">
        <f t="shared" si="62"/>
        <v>7.8651685393258425E-2</v>
      </c>
      <c r="T979" s="8">
        <f t="shared" si="63"/>
        <v>8.98876404494382E-2</v>
      </c>
      <c r="U979" s="8">
        <f>IF(C979=2022,"",IF(C979=2020,O979/60,O979/162))</f>
        <v>0.24074074074074073</v>
      </c>
      <c r="V979">
        <v>15</v>
      </c>
      <c r="W979">
        <v>25</v>
      </c>
      <c r="X979">
        <v>4</v>
      </c>
      <c r="Y979">
        <v>29</v>
      </c>
      <c r="Z979">
        <v>6</v>
      </c>
      <c r="AA979">
        <v>0</v>
      </c>
      <c r="AB979">
        <v>1</v>
      </c>
      <c r="AC979">
        <v>0</v>
      </c>
      <c r="AD979">
        <v>0.21099999999999999</v>
      </c>
      <c r="AE979">
        <v>0.22900000000000001</v>
      </c>
      <c r="AF979">
        <v>0.28100000000000003</v>
      </c>
      <c r="AG979">
        <v>0.51</v>
      </c>
    </row>
    <row r="980" spans="1:33" x14ac:dyDescent="0.25">
      <c r="A980" t="s">
        <v>125</v>
      </c>
      <c r="B980" t="s">
        <v>877</v>
      </c>
      <c r="C980">
        <v>2021</v>
      </c>
      <c r="D980" t="s">
        <v>18</v>
      </c>
      <c r="E980" t="s">
        <v>455</v>
      </c>
      <c r="F980" t="s">
        <v>456</v>
      </c>
      <c r="G980" t="s">
        <v>878</v>
      </c>
      <c r="H980">
        <v>23</v>
      </c>
      <c r="I980" t="s">
        <v>1221</v>
      </c>
      <c r="J980" s="9">
        <v>0.26700000000000002</v>
      </c>
      <c r="K980">
        <v>0</v>
      </c>
      <c r="L980">
        <v>0</v>
      </c>
      <c r="M980">
        <v>0</v>
      </c>
      <c r="N980">
        <v>0</v>
      </c>
      <c r="O980">
        <v>5</v>
      </c>
      <c r="P980">
        <v>15</v>
      </c>
      <c r="Q980" s="8">
        <f t="shared" si="60"/>
        <v>0</v>
      </c>
      <c r="R980" s="8">
        <f t="shared" si="61"/>
        <v>0</v>
      </c>
      <c r="S980" s="8">
        <f t="shared" si="62"/>
        <v>0</v>
      </c>
      <c r="T980" s="8">
        <f t="shared" si="63"/>
        <v>0</v>
      </c>
      <c r="U980" s="8">
        <f>IF(C980=2022,"",IF(C980=2020,O980/60,O980/162))</f>
        <v>3.0864197530864196E-2</v>
      </c>
      <c r="V980">
        <v>4</v>
      </c>
      <c r="W980">
        <v>5</v>
      </c>
      <c r="X980">
        <v>1</v>
      </c>
      <c r="Y980">
        <v>5</v>
      </c>
      <c r="Z980">
        <v>1</v>
      </c>
      <c r="AA980">
        <v>0</v>
      </c>
      <c r="AB980">
        <v>1</v>
      </c>
      <c r="AC980">
        <v>0</v>
      </c>
      <c r="AD980">
        <v>0.4</v>
      </c>
      <c r="AE980">
        <v>0.313</v>
      </c>
      <c r="AF980">
        <v>0.33300000000000002</v>
      </c>
      <c r="AG980">
        <v>0.64600000000000002</v>
      </c>
    </row>
    <row r="981" spans="1:33" x14ac:dyDescent="0.25">
      <c r="A981" t="s">
        <v>42</v>
      </c>
      <c r="B981" t="s">
        <v>401</v>
      </c>
      <c r="C981">
        <v>2021</v>
      </c>
      <c r="D981" t="s">
        <v>22</v>
      </c>
      <c r="E981" t="s">
        <v>263</v>
      </c>
      <c r="F981" t="s">
        <v>264</v>
      </c>
      <c r="G981" t="s">
        <v>402</v>
      </c>
      <c r="H981">
        <v>23</v>
      </c>
      <c r="I981" t="s">
        <v>1221</v>
      </c>
      <c r="J981" s="9">
        <v>0.19900000000000001</v>
      </c>
      <c r="K981">
        <v>14</v>
      </c>
      <c r="L981">
        <v>0</v>
      </c>
      <c r="M981">
        <v>35</v>
      </c>
      <c r="N981">
        <v>28</v>
      </c>
      <c r="O981">
        <v>85</v>
      </c>
      <c r="P981">
        <v>267</v>
      </c>
      <c r="Q981" s="8">
        <f t="shared" si="60"/>
        <v>5.2434456928838954E-2</v>
      </c>
      <c r="R981" s="8">
        <f t="shared" si="61"/>
        <v>0</v>
      </c>
      <c r="S981" s="8">
        <f t="shared" si="62"/>
        <v>0.13108614232209737</v>
      </c>
      <c r="T981" s="8">
        <f t="shared" si="63"/>
        <v>0.10486891385767791</v>
      </c>
      <c r="U981" s="8">
        <f>IF(C981=2022,"",IF(C981=2020,O981/60,O981/162))</f>
        <v>0.52469135802469136</v>
      </c>
      <c r="V981">
        <v>53</v>
      </c>
      <c r="W981">
        <v>107</v>
      </c>
      <c r="X981">
        <v>25</v>
      </c>
      <c r="Y981">
        <v>108</v>
      </c>
      <c r="Z981">
        <v>22</v>
      </c>
      <c r="AA981">
        <v>0</v>
      </c>
      <c r="AB981">
        <v>1</v>
      </c>
      <c r="AC981">
        <v>1</v>
      </c>
      <c r="AD981">
        <v>0.26900000000000002</v>
      </c>
      <c r="AE981">
        <v>0.27</v>
      </c>
      <c r="AF981">
        <v>0.40100000000000002</v>
      </c>
      <c r="AG981">
        <v>0.67</v>
      </c>
    </row>
    <row r="982" spans="1:33" x14ac:dyDescent="0.25">
      <c r="A982" t="s">
        <v>54</v>
      </c>
      <c r="B982" t="s">
        <v>1168</v>
      </c>
      <c r="C982">
        <v>2021</v>
      </c>
      <c r="D982" t="s">
        <v>18</v>
      </c>
      <c r="E982" t="s">
        <v>119</v>
      </c>
      <c r="F982" t="s">
        <v>120</v>
      </c>
      <c r="G982" t="s">
        <v>1169</v>
      </c>
      <c r="H982">
        <v>22</v>
      </c>
      <c r="I982" t="s">
        <v>1221</v>
      </c>
      <c r="J982" s="9">
        <v>0.14299999999999999</v>
      </c>
      <c r="K982">
        <v>1</v>
      </c>
      <c r="L982">
        <v>0</v>
      </c>
      <c r="M982">
        <v>1</v>
      </c>
      <c r="N982">
        <v>1</v>
      </c>
      <c r="O982">
        <v>6</v>
      </c>
      <c r="P982">
        <v>7</v>
      </c>
      <c r="Q982" s="8">
        <f t="shared" si="60"/>
        <v>0.14285714285714285</v>
      </c>
      <c r="R982" s="8">
        <f t="shared" si="61"/>
        <v>0</v>
      </c>
      <c r="S982" s="8">
        <f t="shared" si="62"/>
        <v>0.14285714285714285</v>
      </c>
      <c r="T982" s="8">
        <f t="shared" si="63"/>
        <v>0.14285714285714285</v>
      </c>
      <c r="U982" s="8">
        <f>IF(C982=2022,"",IF(C982=2020,O982/60,O982/162))</f>
        <v>3.7037037037037035E-2</v>
      </c>
      <c r="V982">
        <v>1</v>
      </c>
      <c r="W982">
        <v>4</v>
      </c>
      <c r="X982">
        <v>1</v>
      </c>
      <c r="Y982">
        <v>5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0.14299999999999999</v>
      </c>
      <c r="AF982">
        <v>0.57099999999999995</v>
      </c>
      <c r="AG982">
        <v>0.71399999999999997</v>
      </c>
    </row>
    <row r="983" spans="1:33" x14ac:dyDescent="0.25">
      <c r="A983" t="s">
        <v>78</v>
      </c>
      <c r="B983" t="s">
        <v>1168</v>
      </c>
      <c r="C983">
        <v>2021</v>
      </c>
      <c r="D983" t="s">
        <v>18</v>
      </c>
      <c r="E983" t="s">
        <v>164</v>
      </c>
      <c r="F983" t="s">
        <v>165</v>
      </c>
      <c r="G983" t="s">
        <v>1169</v>
      </c>
      <c r="H983">
        <v>22</v>
      </c>
      <c r="I983" t="s">
        <v>1221</v>
      </c>
      <c r="J983" s="9">
        <v>0.28399999999999997</v>
      </c>
      <c r="K983">
        <v>2</v>
      </c>
      <c r="L983">
        <v>0</v>
      </c>
      <c r="M983">
        <v>14</v>
      </c>
      <c r="N983">
        <v>9</v>
      </c>
      <c r="O983">
        <v>23</v>
      </c>
      <c r="P983">
        <v>81</v>
      </c>
      <c r="Q983" s="8">
        <f t="shared" si="60"/>
        <v>2.4691358024691357E-2</v>
      </c>
      <c r="R983" s="8">
        <f t="shared" si="61"/>
        <v>0</v>
      </c>
      <c r="S983" s="8">
        <f t="shared" si="62"/>
        <v>0.1728395061728395</v>
      </c>
      <c r="T983" s="8">
        <f t="shared" si="63"/>
        <v>0.1111111111111111</v>
      </c>
      <c r="U983" s="8">
        <f>IF(C983=2022,"",IF(C983=2020,O983/60,O983/162))</f>
        <v>0.1419753086419753</v>
      </c>
      <c r="V983">
        <v>23</v>
      </c>
      <c r="W983">
        <v>32</v>
      </c>
      <c r="X983">
        <v>5</v>
      </c>
      <c r="Y983">
        <v>4</v>
      </c>
      <c r="Z983">
        <v>6</v>
      </c>
      <c r="AA983">
        <v>0</v>
      </c>
      <c r="AB983">
        <v>2</v>
      </c>
      <c r="AC983">
        <v>0</v>
      </c>
      <c r="AD983">
        <v>0.28000000000000003</v>
      </c>
      <c r="AE983">
        <v>0.34799999999999998</v>
      </c>
      <c r="AF983">
        <v>0.39500000000000002</v>
      </c>
      <c r="AG983">
        <v>0.74299999999999999</v>
      </c>
    </row>
    <row r="984" spans="1:33" x14ac:dyDescent="0.25">
      <c r="A984" t="s">
        <v>55</v>
      </c>
      <c r="B984" t="s">
        <v>983</v>
      </c>
      <c r="C984">
        <v>2021</v>
      </c>
      <c r="D984" t="s">
        <v>18</v>
      </c>
      <c r="E984" t="s">
        <v>345</v>
      </c>
      <c r="F984" t="s">
        <v>346</v>
      </c>
      <c r="G984" t="s">
        <v>984</v>
      </c>
      <c r="H984">
        <v>22</v>
      </c>
      <c r="I984" t="s">
        <v>1221</v>
      </c>
      <c r="J984" s="9">
        <v>0.23100000000000001</v>
      </c>
      <c r="K984">
        <v>1</v>
      </c>
      <c r="L984">
        <v>0</v>
      </c>
      <c r="M984">
        <v>4</v>
      </c>
      <c r="N984">
        <v>7</v>
      </c>
      <c r="O984">
        <v>20</v>
      </c>
      <c r="P984">
        <v>52</v>
      </c>
      <c r="Q984" s="8">
        <f t="shared" si="60"/>
        <v>1.9230769230769232E-2</v>
      </c>
      <c r="R984" s="8">
        <f t="shared" si="61"/>
        <v>0</v>
      </c>
      <c r="S984" s="8">
        <f t="shared" si="62"/>
        <v>7.6923076923076927E-2</v>
      </c>
      <c r="T984" s="8">
        <f t="shared" si="63"/>
        <v>0.13461538461538461</v>
      </c>
      <c r="U984" s="8">
        <f>IF(C984=2022,"",IF(C984=2020,O984/60,O984/162))</f>
        <v>0.12345679012345678</v>
      </c>
      <c r="V984">
        <v>12</v>
      </c>
      <c r="W984">
        <v>18</v>
      </c>
      <c r="X984">
        <v>3</v>
      </c>
      <c r="Y984">
        <v>10</v>
      </c>
      <c r="Z984">
        <v>4</v>
      </c>
      <c r="AA984">
        <v>0</v>
      </c>
      <c r="AB984">
        <v>1</v>
      </c>
      <c r="AC984">
        <v>0</v>
      </c>
      <c r="AD984">
        <v>0.26800000000000002</v>
      </c>
      <c r="AE984">
        <v>0.28599999999999998</v>
      </c>
      <c r="AF984">
        <v>0.34599999999999997</v>
      </c>
      <c r="AG984">
        <v>0.63200000000000001</v>
      </c>
    </row>
    <row r="985" spans="1:33" x14ac:dyDescent="0.25">
      <c r="A985" t="s">
        <v>32</v>
      </c>
      <c r="B985" t="s">
        <v>341</v>
      </c>
      <c r="C985">
        <v>2021</v>
      </c>
      <c r="D985" t="s">
        <v>22</v>
      </c>
      <c r="E985" t="s">
        <v>39</v>
      </c>
      <c r="F985" t="s">
        <v>40</v>
      </c>
      <c r="G985" t="s">
        <v>342</v>
      </c>
      <c r="H985">
        <v>22</v>
      </c>
      <c r="I985" t="s">
        <v>1221</v>
      </c>
      <c r="J985" s="9">
        <v>0.17499999999999999</v>
      </c>
      <c r="K985">
        <v>0</v>
      </c>
      <c r="L985">
        <v>0</v>
      </c>
      <c r="M985">
        <v>3</v>
      </c>
      <c r="N985">
        <v>1</v>
      </c>
      <c r="O985">
        <v>17</v>
      </c>
      <c r="P985">
        <v>40</v>
      </c>
      <c r="Q985" s="8">
        <f t="shared" si="60"/>
        <v>0</v>
      </c>
      <c r="R985" s="8">
        <f t="shared" si="61"/>
        <v>0</v>
      </c>
      <c r="S985" s="8">
        <f t="shared" si="62"/>
        <v>7.4999999999999997E-2</v>
      </c>
      <c r="T985" s="8">
        <f t="shared" si="63"/>
        <v>2.5000000000000001E-2</v>
      </c>
      <c r="U985" s="8">
        <f>IF(C985=2022,"",IF(C985=2020,O985/60,O985/162))</f>
        <v>0.10493827160493827</v>
      </c>
      <c r="V985">
        <v>7</v>
      </c>
      <c r="W985">
        <v>9</v>
      </c>
      <c r="X985">
        <v>2</v>
      </c>
      <c r="Y985">
        <v>15</v>
      </c>
      <c r="Z985">
        <v>3</v>
      </c>
      <c r="AA985">
        <v>0</v>
      </c>
      <c r="AB985">
        <v>1</v>
      </c>
      <c r="AC985">
        <v>0</v>
      </c>
      <c r="AD985">
        <v>0.28000000000000003</v>
      </c>
      <c r="AE985">
        <v>0.25</v>
      </c>
      <c r="AF985">
        <v>0.22500000000000001</v>
      </c>
      <c r="AG985">
        <v>0.47499999999999998</v>
      </c>
    </row>
    <row r="986" spans="1:33" x14ac:dyDescent="0.25">
      <c r="A986" t="s">
        <v>106</v>
      </c>
      <c r="B986" t="s">
        <v>897</v>
      </c>
      <c r="C986">
        <v>2021</v>
      </c>
      <c r="D986" t="s">
        <v>18</v>
      </c>
      <c r="E986" t="s">
        <v>107</v>
      </c>
      <c r="F986" t="s">
        <v>108</v>
      </c>
      <c r="G986" t="s">
        <v>898</v>
      </c>
      <c r="H986">
        <v>22</v>
      </c>
      <c r="I986" t="s">
        <v>1221</v>
      </c>
      <c r="J986" s="9" t="s">
        <v>97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 s="8" t="str">
        <f t="shared" si="60"/>
        <v/>
      </c>
      <c r="R986" s="8" t="str">
        <f t="shared" si="61"/>
        <v/>
      </c>
      <c r="S986" s="8" t="str">
        <f t="shared" si="62"/>
        <v/>
      </c>
      <c r="T986" s="8" t="str">
        <f t="shared" si="63"/>
        <v/>
      </c>
      <c r="U986" s="8">
        <f>IF(C986=2022,"",IF(C986=2020,O986/60,O986/162))</f>
        <v>6.1728395061728392E-3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 t="s">
        <v>97</v>
      </c>
      <c r="AE986">
        <v>1</v>
      </c>
      <c r="AF986" t="s">
        <v>97</v>
      </c>
      <c r="AG986">
        <v>1</v>
      </c>
    </row>
    <row r="987" spans="1:33" x14ac:dyDescent="0.25">
      <c r="A987" t="s">
        <v>41</v>
      </c>
      <c r="B987" t="s">
        <v>1049</v>
      </c>
      <c r="C987">
        <v>2021</v>
      </c>
      <c r="D987" t="s">
        <v>18</v>
      </c>
      <c r="E987" t="s">
        <v>60</v>
      </c>
      <c r="F987" t="s">
        <v>61</v>
      </c>
      <c r="G987" t="s">
        <v>1050</v>
      </c>
      <c r="H987">
        <v>22</v>
      </c>
      <c r="I987" t="s">
        <v>1221</v>
      </c>
      <c r="J987" s="9">
        <v>8.7999999999999995E-2</v>
      </c>
      <c r="K987">
        <v>0</v>
      </c>
      <c r="L987">
        <v>0</v>
      </c>
      <c r="M987">
        <v>1</v>
      </c>
      <c r="N987">
        <v>0</v>
      </c>
      <c r="O987">
        <v>11</v>
      </c>
      <c r="P987">
        <v>34</v>
      </c>
      <c r="Q987" s="8">
        <f t="shared" si="60"/>
        <v>0</v>
      </c>
      <c r="R987" s="8">
        <f t="shared" si="61"/>
        <v>0</v>
      </c>
      <c r="S987" s="8">
        <f t="shared" si="62"/>
        <v>2.9411764705882353E-2</v>
      </c>
      <c r="T987" s="8">
        <f t="shared" si="63"/>
        <v>0</v>
      </c>
      <c r="U987" s="8">
        <f>IF(C987=2022,"",IF(C987=2020,O987/60,O987/162))</f>
        <v>6.7901234567901231E-2</v>
      </c>
      <c r="V987">
        <v>3</v>
      </c>
      <c r="W987">
        <v>3</v>
      </c>
      <c r="X987">
        <v>0</v>
      </c>
      <c r="Y987">
        <v>11</v>
      </c>
      <c r="Z987">
        <v>4</v>
      </c>
      <c r="AA987">
        <v>0</v>
      </c>
      <c r="AB987">
        <v>1</v>
      </c>
      <c r="AC987">
        <v>0</v>
      </c>
      <c r="AD987">
        <v>0.13</v>
      </c>
      <c r="AE987">
        <v>0.184</v>
      </c>
      <c r="AF987">
        <v>8.7999999999999995E-2</v>
      </c>
      <c r="AG987">
        <v>0.27200000000000002</v>
      </c>
    </row>
    <row r="988" spans="1:33" x14ac:dyDescent="0.25">
      <c r="A988" t="s">
        <v>56</v>
      </c>
      <c r="B988" t="s">
        <v>625</v>
      </c>
      <c r="C988">
        <v>2021</v>
      </c>
      <c r="D988" t="s">
        <v>22</v>
      </c>
      <c r="E988" t="s">
        <v>211</v>
      </c>
      <c r="F988" t="s">
        <v>212</v>
      </c>
      <c r="G988" t="s">
        <v>626</v>
      </c>
      <c r="H988">
        <v>22</v>
      </c>
      <c r="I988" t="s">
        <v>1221</v>
      </c>
      <c r="J988" s="9">
        <v>0.24199999999999999</v>
      </c>
      <c r="K988">
        <v>8</v>
      </c>
      <c r="L988">
        <v>0</v>
      </c>
      <c r="M988">
        <v>24</v>
      </c>
      <c r="N988">
        <v>19</v>
      </c>
      <c r="O988">
        <v>60</v>
      </c>
      <c r="P988">
        <v>165</v>
      </c>
      <c r="Q988" s="8">
        <f t="shared" si="60"/>
        <v>4.8484848484848485E-2</v>
      </c>
      <c r="R988" s="8">
        <f t="shared" si="61"/>
        <v>0</v>
      </c>
      <c r="S988" s="8">
        <f t="shared" si="62"/>
        <v>0.14545454545454545</v>
      </c>
      <c r="T988" s="8">
        <f t="shared" si="63"/>
        <v>0.11515151515151516</v>
      </c>
      <c r="U988" s="8">
        <f>IF(C988=2022,"",IF(C988=2020,O988/60,O988/162))</f>
        <v>0.37037037037037035</v>
      </c>
      <c r="V988">
        <v>40</v>
      </c>
      <c r="W988">
        <v>72</v>
      </c>
      <c r="X988">
        <v>16</v>
      </c>
      <c r="Y988">
        <v>22</v>
      </c>
      <c r="Z988">
        <v>19</v>
      </c>
      <c r="AA988">
        <v>0</v>
      </c>
      <c r="AB988">
        <v>1</v>
      </c>
      <c r="AC988">
        <v>0</v>
      </c>
      <c r="AD988">
        <v>0.23400000000000001</v>
      </c>
      <c r="AE988">
        <v>0.32800000000000001</v>
      </c>
      <c r="AF988">
        <v>0.436</v>
      </c>
      <c r="AG988">
        <v>0.76400000000000001</v>
      </c>
    </row>
    <row r="989" spans="1:33" x14ac:dyDescent="0.25">
      <c r="A989" t="s">
        <v>77</v>
      </c>
      <c r="B989" t="s">
        <v>1131</v>
      </c>
      <c r="C989">
        <v>2020</v>
      </c>
      <c r="D989" t="s">
        <v>18</v>
      </c>
      <c r="E989" t="s">
        <v>291</v>
      </c>
      <c r="F989" t="s">
        <v>292</v>
      </c>
      <c r="G989" t="s">
        <v>1132</v>
      </c>
      <c r="H989">
        <v>37</v>
      </c>
      <c r="I989" t="s">
        <v>1221</v>
      </c>
      <c r="J989" s="9">
        <v>0.26200000000000001</v>
      </c>
      <c r="K989">
        <v>4</v>
      </c>
      <c r="L989">
        <v>0</v>
      </c>
      <c r="M989">
        <v>16</v>
      </c>
      <c r="N989">
        <v>12</v>
      </c>
      <c r="O989">
        <v>42</v>
      </c>
      <c r="P989">
        <v>145</v>
      </c>
      <c r="Q989" s="8">
        <f t="shared" si="60"/>
        <v>2.7586206896551724E-2</v>
      </c>
      <c r="R989" s="8">
        <f t="shared" si="61"/>
        <v>0</v>
      </c>
      <c r="S989" s="8">
        <f t="shared" si="62"/>
        <v>0.1103448275862069</v>
      </c>
      <c r="T989" s="8">
        <f t="shared" si="63"/>
        <v>8.2758620689655171E-2</v>
      </c>
      <c r="U989" s="8">
        <f>IF(C989=2022,"",IF(C989=2020,O989/60,O989/162))</f>
        <v>0.7</v>
      </c>
      <c r="V989">
        <v>38</v>
      </c>
      <c r="W989">
        <v>52</v>
      </c>
      <c r="X989">
        <v>6</v>
      </c>
      <c r="Y989">
        <v>21</v>
      </c>
      <c r="Z989">
        <v>6</v>
      </c>
      <c r="AA989">
        <v>0</v>
      </c>
      <c r="AB989">
        <v>1</v>
      </c>
      <c r="AC989">
        <v>0</v>
      </c>
      <c r="AD989">
        <v>0.28100000000000003</v>
      </c>
      <c r="AE989">
        <v>0.30299999999999999</v>
      </c>
      <c r="AF989">
        <v>0.35899999999999999</v>
      </c>
      <c r="AG989">
        <v>0.66200000000000003</v>
      </c>
    </row>
    <row r="990" spans="1:33" x14ac:dyDescent="0.25">
      <c r="A990" t="s">
        <v>78</v>
      </c>
      <c r="B990" t="s">
        <v>371</v>
      </c>
      <c r="C990">
        <v>2020</v>
      </c>
      <c r="D990" t="s">
        <v>18</v>
      </c>
      <c r="E990" t="s">
        <v>164</v>
      </c>
      <c r="F990" t="s">
        <v>165</v>
      </c>
      <c r="G990" t="s">
        <v>372</v>
      </c>
      <c r="H990">
        <v>36</v>
      </c>
      <c r="I990" t="s">
        <v>1221</v>
      </c>
      <c r="J990" s="9">
        <v>0.27</v>
      </c>
      <c r="K990">
        <v>2</v>
      </c>
      <c r="L990">
        <v>1</v>
      </c>
      <c r="M990">
        <v>17</v>
      </c>
      <c r="N990">
        <v>15</v>
      </c>
      <c r="O990">
        <v>33</v>
      </c>
      <c r="P990">
        <v>111</v>
      </c>
      <c r="Q990" s="8">
        <f t="shared" si="60"/>
        <v>1.8018018018018018E-2</v>
      </c>
      <c r="R990" s="8">
        <f t="shared" si="61"/>
        <v>9.0090090090090089E-3</v>
      </c>
      <c r="S990" s="8">
        <f t="shared" si="62"/>
        <v>0.15315315315315314</v>
      </c>
      <c r="T990" s="8">
        <f t="shared" si="63"/>
        <v>0.13513513513513514</v>
      </c>
      <c r="U990" s="8">
        <f>IF(C990=2022,"",IF(C990=2020,O990/60,O990/162))</f>
        <v>0.55000000000000004</v>
      </c>
      <c r="V990">
        <v>30</v>
      </c>
      <c r="W990">
        <v>44</v>
      </c>
      <c r="X990">
        <v>10</v>
      </c>
      <c r="Y990">
        <v>19</v>
      </c>
      <c r="Z990">
        <v>11</v>
      </c>
      <c r="AA990">
        <v>0</v>
      </c>
      <c r="AB990">
        <v>1</v>
      </c>
      <c r="AC990">
        <v>0</v>
      </c>
      <c r="AD990">
        <v>0.30099999999999999</v>
      </c>
      <c r="AE990">
        <v>0.34899999999999998</v>
      </c>
      <c r="AF990">
        <v>0.39600000000000002</v>
      </c>
      <c r="AG990">
        <v>0.745</v>
      </c>
    </row>
    <row r="991" spans="1:33" x14ac:dyDescent="0.25">
      <c r="A991" t="s">
        <v>19</v>
      </c>
      <c r="B991" t="s">
        <v>13</v>
      </c>
      <c r="C991">
        <v>2020</v>
      </c>
      <c r="D991" t="s">
        <v>22</v>
      </c>
      <c r="E991" t="s">
        <v>20</v>
      </c>
      <c r="F991" t="s">
        <v>21</v>
      </c>
      <c r="G991" t="s">
        <v>14</v>
      </c>
      <c r="H991">
        <v>35</v>
      </c>
      <c r="I991" t="s">
        <v>1221</v>
      </c>
      <c r="J991" s="9">
        <v>0.11899999999999999</v>
      </c>
      <c r="K991">
        <v>0</v>
      </c>
      <c r="L991">
        <v>0</v>
      </c>
      <c r="M991">
        <v>2</v>
      </c>
      <c r="N991">
        <v>3</v>
      </c>
      <c r="O991">
        <v>14</v>
      </c>
      <c r="P991">
        <v>42</v>
      </c>
      <c r="Q991" s="8">
        <f t="shared" si="60"/>
        <v>0</v>
      </c>
      <c r="R991" s="8">
        <f t="shared" si="61"/>
        <v>0</v>
      </c>
      <c r="S991" s="8">
        <f t="shared" si="62"/>
        <v>4.7619047619047616E-2</v>
      </c>
      <c r="T991" s="8">
        <f t="shared" si="63"/>
        <v>7.1428571428571425E-2</v>
      </c>
      <c r="U991" s="8">
        <f>IF(C991=2022,"",IF(C991=2020,O991/60,O991/162))</f>
        <v>0.23333333333333334</v>
      </c>
      <c r="V991">
        <v>5</v>
      </c>
      <c r="W991">
        <v>6</v>
      </c>
      <c r="X991">
        <v>1</v>
      </c>
      <c r="Y991">
        <v>12</v>
      </c>
      <c r="Z991">
        <v>5</v>
      </c>
      <c r="AA991">
        <v>0</v>
      </c>
      <c r="AB991">
        <v>1</v>
      </c>
      <c r="AC991">
        <v>0</v>
      </c>
      <c r="AD991">
        <v>0.161</v>
      </c>
      <c r="AE991">
        <v>0.224</v>
      </c>
      <c r="AF991">
        <v>0.14299999999999999</v>
      </c>
      <c r="AG991">
        <v>0.36699999999999999</v>
      </c>
    </row>
    <row r="992" spans="1:33" x14ac:dyDescent="0.25">
      <c r="A992" t="s">
        <v>23</v>
      </c>
      <c r="B992" t="s">
        <v>13</v>
      </c>
      <c r="C992">
        <v>2020</v>
      </c>
      <c r="D992" t="s">
        <v>18</v>
      </c>
      <c r="E992" t="s">
        <v>24</v>
      </c>
      <c r="F992" t="s">
        <v>25</v>
      </c>
      <c r="G992" t="s">
        <v>14</v>
      </c>
      <c r="H992">
        <v>35</v>
      </c>
      <c r="I992" t="s">
        <v>1221</v>
      </c>
      <c r="J992" s="9">
        <v>0.219</v>
      </c>
      <c r="K992">
        <v>1</v>
      </c>
      <c r="L992">
        <v>0</v>
      </c>
      <c r="M992">
        <v>5</v>
      </c>
      <c r="N992">
        <v>1</v>
      </c>
      <c r="O992">
        <v>12</v>
      </c>
      <c r="P992">
        <v>32</v>
      </c>
      <c r="Q992" s="8">
        <f t="shared" si="60"/>
        <v>3.125E-2</v>
      </c>
      <c r="R992" s="8">
        <f t="shared" si="61"/>
        <v>0</v>
      </c>
      <c r="S992" s="8">
        <f t="shared" si="62"/>
        <v>0.15625</v>
      </c>
      <c r="T992" s="8">
        <f t="shared" si="63"/>
        <v>3.125E-2</v>
      </c>
      <c r="U992" s="8">
        <f>IF(C992=2022,"",IF(C992=2020,O992/60,O992/162))</f>
        <v>0.2</v>
      </c>
      <c r="V992">
        <v>7</v>
      </c>
      <c r="W992">
        <v>12</v>
      </c>
      <c r="X992">
        <v>3</v>
      </c>
      <c r="Y992">
        <v>9</v>
      </c>
      <c r="Z992">
        <v>1</v>
      </c>
      <c r="AA992">
        <v>0</v>
      </c>
      <c r="AB992">
        <v>2</v>
      </c>
      <c r="AC992">
        <v>0</v>
      </c>
      <c r="AD992">
        <v>0.27300000000000002</v>
      </c>
      <c r="AE992">
        <v>0.24199999999999999</v>
      </c>
      <c r="AF992">
        <v>0.375</v>
      </c>
      <c r="AG992">
        <v>0.61699999999999999</v>
      </c>
    </row>
    <row r="993" spans="1:33" x14ac:dyDescent="0.25">
      <c r="A993" t="s">
        <v>86</v>
      </c>
      <c r="B993" t="s">
        <v>493</v>
      </c>
      <c r="C993">
        <v>2020</v>
      </c>
      <c r="D993" t="s">
        <v>18</v>
      </c>
      <c r="E993" t="s">
        <v>128</v>
      </c>
      <c r="F993" t="s">
        <v>129</v>
      </c>
      <c r="G993" t="s">
        <v>494</v>
      </c>
      <c r="H993">
        <v>35</v>
      </c>
      <c r="I993" t="s">
        <v>1221</v>
      </c>
      <c r="J993" s="9">
        <v>0.16700000000000001</v>
      </c>
      <c r="K993">
        <v>1</v>
      </c>
      <c r="L993">
        <v>0</v>
      </c>
      <c r="M993">
        <v>7</v>
      </c>
      <c r="N993">
        <v>6</v>
      </c>
      <c r="O993">
        <v>26</v>
      </c>
      <c r="P993">
        <v>72</v>
      </c>
      <c r="Q993" s="8">
        <f t="shared" si="60"/>
        <v>1.3888888888888888E-2</v>
      </c>
      <c r="R993" s="8">
        <f t="shared" si="61"/>
        <v>0</v>
      </c>
      <c r="S993" s="8">
        <f t="shared" si="62"/>
        <v>9.7222222222222224E-2</v>
      </c>
      <c r="T993" s="8">
        <f t="shared" si="63"/>
        <v>8.3333333333333329E-2</v>
      </c>
      <c r="U993" s="8">
        <f>IF(C993=2022,"",IF(C993=2020,O993/60,O993/162))</f>
        <v>0.43333333333333335</v>
      </c>
      <c r="V993">
        <v>12</v>
      </c>
      <c r="W993">
        <v>20</v>
      </c>
      <c r="X993">
        <v>6</v>
      </c>
      <c r="Y993">
        <v>18</v>
      </c>
      <c r="Z993">
        <v>8</v>
      </c>
      <c r="AA993">
        <v>0</v>
      </c>
      <c r="AB993">
        <v>1</v>
      </c>
      <c r="AC993">
        <v>0</v>
      </c>
      <c r="AD993">
        <v>0.20399999999999999</v>
      </c>
      <c r="AE993">
        <v>0.247</v>
      </c>
      <c r="AF993">
        <v>0.27800000000000002</v>
      </c>
      <c r="AG993">
        <v>0.52500000000000002</v>
      </c>
    </row>
    <row r="994" spans="1:33" x14ac:dyDescent="0.25">
      <c r="A994" t="s">
        <v>26</v>
      </c>
      <c r="B994" t="s">
        <v>299</v>
      </c>
      <c r="C994">
        <v>2020</v>
      </c>
      <c r="D994" t="s">
        <v>22</v>
      </c>
      <c r="E994" t="s">
        <v>27</v>
      </c>
      <c r="F994" t="s">
        <v>28</v>
      </c>
      <c r="G994" t="s">
        <v>300</v>
      </c>
      <c r="H994">
        <v>33</v>
      </c>
      <c r="I994" t="s">
        <v>1221</v>
      </c>
      <c r="J994" s="9">
        <v>0.215</v>
      </c>
      <c r="K994">
        <v>6</v>
      </c>
      <c r="L994">
        <v>1</v>
      </c>
      <c r="M994">
        <v>24</v>
      </c>
      <c r="N994">
        <v>19</v>
      </c>
      <c r="O994">
        <v>47</v>
      </c>
      <c r="P994">
        <v>135</v>
      </c>
      <c r="Q994" s="8">
        <f t="shared" si="60"/>
        <v>4.4444444444444446E-2</v>
      </c>
      <c r="R994" s="8">
        <f t="shared" si="61"/>
        <v>7.4074074074074077E-3</v>
      </c>
      <c r="S994" s="8">
        <f t="shared" si="62"/>
        <v>0.17777777777777778</v>
      </c>
      <c r="T994" s="8">
        <f t="shared" si="63"/>
        <v>0.14074074074074075</v>
      </c>
      <c r="U994" s="8">
        <f>IF(C994=2022,"",IF(C994=2020,O994/60,O994/162))</f>
        <v>0.78333333333333333</v>
      </c>
      <c r="V994">
        <v>29</v>
      </c>
      <c r="W994">
        <v>51</v>
      </c>
      <c r="X994">
        <v>10</v>
      </c>
      <c r="Y994">
        <v>51</v>
      </c>
      <c r="Z994">
        <v>27</v>
      </c>
      <c r="AA994">
        <v>0</v>
      </c>
      <c r="AB994">
        <v>1</v>
      </c>
      <c r="AC994">
        <v>0</v>
      </c>
      <c r="AD994">
        <v>0.29499999999999998</v>
      </c>
      <c r="AE994">
        <v>0.35</v>
      </c>
      <c r="AF994">
        <v>0.378</v>
      </c>
      <c r="AG994">
        <v>0.72699999999999998</v>
      </c>
    </row>
    <row r="995" spans="1:33" x14ac:dyDescent="0.25">
      <c r="A995" t="s">
        <v>106</v>
      </c>
      <c r="B995" t="s">
        <v>695</v>
      </c>
      <c r="C995">
        <v>2020</v>
      </c>
      <c r="D995" t="s">
        <v>18</v>
      </c>
      <c r="E995" t="s">
        <v>107</v>
      </c>
      <c r="F995" t="s">
        <v>108</v>
      </c>
      <c r="G995" t="s">
        <v>696</v>
      </c>
      <c r="H995">
        <v>32</v>
      </c>
      <c r="I995" t="s">
        <v>1221</v>
      </c>
      <c r="J995" s="9">
        <v>0.23100000000000001</v>
      </c>
      <c r="K995">
        <v>2</v>
      </c>
      <c r="L995">
        <v>0</v>
      </c>
      <c r="M995">
        <v>5</v>
      </c>
      <c r="N995">
        <v>4</v>
      </c>
      <c r="O995">
        <v>15</v>
      </c>
      <c r="P995">
        <v>39</v>
      </c>
      <c r="Q995" s="8">
        <f t="shared" si="60"/>
        <v>5.128205128205128E-2</v>
      </c>
      <c r="R995" s="8">
        <f t="shared" si="61"/>
        <v>0</v>
      </c>
      <c r="S995" s="8">
        <f t="shared" si="62"/>
        <v>0.12820512820512819</v>
      </c>
      <c r="T995" s="8">
        <f t="shared" si="63"/>
        <v>0.10256410256410256</v>
      </c>
      <c r="U995" s="8">
        <f>IF(C995=2022,"",IF(C995=2020,O995/60,O995/162))</f>
        <v>0.25</v>
      </c>
      <c r="V995">
        <v>9</v>
      </c>
      <c r="W995">
        <v>16</v>
      </c>
      <c r="X995">
        <v>3</v>
      </c>
      <c r="Y995">
        <v>11</v>
      </c>
      <c r="Z995">
        <v>3</v>
      </c>
      <c r="AA995">
        <v>0</v>
      </c>
      <c r="AB995">
        <v>1</v>
      </c>
      <c r="AC995">
        <v>0</v>
      </c>
      <c r="AD995">
        <v>0.26900000000000002</v>
      </c>
      <c r="AE995">
        <v>0.33300000000000002</v>
      </c>
      <c r="AF995">
        <v>0.41</v>
      </c>
      <c r="AG995">
        <v>0.74399999999999999</v>
      </c>
    </row>
    <row r="996" spans="1:33" x14ac:dyDescent="0.25">
      <c r="A996" t="s">
        <v>41</v>
      </c>
      <c r="B996" t="s">
        <v>287</v>
      </c>
      <c r="C996">
        <v>2020</v>
      </c>
      <c r="D996" t="s">
        <v>18</v>
      </c>
      <c r="E996" t="s">
        <v>60</v>
      </c>
      <c r="F996" t="s">
        <v>61</v>
      </c>
      <c r="G996" t="s">
        <v>288</v>
      </c>
      <c r="H996">
        <v>32</v>
      </c>
      <c r="I996" t="s">
        <v>1221</v>
      </c>
      <c r="J996" s="9">
        <v>0.17899999999999999</v>
      </c>
      <c r="K996">
        <v>0</v>
      </c>
      <c r="L996">
        <v>0</v>
      </c>
      <c r="M996">
        <v>3</v>
      </c>
      <c r="N996">
        <v>3</v>
      </c>
      <c r="O996">
        <v>9</v>
      </c>
      <c r="P996">
        <v>28</v>
      </c>
      <c r="Q996" s="8">
        <f t="shared" si="60"/>
        <v>0</v>
      </c>
      <c r="R996" s="8">
        <f t="shared" si="61"/>
        <v>0</v>
      </c>
      <c r="S996" s="8">
        <f t="shared" si="62"/>
        <v>0.10714285714285714</v>
      </c>
      <c r="T996" s="8">
        <f t="shared" si="63"/>
        <v>0.10714285714285714</v>
      </c>
      <c r="U996" s="8">
        <f>IF(C996=2022,"",IF(C996=2020,O996/60,O996/162))</f>
        <v>0.15</v>
      </c>
      <c r="V996">
        <v>5</v>
      </c>
      <c r="W996">
        <v>10</v>
      </c>
      <c r="X996">
        <v>5</v>
      </c>
      <c r="Y996">
        <v>10</v>
      </c>
      <c r="Z996">
        <v>2</v>
      </c>
      <c r="AA996">
        <v>0</v>
      </c>
      <c r="AB996">
        <v>2</v>
      </c>
      <c r="AC996">
        <v>0</v>
      </c>
      <c r="AD996">
        <v>0.27800000000000002</v>
      </c>
      <c r="AE996">
        <v>0.23300000000000001</v>
      </c>
      <c r="AF996">
        <v>0.35699999999999998</v>
      </c>
      <c r="AG996">
        <v>0.59</v>
      </c>
    </row>
    <row r="997" spans="1:33" x14ac:dyDescent="0.25">
      <c r="A997" t="s">
        <v>49</v>
      </c>
      <c r="B997" t="s">
        <v>287</v>
      </c>
      <c r="C997">
        <v>2020</v>
      </c>
      <c r="D997" t="s">
        <v>22</v>
      </c>
      <c r="E997" t="s">
        <v>50</v>
      </c>
      <c r="F997" t="s">
        <v>51</v>
      </c>
      <c r="G997" t="s">
        <v>288</v>
      </c>
      <c r="H997">
        <v>32</v>
      </c>
      <c r="I997" t="s">
        <v>1221</v>
      </c>
      <c r="J997" s="9">
        <v>0.192</v>
      </c>
      <c r="K997">
        <v>2</v>
      </c>
      <c r="L997">
        <v>0</v>
      </c>
      <c r="M997">
        <v>6</v>
      </c>
      <c r="N997">
        <v>5</v>
      </c>
      <c r="O997">
        <v>18</v>
      </c>
      <c r="P997">
        <v>52</v>
      </c>
      <c r="Q997" s="8">
        <f t="shared" si="60"/>
        <v>3.8461538461538464E-2</v>
      </c>
      <c r="R997" s="8">
        <f t="shared" si="61"/>
        <v>0</v>
      </c>
      <c r="S997" s="8">
        <f t="shared" si="62"/>
        <v>0.11538461538461539</v>
      </c>
      <c r="T997" s="8">
        <f t="shared" si="63"/>
        <v>9.6153846153846159E-2</v>
      </c>
      <c r="U997" s="8">
        <f>IF(C997=2022,"",IF(C997=2020,O997/60,O997/162))</f>
        <v>0.3</v>
      </c>
      <c r="V997">
        <v>10</v>
      </c>
      <c r="W997">
        <v>20</v>
      </c>
      <c r="X997">
        <v>6</v>
      </c>
      <c r="Y997">
        <v>23</v>
      </c>
      <c r="Z997">
        <v>10</v>
      </c>
      <c r="AA997">
        <v>0</v>
      </c>
      <c r="AB997">
        <v>1</v>
      </c>
      <c r="AC997">
        <v>0</v>
      </c>
      <c r="AD997">
        <v>0.29599999999999999</v>
      </c>
      <c r="AE997">
        <v>0.32300000000000001</v>
      </c>
      <c r="AF997">
        <v>0.38500000000000001</v>
      </c>
      <c r="AG997">
        <v>0.70699999999999996</v>
      </c>
    </row>
    <row r="998" spans="1:33" x14ac:dyDescent="0.25">
      <c r="A998" t="s">
        <v>78</v>
      </c>
      <c r="B998" t="s">
        <v>717</v>
      </c>
      <c r="C998">
        <v>2020</v>
      </c>
      <c r="D998" t="s">
        <v>18</v>
      </c>
      <c r="E998" t="s">
        <v>164</v>
      </c>
      <c r="F998" t="s">
        <v>165</v>
      </c>
      <c r="G998" t="s">
        <v>718</v>
      </c>
      <c r="H998">
        <v>32</v>
      </c>
      <c r="I998" t="s">
        <v>1221</v>
      </c>
      <c r="J998" s="9">
        <v>0.28399999999999997</v>
      </c>
      <c r="K998">
        <v>4</v>
      </c>
      <c r="L998">
        <v>1</v>
      </c>
      <c r="M998">
        <v>13</v>
      </c>
      <c r="N998">
        <v>14</v>
      </c>
      <c r="O998">
        <v>30</v>
      </c>
      <c r="P998">
        <v>109</v>
      </c>
      <c r="Q998" s="8">
        <f t="shared" si="60"/>
        <v>3.669724770642202E-2</v>
      </c>
      <c r="R998" s="8">
        <f t="shared" si="61"/>
        <v>9.1743119266055051E-3</v>
      </c>
      <c r="S998" s="8">
        <f t="shared" si="62"/>
        <v>0.11926605504587157</v>
      </c>
      <c r="T998" s="8">
        <f t="shared" si="63"/>
        <v>0.12844036697247707</v>
      </c>
      <c r="U998" s="8">
        <f>IF(C998=2022,"",IF(C998=2020,O998/60,O998/162))</f>
        <v>0.5</v>
      </c>
      <c r="V998">
        <v>31</v>
      </c>
      <c r="W998">
        <v>51</v>
      </c>
      <c r="X998">
        <v>11</v>
      </c>
      <c r="Y998">
        <v>22</v>
      </c>
      <c r="Z998">
        <v>6</v>
      </c>
      <c r="AA998">
        <v>0</v>
      </c>
      <c r="AB998">
        <v>1</v>
      </c>
      <c r="AC998">
        <v>0</v>
      </c>
      <c r="AD998">
        <v>0.314</v>
      </c>
      <c r="AE998">
        <v>0.31900000000000001</v>
      </c>
      <c r="AF998">
        <v>0.46800000000000003</v>
      </c>
      <c r="AG998">
        <v>0.78700000000000003</v>
      </c>
    </row>
    <row r="999" spans="1:33" x14ac:dyDescent="0.25">
      <c r="A999" t="s">
        <v>26</v>
      </c>
      <c r="B999" t="s">
        <v>259</v>
      </c>
      <c r="C999">
        <v>2020</v>
      </c>
      <c r="D999" t="s">
        <v>22</v>
      </c>
      <c r="E999" t="s">
        <v>27</v>
      </c>
      <c r="F999" t="s">
        <v>28</v>
      </c>
      <c r="G999" t="s">
        <v>260</v>
      </c>
      <c r="H999">
        <v>32</v>
      </c>
      <c r="I999" t="s">
        <v>1221</v>
      </c>
      <c r="J999" s="9">
        <v>0.158</v>
      </c>
      <c r="K999">
        <v>1</v>
      </c>
      <c r="L999">
        <v>0</v>
      </c>
      <c r="M999">
        <v>4</v>
      </c>
      <c r="N999">
        <v>4</v>
      </c>
      <c r="O999">
        <v>17</v>
      </c>
      <c r="P999">
        <v>38</v>
      </c>
      <c r="Q999" s="8">
        <f t="shared" si="60"/>
        <v>2.6315789473684209E-2</v>
      </c>
      <c r="R999" s="8">
        <f t="shared" si="61"/>
        <v>0</v>
      </c>
      <c r="S999" s="8">
        <f t="shared" si="62"/>
        <v>0.10526315789473684</v>
      </c>
      <c r="T999" s="8">
        <f t="shared" si="63"/>
        <v>0.10526315789473684</v>
      </c>
      <c r="U999" s="8">
        <f>IF(C999=2022,"",IF(C999=2020,O999/60,O999/162))</f>
        <v>0.28333333333333333</v>
      </c>
      <c r="V999">
        <v>6</v>
      </c>
      <c r="W999">
        <v>11</v>
      </c>
      <c r="X999">
        <v>2</v>
      </c>
      <c r="Y999">
        <v>15</v>
      </c>
      <c r="Z999">
        <v>6</v>
      </c>
      <c r="AA999">
        <v>0</v>
      </c>
      <c r="AB999">
        <v>1</v>
      </c>
      <c r="AC999">
        <v>0</v>
      </c>
      <c r="AD999">
        <v>0.22700000000000001</v>
      </c>
      <c r="AE999">
        <v>0.27300000000000002</v>
      </c>
      <c r="AF999">
        <v>0.28899999999999998</v>
      </c>
      <c r="AG999">
        <v>0.56200000000000006</v>
      </c>
    </row>
    <row r="1000" spans="1:33" x14ac:dyDescent="0.25">
      <c r="A1000" t="s">
        <v>67</v>
      </c>
      <c r="B1000" t="s">
        <v>681</v>
      </c>
      <c r="C1000">
        <v>2020</v>
      </c>
      <c r="D1000" t="s">
        <v>18</v>
      </c>
      <c r="E1000" t="s">
        <v>373</v>
      </c>
      <c r="F1000" t="s">
        <v>374</v>
      </c>
      <c r="G1000" t="s">
        <v>682</v>
      </c>
      <c r="H1000">
        <v>31</v>
      </c>
      <c r="I1000" t="s">
        <v>1221</v>
      </c>
      <c r="J1000" s="9">
        <v>0.32100000000000001</v>
      </c>
      <c r="K1000">
        <v>9</v>
      </c>
      <c r="L1000">
        <v>1</v>
      </c>
      <c r="M1000">
        <v>34</v>
      </c>
      <c r="N1000">
        <v>19</v>
      </c>
      <c r="O1000">
        <v>44</v>
      </c>
      <c r="P1000">
        <v>165</v>
      </c>
      <c r="Q1000" s="8">
        <f t="shared" si="60"/>
        <v>5.4545454545454543E-2</v>
      </c>
      <c r="R1000" s="8">
        <f t="shared" si="61"/>
        <v>6.0606060606060606E-3</v>
      </c>
      <c r="S1000" s="8">
        <f t="shared" si="62"/>
        <v>0.20606060606060606</v>
      </c>
      <c r="T1000" s="8">
        <f t="shared" si="63"/>
        <v>0.11515151515151516</v>
      </c>
      <c r="U1000" s="8">
        <f>IF(C1000=2022,"",IF(C1000=2020,O1000/60,O1000/162))</f>
        <v>0.73333333333333328</v>
      </c>
      <c r="V1000">
        <v>53</v>
      </c>
      <c r="W1000">
        <v>88</v>
      </c>
      <c r="X1000">
        <v>17</v>
      </c>
      <c r="Y1000">
        <v>50</v>
      </c>
      <c r="Z1000">
        <v>16</v>
      </c>
      <c r="AA1000">
        <v>0</v>
      </c>
      <c r="AB1000">
        <v>1</v>
      </c>
      <c r="AC1000">
        <v>0</v>
      </c>
      <c r="AD1000">
        <v>0.41099999999999998</v>
      </c>
      <c r="AE1000">
        <v>0.38600000000000001</v>
      </c>
      <c r="AF1000">
        <v>0.53300000000000003</v>
      </c>
      <c r="AG1000">
        <v>0.91900000000000004</v>
      </c>
    </row>
    <row r="1001" spans="1:33" x14ac:dyDescent="0.25">
      <c r="A1001" t="s">
        <v>30</v>
      </c>
      <c r="B1001" t="s">
        <v>160</v>
      </c>
      <c r="C1001">
        <v>2020</v>
      </c>
      <c r="D1001" t="s">
        <v>22</v>
      </c>
      <c r="E1001" t="s">
        <v>142</v>
      </c>
      <c r="F1001" t="s">
        <v>143</v>
      </c>
      <c r="G1001" t="s">
        <v>161</v>
      </c>
      <c r="H1001">
        <v>31</v>
      </c>
      <c r="I1001" t="s">
        <v>1221</v>
      </c>
      <c r="J1001" s="9">
        <v>0.23</v>
      </c>
      <c r="K1001">
        <v>8</v>
      </c>
      <c r="L1001">
        <v>0</v>
      </c>
      <c r="M1001">
        <v>27</v>
      </c>
      <c r="N1001">
        <v>27</v>
      </c>
      <c r="O1001">
        <v>46</v>
      </c>
      <c r="P1001">
        <v>161</v>
      </c>
      <c r="Q1001" s="8">
        <f t="shared" si="60"/>
        <v>4.9689440993788817E-2</v>
      </c>
      <c r="R1001" s="8">
        <f t="shared" si="61"/>
        <v>0</v>
      </c>
      <c r="S1001" s="8">
        <f t="shared" si="62"/>
        <v>0.16770186335403728</v>
      </c>
      <c r="T1001" s="8">
        <f t="shared" si="63"/>
        <v>0.16770186335403728</v>
      </c>
      <c r="U1001" s="8">
        <f>IF(C1001=2022,"",IF(C1001=2020,O1001/60,O1001/162))</f>
        <v>0.76666666666666672</v>
      </c>
      <c r="V1001">
        <v>37</v>
      </c>
      <c r="W1001">
        <v>68</v>
      </c>
      <c r="X1001">
        <v>15</v>
      </c>
      <c r="Y1001">
        <v>58</v>
      </c>
      <c r="Z1001">
        <v>30</v>
      </c>
      <c r="AA1001">
        <v>0</v>
      </c>
      <c r="AB1001">
        <v>1</v>
      </c>
      <c r="AC1001">
        <v>0</v>
      </c>
      <c r="AD1001">
        <v>0.29899999999999999</v>
      </c>
      <c r="AE1001">
        <v>0.35099999999999998</v>
      </c>
      <c r="AF1001">
        <v>0.42199999999999999</v>
      </c>
      <c r="AG1001">
        <v>0.77300000000000002</v>
      </c>
    </row>
    <row r="1002" spans="1:33" x14ac:dyDescent="0.25">
      <c r="A1002" t="s">
        <v>29</v>
      </c>
      <c r="B1002" t="s">
        <v>1031</v>
      </c>
      <c r="C1002">
        <v>2020</v>
      </c>
      <c r="D1002" t="s">
        <v>22</v>
      </c>
      <c r="E1002" t="s">
        <v>188</v>
      </c>
      <c r="F1002" t="s">
        <v>96</v>
      </c>
      <c r="G1002" t="s">
        <v>1032</v>
      </c>
      <c r="H1002">
        <v>31</v>
      </c>
      <c r="I1002" t="s">
        <v>1221</v>
      </c>
      <c r="J1002" s="9">
        <v>0.16500000000000001</v>
      </c>
      <c r="K1002">
        <v>1</v>
      </c>
      <c r="L1002">
        <v>0</v>
      </c>
      <c r="M1002">
        <v>5</v>
      </c>
      <c r="N1002">
        <v>6</v>
      </c>
      <c r="O1002">
        <v>32</v>
      </c>
      <c r="P1002">
        <v>97</v>
      </c>
      <c r="Q1002" s="8">
        <f t="shared" si="60"/>
        <v>1.0309278350515464E-2</v>
      </c>
      <c r="R1002" s="8">
        <f t="shared" si="61"/>
        <v>0</v>
      </c>
      <c r="S1002" s="8">
        <f t="shared" si="62"/>
        <v>5.1546391752577317E-2</v>
      </c>
      <c r="T1002" s="8">
        <f t="shared" si="63"/>
        <v>6.1855670103092786E-2</v>
      </c>
      <c r="U1002" s="8">
        <f>IF(C1002=2022,"",IF(C1002=2020,O1002/60,O1002/162))</f>
        <v>0.53333333333333333</v>
      </c>
      <c r="V1002">
        <v>16</v>
      </c>
      <c r="W1002">
        <v>21</v>
      </c>
      <c r="X1002">
        <v>3</v>
      </c>
      <c r="Y1002">
        <v>38</v>
      </c>
      <c r="Z1002">
        <v>11</v>
      </c>
      <c r="AA1002">
        <v>0</v>
      </c>
      <c r="AB1002">
        <v>1</v>
      </c>
      <c r="AC1002">
        <v>0</v>
      </c>
      <c r="AD1002">
        <v>0.25900000000000001</v>
      </c>
      <c r="AE1002">
        <v>0.26400000000000001</v>
      </c>
      <c r="AF1002">
        <v>0.216</v>
      </c>
      <c r="AG1002">
        <v>0.48</v>
      </c>
    </row>
    <row r="1003" spans="1:33" x14ac:dyDescent="0.25">
      <c r="A1003" t="s">
        <v>31</v>
      </c>
      <c r="B1003" t="s">
        <v>1079</v>
      </c>
      <c r="C1003">
        <v>2020</v>
      </c>
      <c r="D1003" t="s">
        <v>18</v>
      </c>
      <c r="E1003" t="s">
        <v>245</v>
      </c>
      <c r="F1003" t="s">
        <v>246</v>
      </c>
      <c r="G1003" t="s">
        <v>1080</v>
      </c>
      <c r="H1003">
        <v>31</v>
      </c>
      <c r="I1003" t="s">
        <v>1221</v>
      </c>
      <c r="J1003" s="9">
        <v>0.224</v>
      </c>
      <c r="K1003">
        <v>6</v>
      </c>
      <c r="L1003">
        <v>2</v>
      </c>
      <c r="M1003">
        <v>8</v>
      </c>
      <c r="N1003">
        <v>10</v>
      </c>
      <c r="O1003">
        <v>31</v>
      </c>
      <c r="P1003">
        <v>76</v>
      </c>
      <c r="Q1003" s="8">
        <f t="shared" si="60"/>
        <v>7.8947368421052627E-2</v>
      </c>
      <c r="R1003" s="8">
        <f t="shared" si="61"/>
        <v>2.6315789473684209E-2</v>
      </c>
      <c r="S1003" s="8">
        <f t="shared" si="62"/>
        <v>0.10526315789473684</v>
      </c>
      <c r="T1003" s="8">
        <f t="shared" si="63"/>
        <v>0.13157894736842105</v>
      </c>
      <c r="U1003" s="8">
        <f>IF(C1003=2022,"",IF(C1003=2020,O1003/60,O1003/162))</f>
        <v>0.51666666666666672</v>
      </c>
      <c r="V1003">
        <v>17</v>
      </c>
      <c r="W1003">
        <v>38</v>
      </c>
      <c r="X1003">
        <v>9</v>
      </c>
      <c r="Y1003">
        <v>29</v>
      </c>
      <c r="Z1003">
        <v>14</v>
      </c>
      <c r="AA1003">
        <v>0</v>
      </c>
      <c r="AB1003">
        <v>1</v>
      </c>
      <c r="AC1003">
        <v>0</v>
      </c>
      <c r="AD1003">
        <v>0.26800000000000002</v>
      </c>
      <c r="AE1003">
        <v>0.36599999999999999</v>
      </c>
      <c r="AF1003">
        <v>0.5</v>
      </c>
      <c r="AG1003">
        <v>0.86599999999999999</v>
      </c>
    </row>
    <row r="1004" spans="1:33" x14ac:dyDescent="0.25">
      <c r="A1004" t="s">
        <v>41</v>
      </c>
      <c r="B1004" t="s">
        <v>1065</v>
      </c>
      <c r="C1004">
        <v>2020</v>
      </c>
      <c r="D1004" t="s">
        <v>18</v>
      </c>
      <c r="E1004" t="s">
        <v>60</v>
      </c>
      <c r="F1004" t="s">
        <v>61</v>
      </c>
      <c r="G1004" t="s">
        <v>1066</v>
      </c>
      <c r="H1004">
        <v>30</v>
      </c>
      <c r="I1004" t="s">
        <v>1221</v>
      </c>
      <c r="J1004" s="9">
        <v>0.222</v>
      </c>
      <c r="K1004">
        <v>2</v>
      </c>
      <c r="L1004">
        <v>0</v>
      </c>
      <c r="M1004">
        <v>9</v>
      </c>
      <c r="N1004">
        <v>9</v>
      </c>
      <c r="O1004">
        <v>19</v>
      </c>
      <c r="P1004">
        <v>63</v>
      </c>
      <c r="Q1004" s="8">
        <f t="shared" si="60"/>
        <v>3.1746031746031744E-2</v>
      </c>
      <c r="R1004" s="8">
        <f t="shared" si="61"/>
        <v>0</v>
      </c>
      <c r="S1004" s="8">
        <f t="shared" si="62"/>
        <v>0.14285714285714285</v>
      </c>
      <c r="T1004" s="8">
        <f t="shared" si="63"/>
        <v>0.14285714285714285</v>
      </c>
      <c r="U1004" s="8">
        <f>IF(C1004=2022,"",IF(C1004=2020,O1004/60,O1004/162))</f>
        <v>0.31666666666666665</v>
      </c>
      <c r="V1004">
        <v>14</v>
      </c>
      <c r="W1004">
        <v>24</v>
      </c>
      <c r="X1004">
        <v>6</v>
      </c>
      <c r="Y1004">
        <v>17</v>
      </c>
      <c r="Z1004">
        <v>9</v>
      </c>
      <c r="AA1004">
        <v>0</v>
      </c>
      <c r="AB1004">
        <v>2</v>
      </c>
      <c r="AC1004">
        <v>0</v>
      </c>
      <c r="AD1004">
        <v>0.26700000000000002</v>
      </c>
      <c r="AE1004">
        <v>0.32400000000000001</v>
      </c>
      <c r="AF1004">
        <v>0.38100000000000001</v>
      </c>
      <c r="AG1004">
        <v>0.70499999999999996</v>
      </c>
    </row>
    <row r="1005" spans="1:33" x14ac:dyDescent="0.25">
      <c r="A1005" t="s">
        <v>68</v>
      </c>
      <c r="B1005" t="s">
        <v>1065</v>
      </c>
      <c r="C1005">
        <v>2020</v>
      </c>
      <c r="D1005" t="s">
        <v>22</v>
      </c>
      <c r="E1005" t="s">
        <v>361</v>
      </c>
      <c r="F1005" t="s">
        <v>362</v>
      </c>
      <c r="G1005" t="s">
        <v>1066</v>
      </c>
      <c r="H1005">
        <v>30</v>
      </c>
      <c r="I1005" t="s">
        <v>1221</v>
      </c>
      <c r="J1005" s="9">
        <v>0.30599999999999999</v>
      </c>
      <c r="K1005">
        <v>5</v>
      </c>
      <c r="L1005">
        <v>0</v>
      </c>
      <c r="M1005">
        <v>19</v>
      </c>
      <c r="N1005">
        <v>15</v>
      </c>
      <c r="O1005">
        <v>29</v>
      </c>
      <c r="P1005">
        <v>98</v>
      </c>
      <c r="Q1005" s="8">
        <f t="shared" si="60"/>
        <v>5.1020408163265307E-2</v>
      </c>
      <c r="R1005" s="8">
        <f t="shared" si="61"/>
        <v>0</v>
      </c>
      <c r="S1005" s="8">
        <f t="shared" si="62"/>
        <v>0.19387755102040816</v>
      </c>
      <c r="T1005" s="8">
        <f t="shared" si="63"/>
        <v>0.15306122448979592</v>
      </c>
      <c r="U1005" s="8">
        <f>IF(C1005=2022,"",IF(C1005=2020,O1005/60,O1005/162))</f>
        <v>0.48333333333333334</v>
      </c>
      <c r="V1005">
        <v>30</v>
      </c>
      <c r="W1005">
        <v>52</v>
      </c>
      <c r="X1005">
        <v>11</v>
      </c>
      <c r="Y1005">
        <v>17</v>
      </c>
      <c r="Z1005">
        <v>9</v>
      </c>
      <c r="AA1005">
        <v>1</v>
      </c>
      <c r="AB1005">
        <v>1</v>
      </c>
      <c r="AC1005">
        <v>0</v>
      </c>
      <c r="AD1005">
        <v>0.32500000000000001</v>
      </c>
      <c r="AE1005">
        <v>0.373</v>
      </c>
      <c r="AF1005">
        <v>0.53100000000000003</v>
      </c>
      <c r="AG1005">
        <v>0.90300000000000002</v>
      </c>
    </row>
    <row r="1006" spans="1:33" x14ac:dyDescent="0.25">
      <c r="A1006" t="s">
        <v>54</v>
      </c>
      <c r="B1006" t="s">
        <v>823</v>
      </c>
      <c r="C1006">
        <v>2020</v>
      </c>
      <c r="D1006" t="s">
        <v>18</v>
      </c>
      <c r="E1006" t="s">
        <v>119</v>
      </c>
      <c r="F1006" t="s">
        <v>120</v>
      </c>
      <c r="G1006" t="s">
        <v>824</v>
      </c>
      <c r="H1006">
        <v>30</v>
      </c>
      <c r="I1006" t="s">
        <v>1221</v>
      </c>
      <c r="J1006" s="9">
        <v>0.24399999999999999</v>
      </c>
      <c r="K1006">
        <v>1</v>
      </c>
      <c r="L1006">
        <v>3</v>
      </c>
      <c r="M1006">
        <v>9</v>
      </c>
      <c r="N1006">
        <v>14</v>
      </c>
      <c r="O1006">
        <v>29</v>
      </c>
      <c r="P1006">
        <v>86</v>
      </c>
      <c r="Q1006" s="8">
        <f t="shared" si="60"/>
        <v>1.1627906976744186E-2</v>
      </c>
      <c r="R1006" s="8">
        <f t="shared" si="61"/>
        <v>3.4883720930232558E-2</v>
      </c>
      <c r="S1006" s="8">
        <f t="shared" si="62"/>
        <v>0.10465116279069768</v>
      </c>
      <c r="T1006" s="8">
        <f t="shared" si="63"/>
        <v>0.16279069767441862</v>
      </c>
      <c r="U1006" s="8">
        <f>IF(C1006=2022,"",IF(C1006=2020,O1006/60,O1006/162))</f>
        <v>0.48333333333333334</v>
      </c>
      <c r="V1006">
        <v>21</v>
      </c>
      <c r="W1006">
        <v>27</v>
      </c>
      <c r="X1006">
        <v>4</v>
      </c>
      <c r="Y1006">
        <v>24</v>
      </c>
      <c r="Z1006">
        <v>13</v>
      </c>
      <c r="AA1006">
        <v>0</v>
      </c>
      <c r="AB1006">
        <v>1</v>
      </c>
      <c r="AC1006">
        <v>0</v>
      </c>
      <c r="AD1006">
        <v>0.32300000000000001</v>
      </c>
      <c r="AE1006">
        <v>0.35299999999999998</v>
      </c>
      <c r="AF1006">
        <v>0.314</v>
      </c>
      <c r="AG1006">
        <v>0.66700000000000004</v>
      </c>
    </row>
    <row r="1007" spans="1:33" x14ac:dyDescent="0.25">
      <c r="A1007" t="s">
        <v>46</v>
      </c>
      <c r="B1007" t="s">
        <v>887</v>
      </c>
      <c r="C1007">
        <v>2020</v>
      </c>
      <c r="D1007" t="s">
        <v>18</v>
      </c>
      <c r="E1007" t="s">
        <v>168</v>
      </c>
      <c r="F1007" t="s">
        <v>169</v>
      </c>
      <c r="G1007" t="s">
        <v>888</v>
      </c>
      <c r="H1007">
        <v>30</v>
      </c>
      <c r="I1007" t="s">
        <v>1221</v>
      </c>
      <c r="J1007" s="9">
        <v>0.248</v>
      </c>
      <c r="K1007">
        <v>3</v>
      </c>
      <c r="L1007">
        <v>0</v>
      </c>
      <c r="M1007">
        <v>18</v>
      </c>
      <c r="N1007">
        <v>13</v>
      </c>
      <c r="O1007">
        <v>42</v>
      </c>
      <c r="P1007">
        <v>125</v>
      </c>
      <c r="Q1007" s="8">
        <f t="shared" si="60"/>
        <v>2.4E-2</v>
      </c>
      <c r="R1007" s="8">
        <f t="shared" si="61"/>
        <v>0</v>
      </c>
      <c r="S1007" s="8">
        <f t="shared" si="62"/>
        <v>0.14399999999999999</v>
      </c>
      <c r="T1007" s="8">
        <f t="shared" si="63"/>
        <v>0.104</v>
      </c>
      <c r="U1007" s="8">
        <f>IF(C1007=2022,"",IF(C1007=2020,O1007/60,O1007/162))</f>
        <v>0.7</v>
      </c>
      <c r="V1007">
        <v>31</v>
      </c>
      <c r="W1007">
        <v>47</v>
      </c>
      <c r="X1007">
        <v>10</v>
      </c>
      <c r="Y1007">
        <v>40</v>
      </c>
      <c r="Z1007">
        <v>15</v>
      </c>
      <c r="AA1007">
        <v>0</v>
      </c>
      <c r="AB1007">
        <v>1</v>
      </c>
      <c r="AC1007">
        <v>0</v>
      </c>
      <c r="AD1007">
        <v>0.33700000000000002</v>
      </c>
      <c r="AE1007">
        <v>0.32600000000000001</v>
      </c>
      <c r="AF1007">
        <v>0.376</v>
      </c>
      <c r="AG1007">
        <v>0.70199999999999996</v>
      </c>
    </row>
    <row r="1008" spans="1:33" x14ac:dyDescent="0.25">
      <c r="A1008" t="s">
        <v>32</v>
      </c>
      <c r="B1008" t="s">
        <v>335</v>
      </c>
      <c r="C1008">
        <v>2020</v>
      </c>
      <c r="D1008" t="s">
        <v>22</v>
      </c>
      <c r="E1008" t="s">
        <v>39</v>
      </c>
      <c r="F1008" t="s">
        <v>40</v>
      </c>
      <c r="G1008" t="s">
        <v>336</v>
      </c>
      <c r="H1008">
        <v>29</v>
      </c>
      <c r="I1008" t="s">
        <v>1221</v>
      </c>
      <c r="J1008" s="9">
        <v>0.33300000000000002</v>
      </c>
      <c r="K1008">
        <v>11</v>
      </c>
      <c r="L1008">
        <v>1</v>
      </c>
      <c r="M1008">
        <v>32</v>
      </c>
      <c r="N1008">
        <v>22</v>
      </c>
      <c r="O1008">
        <v>37</v>
      </c>
      <c r="P1008">
        <v>150</v>
      </c>
      <c r="Q1008" s="8">
        <f t="shared" si="60"/>
        <v>7.3333333333333334E-2</v>
      </c>
      <c r="R1008" s="8">
        <f t="shared" si="61"/>
        <v>6.6666666666666671E-3</v>
      </c>
      <c r="S1008" s="8">
        <f t="shared" si="62"/>
        <v>0.21333333333333335</v>
      </c>
      <c r="T1008" s="8">
        <f t="shared" si="63"/>
        <v>0.14666666666666667</v>
      </c>
      <c r="U1008" s="8">
        <f>IF(C1008=2022,"",IF(C1008=2020,O1008/60,O1008/162))</f>
        <v>0.6166666666666667</v>
      </c>
      <c r="V1008">
        <v>50</v>
      </c>
      <c r="W1008">
        <v>95</v>
      </c>
      <c r="X1008">
        <v>23</v>
      </c>
      <c r="Y1008">
        <v>36</v>
      </c>
      <c r="Z1008">
        <v>3</v>
      </c>
      <c r="AA1008">
        <v>0</v>
      </c>
      <c r="AB1008">
        <v>1</v>
      </c>
      <c r="AC1008">
        <v>0</v>
      </c>
      <c r="AD1008">
        <v>0.375</v>
      </c>
      <c r="AE1008">
        <v>0.35299999999999998</v>
      </c>
      <c r="AF1008">
        <v>0.63300000000000001</v>
      </c>
      <c r="AG1008">
        <v>0.98599999999999999</v>
      </c>
    </row>
    <row r="1009" spans="1:33" x14ac:dyDescent="0.25">
      <c r="A1009" t="s">
        <v>34</v>
      </c>
      <c r="B1009" t="s">
        <v>435</v>
      </c>
      <c r="C1009">
        <v>2020</v>
      </c>
      <c r="D1009" t="s">
        <v>22</v>
      </c>
      <c r="E1009" t="s">
        <v>75</v>
      </c>
      <c r="F1009" t="s">
        <v>76</v>
      </c>
      <c r="G1009" t="s">
        <v>436</v>
      </c>
      <c r="H1009">
        <v>29</v>
      </c>
      <c r="I1009" t="s">
        <v>1221</v>
      </c>
      <c r="J1009" s="9">
        <v>0.25</v>
      </c>
      <c r="K1009">
        <v>4</v>
      </c>
      <c r="L1009">
        <v>0</v>
      </c>
      <c r="M1009">
        <v>10</v>
      </c>
      <c r="N1009">
        <v>7</v>
      </c>
      <c r="O1009">
        <v>16</v>
      </c>
      <c r="P1009">
        <v>48</v>
      </c>
      <c r="Q1009" s="8">
        <f t="shared" si="60"/>
        <v>8.3333333333333329E-2</v>
      </c>
      <c r="R1009" s="8">
        <f t="shared" si="61"/>
        <v>0</v>
      </c>
      <c r="S1009" s="8">
        <f t="shared" si="62"/>
        <v>0.20833333333333334</v>
      </c>
      <c r="T1009" s="8">
        <f t="shared" si="63"/>
        <v>0.14583333333333334</v>
      </c>
      <c r="U1009" s="8">
        <f>IF(C1009=2022,"",IF(C1009=2020,O1009/60,O1009/162))</f>
        <v>0.26666666666666666</v>
      </c>
      <c r="V1009">
        <v>12</v>
      </c>
      <c r="W1009">
        <v>25</v>
      </c>
      <c r="X1009">
        <v>5</v>
      </c>
      <c r="Y1009">
        <v>11</v>
      </c>
      <c r="Z1009">
        <v>0</v>
      </c>
      <c r="AA1009">
        <v>0</v>
      </c>
      <c r="AB1009">
        <v>1</v>
      </c>
      <c r="AC1009">
        <v>0</v>
      </c>
      <c r="AD1009">
        <v>0.24199999999999999</v>
      </c>
      <c r="AE1009">
        <v>0.25</v>
      </c>
      <c r="AF1009">
        <v>0.52100000000000002</v>
      </c>
      <c r="AG1009">
        <v>0.77100000000000002</v>
      </c>
    </row>
    <row r="1010" spans="1:33" x14ac:dyDescent="0.25">
      <c r="A1010" t="s">
        <v>30</v>
      </c>
      <c r="B1010" t="s">
        <v>951</v>
      </c>
      <c r="C1010">
        <v>2020</v>
      </c>
      <c r="D1010" t="s">
        <v>22</v>
      </c>
      <c r="E1010" t="s">
        <v>142</v>
      </c>
      <c r="F1010" t="s">
        <v>143</v>
      </c>
      <c r="G1010" t="s">
        <v>952</v>
      </c>
      <c r="H1010">
        <v>29</v>
      </c>
      <c r="I1010" t="s">
        <v>1221</v>
      </c>
      <c r="J1010" s="9">
        <v>0.28899999999999998</v>
      </c>
      <c r="K1010">
        <v>7</v>
      </c>
      <c r="L1010">
        <v>1</v>
      </c>
      <c r="M1010">
        <v>15</v>
      </c>
      <c r="N1010">
        <v>20</v>
      </c>
      <c r="O1010">
        <v>31</v>
      </c>
      <c r="P1010">
        <v>97</v>
      </c>
      <c r="Q1010" s="8">
        <f t="shared" si="60"/>
        <v>7.2164948453608241E-2</v>
      </c>
      <c r="R1010" s="8">
        <f t="shared" si="61"/>
        <v>1.0309278350515464E-2</v>
      </c>
      <c r="S1010" s="8">
        <f t="shared" si="62"/>
        <v>0.15463917525773196</v>
      </c>
      <c r="T1010" s="8">
        <f t="shared" si="63"/>
        <v>0.20618556701030927</v>
      </c>
      <c r="U1010" s="8">
        <f>IF(C1010=2022,"",IF(C1010=2020,O1010/60,O1010/162))</f>
        <v>0.51666666666666672</v>
      </c>
      <c r="V1010">
        <v>28</v>
      </c>
      <c r="W1010">
        <v>52</v>
      </c>
      <c r="X1010">
        <v>10</v>
      </c>
      <c r="Y1010">
        <v>30</v>
      </c>
      <c r="Z1010">
        <v>8</v>
      </c>
      <c r="AA1010">
        <v>0</v>
      </c>
      <c r="AB1010">
        <v>1</v>
      </c>
      <c r="AC1010">
        <v>1</v>
      </c>
      <c r="AD1010">
        <v>0.33900000000000002</v>
      </c>
      <c r="AE1010">
        <v>0.36</v>
      </c>
      <c r="AF1010">
        <v>0.53600000000000003</v>
      </c>
      <c r="AG1010">
        <v>0.89600000000000002</v>
      </c>
    </row>
    <row r="1011" spans="1:33" x14ac:dyDescent="0.25">
      <c r="A1011" t="s">
        <v>89</v>
      </c>
      <c r="B1011" t="s">
        <v>136</v>
      </c>
      <c r="C1011">
        <v>2020</v>
      </c>
      <c r="D1011" t="s">
        <v>22</v>
      </c>
      <c r="E1011" t="s">
        <v>90</v>
      </c>
      <c r="F1011" t="s">
        <v>91</v>
      </c>
      <c r="G1011" t="s">
        <v>137</v>
      </c>
      <c r="H1011">
        <v>29</v>
      </c>
      <c r="I1011" t="s">
        <v>1221</v>
      </c>
      <c r="J1011" s="9">
        <v>0.28299999999999997</v>
      </c>
      <c r="K1011">
        <v>7</v>
      </c>
      <c r="L1011">
        <v>4</v>
      </c>
      <c r="M1011">
        <v>23</v>
      </c>
      <c r="N1011">
        <v>22</v>
      </c>
      <c r="O1011">
        <v>47</v>
      </c>
      <c r="P1011">
        <v>173</v>
      </c>
      <c r="Q1011" s="8">
        <f t="shared" si="60"/>
        <v>4.046242774566474E-2</v>
      </c>
      <c r="R1011" s="8">
        <f t="shared" si="61"/>
        <v>2.3121387283236993E-2</v>
      </c>
      <c r="S1011" s="8">
        <f t="shared" si="62"/>
        <v>0.13294797687861271</v>
      </c>
      <c r="T1011" s="8">
        <f t="shared" si="63"/>
        <v>0.12716763005780346</v>
      </c>
      <c r="U1011" s="8">
        <f>IF(C1011=2022,"",IF(C1011=2020,O1011/60,O1011/162))</f>
        <v>0.78333333333333333</v>
      </c>
      <c r="V1011">
        <v>49</v>
      </c>
      <c r="W1011">
        <v>79</v>
      </c>
      <c r="X1011">
        <v>16</v>
      </c>
      <c r="Y1011">
        <v>43</v>
      </c>
      <c r="Z1011">
        <v>16</v>
      </c>
      <c r="AA1011">
        <v>0</v>
      </c>
      <c r="AB1011">
        <v>1</v>
      </c>
      <c r="AC1011">
        <v>3</v>
      </c>
      <c r="AD1011">
        <v>0.34100000000000003</v>
      </c>
      <c r="AE1011">
        <v>0.34399999999999997</v>
      </c>
      <c r="AF1011">
        <v>0.45700000000000002</v>
      </c>
      <c r="AG1011">
        <v>0.80100000000000005</v>
      </c>
    </row>
    <row r="1012" spans="1:33" x14ac:dyDescent="0.25">
      <c r="A1012" t="s">
        <v>49</v>
      </c>
      <c r="B1012" t="s">
        <v>369</v>
      </c>
      <c r="C1012">
        <v>2020</v>
      </c>
      <c r="D1012" t="s">
        <v>22</v>
      </c>
      <c r="E1012" t="s">
        <v>50</v>
      </c>
      <c r="F1012" t="s">
        <v>51</v>
      </c>
      <c r="G1012" t="s">
        <v>370</v>
      </c>
      <c r="H1012">
        <v>29</v>
      </c>
      <c r="I1012" t="s">
        <v>1221</v>
      </c>
      <c r="J1012" s="9">
        <v>0.27800000000000002</v>
      </c>
      <c r="K1012">
        <v>7</v>
      </c>
      <c r="L1012">
        <v>0</v>
      </c>
      <c r="M1012">
        <v>20</v>
      </c>
      <c r="N1012">
        <v>12</v>
      </c>
      <c r="O1012">
        <v>31</v>
      </c>
      <c r="P1012">
        <v>90</v>
      </c>
      <c r="Q1012" s="8">
        <f t="shared" si="60"/>
        <v>7.7777777777777779E-2</v>
      </c>
      <c r="R1012" s="8">
        <f t="shared" si="61"/>
        <v>0</v>
      </c>
      <c r="S1012" s="8">
        <f t="shared" si="62"/>
        <v>0.22222222222222221</v>
      </c>
      <c r="T1012" s="8">
        <f t="shared" si="63"/>
        <v>0.13333333333333333</v>
      </c>
      <c r="U1012" s="8">
        <f>IF(C1012=2022,"",IF(C1012=2020,O1012/60,O1012/162))</f>
        <v>0.51666666666666672</v>
      </c>
      <c r="V1012">
        <v>25</v>
      </c>
      <c r="W1012">
        <v>48</v>
      </c>
      <c r="X1012">
        <v>9</v>
      </c>
      <c r="Y1012">
        <v>21</v>
      </c>
      <c r="Z1012">
        <v>11</v>
      </c>
      <c r="AA1012">
        <v>0</v>
      </c>
      <c r="AB1012">
        <v>1</v>
      </c>
      <c r="AC1012">
        <v>0</v>
      </c>
      <c r="AD1012">
        <v>0.27700000000000002</v>
      </c>
      <c r="AE1012">
        <v>0.35199999999999998</v>
      </c>
      <c r="AF1012">
        <v>0.53300000000000003</v>
      </c>
      <c r="AG1012">
        <v>0.88600000000000001</v>
      </c>
    </row>
    <row r="1013" spans="1:33" x14ac:dyDescent="0.25">
      <c r="A1013" t="s">
        <v>81</v>
      </c>
      <c r="B1013" t="s">
        <v>791</v>
      </c>
      <c r="C1013">
        <v>2020</v>
      </c>
      <c r="D1013" t="s">
        <v>18</v>
      </c>
      <c r="E1013" t="s">
        <v>134</v>
      </c>
      <c r="F1013" t="s">
        <v>135</v>
      </c>
      <c r="G1013" t="s">
        <v>792</v>
      </c>
      <c r="H1013">
        <v>29</v>
      </c>
      <c r="I1013" t="s">
        <v>1221</v>
      </c>
      <c r="J1013" s="9">
        <v>0.23499999999999999</v>
      </c>
      <c r="K1013">
        <v>2</v>
      </c>
      <c r="L1013">
        <v>0</v>
      </c>
      <c r="M1013">
        <v>9</v>
      </c>
      <c r="N1013">
        <v>4</v>
      </c>
      <c r="O1013">
        <v>26</v>
      </c>
      <c r="P1013">
        <v>68</v>
      </c>
      <c r="Q1013" s="8">
        <f t="shared" si="60"/>
        <v>2.9411764705882353E-2</v>
      </c>
      <c r="R1013" s="8">
        <f t="shared" si="61"/>
        <v>0</v>
      </c>
      <c r="S1013" s="8">
        <f t="shared" si="62"/>
        <v>0.13235294117647059</v>
      </c>
      <c r="T1013" s="8">
        <f t="shared" si="63"/>
        <v>5.8823529411764705E-2</v>
      </c>
      <c r="U1013" s="8">
        <f>IF(C1013=2022,"",IF(C1013=2020,O1013/60,O1013/162))</f>
        <v>0.43333333333333335</v>
      </c>
      <c r="V1013">
        <v>16</v>
      </c>
      <c r="W1013">
        <v>24</v>
      </c>
      <c r="X1013">
        <v>4</v>
      </c>
      <c r="Y1013">
        <v>15</v>
      </c>
      <c r="Z1013">
        <v>5</v>
      </c>
      <c r="AA1013">
        <v>0</v>
      </c>
      <c r="AB1013">
        <v>1</v>
      </c>
      <c r="AC1013">
        <v>0</v>
      </c>
      <c r="AD1013">
        <v>0.27500000000000002</v>
      </c>
      <c r="AE1013">
        <v>0.28799999999999998</v>
      </c>
      <c r="AF1013">
        <v>0.35299999999999998</v>
      </c>
      <c r="AG1013">
        <v>0.64100000000000001</v>
      </c>
    </row>
    <row r="1014" spans="1:33" x14ac:dyDescent="0.25">
      <c r="A1014" t="s">
        <v>31</v>
      </c>
      <c r="B1014" t="s">
        <v>243</v>
      </c>
      <c r="C1014">
        <v>2020</v>
      </c>
      <c r="D1014" t="s">
        <v>18</v>
      </c>
      <c r="E1014" t="s">
        <v>245</v>
      </c>
      <c r="F1014" t="s">
        <v>246</v>
      </c>
      <c r="G1014" t="s">
        <v>244</v>
      </c>
      <c r="H1014">
        <v>29</v>
      </c>
      <c r="I1014" t="s">
        <v>1221</v>
      </c>
      <c r="J1014" s="9">
        <v>0.20399999999999999</v>
      </c>
      <c r="K1014">
        <v>5</v>
      </c>
      <c r="L1014">
        <v>0</v>
      </c>
      <c r="M1014">
        <v>13</v>
      </c>
      <c r="N1014">
        <v>10</v>
      </c>
      <c r="O1014">
        <v>38</v>
      </c>
      <c r="P1014">
        <v>98</v>
      </c>
      <c r="Q1014" s="8">
        <f t="shared" si="60"/>
        <v>5.1020408163265307E-2</v>
      </c>
      <c r="R1014" s="8">
        <f t="shared" si="61"/>
        <v>0</v>
      </c>
      <c r="S1014" s="8">
        <f t="shared" si="62"/>
        <v>0.1326530612244898</v>
      </c>
      <c r="T1014" s="8">
        <f t="shared" si="63"/>
        <v>0.10204081632653061</v>
      </c>
      <c r="U1014" s="8">
        <f>IF(C1014=2022,"",IF(C1014=2020,O1014/60,O1014/162))</f>
        <v>0.6333333333333333</v>
      </c>
      <c r="V1014">
        <v>20</v>
      </c>
      <c r="W1014">
        <v>38</v>
      </c>
      <c r="X1014">
        <v>8</v>
      </c>
      <c r="Y1014">
        <v>28</v>
      </c>
      <c r="Z1014">
        <v>12</v>
      </c>
      <c r="AA1014">
        <v>0</v>
      </c>
      <c r="AB1014">
        <v>1</v>
      </c>
      <c r="AC1014">
        <v>0</v>
      </c>
      <c r="AD1014">
        <v>0.23100000000000001</v>
      </c>
      <c r="AE1014">
        <v>0.29099999999999998</v>
      </c>
      <c r="AF1014">
        <v>0.38800000000000001</v>
      </c>
      <c r="AG1014">
        <v>0.67900000000000005</v>
      </c>
    </row>
    <row r="1015" spans="1:33" x14ac:dyDescent="0.25">
      <c r="A1015" t="s">
        <v>57</v>
      </c>
      <c r="B1015" t="s">
        <v>567</v>
      </c>
      <c r="C1015">
        <v>2020</v>
      </c>
      <c r="D1015" t="s">
        <v>22</v>
      </c>
      <c r="E1015" t="s">
        <v>98</v>
      </c>
      <c r="F1015" t="s">
        <v>99</v>
      </c>
      <c r="G1015" t="s">
        <v>568</v>
      </c>
      <c r="H1015">
        <v>29</v>
      </c>
      <c r="I1015" t="s">
        <v>1221</v>
      </c>
      <c r="J1015" s="9">
        <v>0.14699999999999999</v>
      </c>
      <c r="K1015">
        <v>4</v>
      </c>
      <c r="L1015">
        <v>0</v>
      </c>
      <c r="M1015">
        <v>10</v>
      </c>
      <c r="N1015">
        <v>8</v>
      </c>
      <c r="O1015">
        <v>28</v>
      </c>
      <c r="P1015">
        <v>75</v>
      </c>
      <c r="Q1015" s="8">
        <f t="shared" si="60"/>
        <v>5.3333333333333337E-2</v>
      </c>
      <c r="R1015" s="8">
        <f t="shared" si="61"/>
        <v>0</v>
      </c>
      <c r="S1015" s="8">
        <f t="shared" si="62"/>
        <v>0.13333333333333333</v>
      </c>
      <c r="T1015" s="8">
        <f t="shared" si="63"/>
        <v>0.10666666666666667</v>
      </c>
      <c r="U1015" s="8">
        <f>IF(C1015=2022,"",IF(C1015=2020,O1015/60,O1015/162))</f>
        <v>0.46666666666666667</v>
      </c>
      <c r="V1015">
        <v>11</v>
      </c>
      <c r="W1015">
        <v>27</v>
      </c>
      <c r="X1015">
        <v>8</v>
      </c>
      <c r="Y1015">
        <v>37</v>
      </c>
      <c r="Z1015">
        <v>6</v>
      </c>
      <c r="AA1015">
        <v>0</v>
      </c>
      <c r="AB1015">
        <v>1</v>
      </c>
      <c r="AC1015">
        <v>0</v>
      </c>
      <c r="AD1015">
        <v>0.20599999999999999</v>
      </c>
      <c r="AE1015">
        <v>0.23799999999999999</v>
      </c>
      <c r="AF1015">
        <v>0.36</v>
      </c>
      <c r="AG1015">
        <v>0.59799999999999998</v>
      </c>
    </row>
    <row r="1016" spans="1:33" x14ac:dyDescent="0.25">
      <c r="A1016" t="s">
        <v>55</v>
      </c>
      <c r="B1016" t="s">
        <v>993</v>
      </c>
      <c r="C1016">
        <v>2020</v>
      </c>
      <c r="D1016" t="s">
        <v>18</v>
      </c>
      <c r="E1016" t="s">
        <v>345</v>
      </c>
      <c r="F1016" t="s">
        <v>346</v>
      </c>
      <c r="G1016" t="s">
        <v>994</v>
      </c>
      <c r="H1016">
        <v>29</v>
      </c>
      <c r="I1016" t="s">
        <v>1221</v>
      </c>
      <c r="J1016" s="9">
        <v>0.26600000000000001</v>
      </c>
      <c r="K1016">
        <v>11</v>
      </c>
      <c r="L1016">
        <v>4</v>
      </c>
      <c r="M1016">
        <v>32</v>
      </c>
      <c r="N1016">
        <v>33</v>
      </c>
      <c r="O1016">
        <v>47</v>
      </c>
      <c r="P1016">
        <v>173</v>
      </c>
      <c r="Q1016" s="8">
        <f t="shared" si="60"/>
        <v>6.358381502890173E-2</v>
      </c>
      <c r="R1016" s="8">
        <f t="shared" si="61"/>
        <v>2.3121387283236993E-2</v>
      </c>
      <c r="S1016" s="8">
        <f t="shared" si="62"/>
        <v>0.18497109826589594</v>
      </c>
      <c r="T1016" s="8">
        <f t="shared" si="63"/>
        <v>0.19075144508670519</v>
      </c>
      <c r="U1016" s="8">
        <f>IF(C1016=2022,"",IF(C1016=2020,O1016/60,O1016/162))</f>
        <v>0.78333333333333333</v>
      </c>
      <c r="V1016">
        <v>46</v>
      </c>
      <c r="W1016">
        <v>85</v>
      </c>
      <c r="X1016">
        <v>17</v>
      </c>
      <c r="Y1016">
        <v>48</v>
      </c>
      <c r="Z1016">
        <v>16</v>
      </c>
      <c r="AA1016">
        <v>0</v>
      </c>
      <c r="AB1016">
        <v>1</v>
      </c>
      <c r="AC1016">
        <v>1</v>
      </c>
      <c r="AD1016">
        <v>0.307</v>
      </c>
      <c r="AE1016">
        <v>0.34899999999999998</v>
      </c>
      <c r="AF1016">
        <v>0.49099999999999999</v>
      </c>
      <c r="AG1016">
        <v>0.84</v>
      </c>
    </row>
    <row r="1017" spans="1:33" x14ac:dyDescent="0.25">
      <c r="A1017" t="s">
        <v>89</v>
      </c>
      <c r="B1017" t="s">
        <v>130</v>
      </c>
      <c r="C1017">
        <v>2020</v>
      </c>
      <c r="D1017" t="s">
        <v>22</v>
      </c>
      <c r="E1017" t="s">
        <v>90</v>
      </c>
      <c r="F1017" t="s">
        <v>91</v>
      </c>
      <c r="G1017" t="s">
        <v>131</v>
      </c>
      <c r="H1017">
        <v>29</v>
      </c>
      <c r="I1017" t="s">
        <v>1221</v>
      </c>
      <c r="J1017" s="9">
        <v>0.34100000000000003</v>
      </c>
      <c r="K1017">
        <v>1</v>
      </c>
      <c r="L1017">
        <v>1</v>
      </c>
      <c r="M1017">
        <v>17</v>
      </c>
      <c r="N1017">
        <v>8</v>
      </c>
      <c r="O1017">
        <v>24</v>
      </c>
      <c r="P1017">
        <v>82</v>
      </c>
      <c r="Q1017" s="8">
        <f t="shared" si="60"/>
        <v>1.2195121951219513E-2</v>
      </c>
      <c r="R1017" s="8">
        <f t="shared" si="61"/>
        <v>1.2195121951219513E-2</v>
      </c>
      <c r="S1017" s="8">
        <f t="shared" si="62"/>
        <v>0.2073170731707317</v>
      </c>
      <c r="T1017" s="8">
        <f t="shared" si="63"/>
        <v>9.7560975609756101E-2</v>
      </c>
      <c r="U1017" s="8">
        <f>IF(C1017=2022,"",IF(C1017=2020,O1017/60,O1017/162))</f>
        <v>0.4</v>
      </c>
      <c r="V1017">
        <v>28</v>
      </c>
      <c r="W1017">
        <v>38</v>
      </c>
      <c r="X1017">
        <v>7</v>
      </c>
      <c r="Y1017">
        <v>14</v>
      </c>
      <c r="Z1017">
        <v>5</v>
      </c>
      <c r="AA1017">
        <v>0</v>
      </c>
      <c r="AB1017">
        <v>1</v>
      </c>
      <c r="AC1017">
        <v>0</v>
      </c>
      <c r="AD1017">
        <v>0.40300000000000002</v>
      </c>
      <c r="AE1017">
        <v>0.39300000000000002</v>
      </c>
      <c r="AF1017">
        <v>0.46300000000000002</v>
      </c>
      <c r="AG1017">
        <v>0.85699999999999998</v>
      </c>
    </row>
    <row r="1018" spans="1:33" x14ac:dyDescent="0.25">
      <c r="A1018" t="s">
        <v>42</v>
      </c>
      <c r="B1018" t="s">
        <v>579</v>
      </c>
      <c r="C1018">
        <v>2020</v>
      </c>
      <c r="D1018" t="s">
        <v>22</v>
      </c>
      <c r="E1018" t="s">
        <v>263</v>
      </c>
      <c r="F1018" t="s">
        <v>264</v>
      </c>
      <c r="G1018" t="s">
        <v>580</v>
      </c>
      <c r="H1018">
        <v>29</v>
      </c>
      <c r="I1018" t="s">
        <v>1221</v>
      </c>
      <c r="J1018" s="9">
        <v>0.16700000000000001</v>
      </c>
      <c r="K1018">
        <v>2</v>
      </c>
      <c r="L1018">
        <v>0</v>
      </c>
      <c r="M1018">
        <v>5</v>
      </c>
      <c r="N1018">
        <v>8</v>
      </c>
      <c r="O1018">
        <v>23</v>
      </c>
      <c r="P1018">
        <v>72</v>
      </c>
      <c r="Q1018" s="8">
        <f t="shared" si="60"/>
        <v>2.7777777777777776E-2</v>
      </c>
      <c r="R1018" s="8">
        <f t="shared" si="61"/>
        <v>0</v>
      </c>
      <c r="S1018" s="8">
        <f t="shared" si="62"/>
        <v>6.9444444444444448E-2</v>
      </c>
      <c r="T1018" s="8">
        <f t="shared" si="63"/>
        <v>0.1111111111111111</v>
      </c>
      <c r="U1018" s="8">
        <f>IF(C1018=2022,"",IF(C1018=2020,O1018/60,O1018/162))</f>
        <v>0.38333333333333336</v>
      </c>
      <c r="V1018">
        <v>12</v>
      </c>
      <c r="W1018">
        <v>19</v>
      </c>
      <c r="X1018">
        <v>3</v>
      </c>
      <c r="Y1018">
        <v>37</v>
      </c>
      <c r="Z1018">
        <v>7</v>
      </c>
      <c r="AA1018">
        <v>0</v>
      </c>
      <c r="AB1018">
        <v>1</v>
      </c>
      <c r="AC1018">
        <v>0</v>
      </c>
      <c r="AD1018">
        <v>0.29399999999999998</v>
      </c>
      <c r="AE1018">
        <v>0.247</v>
      </c>
      <c r="AF1018">
        <v>0.26400000000000001</v>
      </c>
      <c r="AG1018">
        <v>0.51100000000000001</v>
      </c>
    </row>
    <row r="1019" spans="1:33" x14ac:dyDescent="0.25">
      <c r="A1019" t="s">
        <v>106</v>
      </c>
      <c r="B1019" t="s">
        <v>903</v>
      </c>
      <c r="C1019">
        <v>2020</v>
      </c>
      <c r="D1019" t="s">
        <v>18</v>
      </c>
      <c r="E1019" t="s">
        <v>107</v>
      </c>
      <c r="F1019" t="s">
        <v>108</v>
      </c>
      <c r="G1019" t="s">
        <v>904</v>
      </c>
      <c r="H1019">
        <v>28</v>
      </c>
      <c r="I1019" t="s">
        <v>1221</v>
      </c>
      <c r="J1019" s="9">
        <v>0.17599999999999999</v>
      </c>
      <c r="K1019">
        <v>2</v>
      </c>
      <c r="L1019">
        <v>0</v>
      </c>
      <c r="M1019">
        <v>10</v>
      </c>
      <c r="N1019">
        <v>8</v>
      </c>
      <c r="O1019">
        <v>40</v>
      </c>
      <c r="P1019">
        <v>108</v>
      </c>
      <c r="Q1019" s="8">
        <f t="shared" si="60"/>
        <v>1.8518518518518517E-2</v>
      </c>
      <c r="R1019" s="8">
        <f t="shared" si="61"/>
        <v>0</v>
      </c>
      <c r="S1019" s="8">
        <f t="shared" si="62"/>
        <v>9.2592592592592587E-2</v>
      </c>
      <c r="T1019" s="8">
        <f t="shared" si="63"/>
        <v>7.407407407407407E-2</v>
      </c>
      <c r="U1019" s="8">
        <f>IF(C1019=2022,"",IF(C1019=2020,O1019/60,O1019/162))</f>
        <v>0.66666666666666663</v>
      </c>
      <c r="V1019">
        <v>19</v>
      </c>
      <c r="W1019">
        <v>29</v>
      </c>
      <c r="X1019">
        <v>6</v>
      </c>
      <c r="Y1019">
        <v>39</v>
      </c>
      <c r="Z1019">
        <v>16</v>
      </c>
      <c r="AA1019">
        <v>0</v>
      </c>
      <c r="AB1019">
        <v>1</v>
      </c>
      <c r="AC1019">
        <v>0</v>
      </c>
      <c r="AD1019">
        <v>0.254</v>
      </c>
      <c r="AE1019">
        <v>0.29399999999999998</v>
      </c>
      <c r="AF1019">
        <v>0.26900000000000002</v>
      </c>
      <c r="AG1019">
        <v>0.56200000000000006</v>
      </c>
    </row>
    <row r="1020" spans="1:33" x14ac:dyDescent="0.25">
      <c r="A1020" t="s">
        <v>15</v>
      </c>
      <c r="B1020" t="s">
        <v>711</v>
      </c>
      <c r="C1020">
        <v>2020</v>
      </c>
      <c r="D1020" t="s">
        <v>18</v>
      </c>
      <c r="E1020" t="s">
        <v>16</v>
      </c>
      <c r="F1020" t="s">
        <v>17</v>
      </c>
      <c r="G1020" t="s">
        <v>712</v>
      </c>
      <c r="H1020">
        <v>27</v>
      </c>
      <c r="I1020" t="s">
        <v>1221</v>
      </c>
      <c r="J1020" s="9">
        <v>0.24299999999999999</v>
      </c>
      <c r="K1020">
        <v>7</v>
      </c>
      <c r="L1020">
        <v>1</v>
      </c>
      <c r="M1020">
        <v>26</v>
      </c>
      <c r="N1020">
        <v>37</v>
      </c>
      <c r="O1020">
        <v>57</v>
      </c>
      <c r="P1020">
        <v>189</v>
      </c>
      <c r="Q1020" s="8">
        <f t="shared" si="60"/>
        <v>3.7037037037037035E-2</v>
      </c>
      <c r="R1020" s="8">
        <f t="shared" si="61"/>
        <v>5.2910052910052907E-3</v>
      </c>
      <c r="S1020" s="8">
        <f t="shared" si="62"/>
        <v>0.13756613756613756</v>
      </c>
      <c r="T1020" s="8">
        <f t="shared" si="63"/>
        <v>0.19576719576719576</v>
      </c>
      <c r="U1020" s="8">
        <f>IF(C1020=2022,"",IF(C1020=2020,O1020/60,O1020/162))</f>
        <v>0.95</v>
      </c>
      <c r="V1020">
        <v>46</v>
      </c>
      <c r="W1020">
        <v>77</v>
      </c>
      <c r="X1020">
        <v>17</v>
      </c>
      <c r="Y1020">
        <v>57</v>
      </c>
      <c r="Z1020">
        <v>20</v>
      </c>
      <c r="AA1020">
        <v>1</v>
      </c>
      <c r="AB1020">
        <v>1</v>
      </c>
      <c r="AC1020">
        <v>2</v>
      </c>
      <c r="AD1020">
        <v>0.307</v>
      </c>
      <c r="AE1020">
        <v>0.35599999999999998</v>
      </c>
      <c r="AF1020">
        <v>0.40699999999999997</v>
      </c>
      <c r="AG1020">
        <v>0.76300000000000001</v>
      </c>
    </row>
    <row r="1021" spans="1:33" x14ac:dyDescent="0.25">
      <c r="A1021" t="s">
        <v>32</v>
      </c>
      <c r="B1021" t="s">
        <v>317</v>
      </c>
      <c r="C1021">
        <v>2020</v>
      </c>
      <c r="D1021" t="s">
        <v>22</v>
      </c>
      <c r="E1021" t="s">
        <v>39</v>
      </c>
      <c r="F1021" t="s">
        <v>40</v>
      </c>
      <c r="G1021" t="s">
        <v>318</v>
      </c>
      <c r="H1021">
        <v>27</v>
      </c>
      <c r="I1021" t="s">
        <v>1221</v>
      </c>
      <c r="J1021" s="9">
        <v>0.28299999999999997</v>
      </c>
      <c r="K1021">
        <v>1</v>
      </c>
      <c r="L1021">
        <v>0</v>
      </c>
      <c r="M1021">
        <v>3</v>
      </c>
      <c r="N1021">
        <v>10</v>
      </c>
      <c r="O1021">
        <v>25</v>
      </c>
      <c r="P1021">
        <v>53</v>
      </c>
      <c r="Q1021" s="8">
        <f t="shared" si="60"/>
        <v>1.8867924528301886E-2</v>
      </c>
      <c r="R1021" s="8">
        <f t="shared" si="61"/>
        <v>0</v>
      </c>
      <c r="S1021" s="8">
        <f t="shared" si="62"/>
        <v>5.6603773584905662E-2</v>
      </c>
      <c r="T1021" s="8">
        <f t="shared" si="63"/>
        <v>0.18867924528301888</v>
      </c>
      <c r="U1021" s="8">
        <f>IF(C1021=2022,"",IF(C1021=2020,O1021/60,O1021/162))</f>
        <v>0.41666666666666669</v>
      </c>
      <c r="V1021">
        <v>15</v>
      </c>
      <c r="W1021">
        <v>23</v>
      </c>
      <c r="X1021">
        <v>6</v>
      </c>
      <c r="Y1021">
        <v>11</v>
      </c>
      <c r="Z1021">
        <v>6</v>
      </c>
      <c r="AA1021">
        <v>0</v>
      </c>
      <c r="AB1021">
        <v>1</v>
      </c>
      <c r="AC1021">
        <v>0</v>
      </c>
      <c r="AD1021">
        <v>0.34100000000000003</v>
      </c>
      <c r="AE1021">
        <v>0.35599999999999998</v>
      </c>
      <c r="AF1021">
        <v>0.434</v>
      </c>
      <c r="AG1021">
        <v>0.79</v>
      </c>
    </row>
    <row r="1022" spans="1:33" x14ac:dyDescent="0.25">
      <c r="A1022" t="s">
        <v>29</v>
      </c>
      <c r="B1022" t="s">
        <v>201</v>
      </c>
      <c r="C1022">
        <v>2020</v>
      </c>
      <c r="D1022" t="s">
        <v>22</v>
      </c>
      <c r="E1022" t="s">
        <v>188</v>
      </c>
      <c r="F1022" t="s">
        <v>96</v>
      </c>
      <c r="G1022" t="s">
        <v>202</v>
      </c>
      <c r="H1022">
        <v>27</v>
      </c>
      <c r="I1022" t="s">
        <v>1221</v>
      </c>
      <c r="J1022" s="9">
        <v>8.3000000000000004E-2</v>
      </c>
      <c r="K1022">
        <v>0</v>
      </c>
      <c r="L1022">
        <v>0</v>
      </c>
      <c r="M1022">
        <v>0</v>
      </c>
      <c r="N1022">
        <v>0</v>
      </c>
      <c r="O1022">
        <v>6</v>
      </c>
      <c r="P1022">
        <v>12</v>
      </c>
      <c r="Q1022" s="8">
        <f t="shared" si="60"/>
        <v>0</v>
      </c>
      <c r="R1022" s="8">
        <f t="shared" si="61"/>
        <v>0</v>
      </c>
      <c r="S1022" s="8">
        <f t="shared" si="62"/>
        <v>0</v>
      </c>
      <c r="T1022" s="8">
        <f t="shared" si="63"/>
        <v>0</v>
      </c>
      <c r="U1022" s="8">
        <f>IF(C1022=2022,"",IF(C1022=2020,O1022/60,O1022/162))</f>
        <v>0.1</v>
      </c>
      <c r="V1022">
        <v>1</v>
      </c>
      <c r="W1022">
        <v>1</v>
      </c>
      <c r="X1022">
        <v>0</v>
      </c>
      <c r="Y1022">
        <v>5</v>
      </c>
      <c r="Z1022">
        <v>0</v>
      </c>
      <c r="AA1022">
        <v>0</v>
      </c>
      <c r="AB1022">
        <v>2</v>
      </c>
      <c r="AC1022">
        <v>0</v>
      </c>
      <c r="AD1022">
        <v>0.14299999999999999</v>
      </c>
      <c r="AE1022">
        <v>8.3000000000000004E-2</v>
      </c>
      <c r="AF1022">
        <v>8.3000000000000004E-2</v>
      </c>
      <c r="AG1022">
        <v>0.16700000000000001</v>
      </c>
    </row>
    <row r="1023" spans="1:33" x14ac:dyDescent="0.25">
      <c r="A1023" t="s">
        <v>41</v>
      </c>
      <c r="B1023" t="s">
        <v>201</v>
      </c>
      <c r="C1023">
        <v>2020</v>
      </c>
      <c r="D1023" t="s">
        <v>18</v>
      </c>
      <c r="E1023" t="s">
        <v>60</v>
      </c>
      <c r="F1023" t="s">
        <v>61</v>
      </c>
      <c r="G1023" t="s">
        <v>202</v>
      </c>
      <c r="H1023">
        <v>27</v>
      </c>
      <c r="I1023" t="s">
        <v>1221</v>
      </c>
      <c r="J1023" s="9">
        <v>0.158</v>
      </c>
      <c r="K1023">
        <v>3</v>
      </c>
      <c r="L1023">
        <v>1</v>
      </c>
      <c r="M1023">
        <v>6</v>
      </c>
      <c r="N1023">
        <v>7</v>
      </c>
      <c r="O1023">
        <v>29</v>
      </c>
      <c r="P1023">
        <v>57</v>
      </c>
      <c r="Q1023" s="8">
        <f t="shared" si="60"/>
        <v>5.2631578947368418E-2</v>
      </c>
      <c r="R1023" s="8">
        <f t="shared" si="61"/>
        <v>1.7543859649122806E-2</v>
      </c>
      <c r="S1023" s="8">
        <f t="shared" si="62"/>
        <v>0.10526315789473684</v>
      </c>
      <c r="T1023" s="8">
        <f t="shared" si="63"/>
        <v>0.12280701754385964</v>
      </c>
      <c r="U1023" s="8">
        <f>IF(C1023=2022,"",IF(C1023=2020,O1023/60,O1023/162))</f>
        <v>0.48333333333333334</v>
      </c>
      <c r="V1023">
        <v>9</v>
      </c>
      <c r="W1023">
        <v>19</v>
      </c>
      <c r="X1023">
        <v>4</v>
      </c>
      <c r="Y1023">
        <v>18</v>
      </c>
      <c r="Z1023">
        <v>6</v>
      </c>
      <c r="AA1023">
        <v>0</v>
      </c>
      <c r="AB1023">
        <v>1</v>
      </c>
      <c r="AC1023">
        <v>1</v>
      </c>
      <c r="AD1023">
        <v>0.16200000000000001</v>
      </c>
      <c r="AE1023">
        <v>0.25800000000000001</v>
      </c>
      <c r="AF1023">
        <v>0.33300000000000002</v>
      </c>
      <c r="AG1023">
        <v>0.59099999999999997</v>
      </c>
    </row>
    <row r="1024" spans="1:33" x14ac:dyDescent="0.25">
      <c r="A1024" t="s">
        <v>34</v>
      </c>
      <c r="B1024" t="s">
        <v>417</v>
      </c>
      <c r="C1024">
        <v>2020</v>
      </c>
      <c r="D1024" t="s">
        <v>22</v>
      </c>
      <c r="E1024" t="s">
        <v>75</v>
      </c>
      <c r="F1024" t="s">
        <v>76</v>
      </c>
      <c r="G1024" t="s">
        <v>418</v>
      </c>
      <c r="H1024">
        <v>27</v>
      </c>
      <c r="I1024" t="s">
        <v>1221</v>
      </c>
      <c r="J1024" s="9">
        <v>0.14699999999999999</v>
      </c>
      <c r="K1024">
        <v>10</v>
      </c>
      <c r="L1024">
        <v>0</v>
      </c>
      <c r="M1024">
        <v>24</v>
      </c>
      <c r="N1024">
        <v>19</v>
      </c>
      <c r="O1024">
        <v>49</v>
      </c>
      <c r="P1024">
        <v>156</v>
      </c>
      <c r="Q1024" s="8">
        <f t="shared" si="60"/>
        <v>6.4102564102564097E-2</v>
      </c>
      <c r="R1024" s="8">
        <f t="shared" si="61"/>
        <v>0</v>
      </c>
      <c r="S1024" s="8">
        <f t="shared" si="62"/>
        <v>0.15384615384615385</v>
      </c>
      <c r="T1024" s="8">
        <f t="shared" si="63"/>
        <v>0.12179487179487179</v>
      </c>
      <c r="U1024" s="8">
        <f>IF(C1024=2022,"",IF(C1024=2020,O1024/60,O1024/162))</f>
        <v>0.81666666666666665</v>
      </c>
      <c r="V1024">
        <v>23</v>
      </c>
      <c r="W1024">
        <v>57</v>
      </c>
      <c r="X1024">
        <v>14</v>
      </c>
      <c r="Y1024">
        <v>64</v>
      </c>
      <c r="Z1024">
        <v>18</v>
      </c>
      <c r="AA1024">
        <v>0</v>
      </c>
      <c r="AB1024">
        <v>1</v>
      </c>
      <c r="AC1024">
        <v>0</v>
      </c>
      <c r="AD1024">
        <v>0.159</v>
      </c>
      <c r="AE1024">
        <v>0.253</v>
      </c>
      <c r="AF1024">
        <v>0.36499999999999999</v>
      </c>
      <c r="AG1024">
        <v>0.61799999999999999</v>
      </c>
    </row>
    <row r="1025" spans="1:33" x14ac:dyDescent="0.25">
      <c r="A1025" t="s">
        <v>62</v>
      </c>
      <c r="B1025" t="s">
        <v>265</v>
      </c>
      <c r="C1025">
        <v>2020</v>
      </c>
      <c r="D1025" t="s">
        <v>22</v>
      </c>
      <c r="E1025" t="s">
        <v>126</v>
      </c>
      <c r="F1025" t="s">
        <v>127</v>
      </c>
      <c r="G1025" t="s">
        <v>266</v>
      </c>
      <c r="H1025">
        <v>27</v>
      </c>
      <c r="I1025" t="s">
        <v>1221</v>
      </c>
      <c r="J1025" s="9">
        <v>0.17599999999999999</v>
      </c>
      <c r="K1025">
        <v>0</v>
      </c>
      <c r="L1025">
        <v>0</v>
      </c>
      <c r="M1025">
        <v>2</v>
      </c>
      <c r="N1025">
        <v>1</v>
      </c>
      <c r="O1025">
        <v>7</v>
      </c>
      <c r="P1025">
        <v>17</v>
      </c>
      <c r="Q1025" s="8">
        <f t="shared" si="60"/>
        <v>0</v>
      </c>
      <c r="R1025" s="8">
        <f t="shared" si="61"/>
        <v>0</v>
      </c>
      <c r="S1025" s="8">
        <f t="shared" si="62"/>
        <v>0.11764705882352941</v>
      </c>
      <c r="T1025" s="8">
        <f t="shared" si="63"/>
        <v>5.8823529411764705E-2</v>
      </c>
      <c r="U1025" s="8">
        <f>IF(C1025=2022,"",IF(C1025=2020,O1025/60,O1025/162))</f>
        <v>0.11666666666666667</v>
      </c>
      <c r="V1025">
        <v>3</v>
      </c>
      <c r="W1025">
        <v>3</v>
      </c>
      <c r="X1025">
        <v>0</v>
      </c>
      <c r="Y1025">
        <v>6</v>
      </c>
      <c r="Z1025">
        <v>1</v>
      </c>
      <c r="AA1025">
        <v>0</v>
      </c>
      <c r="AB1025">
        <v>1</v>
      </c>
      <c r="AC1025">
        <v>0</v>
      </c>
      <c r="AD1025">
        <v>0.25</v>
      </c>
      <c r="AE1025">
        <v>0.21099999999999999</v>
      </c>
      <c r="AF1025">
        <v>0.17599999999999999</v>
      </c>
      <c r="AG1025">
        <v>0.38700000000000001</v>
      </c>
    </row>
    <row r="1026" spans="1:33" x14ac:dyDescent="0.25">
      <c r="A1026" t="s">
        <v>19</v>
      </c>
      <c r="B1026" t="s">
        <v>603</v>
      </c>
      <c r="C1026">
        <v>2020</v>
      </c>
      <c r="D1026" t="s">
        <v>22</v>
      </c>
      <c r="E1026" t="s">
        <v>20</v>
      </c>
      <c r="F1026" t="s">
        <v>21</v>
      </c>
      <c r="G1026" t="s">
        <v>604</v>
      </c>
      <c r="H1026">
        <v>27</v>
      </c>
      <c r="I1026" t="s">
        <v>1221</v>
      </c>
      <c r="J1026" s="9">
        <v>0.25</v>
      </c>
      <c r="K1026">
        <v>2</v>
      </c>
      <c r="L1026">
        <v>0</v>
      </c>
      <c r="M1026">
        <v>9</v>
      </c>
      <c r="N1026">
        <v>10</v>
      </c>
      <c r="O1026">
        <v>24</v>
      </c>
      <c r="P1026">
        <v>76</v>
      </c>
      <c r="Q1026" s="8">
        <f t="shared" si="60"/>
        <v>2.6315789473684209E-2</v>
      </c>
      <c r="R1026" s="8">
        <f t="shared" si="61"/>
        <v>0</v>
      </c>
      <c r="S1026" s="8">
        <f t="shared" si="62"/>
        <v>0.11842105263157894</v>
      </c>
      <c r="T1026" s="8">
        <f t="shared" si="63"/>
        <v>0.13157894736842105</v>
      </c>
      <c r="U1026" s="8">
        <f>IF(C1026=2022,"",IF(C1026=2020,O1026/60,O1026/162))</f>
        <v>0.4</v>
      </c>
      <c r="V1026">
        <v>19</v>
      </c>
      <c r="W1026">
        <v>33</v>
      </c>
      <c r="X1026">
        <v>10</v>
      </c>
      <c r="Y1026">
        <v>15</v>
      </c>
      <c r="Z1026">
        <v>3</v>
      </c>
      <c r="AA1026">
        <v>0</v>
      </c>
      <c r="AB1026">
        <v>1</v>
      </c>
      <c r="AC1026">
        <v>0</v>
      </c>
      <c r="AD1026">
        <v>0.27900000000000003</v>
      </c>
      <c r="AE1026">
        <v>0.28000000000000003</v>
      </c>
      <c r="AF1026">
        <v>0.434</v>
      </c>
      <c r="AG1026">
        <v>0.71499999999999997</v>
      </c>
    </row>
    <row r="1027" spans="1:33" x14ac:dyDescent="0.25">
      <c r="A1027" t="s">
        <v>125</v>
      </c>
      <c r="B1027" t="s">
        <v>1047</v>
      </c>
      <c r="C1027">
        <v>2020</v>
      </c>
      <c r="D1027" t="s">
        <v>18</v>
      </c>
      <c r="E1027" t="s">
        <v>455</v>
      </c>
      <c r="F1027" t="s">
        <v>456</v>
      </c>
      <c r="G1027" t="s">
        <v>1048</v>
      </c>
      <c r="H1027">
        <v>26</v>
      </c>
      <c r="I1027" t="s">
        <v>1221</v>
      </c>
      <c r="J1027" s="9">
        <v>0.22600000000000001</v>
      </c>
      <c r="K1027">
        <v>3</v>
      </c>
      <c r="L1027">
        <v>2</v>
      </c>
      <c r="M1027">
        <v>16</v>
      </c>
      <c r="N1027">
        <v>12</v>
      </c>
      <c r="O1027">
        <v>31</v>
      </c>
      <c r="P1027">
        <v>93</v>
      </c>
      <c r="Q1027" s="8">
        <f t="shared" ref="Q1027:Q1090" si="64">IFERROR(K1027/$P1027,"")</f>
        <v>3.2258064516129031E-2</v>
      </c>
      <c r="R1027" s="8">
        <f t="shared" ref="R1027:R1090" si="65">IFERROR(L1027/$P1027,"")</f>
        <v>2.1505376344086023E-2</v>
      </c>
      <c r="S1027" s="8">
        <f t="shared" ref="S1027:S1090" si="66">IFERROR(M1027/$P1027,"")</f>
        <v>0.17204301075268819</v>
      </c>
      <c r="T1027" s="8">
        <f t="shared" ref="T1027:T1090" si="67">IFERROR(N1027/$P1027,"")</f>
        <v>0.12903225806451613</v>
      </c>
      <c r="U1027" s="8">
        <f>IF(C1027=2022,"",IF(C1027=2020,O1027/60,O1027/162))</f>
        <v>0.51666666666666672</v>
      </c>
      <c r="V1027">
        <v>21</v>
      </c>
      <c r="W1027">
        <v>32</v>
      </c>
      <c r="X1027">
        <v>5</v>
      </c>
      <c r="Y1027">
        <v>36</v>
      </c>
      <c r="Z1027">
        <v>4</v>
      </c>
      <c r="AA1027">
        <v>1</v>
      </c>
      <c r="AB1027">
        <v>1</v>
      </c>
      <c r="AC1027">
        <v>0</v>
      </c>
      <c r="AD1027">
        <v>0.33300000000000002</v>
      </c>
      <c r="AE1027">
        <v>0.28000000000000003</v>
      </c>
      <c r="AF1027">
        <v>0.34399999999999997</v>
      </c>
      <c r="AG1027">
        <v>0.624</v>
      </c>
    </row>
    <row r="1028" spans="1:33" x14ac:dyDescent="0.25">
      <c r="A1028" t="s">
        <v>26</v>
      </c>
      <c r="B1028" t="s">
        <v>1001</v>
      </c>
      <c r="C1028">
        <v>2020</v>
      </c>
      <c r="D1028" t="s">
        <v>22</v>
      </c>
      <c r="E1028" t="s">
        <v>27</v>
      </c>
      <c r="F1028" t="s">
        <v>28</v>
      </c>
      <c r="G1028" t="s">
        <v>1002</v>
      </c>
      <c r="H1028">
        <v>26</v>
      </c>
      <c r="I1028" t="s">
        <v>1221</v>
      </c>
      <c r="J1028" s="9">
        <v>0.125</v>
      </c>
      <c r="K1028">
        <v>0</v>
      </c>
      <c r="L1028">
        <v>0</v>
      </c>
      <c r="M1028">
        <v>1</v>
      </c>
      <c r="N1028">
        <v>1</v>
      </c>
      <c r="O1028">
        <v>14</v>
      </c>
      <c r="P1028">
        <v>8</v>
      </c>
      <c r="Q1028" s="8">
        <f t="shared" si="64"/>
        <v>0</v>
      </c>
      <c r="R1028" s="8">
        <f t="shared" si="65"/>
        <v>0</v>
      </c>
      <c r="S1028" s="8">
        <f t="shared" si="66"/>
        <v>0.125</v>
      </c>
      <c r="T1028" s="8">
        <f t="shared" si="67"/>
        <v>0.125</v>
      </c>
      <c r="U1028" s="8">
        <f>IF(C1028=2022,"",IF(C1028=2020,O1028/60,O1028/162))</f>
        <v>0.23333333333333334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0.111</v>
      </c>
      <c r="AE1028">
        <v>0.111</v>
      </c>
      <c r="AF1028">
        <v>0.125</v>
      </c>
      <c r="AG1028">
        <v>0.23599999999999999</v>
      </c>
    </row>
    <row r="1029" spans="1:33" x14ac:dyDescent="0.25">
      <c r="A1029" t="s">
        <v>8</v>
      </c>
      <c r="B1029" t="s">
        <v>913</v>
      </c>
      <c r="C1029">
        <v>2020</v>
      </c>
      <c r="D1029" t="s">
        <v>22</v>
      </c>
      <c r="E1029" t="s">
        <v>9</v>
      </c>
      <c r="F1029" t="s">
        <v>10</v>
      </c>
      <c r="G1029" t="s">
        <v>914</v>
      </c>
      <c r="H1029">
        <v>26</v>
      </c>
      <c r="I1029" t="s">
        <v>1221</v>
      </c>
      <c r="J1029" s="9">
        <v>0.25</v>
      </c>
      <c r="K1029">
        <v>5</v>
      </c>
      <c r="L1029">
        <v>1</v>
      </c>
      <c r="M1029">
        <v>21</v>
      </c>
      <c r="N1029">
        <v>17</v>
      </c>
      <c r="O1029">
        <v>48</v>
      </c>
      <c r="P1029">
        <v>160</v>
      </c>
      <c r="Q1029" s="8">
        <f t="shared" si="64"/>
        <v>3.125E-2</v>
      </c>
      <c r="R1029" s="8">
        <f t="shared" si="65"/>
        <v>6.2500000000000003E-3</v>
      </c>
      <c r="S1029" s="8">
        <f t="shared" si="66"/>
        <v>0.13125000000000001</v>
      </c>
      <c r="T1029" s="8">
        <f t="shared" si="67"/>
        <v>0.10625</v>
      </c>
      <c r="U1029" s="8">
        <f>IF(C1029=2022,"",IF(C1029=2020,O1029/60,O1029/162))</f>
        <v>0.8</v>
      </c>
      <c r="V1029">
        <v>40</v>
      </c>
      <c r="W1029">
        <v>62</v>
      </c>
      <c r="X1029">
        <v>11</v>
      </c>
      <c r="Y1029">
        <v>40</v>
      </c>
      <c r="Z1029">
        <v>16</v>
      </c>
      <c r="AA1029">
        <v>0</v>
      </c>
      <c r="AB1029">
        <v>1</v>
      </c>
      <c r="AC1029">
        <v>0</v>
      </c>
      <c r="AD1029">
        <v>0.30399999999999999</v>
      </c>
      <c r="AE1029">
        <v>0.32200000000000001</v>
      </c>
      <c r="AF1029">
        <v>0.38800000000000001</v>
      </c>
      <c r="AG1029">
        <v>0.71</v>
      </c>
    </row>
    <row r="1030" spans="1:33" x14ac:dyDescent="0.25">
      <c r="A1030" t="s">
        <v>15</v>
      </c>
      <c r="B1030" t="s">
        <v>1051</v>
      </c>
      <c r="C1030">
        <v>2020</v>
      </c>
      <c r="D1030" t="s">
        <v>18</v>
      </c>
      <c r="E1030" t="s">
        <v>16</v>
      </c>
      <c r="F1030" t="s">
        <v>17</v>
      </c>
      <c r="G1030" t="s">
        <v>1052</v>
      </c>
      <c r="H1030">
        <v>26</v>
      </c>
      <c r="I1030" t="s">
        <v>1221</v>
      </c>
      <c r="J1030" s="9">
        <v>0.24099999999999999</v>
      </c>
      <c r="K1030">
        <v>1</v>
      </c>
      <c r="L1030">
        <v>0</v>
      </c>
      <c r="M1030">
        <v>16</v>
      </c>
      <c r="N1030">
        <v>10</v>
      </c>
      <c r="O1030">
        <v>44</v>
      </c>
      <c r="P1030">
        <v>116</v>
      </c>
      <c r="Q1030" s="8">
        <f t="shared" si="64"/>
        <v>8.6206896551724137E-3</v>
      </c>
      <c r="R1030" s="8">
        <f t="shared" si="65"/>
        <v>0</v>
      </c>
      <c r="S1030" s="8">
        <f t="shared" si="66"/>
        <v>0.13793103448275862</v>
      </c>
      <c r="T1030" s="8">
        <f t="shared" si="67"/>
        <v>8.6206896551724144E-2</v>
      </c>
      <c r="U1030" s="8">
        <f>IF(C1030=2022,"",IF(C1030=2020,O1030/60,O1030/162))</f>
        <v>0.73333333333333328</v>
      </c>
      <c r="V1030">
        <v>28</v>
      </c>
      <c r="W1030">
        <v>38</v>
      </c>
      <c r="X1030">
        <v>8</v>
      </c>
      <c r="Y1030">
        <v>31</v>
      </c>
      <c r="Z1030">
        <v>12</v>
      </c>
      <c r="AA1030">
        <v>1</v>
      </c>
      <c r="AB1030">
        <v>1</v>
      </c>
      <c r="AC1030">
        <v>1</v>
      </c>
      <c r="AD1030">
        <v>0.32100000000000001</v>
      </c>
      <c r="AE1030">
        <v>0.33300000000000002</v>
      </c>
      <c r="AF1030">
        <v>0.32800000000000001</v>
      </c>
      <c r="AG1030">
        <v>0.66100000000000003</v>
      </c>
    </row>
    <row r="1031" spans="1:33" x14ac:dyDescent="0.25">
      <c r="A1031" t="s">
        <v>33</v>
      </c>
      <c r="B1031" t="s">
        <v>459</v>
      </c>
      <c r="C1031">
        <v>2020</v>
      </c>
      <c r="D1031" t="s">
        <v>22</v>
      </c>
      <c r="E1031" t="s">
        <v>166</v>
      </c>
      <c r="F1031" t="s">
        <v>167</v>
      </c>
      <c r="G1031" t="s">
        <v>460</v>
      </c>
      <c r="H1031">
        <v>26</v>
      </c>
      <c r="I1031" t="s">
        <v>1221</v>
      </c>
      <c r="J1031" s="9">
        <v>0.19400000000000001</v>
      </c>
      <c r="K1031">
        <v>1</v>
      </c>
      <c r="L1031">
        <v>0</v>
      </c>
      <c r="M1031">
        <v>3</v>
      </c>
      <c r="N1031">
        <v>1</v>
      </c>
      <c r="O1031">
        <v>14</v>
      </c>
      <c r="P1031">
        <v>31</v>
      </c>
      <c r="Q1031" s="8">
        <f t="shared" si="64"/>
        <v>3.2258064516129031E-2</v>
      </c>
      <c r="R1031" s="8">
        <f t="shared" si="65"/>
        <v>0</v>
      </c>
      <c r="S1031" s="8">
        <f t="shared" si="66"/>
        <v>9.6774193548387094E-2</v>
      </c>
      <c r="T1031" s="8">
        <f t="shared" si="67"/>
        <v>3.2258064516129031E-2</v>
      </c>
      <c r="U1031" s="8">
        <f>IF(C1031=2022,"",IF(C1031=2020,O1031/60,O1031/162))</f>
        <v>0.23333333333333334</v>
      </c>
      <c r="V1031">
        <v>6</v>
      </c>
      <c r="W1031">
        <v>10</v>
      </c>
      <c r="X1031">
        <v>2</v>
      </c>
      <c r="Y1031">
        <v>14</v>
      </c>
      <c r="Z1031">
        <v>1</v>
      </c>
      <c r="AA1031">
        <v>0</v>
      </c>
      <c r="AB1031">
        <v>1</v>
      </c>
      <c r="AC1031">
        <v>0</v>
      </c>
      <c r="AD1031">
        <v>0.313</v>
      </c>
      <c r="AE1031">
        <v>0.219</v>
      </c>
      <c r="AF1031">
        <v>0.32300000000000001</v>
      </c>
      <c r="AG1031">
        <v>0.54100000000000004</v>
      </c>
    </row>
    <row r="1032" spans="1:33" x14ac:dyDescent="0.25">
      <c r="A1032" t="s">
        <v>86</v>
      </c>
      <c r="B1032" t="s">
        <v>651</v>
      </c>
      <c r="C1032">
        <v>2020</v>
      </c>
      <c r="D1032" t="s">
        <v>18</v>
      </c>
      <c r="E1032" t="s">
        <v>128</v>
      </c>
      <c r="F1032" t="s">
        <v>129</v>
      </c>
      <c r="G1032" t="s">
        <v>652</v>
      </c>
      <c r="H1032">
        <v>25</v>
      </c>
      <c r="I1032" t="s">
        <v>1221</v>
      </c>
      <c r="J1032" s="9">
        <v>0.221</v>
      </c>
      <c r="K1032">
        <v>5</v>
      </c>
      <c r="L1032">
        <v>0</v>
      </c>
      <c r="M1032">
        <v>19</v>
      </c>
      <c r="N1032">
        <v>11</v>
      </c>
      <c r="O1032">
        <v>39</v>
      </c>
      <c r="P1032">
        <v>122</v>
      </c>
      <c r="Q1032" s="8">
        <f t="shared" si="64"/>
        <v>4.0983606557377046E-2</v>
      </c>
      <c r="R1032" s="8">
        <f t="shared" si="65"/>
        <v>0</v>
      </c>
      <c r="S1032" s="8">
        <f t="shared" si="66"/>
        <v>0.15573770491803279</v>
      </c>
      <c r="T1032" s="8">
        <f t="shared" si="67"/>
        <v>9.0163934426229511E-2</v>
      </c>
      <c r="U1032" s="8">
        <f>IF(C1032=2022,"",IF(C1032=2020,O1032/60,O1032/162))</f>
        <v>0.65</v>
      </c>
      <c r="V1032">
        <v>27</v>
      </c>
      <c r="W1032">
        <v>47</v>
      </c>
      <c r="X1032">
        <v>10</v>
      </c>
      <c r="Y1032">
        <v>29</v>
      </c>
      <c r="Z1032">
        <v>6</v>
      </c>
      <c r="AA1032">
        <v>0</v>
      </c>
      <c r="AB1032">
        <v>1</v>
      </c>
      <c r="AC1032">
        <v>0</v>
      </c>
      <c r="AD1032">
        <v>0.25</v>
      </c>
      <c r="AE1032">
        <v>0.26400000000000001</v>
      </c>
      <c r="AF1032">
        <v>0.38500000000000001</v>
      </c>
      <c r="AG1032">
        <v>0.64900000000000002</v>
      </c>
    </row>
    <row r="1033" spans="1:33" x14ac:dyDescent="0.25">
      <c r="A1033" t="s">
        <v>23</v>
      </c>
      <c r="B1033" t="s">
        <v>955</v>
      </c>
      <c r="C1033">
        <v>2020</v>
      </c>
      <c r="D1033" t="s">
        <v>18</v>
      </c>
      <c r="E1033" t="s">
        <v>24</v>
      </c>
      <c r="F1033" t="s">
        <v>25</v>
      </c>
      <c r="G1033" t="s">
        <v>956</v>
      </c>
      <c r="H1033">
        <v>25</v>
      </c>
      <c r="I1033" t="s">
        <v>1221</v>
      </c>
      <c r="J1033" s="9">
        <v>0.29199999999999998</v>
      </c>
      <c r="K1033">
        <v>2</v>
      </c>
      <c r="L1033">
        <v>0</v>
      </c>
      <c r="M1033">
        <v>6</v>
      </c>
      <c r="N1033">
        <v>4</v>
      </c>
      <c r="O1033">
        <v>7</v>
      </c>
      <c r="P1033">
        <v>24</v>
      </c>
      <c r="Q1033" s="8">
        <f t="shared" si="64"/>
        <v>8.3333333333333329E-2</v>
      </c>
      <c r="R1033" s="8">
        <f t="shared" si="65"/>
        <v>0</v>
      </c>
      <c r="S1033" s="8">
        <f t="shared" si="66"/>
        <v>0.25</v>
      </c>
      <c r="T1033" s="8">
        <f t="shared" si="67"/>
        <v>0.16666666666666666</v>
      </c>
      <c r="U1033" s="8">
        <f>IF(C1033=2022,"",IF(C1033=2020,O1033/60,O1033/162))</f>
        <v>0.11666666666666667</v>
      </c>
      <c r="V1033">
        <v>7</v>
      </c>
      <c r="W1033">
        <v>14</v>
      </c>
      <c r="X1033">
        <v>3</v>
      </c>
      <c r="Y1033">
        <v>6</v>
      </c>
      <c r="Z1033">
        <v>2</v>
      </c>
      <c r="AA1033">
        <v>0</v>
      </c>
      <c r="AB1033">
        <v>1</v>
      </c>
      <c r="AC1033">
        <v>0</v>
      </c>
      <c r="AD1033">
        <v>0.313</v>
      </c>
      <c r="AE1033">
        <v>0.34599999999999997</v>
      </c>
      <c r="AF1033">
        <v>0.58299999999999996</v>
      </c>
      <c r="AG1033">
        <v>0.92900000000000005</v>
      </c>
    </row>
    <row r="1034" spans="1:33" x14ac:dyDescent="0.25">
      <c r="A1034" t="s">
        <v>56</v>
      </c>
      <c r="B1034" t="s">
        <v>629</v>
      </c>
      <c r="C1034">
        <v>2020</v>
      </c>
      <c r="D1034" t="s">
        <v>22</v>
      </c>
      <c r="E1034" t="s">
        <v>211</v>
      </c>
      <c r="F1034" t="s">
        <v>212</v>
      </c>
      <c r="G1034" t="s">
        <v>630</v>
      </c>
      <c r="H1034">
        <v>25</v>
      </c>
      <c r="I1034" t="s">
        <v>1221</v>
      </c>
      <c r="J1034" s="9">
        <v>7.2999999999999995E-2</v>
      </c>
      <c r="K1034">
        <v>1</v>
      </c>
      <c r="L1034">
        <v>0</v>
      </c>
      <c r="M1034">
        <v>1</v>
      </c>
      <c r="N1034">
        <v>2</v>
      </c>
      <c r="O1034">
        <v>19</v>
      </c>
      <c r="P1034">
        <v>41</v>
      </c>
      <c r="Q1034" s="8">
        <f t="shared" si="64"/>
        <v>2.4390243902439025E-2</v>
      </c>
      <c r="R1034" s="8">
        <f t="shared" si="65"/>
        <v>0</v>
      </c>
      <c r="S1034" s="8">
        <f t="shared" si="66"/>
        <v>2.4390243902439025E-2</v>
      </c>
      <c r="T1034" s="8">
        <f t="shared" si="67"/>
        <v>4.878048780487805E-2</v>
      </c>
      <c r="U1034" s="8">
        <f>IF(C1034=2022,"",IF(C1034=2020,O1034/60,O1034/162))</f>
        <v>0.31666666666666665</v>
      </c>
      <c r="V1034">
        <v>3</v>
      </c>
      <c r="W1034">
        <v>6</v>
      </c>
      <c r="X1034">
        <v>1</v>
      </c>
      <c r="Y1034">
        <v>11</v>
      </c>
      <c r="Z1034">
        <v>0</v>
      </c>
      <c r="AA1034">
        <v>0</v>
      </c>
      <c r="AB1034">
        <v>1</v>
      </c>
      <c r="AC1034">
        <v>0</v>
      </c>
      <c r="AD1034">
        <v>6.9000000000000006E-2</v>
      </c>
      <c r="AE1034">
        <v>7.2999999999999995E-2</v>
      </c>
      <c r="AF1034">
        <v>0.14599999999999999</v>
      </c>
      <c r="AG1034">
        <v>0.22</v>
      </c>
    </row>
    <row r="1035" spans="1:33" x14ac:dyDescent="0.25">
      <c r="A1035" t="s">
        <v>30</v>
      </c>
      <c r="B1035" t="s">
        <v>152</v>
      </c>
      <c r="C1035">
        <v>2020</v>
      </c>
      <c r="D1035" t="s">
        <v>22</v>
      </c>
      <c r="E1035" t="s">
        <v>142</v>
      </c>
      <c r="F1035" t="s">
        <v>143</v>
      </c>
      <c r="G1035" t="s">
        <v>153</v>
      </c>
      <c r="H1035">
        <v>25</v>
      </c>
      <c r="I1035" t="s">
        <v>1221</v>
      </c>
      <c r="J1035" s="9">
        <v>6.3E-2</v>
      </c>
      <c r="K1035">
        <v>0</v>
      </c>
      <c r="L1035">
        <v>0</v>
      </c>
      <c r="M1035">
        <v>0</v>
      </c>
      <c r="N1035">
        <v>1</v>
      </c>
      <c r="O1035">
        <v>9</v>
      </c>
      <c r="P1035">
        <v>16</v>
      </c>
      <c r="Q1035" s="8">
        <f t="shared" si="64"/>
        <v>0</v>
      </c>
      <c r="R1035" s="8">
        <f t="shared" si="65"/>
        <v>0</v>
      </c>
      <c r="S1035" s="8">
        <f t="shared" si="66"/>
        <v>0</v>
      </c>
      <c r="T1035" s="8">
        <f t="shared" si="67"/>
        <v>6.25E-2</v>
      </c>
      <c r="U1035" s="8">
        <f>IF(C1035=2022,"",IF(C1035=2020,O1035/60,O1035/162))</f>
        <v>0.15</v>
      </c>
      <c r="V1035">
        <v>1</v>
      </c>
      <c r="W1035">
        <v>2</v>
      </c>
      <c r="X1035">
        <v>1</v>
      </c>
      <c r="Y1035">
        <v>5</v>
      </c>
      <c r="Z1035">
        <v>2</v>
      </c>
      <c r="AA1035">
        <v>0</v>
      </c>
      <c r="AB1035">
        <v>1</v>
      </c>
      <c r="AC1035">
        <v>0</v>
      </c>
      <c r="AD1035">
        <v>9.0999999999999998E-2</v>
      </c>
      <c r="AE1035">
        <v>0.16700000000000001</v>
      </c>
      <c r="AF1035">
        <v>0.125</v>
      </c>
      <c r="AG1035">
        <v>0.29199999999999998</v>
      </c>
    </row>
    <row r="1036" spans="1:33" x14ac:dyDescent="0.25">
      <c r="A1036" t="s">
        <v>43</v>
      </c>
      <c r="B1036" t="s">
        <v>703</v>
      </c>
      <c r="C1036">
        <v>2020</v>
      </c>
      <c r="D1036" t="s">
        <v>18</v>
      </c>
      <c r="E1036" t="s">
        <v>100</v>
      </c>
      <c r="F1036" t="s">
        <v>101</v>
      </c>
      <c r="G1036" t="s">
        <v>704</v>
      </c>
      <c r="H1036">
        <v>25</v>
      </c>
      <c r="I1036" t="s">
        <v>1221</v>
      </c>
      <c r="J1036" s="9">
        <v>0.21299999999999999</v>
      </c>
      <c r="K1036">
        <v>4</v>
      </c>
      <c r="L1036">
        <v>0</v>
      </c>
      <c r="M1036">
        <v>10</v>
      </c>
      <c r="N1036">
        <v>11</v>
      </c>
      <c r="O1036">
        <v>24</v>
      </c>
      <c r="P1036">
        <v>61</v>
      </c>
      <c r="Q1036" s="8">
        <f t="shared" si="64"/>
        <v>6.5573770491803282E-2</v>
      </c>
      <c r="R1036" s="8">
        <f t="shared" si="65"/>
        <v>0</v>
      </c>
      <c r="S1036" s="8">
        <f t="shared" si="66"/>
        <v>0.16393442622950818</v>
      </c>
      <c r="T1036" s="8">
        <f t="shared" si="67"/>
        <v>0.18032786885245902</v>
      </c>
      <c r="U1036" s="8">
        <f>IF(C1036=2022,"",IF(C1036=2020,O1036/60,O1036/162))</f>
        <v>0.4</v>
      </c>
      <c r="V1036">
        <v>13</v>
      </c>
      <c r="W1036">
        <v>26</v>
      </c>
      <c r="X1036">
        <v>5</v>
      </c>
      <c r="Y1036">
        <v>20</v>
      </c>
      <c r="Z1036">
        <v>1</v>
      </c>
      <c r="AA1036">
        <v>0</v>
      </c>
      <c r="AB1036">
        <v>1</v>
      </c>
      <c r="AC1036">
        <v>0</v>
      </c>
      <c r="AD1036">
        <v>0.23100000000000001</v>
      </c>
      <c r="AE1036">
        <v>0.219</v>
      </c>
      <c r="AF1036">
        <v>0.42599999999999999</v>
      </c>
      <c r="AG1036">
        <v>0.64500000000000002</v>
      </c>
    </row>
    <row r="1037" spans="1:33" x14ac:dyDescent="0.25">
      <c r="A1037" t="s">
        <v>77</v>
      </c>
      <c r="B1037" t="s">
        <v>1129</v>
      </c>
      <c r="C1037">
        <v>2020</v>
      </c>
      <c r="D1037" t="s">
        <v>18</v>
      </c>
      <c r="E1037" t="s">
        <v>291</v>
      </c>
      <c r="F1037" t="s">
        <v>292</v>
      </c>
      <c r="G1037" t="s">
        <v>1130</v>
      </c>
      <c r="H1037">
        <v>25</v>
      </c>
      <c r="I1037" t="s">
        <v>1221</v>
      </c>
      <c r="J1037" s="9">
        <v>0.25</v>
      </c>
      <c r="K1037">
        <v>0</v>
      </c>
      <c r="L1037">
        <v>0</v>
      </c>
      <c r="M1037">
        <v>4</v>
      </c>
      <c r="N1037">
        <v>1</v>
      </c>
      <c r="O1037">
        <v>8</v>
      </c>
      <c r="P1037">
        <v>16</v>
      </c>
      <c r="Q1037" s="8">
        <f t="shared" si="64"/>
        <v>0</v>
      </c>
      <c r="R1037" s="8">
        <f t="shared" si="65"/>
        <v>0</v>
      </c>
      <c r="S1037" s="8">
        <f t="shared" si="66"/>
        <v>0.25</v>
      </c>
      <c r="T1037" s="8">
        <f t="shared" si="67"/>
        <v>6.25E-2</v>
      </c>
      <c r="U1037" s="8">
        <f>IF(C1037=2022,"",IF(C1037=2020,O1037/60,O1037/162))</f>
        <v>0.13333333333333333</v>
      </c>
      <c r="V1037">
        <v>4</v>
      </c>
      <c r="W1037">
        <v>5</v>
      </c>
      <c r="X1037">
        <v>1</v>
      </c>
      <c r="Y1037">
        <v>5</v>
      </c>
      <c r="Z1037">
        <v>0</v>
      </c>
      <c r="AA1037">
        <v>0</v>
      </c>
      <c r="AB1037">
        <v>1</v>
      </c>
      <c r="AC1037">
        <v>0</v>
      </c>
      <c r="AD1037">
        <v>0.33300000000000002</v>
      </c>
      <c r="AE1037">
        <v>0.23499999999999999</v>
      </c>
      <c r="AF1037">
        <v>0.313</v>
      </c>
      <c r="AG1037">
        <v>0.54800000000000004</v>
      </c>
    </row>
    <row r="1038" spans="1:33" x14ac:dyDescent="0.25">
      <c r="A1038" t="s">
        <v>33</v>
      </c>
      <c r="B1038" t="s">
        <v>479</v>
      </c>
      <c r="C1038">
        <v>2020</v>
      </c>
      <c r="D1038" t="s">
        <v>22</v>
      </c>
      <c r="E1038" t="s">
        <v>166</v>
      </c>
      <c r="F1038" t="s">
        <v>167</v>
      </c>
      <c r="G1038" t="s">
        <v>480</v>
      </c>
      <c r="H1038">
        <v>25</v>
      </c>
      <c r="I1038" t="s">
        <v>1221</v>
      </c>
      <c r="J1038" s="9">
        <v>0.23300000000000001</v>
      </c>
      <c r="K1038">
        <v>7</v>
      </c>
      <c r="L1038">
        <v>0</v>
      </c>
      <c r="M1038">
        <v>14</v>
      </c>
      <c r="N1038">
        <v>21</v>
      </c>
      <c r="O1038">
        <v>43</v>
      </c>
      <c r="P1038">
        <v>116</v>
      </c>
      <c r="Q1038" s="8">
        <f t="shared" si="64"/>
        <v>6.0344827586206899E-2</v>
      </c>
      <c r="R1038" s="8">
        <f t="shared" si="65"/>
        <v>0</v>
      </c>
      <c r="S1038" s="8">
        <f t="shared" si="66"/>
        <v>0.1206896551724138</v>
      </c>
      <c r="T1038" s="8">
        <f t="shared" si="67"/>
        <v>0.18103448275862069</v>
      </c>
      <c r="U1038" s="8">
        <f>IF(C1038=2022,"",IF(C1038=2020,O1038/60,O1038/162))</f>
        <v>0.71666666666666667</v>
      </c>
      <c r="V1038">
        <v>27</v>
      </c>
      <c r="W1038">
        <v>53</v>
      </c>
      <c r="X1038">
        <v>12</v>
      </c>
      <c r="Y1038">
        <v>37</v>
      </c>
      <c r="Z1038">
        <v>24</v>
      </c>
      <c r="AA1038">
        <v>0</v>
      </c>
      <c r="AB1038">
        <v>1</v>
      </c>
      <c r="AC1038">
        <v>0</v>
      </c>
      <c r="AD1038">
        <v>0.27800000000000002</v>
      </c>
      <c r="AE1038">
        <v>0.36399999999999999</v>
      </c>
      <c r="AF1038">
        <v>0.45700000000000002</v>
      </c>
      <c r="AG1038">
        <v>0.82099999999999995</v>
      </c>
    </row>
    <row r="1039" spans="1:33" x14ac:dyDescent="0.25">
      <c r="A1039" t="s">
        <v>54</v>
      </c>
      <c r="B1039" t="s">
        <v>845</v>
      </c>
      <c r="C1039">
        <v>2020</v>
      </c>
      <c r="D1039" t="s">
        <v>18</v>
      </c>
      <c r="E1039" t="s">
        <v>119</v>
      </c>
      <c r="F1039" t="s">
        <v>120</v>
      </c>
      <c r="G1039" t="s">
        <v>846</v>
      </c>
      <c r="H1039">
        <v>25</v>
      </c>
      <c r="I1039" t="s">
        <v>1221</v>
      </c>
      <c r="J1039" s="9">
        <v>0.28899999999999998</v>
      </c>
      <c r="K1039">
        <v>8</v>
      </c>
      <c r="L1039">
        <v>0</v>
      </c>
      <c r="M1039">
        <v>25</v>
      </c>
      <c r="N1039">
        <v>23</v>
      </c>
      <c r="O1039">
        <v>37</v>
      </c>
      <c r="P1039">
        <v>114</v>
      </c>
      <c r="Q1039" s="8">
        <f t="shared" si="64"/>
        <v>7.0175438596491224E-2</v>
      </c>
      <c r="R1039" s="8">
        <f t="shared" si="65"/>
        <v>0</v>
      </c>
      <c r="S1039" s="8">
        <f t="shared" si="66"/>
        <v>0.21929824561403508</v>
      </c>
      <c r="T1039" s="8">
        <f t="shared" si="67"/>
        <v>0.20175438596491227</v>
      </c>
      <c r="U1039" s="8">
        <f>IF(C1039=2022,"",IF(C1039=2020,O1039/60,O1039/162))</f>
        <v>0.6166666666666667</v>
      </c>
      <c r="V1039">
        <v>33</v>
      </c>
      <c r="W1039">
        <v>66</v>
      </c>
      <c r="X1039">
        <v>17</v>
      </c>
      <c r="Y1039">
        <v>22</v>
      </c>
      <c r="Z1039">
        <v>20</v>
      </c>
      <c r="AA1039">
        <v>1</v>
      </c>
      <c r="AB1039">
        <v>1</v>
      </c>
      <c r="AC1039">
        <v>0</v>
      </c>
      <c r="AD1039">
        <v>0.29399999999999998</v>
      </c>
      <c r="AE1039">
        <v>0.40100000000000002</v>
      </c>
      <c r="AF1039">
        <v>0.57899999999999996</v>
      </c>
      <c r="AG1039">
        <v>0.98</v>
      </c>
    </row>
    <row r="1040" spans="1:33" x14ac:dyDescent="0.25">
      <c r="A1040" t="s">
        <v>33</v>
      </c>
      <c r="B1040" t="s">
        <v>581</v>
      </c>
      <c r="C1040">
        <v>2020</v>
      </c>
      <c r="D1040" t="s">
        <v>22</v>
      </c>
      <c r="E1040" t="s">
        <v>166</v>
      </c>
      <c r="F1040" t="s">
        <v>167</v>
      </c>
      <c r="G1040" t="s">
        <v>582</v>
      </c>
      <c r="H1040">
        <v>24</v>
      </c>
      <c r="I1040" t="s">
        <v>1221</v>
      </c>
      <c r="J1040" s="9">
        <v>0.21099999999999999</v>
      </c>
      <c r="K1040">
        <v>0</v>
      </c>
      <c r="L1040">
        <v>0</v>
      </c>
      <c r="M1040">
        <v>5</v>
      </c>
      <c r="N1040">
        <v>5</v>
      </c>
      <c r="O1040">
        <v>13</v>
      </c>
      <c r="P1040">
        <v>38</v>
      </c>
      <c r="Q1040" s="8">
        <f t="shared" si="64"/>
        <v>0</v>
      </c>
      <c r="R1040" s="8">
        <f t="shared" si="65"/>
        <v>0</v>
      </c>
      <c r="S1040" s="8">
        <f t="shared" si="66"/>
        <v>0.13157894736842105</v>
      </c>
      <c r="T1040" s="8">
        <f t="shared" si="67"/>
        <v>0.13157894736842105</v>
      </c>
      <c r="U1040" s="8">
        <f>IF(C1040=2022,"",IF(C1040=2020,O1040/60,O1040/162))</f>
        <v>0.21666666666666667</v>
      </c>
      <c r="V1040">
        <v>8</v>
      </c>
      <c r="W1040">
        <v>8</v>
      </c>
      <c r="X1040">
        <v>0</v>
      </c>
      <c r="Y1040">
        <v>3</v>
      </c>
      <c r="Z1040">
        <v>3</v>
      </c>
      <c r="AA1040">
        <v>0</v>
      </c>
      <c r="AB1040">
        <v>1</v>
      </c>
      <c r="AC1040">
        <v>0</v>
      </c>
      <c r="AD1040">
        <v>0.22900000000000001</v>
      </c>
      <c r="AE1040">
        <v>0.26800000000000002</v>
      </c>
      <c r="AF1040">
        <v>0.21099999999999999</v>
      </c>
      <c r="AG1040">
        <v>0.47899999999999998</v>
      </c>
    </row>
    <row r="1041" spans="1:33" x14ac:dyDescent="0.25">
      <c r="A1041" t="s">
        <v>49</v>
      </c>
      <c r="B1041" t="s">
        <v>375</v>
      </c>
      <c r="C1041">
        <v>2020</v>
      </c>
      <c r="D1041" t="s">
        <v>22</v>
      </c>
      <c r="E1041" t="s">
        <v>50</v>
      </c>
      <c r="F1041" t="s">
        <v>51</v>
      </c>
      <c r="G1041" t="s">
        <v>376</v>
      </c>
      <c r="H1041">
        <v>24</v>
      </c>
      <c r="I1041" t="s">
        <v>1221</v>
      </c>
      <c r="J1041" s="9">
        <v>0.14299999999999999</v>
      </c>
      <c r="K1041">
        <v>1</v>
      </c>
      <c r="L1041">
        <v>0</v>
      </c>
      <c r="M1041">
        <v>1</v>
      </c>
      <c r="N1041">
        <v>3</v>
      </c>
      <c r="O1041">
        <v>8</v>
      </c>
      <c r="P1041">
        <v>21</v>
      </c>
      <c r="Q1041" s="8">
        <f t="shared" si="64"/>
        <v>4.7619047619047616E-2</v>
      </c>
      <c r="R1041" s="8">
        <f t="shared" si="65"/>
        <v>0</v>
      </c>
      <c r="S1041" s="8">
        <f t="shared" si="66"/>
        <v>4.7619047619047616E-2</v>
      </c>
      <c r="T1041" s="8">
        <f t="shared" si="67"/>
        <v>0.14285714285714285</v>
      </c>
      <c r="U1041" s="8">
        <f>IF(C1041=2022,"",IF(C1041=2020,O1041/60,O1041/162))</f>
        <v>0.13333333333333333</v>
      </c>
      <c r="V1041">
        <v>3</v>
      </c>
      <c r="W1041">
        <v>6</v>
      </c>
      <c r="X1041">
        <v>1</v>
      </c>
      <c r="Y1041">
        <v>8</v>
      </c>
      <c r="Z1041">
        <v>4</v>
      </c>
      <c r="AA1041">
        <v>0</v>
      </c>
      <c r="AB1041">
        <v>1</v>
      </c>
      <c r="AC1041">
        <v>0</v>
      </c>
      <c r="AD1041">
        <v>0.16700000000000001</v>
      </c>
      <c r="AE1041">
        <v>0.28000000000000003</v>
      </c>
      <c r="AF1041">
        <v>0.28599999999999998</v>
      </c>
      <c r="AG1041">
        <v>0.56599999999999995</v>
      </c>
    </row>
    <row r="1042" spans="1:33" x14ac:dyDescent="0.25">
      <c r="A1042" t="s">
        <v>41</v>
      </c>
      <c r="B1042" t="s">
        <v>555</v>
      </c>
      <c r="C1042">
        <v>2020</v>
      </c>
      <c r="D1042" t="s">
        <v>18</v>
      </c>
      <c r="E1042" t="s">
        <v>60</v>
      </c>
      <c r="F1042" t="s">
        <v>61</v>
      </c>
      <c r="G1042" t="s">
        <v>556</v>
      </c>
      <c r="H1042">
        <v>24</v>
      </c>
      <c r="I1042" t="s">
        <v>1221</v>
      </c>
      <c r="J1042" s="9">
        <v>7.6999999999999999E-2</v>
      </c>
      <c r="K1042">
        <v>1</v>
      </c>
      <c r="L1042">
        <v>0</v>
      </c>
      <c r="M1042">
        <v>2</v>
      </c>
      <c r="N1042">
        <v>5</v>
      </c>
      <c r="O1042">
        <v>17</v>
      </c>
      <c r="P1042">
        <v>39</v>
      </c>
      <c r="Q1042" s="8">
        <f t="shared" si="64"/>
        <v>2.564102564102564E-2</v>
      </c>
      <c r="R1042" s="8">
        <f t="shared" si="65"/>
        <v>0</v>
      </c>
      <c r="S1042" s="8">
        <f t="shared" si="66"/>
        <v>5.128205128205128E-2</v>
      </c>
      <c r="T1042" s="8">
        <f t="shared" si="67"/>
        <v>0.12820512820512819</v>
      </c>
      <c r="U1042" s="8">
        <f>IF(C1042=2022,"",IF(C1042=2020,O1042/60,O1042/162))</f>
        <v>0.28333333333333333</v>
      </c>
      <c r="V1042">
        <v>3</v>
      </c>
      <c r="W1042">
        <v>7</v>
      </c>
      <c r="X1042">
        <v>2</v>
      </c>
      <c r="Y1042">
        <v>9</v>
      </c>
      <c r="Z1042">
        <v>1</v>
      </c>
      <c r="AA1042">
        <v>0</v>
      </c>
      <c r="AB1042">
        <v>1</v>
      </c>
      <c r="AC1042">
        <v>0</v>
      </c>
      <c r="AD1042">
        <v>6.9000000000000006E-2</v>
      </c>
      <c r="AE1042">
        <v>0.14299999999999999</v>
      </c>
      <c r="AF1042">
        <v>0.17899999999999999</v>
      </c>
      <c r="AG1042">
        <v>0.32200000000000001</v>
      </c>
    </row>
    <row r="1043" spans="1:33" x14ac:dyDescent="0.25">
      <c r="A1043" t="s">
        <v>56</v>
      </c>
      <c r="B1043" t="s">
        <v>621</v>
      </c>
      <c r="C1043">
        <v>2020</v>
      </c>
      <c r="D1043" t="s">
        <v>22</v>
      </c>
      <c r="E1043" t="s">
        <v>211</v>
      </c>
      <c r="F1043" t="s">
        <v>212</v>
      </c>
      <c r="G1043" t="s">
        <v>622</v>
      </c>
      <c r="H1043">
        <v>24</v>
      </c>
      <c r="I1043" t="s">
        <v>1221</v>
      </c>
      <c r="J1043" s="9">
        <v>0.183</v>
      </c>
      <c r="K1043">
        <v>6</v>
      </c>
      <c r="L1043">
        <v>0</v>
      </c>
      <c r="M1043">
        <v>20</v>
      </c>
      <c r="N1043">
        <v>18</v>
      </c>
      <c r="O1043">
        <v>43</v>
      </c>
      <c r="P1043">
        <v>120</v>
      </c>
      <c r="Q1043" s="8">
        <f t="shared" si="64"/>
        <v>0.05</v>
      </c>
      <c r="R1043" s="8">
        <f t="shared" si="65"/>
        <v>0</v>
      </c>
      <c r="S1043" s="8">
        <f t="shared" si="66"/>
        <v>0.16666666666666666</v>
      </c>
      <c r="T1043" s="8">
        <f t="shared" si="67"/>
        <v>0.15</v>
      </c>
      <c r="U1043" s="8">
        <f>IF(C1043=2022,"",IF(C1043=2020,O1043/60,O1043/162))</f>
        <v>0.71666666666666667</v>
      </c>
      <c r="V1043">
        <v>22</v>
      </c>
      <c r="W1043">
        <v>43</v>
      </c>
      <c r="X1043">
        <v>9</v>
      </c>
      <c r="Y1043">
        <v>31</v>
      </c>
      <c r="Z1043">
        <v>21</v>
      </c>
      <c r="AA1043">
        <v>0</v>
      </c>
      <c r="AB1043">
        <v>1</v>
      </c>
      <c r="AC1043">
        <v>0</v>
      </c>
      <c r="AD1043">
        <v>0.19</v>
      </c>
      <c r="AE1043">
        <v>0.313</v>
      </c>
      <c r="AF1043">
        <v>0.35799999999999998</v>
      </c>
      <c r="AG1043">
        <v>0.67100000000000004</v>
      </c>
    </row>
    <row r="1044" spans="1:33" x14ac:dyDescent="0.25">
      <c r="A1044" t="s">
        <v>67</v>
      </c>
      <c r="B1044" t="s">
        <v>879</v>
      </c>
      <c r="C1044">
        <v>2020</v>
      </c>
      <c r="D1044" t="s">
        <v>18</v>
      </c>
      <c r="E1044" t="s">
        <v>373</v>
      </c>
      <c r="F1044" t="s">
        <v>374</v>
      </c>
      <c r="G1044" t="s">
        <v>880</v>
      </c>
      <c r="H1044">
        <v>24</v>
      </c>
      <c r="I1044" t="s">
        <v>1221</v>
      </c>
      <c r="J1044" s="9">
        <v>0.28599999999999998</v>
      </c>
      <c r="K1044">
        <v>0</v>
      </c>
      <c r="L1044">
        <v>0</v>
      </c>
      <c r="M1044">
        <v>0</v>
      </c>
      <c r="N1044">
        <v>0</v>
      </c>
      <c r="O1044">
        <v>5</v>
      </c>
      <c r="P1044">
        <v>7</v>
      </c>
      <c r="Q1044" s="8">
        <f t="shared" si="64"/>
        <v>0</v>
      </c>
      <c r="R1044" s="8">
        <f t="shared" si="65"/>
        <v>0</v>
      </c>
      <c r="S1044" s="8">
        <f t="shared" si="66"/>
        <v>0</v>
      </c>
      <c r="T1044" s="8">
        <f t="shared" si="67"/>
        <v>0</v>
      </c>
      <c r="U1044" s="8">
        <f>IF(C1044=2022,"",IF(C1044=2020,O1044/60,O1044/162))</f>
        <v>8.3333333333333329E-2</v>
      </c>
      <c r="V1044">
        <v>2</v>
      </c>
      <c r="W1044">
        <v>3</v>
      </c>
      <c r="X1044">
        <v>1</v>
      </c>
      <c r="Y1044">
        <v>4</v>
      </c>
      <c r="Z1044">
        <v>0</v>
      </c>
      <c r="AA1044">
        <v>0</v>
      </c>
      <c r="AB1044">
        <v>1</v>
      </c>
      <c r="AC1044">
        <v>0</v>
      </c>
      <c r="AD1044">
        <v>0.66700000000000004</v>
      </c>
      <c r="AE1044">
        <v>0.28599999999999998</v>
      </c>
      <c r="AF1044">
        <v>0.42899999999999999</v>
      </c>
      <c r="AG1044">
        <v>0.71399999999999997</v>
      </c>
    </row>
    <row r="1045" spans="1:33" x14ac:dyDescent="0.25">
      <c r="A1045" t="s">
        <v>68</v>
      </c>
      <c r="B1045" t="s">
        <v>523</v>
      </c>
      <c r="C1045">
        <v>2020</v>
      </c>
      <c r="D1045" t="s">
        <v>22</v>
      </c>
      <c r="E1045" t="s">
        <v>361</v>
      </c>
      <c r="F1045" t="s">
        <v>362</v>
      </c>
      <c r="G1045" t="s">
        <v>524</v>
      </c>
      <c r="H1045">
        <v>23</v>
      </c>
      <c r="I1045" t="s">
        <v>1221</v>
      </c>
      <c r="J1045" s="9">
        <v>0.254</v>
      </c>
      <c r="K1045">
        <v>1</v>
      </c>
      <c r="L1045">
        <v>0</v>
      </c>
      <c r="M1045">
        <v>6</v>
      </c>
      <c r="N1045">
        <v>5</v>
      </c>
      <c r="O1045">
        <v>18</v>
      </c>
      <c r="P1045">
        <v>59</v>
      </c>
      <c r="Q1045" s="8">
        <f t="shared" si="64"/>
        <v>1.6949152542372881E-2</v>
      </c>
      <c r="R1045" s="8">
        <f t="shared" si="65"/>
        <v>0</v>
      </c>
      <c r="S1045" s="8">
        <f t="shared" si="66"/>
        <v>0.10169491525423729</v>
      </c>
      <c r="T1045" s="8">
        <f t="shared" si="67"/>
        <v>8.4745762711864403E-2</v>
      </c>
      <c r="U1045" s="8">
        <f>IF(C1045=2022,"",IF(C1045=2020,O1045/60,O1045/162))</f>
        <v>0.3</v>
      </c>
      <c r="V1045">
        <v>15</v>
      </c>
      <c r="W1045">
        <v>22</v>
      </c>
      <c r="X1045">
        <v>5</v>
      </c>
      <c r="Y1045">
        <v>13</v>
      </c>
      <c r="Z1045">
        <v>6</v>
      </c>
      <c r="AA1045">
        <v>0</v>
      </c>
      <c r="AB1045">
        <v>2</v>
      </c>
      <c r="AC1045">
        <v>0</v>
      </c>
      <c r="AD1045">
        <v>0.311</v>
      </c>
      <c r="AE1045">
        <v>0.32300000000000001</v>
      </c>
      <c r="AF1045">
        <v>0.373</v>
      </c>
      <c r="AG1045">
        <v>0.69599999999999995</v>
      </c>
    </row>
    <row r="1046" spans="1:33" x14ac:dyDescent="0.25">
      <c r="A1046" t="s">
        <v>41</v>
      </c>
      <c r="B1046" t="s">
        <v>523</v>
      </c>
      <c r="C1046">
        <v>2020</v>
      </c>
      <c r="D1046" t="s">
        <v>18</v>
      </c>
      <c r="E1046" t="s">
        <v>60</v>
      </c>
      <c r="F1046" t="s">
        <v>61</v>
      </c>
      <c r="G1046" t="s">
        <v>524</v>
      </c>
      <c r="H1046">
        <v>23</v>
      </c>
      <c r="I1046" t="s">
        <v>1221</v>
      </c>
      <c r="J1046" s="9">
        <v>0.27300000000000002</v>
      </c>
      <c r="K1046">
        <v>0</v>
      </c>
      <c r="L1046">
        <v>0</v>
      </c>
      <c r="M1046">
        <v>0</v>
      </c>
      <c r="N1046">
        <v>0</v>
      </c>
      <c r="O1046">
        <v>7</v>
      </c>
      <c r="P1046">
        <v>11</v>
      </c>
      <c r="Q1046" s="8">
        <f t="shared" si="64"/>
        <v>0</v>
      </c>
      <c r="R1046" s="8">
        <f t="shared" si="65"/>
        <v>0</v>
      </c>
      <c r="S1046" s="8">
        <f t="shared" si="66"/>
        <v>0</v>
      </c>
      <c r="T1046" s="8">
        <f t="shared" si="67"/>
        <v>0</v>
      </c>
      <c r="U1046" s="8">
        <f>IF(C1046=2022,"",IF(C1046=2020,O1046/60,O1046/162))</f>
        <v>0.11666666666666667</v>
      </c>
      <c r="V1046">
        <v>3</v>
      </c>
      <c r="W1046">
        <v>4</v>
      </c>
      <c r="X1046">
        <v>1</v>
      </c>
      <c r="Y1046">
        <v>2</v>
      </c>
      <c r="Z1046">
        <v>1</v>
      </c>
      <c r="AA1046">
        <v>0</v>
      </c>
      <c r="AB1046">
        <v>1</v>
      </c>
      <c r="AC1046">
        <v>0</v>
      </c>
      <c r="AD1046">
        <v>0.33300000000000002</v>
      </c>
      <c r="AE1046">
        <v>0.33300000000000002</v>
      </c>
      <c r="AF1046">
        <v>0.36399999999999999</v>
      </c>
      <c r="AG1046">
        <v>0.69699999999999995</v>
      </c>
    </row>
    <row r="1047" spans="1:33" x14ac:dyDescent="0.25">
      <c r="A1047" t="s">
        <v>23</v>
      </c>
      <c r="B1047" t="s">
        <v>1137</v>
      </c>
      <c r="C1047">
        <v>2020</v>
      </c>
      <c r="D1047" t="s">
        <v>18</v>
      </c>
      <c r="E1047" t="s">
        <v>24</v>
      </c>
      <c r="F1047" t="s">
        <v>25</v>
      </c>
      <c r="G1047" t="s">
        <v>1138</v>
      </c>
      <c r="H1047">
        <v>23</v>
      </c>
      <c r="I1047" t="s">
        <v>1221</v>
      </c>
      <c r="J1047" s="9">
        <v>0.111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9</v>
      </c>
      <c r="Q1047" s="8">
        <f t="shared" si="64"/>
        <v>0</v>
      </c>
      <c r="R1047" s="8">
        <f t="shared" si="65"/>
        <v>0</v>
      </c>
      <c r="S1047" s="8">
        <f t="shared" si="66"/>
        <v>0</v>
      </c>
      <c r="T1047" s="8">
        <f t="shared" si="67"/>
        <v>0</v>
      </c>
      <c r="U1047" s="8">
        <f>IF(C1047=2022,"",IF(C1047=2020,O1047/60,O1047/162))</f>
        <v>8.3333333333333329E-2</v>
      </c>
      <c r="V1047">
        <v>1</v>
      </c>
      <c r="W1047">
        <v>1</v>
      </c>
      <c r="X1047">
        <v>0</v>
      </c>
      <c r="Y1047">
        <v>3</v>
      </c>
      <c r="Z1047">
        <v>1</v>
      </c>
      <c r="AA1047">
        <v>0</v>
      </c>
      <c r="AB1047">
        <v>1</v>
      </c>
      <c r="AC1047">
        <v>0</v>
      </c>
      <c r="AD1047">
        <v>0.16700000000000001</v>
      </c>
      <c r="AE1047">
        <v>0.2</v>
      </c>
      <c r="AF1047">
        <v>0.111</v>
      </c>
      <c r="AG1047">
        <v>0.311</v>
      </c>
    </row>
    <row r="1048" spans="1:33" x14ac:dyDescent="0.25">
      <c r="A1048" t="s">
        <v>43</v>
      </c>
      <c r="B1048" t="s">
        <v>1075</v>
      </c>
      <c r="C1048">
        <v>2020</v>
      </c>
      <c r="D1048" t="s">
        <v>18</v>
      </c>
      <c r="E1048" t="s">
        <v>100</v>
      </c>
      <c r="F1048" t="s">
        <v>101</v>
      </c>
      <c r="G1048" t="s">
        <v>1076</v>
      </c>
      <c r="H1048">
        <v>23</v>
      </c>
      <c r="I1048" t="s">
        <v>1221</v>
      </c>
      <c r="J1048" s="9">
        <v>0.23300000000000001</v>
      </c>
      <c r="K1048">
        <v>0</v>
      </c>
      <c r="L1048">
        <v>0</v>
      </c>
      <c r="M1048">
        <v>7</v>
      </c>
      <c r="N1048">
        <v>15</v>
      </c>
      <c r="O1048">
        <v>33</v>
      </c>
      <c r="P1048">
        <v>103</v>
      </c>
      <c r="Q1048" s="8">
        <f t="shared" si="64"/>
        <v>0</v>
      </c>
      <c r="R1048" s="8">
        <f t="shared" si="65"/>
        <v>0</v>
      </c>
      <c r="S1048" s="8">
        <f t="shared" si="66"/>
        <v>6.7961165048543687E-2</v>
      </c>
      <c r="T1048" s="8">
        <f t="shared" si="67"/>
        <v>0.14563106796116504</v>
      </c>
      <c r="U1048" s="8">
        <f>IF(C1048=2022,"",IF(C1048=2020,O1048/60,O1048/162))</f>
        <v>0.55000000000000004</v>
      </c>
      <c r="V1048">
        <v>24</v>
      </c>
      <c r="W1048">
        <v>33</v>
      </c>
      <c r="X1048">
        <v>7</v>
      </c>
      <c r="Y1048">
        <v>41</v>
      </c>
      <c r="Z1048">
        <v>3</v>
      </c>
      <c r="AA1048">
        <v>0</v>
      </c>
      <c r="AB1048">
        <v>1</v>
      </c>
      <c r="AC1048">
        <v>0</v>
      </c>
      <c r="AD1048">
        <v>0.38700000000000001</v>
      </c>
      <c r="AE1048">
        <v>0.28799999999999998</v>
      </c>
      <c r="AF1048">
        <v>0.32</v>
      </c>
      <c r="AG1048">
        <v>0.60899999999999999</v>
      </c>
    </row>
    <row r="1049" spans="1:33" x14ac:dyDescent="0.25">
      <c r="A1049" t="s">
        <v>31</v>
      </c>
      <c r="B1049" t="s">
        <v>779</v>
      </c>
      <c r="C1049">
        <v>2020</v>
      </c>
      <c r="D1049" t="s">
        <v>18</v>
      </c>
      <c r="E1049" t="s">
        <v>245</v>
      </c>
      <c r="F1049" t="s">
        <v>246</v>
      </c>
      <c r="G1049" t="s">
        <v>780</v>
      </c>
      <c r="H1049">
        <v>23</v>
      </c>
      <c r="I1049" t="s">
        <v>1221</v>
      </c>
      <c r="J1049" s="9">
        <v>0.29399999999999998</v>
      </c>
      <c r="K1049">
        <v>2</v>
      </c>
      <c r="L1049">
        <v>0</v>
      </c>
      <c r="M1049">
        <v>6</v>
      </c>
      <c r="N1049">
        <v>4</v>
      </c>
      <c r="O1049">
        <v>8</v>
      </c>
      <c r="P1049">
        <v>17</v>
      </c>
      <c r="Q1049" s="8">
        <f t="shared" si="64"/>
        <v>0.11764705882352941</v>
      </c>
      <c r="R1049" s="8">
        <f t="shared" si="65"/>
        <v>0</v>
      </c>
      <c r="S1049" s="8">
        <f t="shared" si="66"/>
        <v>0.35294117647058826</v>
      </c>
      <c r="T1049" s="8">
        <f t="shared" si="67"/>
        <v>0.23529411764705882</v>
      </c>
      <c r="U1049" s="8">
        <f>IF(C1049=2022,"",IF(C1049=2020,O1049/60,O1049/162))</f>
        <v>0.13333333333333333</v>
      </c>
      <c r="V1049">
        <v>5</v>
      </c>
      <c r="W1049">
        <v>11</v>
      </c>
      <c r="X1049">
        <v>2</v>
      </c>
      <c r="Y1049">
        <v>9</v>
      </c>
      <c r="Z1049">
        <v>2</v>
      </c>
      <c r="AA1049">
        <v>0</v>
      </c>
      <c r="AB1049">
        <v>1</v>
      </c>
      <c r="AC1049">
        <v>0</v>
      </c>
      <c r="AD1049">
        <v>0.5</v>
      </c>
      <c r="AE1049">
        <v>0.4</v>
      </c>
      <c r="AF1049">
        <v>0.64700000000000002</v>
      </c>
      <c r="AG1049">
        <v>1.0469999999999999</v>
      </c>
    </row>
    <row r="1050" spans="1:33" x14ac:dyDescent="0.25">
      <c r="A1050" t="s">
        <v>67</v>
      </c>
      <c r="B1050" t="s">
        <v>679</v>
      </c>
      <c r="C1050">
        <v>2020</v>
      </c>
      <c r="D1050" t="s">
        <v>18</v>
      </c>
      <c r="E1050" t="s">
        <v>373</v>
      </c>
      <c r="F1050" t="s">
        <v>374</v>
      </c>
      <c r="G1050" t="s">
        <v>680</v>
      </c>
      <c r="H1050">
        <v>22</v>
      </c>
      <c r="I1050" t="s">
        <v>1221</v>
      </c>
      <c r="J1050" s="9">
        <v>0.4</v>
      </c>
      <c r="K1050">
        <v>0</v>
      </c>
      <c r="L1050">
        <v>0</v>
      </c>
      <c r="M1050">
        <v>1</v>
      </c>
      <c r="N1050">
        <v>0</v>
      </c>
      <c r="O1050">
        <v>4</v>
      </c>
      <c r="P1050">
        <v>10</v>
      </c>
      <c r="Q1050" s="8">
        <f t="shared" si="64"/>
        <v>0</v>
      </c>
      <c r="R1050" s="8">
        <f t="shared" si="65"/>
        <v>0</v>
      </c>
      <c r="S1050" s="8">
        <f t="shared" si="66"/>
        <v>0.1</v>
      </c>
      <c r="T1050" s="8">
        <f t="shared" si="67"/>
        <v>0</v>
      </c>
      <c r="U1050" s="8">
        <f>IF(C1050=2022,"",IF(C1050=2020,O1050/60,O1050/162))</f>
        <v>6.6666666666666666E-2</v>
      </c>
      <c r="V1050">
        <v>4</v>
      </c>
      <c r="W1050">
        <v>5</v>
      </c>
      <c r="X1050">
        <v>1</v>
      </c>
      <c r="Y1050">
        <v>4</v>
      </c>
      <c r="Z1050">
        <v>0</v>
      </c>
      <c r="AA1050">
        <v>0</v>
      </c>
      <c r="AB1050">
        <v>1</v>
      </c>
      <c r="AC1050">
        <v>0</v>
      </c>
      <c r="AD1050">
        <v>0.66700000000000004</v>
      </c>
      <c r="AE1050">
        <v>0.4</v>
      </c>
      <c r="AF1050">
        <v>0.5</v>
      </c>
      <c r="AG1050">
        <v>0.9</v>
      </c>
    </row>
    <row r="1051" spans="1:33" x14ac:dyDescent="0.25">
      <c r="A1051" t="s">
        <v>19</v>
      </c>
      <c r="B1051" t="s">
        <v>585</v>
      </c>
      <c r="C1051">
        <v>2020</v>
      </c>
      <c r="D1051" t="s">
        <v>22</v>
      </c>
      <c r="E1051" t="s">
        <v>20</v>
      </c>
      <c r="F1051" t="s">
        <v>21</v>
      </c>
      <c r="G1051" t="s">
        <v>586</v>
      </c>
      <c r="H1051">
        <v>22</v>
      </c>
      <c r="I1051" t="s">
        <v>1221</v>
      </c>
      <c r="J1051" s="9">
        <v>0.35499999999999998</v>
      </c>
      <c r="K1051">
        <v>3</v>
      </c>
      <c r="L1051">
        <v>0</v>
      </c>
      <c r="M1051">
        <v>4</v>
      </c>
      <c r="N1051">
        <v>5</v>
      </c>
      <c r="O1051">
        <v>10</v>
      </c>
      <c r="P1051">
        <v>31</v>
      </c>
      <c r="Q1051" s="8">
        <f t="shared" si="64"/>
        <v>9.6774193548387094E-2</v>
      </c>
      <c r="R1051" s="8">
        <f t="shared" si="65"/>
        <v>0</v>
      </c>
      <c r="S1051" s="8">
        <f t="shared" si="66"/>
        <v>0.12903225806451613</v>
      </c>
      <c r="T1051" s="8">
        <f t="shared" si="67"/>
        <v>0.16129032258064516</v>
      </c>
      <c r="U1051" s="8">
        <f>IF(C1051=2022,"",IF(C1051=2020,O1051/60,O1051/162))</f>
        <v>0.16666666666666666</v>
      </c>
      <c r="V1051">
        <v>11</v>
      </c>
      <c r="W1051">
        <v>23</v>
      </c>
      <c r="X1051">
        <v>6</v>
      </c>
      <c r="Y1051">
        <v>11</v>
      </c>
      <c r="Z1051">
        <v>2</v>
      </c>
      <c r="AA1051">
        <v>0</v>
      </c>
      <c r="AB1051">
        <v>1</v>
      </c>
      <c r="AC1051">
        <v>0</v>
      </c>
      <c r="AD1051">
        <v>0.47099999999999997</v>
      </c>
      <c r="AE1051">
        <v>0.39400000000000002</v>
      </c>
      <c r="AF1051">
        <v>0.74199999999999999</v>
      </c>
      <c r="AG1051">
        <v>1.1359999999999999</v>
      </c>
    </row>
    <row r="1052" spans="1:33" x14ac:dyDescent="0.25">
      <c r="A1052" t="s">
        <v>42</v>
      </c>
      <c r="B1052" t="s">
        <v>401</v>
      </c>
      <c r="C1052">
        <v>2020</v>
      </c>
      <c r="D1052" t="s">
        <v>22</v>
      </c>
      <c r="E1052" t="s">
        <v>263</v>
      </c>
      <c r="F1052" t="s">
        <v>264</v>
      </c>
      <c r="G1052" t="s">
        <v>402</v>
      </c>
      <c r="H1052">
        <v>22</v>
      </c>
      <c r="I1052" t="s">
        <v>1221</v>
      </c>
      <c r="J1052" s="9">
        <v>0.27300000000000002</v>
      </c>
      <c r="K1052">
        <v>3</v>
      </c>
      <c r="L1052">
        <v>0</v>
      </c>
      <c r="M1052">
        <v>7</v>
      </c>
      <c r="N1052">
        <v>5</v>
      </c>
      <c r="O1052">
        <v>26</v>
      </c>
      <c r="P1052">
        <v>55</v>
      </c>
      <c r="Q1052" s="8">
        <f t="shared" si="64"/>
        <v>5.4545454545454543E-2</v>
      </c>
      <c r="R1052" s="8">
        <f t="shared" si="65"/>
        <v>0</v>
      </c>
      <c r="S1052" s="8">
        <f t="shared" si="66"/>
        <v>0.12727272727272726</v>
      </c>
      <c r="T1052" s="8">
        <f t="shared" si="67"/>
        <v>9.0909090909090912E-2</v>
      </c>
      <c r="U1052" s="8">
        <f>IF(C1052=2022,"",IF(C1052=2020,O1052/60,O1052/162))</f>
        <v>0.43333333333333335</v>
      </c>
      <c r="V1052">
        <v>15</v>
      </c>
      <c r="W1052">
        <v>24</v>
      </c>
      <c r="X1052">
        <v>3</v>
      </c>
      <c r="Y1052">
        <v>19</v>
      </c>
      <c r="Z1052">
        <v>5</v>
      </c>
      <c r="AA1052">
        <v>0</v>
      </c>
      <c r="AB1052">
        <v>1</v>
      </c>
      <c r="AC1052">
        <v>0</v>
      </c>
      <c r="AD1052">
        <v>0.36399999999999999</v>
      </c>
      <c r="AE1052">
        <v>0.35499999999999998</v>
      </c>
      <c r="AF1052">
        <v>0.436</v>
      </c>
      <c r="AG1052">
        <v>0.79100000000000004</v>
      </c>
    </row>
    <row r="1053" spans="1:33" x14ac:dyDescent="0.25">
      <c r="A1053" t="s">
        <v>54</v>
      </c>
      <c r="B1053" t="s">
        <v>1168</v>
      </c>
      <c r="C1053">
        <v>2020</v>
      </c>
      <c r="D1053" t="s">
        <v>18</v>
      </c>
      <c r="E1053" t="s">
        <v>119</v>
      </c>
      <c r="F1053" t="s">
        <v>120</v>
      </c>
      <c r="G1053" t="s">
        <v>1169</v>
      </c>
      <c r="H1053">
        <v>21</v>
      </c>
      <c r="I1053" t="s">
        <v>1221</v>
      </c>
      <c r="J1053" s="9">
        <v>0.25</v>
      </c>
      <c r="K1053">
        <v>1</v>
      </c>
      <c r="L1053">
        <v>0</v>
      </c>
      <c r="M1053">
        <v>1</v>
      </c>
      <c r="N1053">
        <v>1</v>
      </c>
      <c r="O1053">
        <v>2</v>
      </c>
      <c r="P1053">
        <v>8</v>
      </c>
      <c r="Q1053" s="8">
        <f t="shared" si="64"/>
        <v>0.125</v>
      </c>
      <c r="R1053" s="8">
        <f t="shared" si="65"/>
        <v>0</v>
      </c>
      <c r="S1053" s="8">
        <f t="shared" si="66"/>
        <v>0.125</v>
      </c>
      <c r="T1053" s="8">
        <f t="shared" si="67"/>
        <v>0.125</v>
      </c>
      <c r="U1053" s="8">
        <f>IF(C1053=2022,"",IF(C1053=2020,O1053/60,O1053/162))</f>
        <v>3.3333333333333333E-2</v>
      </c>
      <c r="V1053">
        <v>2</v>
      </c>
      <c r="W1053">
        <v>5</v>
      </c>
      <c r="X1053">
        <v>1</v>
      </c>
      <c r="Y1053">
        <v>3</v>
      </c>
      <c r="Z1053">
        <v>0</v>
      </c>
      <c r="AA1053">
        <v>0</v>
      </c>
      <c r="AB1053">
        <v>1</v>
      </c>
      <c r="AC1053">
        <v>0</v>
      </c>
      <c r="AD1053">
        <v>0.25</v>
      </c>
      <c r="AE1053">
        <v>0.25</v>
      </c>
      <c r="AF1053">
        <v>0.625</v>
      </c>
      <c r="AG1053">
        <v>0.875</v>
      </c>
    </row>
    <row r="1054" spans="1:33" x14ac:dyDescent="0.25">
      <c r="A1054" t="s">
        <v>55</v>
      </c>
      <c r="B1054" t="s">
        <v>983</v>
      </c>
      <c r="C1054">
        <v>2020</v>
      </c>
      <c r="D1054" t="s">
        <v>18</v>
      </c>
      <c r="E1054" t="s">
        <v>345</v>
      </c>
      <c r="F1054" t="s">
        <v>346</v>
      </c>
      <c r="G1054" t="s">
        <v>984</v>
      </c>
      <c r="H1054">
        <v>21</v>
      </c>
      <c r="I1054" t="s">
        <v>1221</v>
      </c>
      <c r="J1054" s="9">
        <v>0.5</v>
      </c>
      <c r="K1054">
        <v>1</v>
      </c>
      <c r="L1054">
        <v>0</v>
      </c>
      <c r="M1054">
        <v>3</v>
      </c>
      <c r="N1054">
        <v>3</v>
      </c>
      <c r="O1054">
        <v>3</v>
      </c>
      <c r="P1054">
        <v>8</v>
      </c>
      <c r="Q1054" s="8">
        <f t="shared" si="64"/>
        <v>0.125</v>
      </c>
      <c r="R1054" s="8">
        <f t="shared" si="65"/>
        <v>0</v>
      </c>
      <c r="S1054" s="8">
        <f t="shared" si="66"/>
        <v>0.375</v>
      </c>
      <c r="T1054" s="8">
        <f t="shared" si="67"/>
        <v>0.375</v>
      </c>
      <c r="U1054" s="8">
        <f>IF(C1054=2022,"",IF(C1054=2020,O1054/60,O1054/162))</f>
        <v>0.05</v>
      </c>
      <c r="V1054">
        <v>4</v>
      </c>
      <c r="W1054">
        <v>7</v>
      </c>
      <c r="X1054">
        <v>1</v>
      </c>
      <c r="Y1054">
        <v>2</v>
      </c>
      <c r="Z1054">
        <v>1</v>
      </c>
      <c r="AA1054">
        <v>0</v>
      </c>
      <c r="AB1054">
        <v>1</v>
      </c>
      <c r="AC1054">
        <v>0</v>
      </c>
      <c r="AD1054">
        <v>0.6</v>
      </c>
      <c r="AE1054">
        <v>0.55600000000000005</v>
      </c>
      <c r="AF1054">
        <v>0.875</v>
      </c>
      <c r="AG1054">
        <v>1.431</v>
      </c>
    </row>
    <row r="1055" spans="1:33" x14ac:dyDescent="0.25">
      <c r="A1055" t="s">
        <v>41</v>
      </c>
      <c r="B1055" t="s">
        <v>1049</v>
      </c>
      <c r="C1055">
        <v>2020</v>
      </c>
      <c r="D1055" t="s">
        <v>18</v>
      </c>
      <c r="E1055" t="s">
        <v>60</v>
      </c>
      <c r="F1055" t="s">
        <v>61</v>
      </c>
      <c r="G1055" t="s">
        <v>1050</v>
      </c>
      <c r="H1055">
        <v>21</v>
      </c>
      <c r="I1055" t="s">
        <v>1221</v>
      </c>
      <c r="J1055" s="9">
        <v>0.33300000000000002</v>
      </c>
      <c r="K1055">
        <v>1</v>
      </c>
      <c r="L1055">
        <v>0</v>
      </c>
      <c r="M1055">
        <v>1</v>
      </c>
      <c r="N1055">
        <v>2</v>
      </c>
      <c r="O1055">
        <v>1</v>
      </c>
      <c r="P1055">
        <v>3</v>
      </c>
      <c r="Q1055" s="8">
        <f t="shared" si="64"/>
        <v>0.33333333333333331</v>
      </c>
      <c r="R1055" s="8">
        <f t="shared" si="65"/>
        <v>0</v>
      </c>
      <c r="S1055" s="8">
        <f t="shared" si="66"/>
        <v>0.33333333333333331</v>
      </c>
      <c r="T1055" s="8">
        <f t="shared" si="67"/>
        <v>0.66666666666666663</v>
      </c>
      <c r="U1055" s="8">
        <f>IF(C1055=2022,"",IF(C1055=2020,O1055/60,O1055/162))</f>
        <v>1.6666666666666666E-2</v>
      </c>
      <c r="V1055">
        <v>1</v>
      </c>
      <c r="W1055">
        <v>4</v>
      </c>
      <c r="X1055">
        <v>1</v>
      </c>
      <c r="Y1055">
        <v>2</v>
      </c>
      <c r="Z1055">
        <v>0</v>
      </c>
      <c r="AA1055">
        <v>0</v>
      </c>
      <c r="AB1055">
        <v>1</v>
      </c>
      <c r="AC1055">
        <v>0</v>
      </c>
      <c r="AD1055" t="s">
        <v>97</v>
      </c>
      <c r="AE1055">
        <v>0.5</v>
      </c>
      <c r="AF1055">
        <v>1.333</v>
      </c>
      <c r="AG1055">
        <v>1.833</v>
      </c>
    </row>
    <row r="1056" spans="1:33" x14ac:dyDescent="0.25">
      <c r="A1056" t="s">
        <v>56</v>
      </c>
      <c r="B1056" t="s">
        <v>625</v>
      </c>
      <c r="C1056">
        <v>2020</v>
      </c>
      <c r="D1056" t="s">
        <v>22</v>
      </c>
      <c r="E1056" t="s">
        <v>211</v>
      </c>
      <c r="F1056" t="s">
        <v>212</v>
      </c>
      <c r="G1056" t="s">
        <v>626</v>
      </c>
      <c r="H1056">
        <v>21</v>
      </c>
      <c r="I1056" t="s">
        <v>1221</v>
      </c>
      <c r="J1056" s="9">
        <v>0.375</v>
      </c>
      <c r="K1056">
        <v>1</v>
      </c>
      <c r="L1056">
        <v>0</v>
      </c>
      <c r="M1056">
        <v>3</v>
      </c>
      <c r="N1056">
        <v>4</v>
      </c>
      <c r="O1056">
        <v>9</v>
      </c>
      <c r="P1056">
        <v>24</v>
      </c>
      <c r="Q1056" s="8">
        <f t="shared" si="64"/>
        <v>4.1666666666666664E-2</v>
      </c>
      <c r="R1056" s="8">
        <f t="shared" si="65"/>
        <v>0</v>
      </c>
      <c r="S1056" s="8">
        <f t="shared" si="66"/>
        <v>0.125</v>
      </c>
      <c r="T1056" s="8">
        <f t="shared" si="67"/>
        <v>0.16666666666666666</v>
      </c>
      <c r="U1056" s="8">
        <f>IF(C1056=2022,"",IF(C1056=2020,O1056/60,O1056/162))</f>
        <v>0.15</v>
      </c>
      <c r="V1056">
        <v>9</v>
      </c>
      <c r="W1056">
        <v>14</v>
      </c>
      <c r="X1056">
        <v>3</v>
      </c>
      <c r="Y1056">
        <v>4</v>
      </c>
      <c r="Z1056">
        <v>1</v>
      </c>
      <c r="AA1056">
        <v>0</v>
      </c>
      <c r="AB1056">
        <v>1</v>
      </c>
      <c r="AC1056">
        <v>0</v>
      </c>
      <c r="AD1056">
        <v>0.42099999999999999</v>
      </c>
      <c r="AE1056">
        <v>0.4</v>
      </c>
      <c r="AF1056">
        <v>0.58299999999999996</v>
      </c>
      <c r="AG1056">
        <v>0.98299999999999998</v>
      </c>
    </row>
    <row r="1057" spans="1:33" x14ac:dyDescent="0.25">
      <c r="A1057" t="s">
        <v>77</v>
      </c>
      <c r="B1057" t="s">
        <v>1131</v>
      </c>
      <c r="C1057">
        <v>2019</v>
      </c>
      <c r="D1057" t="s">
        <v>18</v>
      </c>
      <c r="E1057" t="s">
        <v>291</v>
      </c>
      <c r="F1057" t="s">
        <v>292</v>
      </c>
      <c r="G1057" t="s">
        <v>1132</v>
      </c>
      <c r="H1057">
        <v>36</v>
      </c>
      <c r="I1057" t="s">
        <v>1221</v>
      </c>
      <c r="J1057" s="9">
        <v>0.27</v>
      </c>
      <c r="K1057">
        <v>10</v>
      </c>
      <c r="L1057">
        <v>6</v>
      </c>
      <c r="M1057">
        <v>57</v>
      </c>
      <c r="N1057">
        <v>45</v>
      </c>
      <c r="O1057">
        <v>113</v>
      </c>
      <c r="P1057">
        <v>419</v>
      </c>
      <c r="Q1057" s="8">
        <f t="shared" si="64"/>
        <v>2.386634844868735E-2</v>
      </c>
      <c r="R1057" s="8">
        <f t="shared" si="65"/>
        <v>1.4319809069212411E-2</v>
      </c>
      <c r="S1057" s="8">
        <f t="shared" si="66"/>
        <v>0.13603818615751789</v>
      </c>
      <c r="T1057" s="8">
        <f t="shared" si="67"/>
        <v>0.10739856801909307</v>
      </c>
      <c r="U1057" s="8">
        <f>IF(C1057=2022,"",IF(C1057=2020,O1057/60,O1057/162))</f>
        <v>0.69753086419753085</v>
      </c>
      <c r="V1057">
        <v>113</v>
      </c>
      <c r="W1057">
        <v>167</v>
      </c>
      <c r="X1057">
        <v>34</v>
      </c>
      <c r="Y1057">
        <v>58</v>
      </c>
      <c r="Z1057">
        <v>23</v>
      </c>
      <c r="AA1057">
        <v>0</v>
      </c>
      <c r="AB1057">
        <v>1</v>
      </c>
      <c r="AC1057">
        <v>0</v>
      </c>
      <c r="AD1057">
        <v>0.28899999999999998</v>
      </c>
      <c r="AE1057">
        <v>0.312</v>
      </c>
      <c r="AF1057">
        <v>0.39900000000000002</v>
      </c>
      <c r="AG1057">
        <v>0.71099999999999997</v>
      </c>
    </row>
    <row r="1058" spans="1:33" x14ac:dyDescent="0.25">
      <c r="A1058" t="s">
        <v>78</v>
      </c>
      <c r="B1058" t="s">
        <v>371</v>
      </c>
      <c r="C1058">
        <v>2019</v>
      </c>
      <c r="D1058" t="s">
        <v>18</v>
      </c>
      <c r="E1058" t="s">
        <v>164</v>
      </c>
      <c r="F1058" t="s">
        <v>165</v>
      </c>
      <c r="G1058" t="s">
        <v>372</v>
      </c>
      <c r="H1058">
        <v>35</v>
      </c>
      <c r="I1058" t="s">
        <v>1221</v>
      </c>
      <c r="J1058" s="9">
        <v>0.26400000000000001</v>
      </c>
      <c r="K1058">
        <v>17</v>
      </c>
      <c r="L1058">
        <v>0</v>
      </c>
      <c r="M1058">
        <v>63</v>
      </c>
      <c r="N1058">
        <v>37</v>
      </c>
      <c r="O1058">
        <v>85</v>
      </c>
      <c r="P1058">
        <v>280</v>
      </c>
      <c r="Q1058" s="8">
        <f t="shared" si="64"/>
        <v>6.0714285714285714E-2</v>
      </c>
      <c r="R1058" s="8">
        <f t="shared" si="65"/>
        <v>0</v>
      </c>
      <c r="S1058" s="8">
        <f t="shared" si="66"/>
        <v>0.22500000000000001</v>
      </c>
      <c r="T1058" s="8">
        <f t="shared" si="67"/>
        <v>0.13214285714285715</v>
      </c>
      <c r="U1058" s="8">
        <f>IF(C1058=2022,"",IF(C1058=2020,O1058/60,O1058/162))</f>
        <v>0.52469135802469136</v>
      </c>
      <c r="V1058">
        <v>74</v>
      </c>
      <c r="W1058">
        <v>136</v>
      </c>
      <c r="X1058">
        <v>28</v>
      </c>
      <c r="Y1058">
        <v>36</v>
      </c>
      <c r="Z1058">
        <v>20</v>
      </c>
      <c r="AA1058">
        <v>1</v>
      </c>
      <c r="AB1058">
        <v>1</v>
      </c>
      <c r="AC1058">
        <v>1</v>
      </c>
      <c r="AD1058">
        <v>0.248</v>
      </c>
      <c r="AE1058">
        <v>0.32400000000000001</v>
      </c>
      <c r="AF1058">
        <v>0.48599999999999999</v>
      </c>
      <c r="AG1058">
        <v>0.80900000000000005</v>
      </c>
    </row>
    <row r="1059" spans="1:33" x14ac:dyDescent="0.25">
      <c r="A1059" t="s">
        <v>26</v>
      </c>
      <c r="B1059" t="s">
        <v>13</v>
      </c>
      <c r="C1059">
        <v>2019</v>
      </c>
      <c r="D1059" t="s">
        <v>22</v>
      </c>
      <c r="E1059" t="s">
        <v>27</v>
      </c>
      <c r="F1059" t="s">
        <v>28</v>
      </c>
      <c r="G1059" t="s">
        <v>14</v>
      </c>
      <c r="H1059">
        <v>34</v>
      </c>
      <c r="I1059" t="s">
        <v>1221</v>
      </c>
      <c r="J1059" s="9">
        <v>0.23799999999999999</v>
      </c>
      <c r="K1059">
        <v>17</v>
      </c>
      <c r="L1059">
        <v>1</v>
      </c>
      <c r="M1059">
        <v>58</v>
      </c>
      <c r="N1059">
        <v>57</v>
      </c>
      <c r="O1059">
        <v>114</v>
      </c>
      <c r="P1059">
        <v>366</v>
      </c>
      <c r="Q1059" s="8">
        <f t="shared" si="64"/>
        <v>4.6448087431693992E-2</v>
      </c>
      <c r="R1059" s="8">
        <f t="shared" si="65"/>
        <v>2.7322404371584699E-3</v>
      </c>
      <c r="S1059" s="8">
        <f t="shared" si="66"/>
        <v>0.15846994535519127</v>
      </c>
      <c r="T1059" s="8">
        <f t="shared" si="67"/>
        <v>0.15573770491803279</v>
      </c>
      <c r="U1059" s="8">
        <f>IF(C1059=2022,"",IF(C1059=2020,O1059/60,O1059/162))</f>
        <v>0.70370370370370372</v>
      </c>
      <c r="V1059">
        <v>87</v>
      </c>
      <c r="W1059">
        <v>162</v>
      </c>
      <c r="X1059">
        <v>40</v>
      </c>
      <c r="Y1059">
        <v>125</v>
      </c>
      <c r="Z1059">
        <v>51</v>
      </c>
      <c r="AA1059">
        <v>1</v>
      </c>
      <c r="AB1059">
        <v>1</v>
      </c>
      <c r="AC1059">
        <v>2</v>
      </c>
      <c r="AD1059">
        <v>0.30599999999999999</v>
      </c>
      <c r="AE1059">
        <v>0.34699999999999998</v>
      </c>
      <c r="AF1059">
        <v>0.443</v>
      </c>
      <c r="AG1059">
        <v>0.79</v>
      </c>
    </row>
    <row r="1060" spans="1:33" x14ac:dyDescent="0.25">
      <c r="A1060" t="s">
        <v>43</v>
      </c>
      <c r="B1060" t="s">
        <v>493</v>
      </c>
      <c r="C1060">
        <v>2019</v>
      </c>
      <c r="D1060" t="s">
        <v>18</v>
      </c>
      <c r="E1060" t="s">
        <v>100</v>
      </c>
      <c r="F1060" t="s">
        <v>101</v>
      </c>
      <c r="G1060" t="s">
        <v>494</v>
      </c>
      <c r="H1060">
        <v>34</v>
      </c>
      <c r="I1060" t="s">
        <v>1221</v>
      </c>
      <c r="J1060" s="9">
        <v>0.26300000000000001</v>
      </c>
      <c r="K1060">
        <v>10</v>
      </c>
      <c r="L1060">
        <v>3</v>
      </c>
      <c r="M1060">
        <v>40</v>
      </c>
      <c r="N1060">
        <v>30</v>
      </c>
      <c r="O1060">
        <v>99</v>
      </c>
      <c r="P1060">
        <v>255</v>
      </c>
      <c r="Q1060" s="8">
        <f t="shared" si="64"/>
        <v>3.9215686274509803E-2</v>
      </c>
      <c r="R1060" s="8">
        <f t="shared" si="65"/>
        <v>1.1764705882352941E-2</v>
      </c>
      <c r="S1060" s="8">
        <f t="shared" si="66"/>
        <v>0.15686274509803921</v>
      </c>
      <c r="T1060" s="8">
        <f t="shared" si="67"/>
        <v>0.11764705882352941</v>
      </c>
      <c r="U1060" s="8">
        <f>IF(C1060=2022,"",IF(C1060=2020,O1060/60,O1060/162))</f>
        <v>0.61111111111111116</v>
      </c>
      <c r="V1060">
        <v>67</v>
      </c>
      <c r="W1060">
        <v>125</v>
      </c>
      <c r="X1060">
        <v>36</v>
      </c>
      <c r="Y1060">
        <v>66</v>
      </c>
      <c r="Z1060">
        <v>20</v>
      </c>
      <c r="AA1060">
        <v>1</v>
      </c>
      <c r="AB1060">
        <v>1</v>
      </c>
      <c r="AC1060">
        <v>1</v>
      </c>
      <c r="AD1060">
        <v>0.311</v>
      </c>
      <c r="AE1060">
        <v>0.314</v>
      </c>
      <c r="AF1060">
        <v>0.49</v>
      </c>
      <c r="AG1060">
        <v>0.80400000000000005</v>
      </c>
    </row>
    <row r="1061" spans="1:33" x14ac:dyDescent="0.25">
      <c r="A1061" t="s">
        <v>15</v>
      </c>
      <c r="B1061" t="s">
        <v>299</v>
      </c>
      <c r="C1061">
        <v>2019</v>
      </c>
      <c r="D1061" t="s">
        <v>18</v>
      </c>
      <c r="E1061" t="s">
        <v>16</v>
      </c>
      <c r="F1061" t="s">
        <v>17</v>
      </c>
      <c r="G1061" t="s">
        <v>300</v>
      </c>
      <c r="H1061">
        <v>32</v>
      </c>
      <c r="I1061" t="s">
        <v>1221</v>
      </c>
      <c r="J1061" s="9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11</v>
      </c>
      <c r="Q1061" s="8">
        <f t="shared" si="64"/>
        <v>0</v>
      </c>
      <c r="R1061" s="8">
        <f t="shared" si="65"/>
        <v>0</v>
      </c>
      <c r="S1061" s="8">
        <f t="shared" si="66"/>
        <v>0</v>
      </c>
      <c r="T1061" s="8">
        <f t="shared" si="67"/>
        <v>0</v>
      </c>
      <c r="U1061" s="8">
        <f>IF(C1061=2022,"",IF(C1061=2020,O1061/60,O1061/162))</f>
        <v>2.4691358024691357E-2</v>
      </c>
      <c r="V1061">
        <v>0</v>
      </c>
      <c r="W1061">
        <v>0</v>
      </c>
      <c r="X1061">
        <v>0</v>
      </c>
      <c r="Y1061">
        <v>5</v>
      </c>
      <c r="Z1061">
        <v>2</v>
      </c>
      <c r="AA1061">
        <v>1</v>
      </c>
      <c r="AB1061">
        <v>2</v>
      </c>
      <c r="AC1061">
        <v>0</v>
      </c>
      <c r="AD1061">
        <v>0</v>
      </c>
      <c r="AE1061">
        <v>0.154</v>
      </c>
      <c r="AF1061">
        <v>0</v>
      </c>
      <c r="AG1061">
        <v>0.154</v>
      </c>
    </row>
    <row r="1062" spans="1:33" x14ac:dyDescent="0.25">
      <c r="A1062" t="s">
        <v>26</v>
      </c>
      <c r="B1062" t="s">
        <v>299</v>
      </c>
      <c r="C1062">
        <v>2019</v>
      </c>
      <c r="D1062" t="s">
        <v>22</v>
      </c>
      <c r="E1062" t="s">
        <v>27</v>
      </c>
      <c r="F1062" t="s">
        <v>28</v>
      </c>
      <c r="G1062" t="s">
        <v>300</v>
      </c>
      <c r="H1062">
        <v>32</v>
      </c>
      <c r="I1062" t="s">
        <v>1221</v>
      </c>
      <c r="J1062" s="9">
        <v>0.20200000000000001</v>
      </c>
      <c r="K1062">
        <v>6</v>
      </c>
      <c r="L1062">
        <v>0</v>
      </c>
      <c r="M1062">
        <v>10</v>
      </c>
      <c r="N1062">
        <v>20</v>
      </c>
      <c r="O1062">
        <v>27</v>
      </c>
      <c r="P1062">
        <v>84</v>
      </c>
      <c r="Q1062" s="8">
        <f t="shared" si="64"/>
        <v>7.1428571428571425E-2</v>
      </c>
      <c r="R1062" s="8">
        <f t="shared" si="65"/>
        <v>0</v>
      </c>
      <c r="S1062" s="8">
        <f t="shared" si="66"/>
        <v>0.11904761904761904</v>
      </c>
      <c r="T1062" s="8">
        <f t="shared" si="67"/>
        <v>0.23809523809523808</v>
      </c>
      <c r="U1062" s="8">
        <f>IF(C1062=2022,"",IF(C1062=2020,O1062/60,O1062/162))</f>
        <v>0.16666666666666666</v>
      </c>
      <c r="V1062">
        <v>17</v>
      </c>
      <c r="W1062">
        <v>39</v>
      </c>
      <c r="X1062">
        <v>10</v>
      </c>
      <c r="Y1062">
        <v>26</v>
      </c>
      <c r="Z1062">
        <v>13</v>
      </c>
      <c r="AA1062">
        <v>0</v>
      </c>
      <c r="AB1062">
        <v>3</v>
      </c>
      <c r="AC1062">
        <v>0</v>
      </c>
      <c r="AD1062">
        <v>0.21199999999999999</v>
      </c>
      <c r="AE1062">
        <v>0.316</v>
      </c>
      <c r="AF1062">
        <v>0.46400000000000002</v>
      </c>
      <c r="AG1062">
        <v>0.78100000000000003</v>
      </c>
    </row>
    <row r="1063" spans="1:33" x14ac:dyDescent="0.25">
      <c r="A1063" t="s">
        <v>32</v>
      </c>
      <c r="B1063" t="s">
        <v>299</v>
      </c>
      <c r="C1063">
        <v>2019</v>
      </c>
      <c r="D1063" t="s">
        <v>22</v>
      </c>
      <c r="E1063" t="s">
        <v>39</v>
      </c>
      <c r="F1063" t="s">
        <v>40</v>
      </c>
      <c r="G1063" t="s">
        <v>300</v>
      </c>
      <c r="H1063">
        <v>32</v>
      </c>
      <c r="I1063" t="s">
        <v>1221</v>
      </c>
      <c r="J1063" s="9">
        <v>0.22700000000000001</v>
      </c>
      <c r="K1063">
        <v>6</v>
      </c>
      <c r="L1063">
        <v>0</v>
      </c>
      <c r="M1063">
        <v>17</v>
      </c>
      <c r="N1063">
        <v>26</v>
      </c>
      <c r="O1063">
        <v>74</v>
      </c>
      <c r="P1063">
        <v>238</v>
      </c>
      <c r="Q1063" s="8">
        <f t="shared" si="64"/>
        <v>2.5210084033613446E-2</v>
      </c>
      <c r="R1063" s="8">
        <f t="shared" si="65"/>
        <v>0</v>
      </c>
      <c r="S1063" s="8">
        <f t="shared" si="66"/>
        <v>7.1428571428571425E-2</v>
      </c>
      <c r="T1063" s="8">
        <f t="shared" si="67"/>
        <v>0.1092436974789916</v>
      </c>
      <c r="U1063" s="8">
        <f>IF(C1063=2022,"",IF(C1063=2020,O1063/60,O1063/162))</f>
        <v>0.4567901234567901</v>
      </c>
      <c r="V1063">
        <v>54</v>
      </c>
      <c r="W1063">
        <v>87</v>
      </c>
      <c r="X1063">
        <v>21</v>
      </c>
      <c r="Y1063">
        <v>55</v>
      </c>
      <c r="Z1063">
        <v>17</v>
      </c>
      <c r="AA1063">
        <v>0</v>
      </c>
      <c r="AB1063">
        <v>1</v>
      </c>
      <c r="AC1063">
        <v>0</v>
      </c>
      <c r="AD1063">
        <v>0.27</v>
      </c>
      <c r="AE1063">
        <v>0.29099999999999998</v>
      </c>
      <c r="AF1063">
        <v>0.36599999999999999</v>
      </c>
      <c r="AG1063">
        <v>0.65700000000000003</v>
      </c>
    </row>
    <row r="1064" spans="1:33" x14ac:dyDescent="0.25">
      <c r="A1064" t="s">
        <v>106</v>
      </c>
      <c r="B1064" t="s">
        <v>695</v>
      </c>
      <c r="C1064">
        <v>2019</v>
      </c>
      <c r="D1064" t="s">
        <v>18</v>
      </c>
      <c r="E1064" t="s">
        <v>107</v>
      </c>
      <c r="F1064" t="s">
        <v>108</v>
      </c>
      <c r="G1064" t="s">
        <v>696</v>
      </c>
      <c r="H1064">
        <v>31</v>
      </c>
      <c r="I1064" t="s">
        <v>1221</v>
      </c>
      <c r="J1064" s="9">
        <v>0.22800000000000001</v>
      </c>
      <c r="K1064">
        <v>7</v>
      </c>
      <c r="L1064">
        <v>0</v>
      </c>
      <c r="M1064">
        <v>25</v>
      </c>
      <c r="N1064">
        <v>10</v>
      </c>
      <c r="O1064">
        <v>76</v>
      </c>
      <c r="P1064">
        <v>158</v>
      </c>
      <c r="Q1064" s="8">
        <f t="shared" si="64"/>
        <v>4.4303797468354431E-2</v>
      </c>
      <c r="R1064" s="8">
        <f t="shared" si="65"/>
        <v>0</v>
      </c>
      <c r="S1064" s="8">
        <f t="shared" si="66"/>
        <v>0.15822784810126583</v>
      </c>
      <c r="T1064" s="8">
        <f t="shared" si="67"/>
        <v>6.3291139240506333E-2</v>
      </c>
      <c r="U1064" s="8">
        <f>IF(C1064=2022,"",IF(C1064=2020,O1064/60,O1064/162))</f>
        <v>0.46913580246913578</v>
      </c>
      <c r="V1064">
        <v>36</v>
      </c>
      <c r="W1064">
        <v>65</v>
      </c>
      <c r="X1064">
        <v>15</v>
      </c>
      <c r="Y1064">
        <v>50</v>
      </c>
      <c r="Z1064">
        <v>16</v>
      </c>
      <c r="AA1064">
        <v>1</v>
      </c>
      <c r="AB1064">
        <v>1</v>
      </c>
      <c r="AC1064">
        <v>0</v>
      </c>
      <c r="AD1064">
        <v>0.28399999999999997</v>
      </c>
      <c r="AE1064">
        <v>0.313</v>
      </c>
      <c r="AF1064">
        <v>0.41099999999999998</v>
      </c>
      <c r="AG1064">
        <v>0.72399999999999998</v>
      </c>
    </row>
    <row r="1065" spans="1:33" x14ac:dyDescent="0.25">
      <c r="A1065" t="s">
        <v>42</v>
      </c>
      <c r="B1065" t="s">
        <v>287</v>
      </c>
      <c r="C1065">
        <v>2019</v>
      </c>
      <c r="D1065" t="s">
        <v>22</v>
      </c>
      <c r="E1065" t="s">
        <v>263</v>
      </c>
      <c r="F1065" t="s">
        <v>264</v>
      </c>
      <c r="G1065" t="s">
        <v>288</v>
      </c>
      <c r="H1065">
        <v>31</v>
      </c>
      <c r="I1065" t="s">
        <v>1221</v>
      </c>
      <c r="J1065" s="9">
        <v>0.23200000000000001</v>
      </c>
      <c r="K1065">
        <v>13</v>
      </c>
      <c r="L1065">
        <v>0</v>
      </c>
      <c r="M1065">
        <v>30</v>
      </c>
      <c r="N1065">
        <v>39</v>
      </c>
      <c r="O1065">
        <v>79</v>
      </c>
      <c r="P1065">
        <v>237</v>
      </c>
      <c r="Q1065" s="8">
        <f t="shared" si="64"/>
        <v>5.4852320675105488E-2</v>
      </c>
      <c r="R1065" s="8">
        <f t="shared" si="65"/>
        <v>0</v>
      </c>
      <c r="S1065" s="8">
        <f t="shared" si="66"/>
        <v>0.12658227848101267</v>
      </c>
      <c r="T1065" s="8">
        <f t="shared" si="67"/>
        <v>0.16455696202531644</v>
      </c>
      <c r="U1065" s="8">
        <f>IF(C1065=2022,"",IF(C1065=2020,O1065/60,O1065/162))</f>
        <v>0.48765432098765432</v>
      </c>
      <c r="V1065">
        <v>55</v>
      </c>
      <c r="W1065">
        <v>103</v>
      </c>
      <c r="X1065">
        <v>22</v>
      </c>
      <c r="Y1065">
        <v>88</v>
      </c>
      <c r="Z1065">
        <v>33</v>
      </c>
      <c r="AA1065">
        <v>0</v>
      </c>
      <c r="AB1065">
        <v>1</v>
      </c>
      <c r="AC1065">
        <v>0</v>
      </c>
      <c r="AD1065">
        <v>0.307</v>
      </c>
      <c r="AE1065">
        <v>0.33200000000000002</v>
      </c>
      <c r="AF1065">
        <v>0.435</v>
      </c>
      <c r="AG1065">
        <v>0.76700000000000002</v>
      </c>
    </row>
    <row r="1066" spans="1:33" x14ac:dyDescent="0.25">
      <c r="A1066" t="s">
        <v>78</v>
      </c>
      <c r="B1066" t="s">
        <v>717</v>
      </c>
      <c r="C1066">
        <v>2019</v>
      </c>
      <c r="D1066" t="s">
        <v>18</v>
      </c>
      <c r="E1066" t="s">
        <v>164</v>
      </c>
      <c r="F1066" t="s">
        <v>165</v>
      </c>
      <c r="G1066" t="s">
        <v>718</v>
      </c>
      <c r="H1066">
        <v>31</v>
      </c>
      <c r="I1066" t="s">
        <v>1221</v>
      </c>
      <c r="J1066" s="9">
        <v>0.223</v>
      </c>
      <c r="K1066">
        <v>12</v>
      </c>
      <c r="L1066">
        <v>2</v>
      </c>
      <c r="M1066">
        <v>43</v>
      </c>
      <c r="N1066">
        <v>36</v>
      </c>
      <c r="O1066">
        <v>97</v>
      </c>
      <c r="P1066">
        <v>314</v>
      </c>
      <c r="Q1066" s="8">
        <f t="shared" si="64"/>
        <v>3.8216560509554139E-2</v>
      </c>
      <c r="R1066" s="8">
        <f t="shared" si="65"/>
        <v>6.369426751592357E-3</v>
      </c>
      <c r="S1066" s="8">
        <f t="shared" si="66"/>
        <v>0.13694267515923567</v>
      </c>
      <c r="T1066" s="8">
        <f t="shared" si="67"/>
        <v>0.11464968152866242</v>
      </c>
      <c r="U1066" s="8">
        <f>IF(C1066=2022,"",IF(C1066=2020,O1066/60,O1066/162))</f>
        <v>0.59876543209876543</v>
      </c>
      <c r="V1066">
        <v>70</v>
      </c>
      <c r="W1066">
        <v>122</v>
      </c>
      <c r="X1066">
        <v>28</v>
      </c>
      <c r="Y1066">
        <v>84</v>
      </c>
      <c r="Z1066">
        <v>38</v>
      </c>
      <c r="AA1066">
        <v>6</v>
      </c>
      <c r="AB1066">
        <v>1</v>
      </c>
      <c r="AC1066">
        <v>0</v>
      </c>
      <c r="AD1066">
        <v>0.26500000000000001</v>
      </c>
      <c r="AE1066">
        <v>0.316</v>
      </c>
      <c r="AF1066">
        <v>0.38900000000000001</v>
      </c>
      <c r="AG1066">
        <v>0.70399999999999996</v>
      </c>
    </row>
    <row r="1067" spans="1:33" x14ac:dyDescent="0.25">
      <c r="A1067" t="s">
        <v>49</v>
      </c>
      <c r="B1067" t="s">
        <v>259</v>
      </c>
      <c r="C1067">
        <v>2019</v>
      </c>
      <c r="D1067" t="s">
        <v>22</v>
      </c>
      <c r="E1067" t="s">
        <v>50</v>
      </c>
      <c r="F1067" t="s">
        <v>51</v>
      </c>
      <c r="G1067" t="s">
        <v>260</v>
      </c>
      <c r="H1067">
        <v>31</v>
      </c>
      <c r="I1067" t="s">
        <v>1221</v>
      </c>
      <c r="J1067" s="9">
        <v>0.23200000000000001</v>
      </c>
      <c r="K1067">
        <v>2</v>
      </c>
      <c r="L1067">
        <v>0</v>
      </c>
      <c r="M1067">
        <v>7</v>
      </c>
      <c r="N1067">
        <v>11</v>
      </c>
      <c r="O1067">
        <v>28</v>
      </c>
      <c r="P1067">
        <v>69</v>
      </c>
      <c r="Q1067" s="8">
        <f t="shared" si="64"/>
        <v>2.8985507246376812E-2</v>
      </c>
      <c r="R1067" s="8">
        <f t="shared" si="65"/>
        <v>0</v>
      </c>
      <c r="S1067" s="8">
        <f t="shared" si="66"/>
        <v>0.10144927536231885</v>
      </c>
      <c r="T1067" s="8">
        <f t="shared" si="67"/>
        <v>0.15942028985507245</v>
      </c>
      <c r="U1067" s="8">
        <f>IF(C1067=2022,"",IF(C1067=2020,O1067/60,O1067/162))</f>
        <v>0.1728395061728395</v>
      </c>
      <c r="V1067">
        <v>16</v>
      </c>
      <c r="W1067">
        <v>25</v>
      </c>
      <c r="X1067">
        <v>5</v>
      </c>
      <c r="Y1067">
        <v>18</v>
      </c>
      <c r="Z1067">
        <v>8</v>
      </c>
      <c r="AA1067">
        <v>0</v>
      </c>
      <c r="AB1067">
        <v>1</v>
      </c>
      <c r="AC1067">
        <v>0</v>
      </c>
      <c r="AD1067">
        <v>0.28599999999999998</v>
      </c>
      <c r="AE1067">
        <v>0.34599999999999997</v>
      </c>
      <c r="AF1067">
        <v>0.36199999999999999</v>
      </c>
      <c r="AG1067">
        <v>0.70799999999999996</v>
      </c>
    </row>
    <row r="1068" spans="1:33" x14ac:dyDescent="0.25">
      <c r="A1068" t="s">
        <v>33</v>
      </c>
      <c r="B1068" t="s">
        <v>259</v>
      </c>
      <c r="C1068">
        <v>2019</v>
      </c>
      <c r="D1068" t="s">
        <v>22</v>
      </c>
      <c r="E1068" t="s">
        <v>166</v>
      </c>
      <c r="F1068" t="s">
        <v>167</v>
      </c>
      <c r="G1068" t="s">
        <v>260</v>
      </c>
      <c r="H1068">
        <v>31</v>
      </c>
      <c r="I1068" t="s">
        <v>1221</v>
      </c>
      <c r="J1068" s="9">
        <v>0.29399999999999998</v>
      </c>
      <c r="K1068">
        <v>1</v>
      </c>
      <c r="L1068">
        <v>0</v>
      </c>
      <c r="M1068">
        <v>7</v>
      </c>
      <c r="N1068">
        <v>3</v>
      </c>
      <c r="O1068">
        <v>7</v>
      </c>
      <c r="P1068">
        <v>17</v>
      </c>
      <c r="Q1068" s="8">
        <f t="shared" si="64"/>
        <v>5.8823529411764705E-2</v>
      </c>
      <c r="R1068" s="8">
        <f t="shared" si="65"/>
        <v>0</v>
      </c>
      <c r="S1068" s="8">
        <f t="shared" si="66"/>
        <v>0.41176470588235292</v>
      </c>
      <c r="T1068" s="8">
        <f t="shared" si="67"/>
        <v>0.17647058823529413</v>
      </c>
      <c r="U1068" s="8">
        <f>IF(C1068=2022,"",IF(C1068=2020,O1068/60,O1068/162))</f>
        <v>4.3209876543209874E-2</v>
      </c>
      <c r="V1068">
        <v>5</v>
      </c>
      <c r="W1068">
        <v>10</v>
      </c>
      <c r="X1068">
        <v>3</v>
      </c>
      <c r="Y1068">
        <v>4</v>
      </c>
      <c r="Z1068">
        <v>2</v>
      </c>
      <c r="AA1068">
        <v>0</v>
      </c>
      <c r="AB1068">
        <v>2</v>
      </c>
      <c r="AC1068">
        <v>0</v>
      </c>
      <c r="AD1068">
        <v>0.33300000000000002</v>
      </c>
      <c r="AE1068">
        <v>0.36799999999999999</v>
      </c>
      <c r="AF1068">
        <v>0.58799999999999997</v>
      </c>
      <c r="AG1068">
        <v>0.95699999999999996</v>
      </c>
    </row>
    <row r="1069" spans="1:33" x14ac:dyDescent="0.25">
      <c r="A1069" t="s">
        <v>54</v>
      </c>
      <c r="B1069" t="s">
        <v>681</v>
      </c>
      <c r="C1069">
        <v>2019</v>
      </c>
      <c r="D1069" t="s">
        <v>18</v>
      </c>
      <c r="E1069" t="s">
        <v>119</v>
      </c>
      <c r="F1069" t="s">
        <v>120</v>
      </c>
      <c r="G1069" t="s">
        <v>682</v>
      </c>
      <c r="H1069">
        <v>30</v>
      </c>
      <c r="I1069" t="s">
        <v>1221</v>
      </c>
      <c r="J1069" s="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1</v>
      </c>
      <c r="Q1069" s="8">
        <f t="shared" si="64"/>
        <v>0</v>
      </c>
      <c r="R1069" s="8">
        <f t="shared" si="65"/>
        <v>0</v>
      </c>
      <c r="S1069" s="8">
        <f t="shared" si="66"/>
        <v>0</v>
      </c>
      <c r="T1069" s="8">
        <f t="shared" si="67"/>
        <v>0</v>
      </c>
      <c r="U1069" s="8">
        <f>IF(C1069=2022,"",IF(C1069=2020,O1069/60,O1069/162))</f>
        <v>6.1728395061728392E-3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5">
      <c r="A1070" t="s">
        <v>23</v>
      </c>
      <c r="B1070" t="s">
        <v>681</v>
      </c>
      <c r="C1070">
        <v>2019</v>
      </c>
      <c r="D1070" t="s">
        <v>18</v>
      </c>
      <c r="E1070" t="s">
        <v>24</v>
      </c>
      <c r="F1070" t="s">
        <v>25</v>
      </c>
      <c r="G1070" t="s">
        <v>682</v>
      </c>
      <c r="H1070">
        <v>30</v>
      </c>
      <c r="I1070" t="s">
        <v>1221</v>
      </c>
      <c r="J1070" s="9">
        <v>8.6999999999999994E-2</v>
      </c>
      <c r="K1070">
        <v>0</v>
      </c>
      <c r="L1070">
        <v>0</v>
      </c>
      <c r="M1070">
        <v>2</v>
      </c>
      <c r="N1070">
        <v>2</v>
      </c>
      <c r="O1070">
        <v>10</v>
      </c>
      <c r="P1070">
        <v>23</v>
      </c>
      <c r="Q1070" s="8">
        <f t="shared" si="64"/>
        <v>0</v>
      </c>
      <c r="R1070" s="8">
        <f t="shared" si="65"/>
        <v>0</v>
      </c>
      <c r="S1070" s="8">
        <f t="shared" si="66"/>
        <v>8.6956521739130432E-2</v>
      </c>
      <c r="T1070" s="8">
        <f t="shared" si="67"/>
        <v>8.6956521739130432E-2</v>
      </c>
      <c r="U1070" s="8">
        <f>IF(C1070=2022,"",IF(C1070=2020,O1070/60,O1070/162))</f>
        <v>6.1728395061728392E-2</v>
      </c>
      <c r="V1070">
        <v>2</v>
      </c>
      <c r="W1070">
        <v>2</v>
      </c>
      <c r="X1070">
        <v>0</v>
      </c>
      <c r="Y1070">
        <v>5</v>
      </c>
      <c r="Z1070">
        <v>2</v>
      </c>
      <c r="AA1070">
        <v>0</v>
      </c>
      <c r="AB1070">
        <v>1</v>
      </c>
      <c r="AC1070">
        <v>0</v>
      </c>
      <c r="AD1070">
        <v>0.111</v>
      </c>
      <c r="AE1070">
        <v>0.16</v>
      </c>
      <c r="AF1070">
        <v>8.6999999999999994E-2</v>
      </c>
      <c r="AG1070">
        <v>0.247</v>
      </c>
    </row>
    <row r="1071" spans="1:33" x14ac:dyDescent="0.25">
      <c r="A1071" t="s">
        <v>57</v>
      </c>
      <c r="B1071" t="s">
        <v>681</v>
      </c>
      <c r="C1071">
        <v>2019</v>
      </c>
      <c r="D1071" t="s">
        <v>22</v>
      </c>
      <c r="E1071" t="s">
        <v>98</v>
      </c>
      <c r="F1071" t="s">
        <v>99</v>
      </c>
      <c r="G1071" t="s">
        <v>682</v>
      </c>
      <c r="H1071">
        <v>30</v>
      </c>
      <c r="I1071" t="s">
        <v>1221</v>
      </c>
      <c r="J1071" s="9">
        <v>0.26300000000000001</v>
      </c>
      <c r="K1071">
        <v>16</v>
      </c>
      <c r="L1071">
        <v>0</v>
      </c>
      <c r="M1071">
        <v>67</v>
      </c>
      <c r="N1071">
        <v>50</v>
      </c>
      <c r="O1071">
        <v>92</v>
      </c>
      <c r="P1071">
        <v>327</v>
      </c>
      <c r="Q1071" s="8">
        <f t="shared" si="64"/>
        <v>4.8929663608562692E-2</v>
      </c>
      <c r="R1071" s="8">
        <f t="shared" si="65"/>
        <v>0</v>
      </c>
      <c r="S1071" s="8">
        <f t="shared" si="66"/>
        <v>0.20489296636085627</v>
      </c>
      <c r="T1071" s="8">
        <f t="shared" si="67"/>
        <v>0.1529051987767584</v>
      </c>
      <c r="U1071" s="8">
        <f>IF(C1071=2022,"",IF(C1071=2020,O1071/60,O1071/162))</f>
        <v>0.5679012345679012</v>
      </c>
      <c r="V1071">
        <v>86</v>
      </c>
      <c r="W1071">
        <v>150</v>
      </c>
      <c r="X1071">
        <v>32</v>
      </c>
      <c r="Y1071">
        <v>80</v>
      </c>
      <c r="Z1071">
        <v>30</v>
      </c>
      <c r="AA1071">
        <v>0</v>
      </c>
      <c r="AB1071">
        <v>3</v>
      </c>
      <c r="AC1071">
        <v>1</v>
      </c>
      <c r="AD1071">
        <v>0.29499999999999998</v>
      </c>
      <c r="AE1071">
        <v>0.32300000000000001</v>
      </c>
      <c r="AF1071">
        <v>0.45900000000000002</v>
      </c>
      <c r="AG1071">
        <v>0.78200000000000003</v>
      </c>
    </row>
    <row r="1072" spans="1:33" x14ac:dyDescent="0.25">
      <c r="A1072" t="s">
        <v>106</v>
      </c>
      <c r="B1072" t="s">
        <v>160</v>
      </c>
      <c r="C1072">
        <v>2019</v>
      </c>
      <c r="D1072" t="s">
        <v>18</v>
      </c>
      <c r="E1072" t="s">
        <v>107</v>
      </c>
      <c r="F1072" t="s">
        <v>108</v>
      </c>
      <c r="G1072" t="s">
        <v>161</v>
      </c>
      <c r="H1072">
        <v>30</v>
      </c>
      <c r="I1072" t="s">
        <v>1221</v>
      </c>
      <c r="J1072" s="9">
        <v>0.246</v>
      </c>
      <c r="K1072">
        <v>28</v>
      </c>
      <c r="L1072">
        <v>5</v>
      </c>
      <c r="M1072">
        <v>77</v>
      </c>
      <c r="N1072">
        <v>79</v>
      </c>
      <c r="O1072">
        <v>153</v>
      </c>
      <c r="P1072">
        <v>513</v>
      </c>
      <c r="Q1072" s="8">
        <f t="shared" si="64"/>
        <v>5.4580896686159841E-2</v>
      </c>
      <c r="R1072" s="8">
        <f t="shared" si="65"/>
        <v>9.7465886939571145E-3</v>
      </c>
      <c r="S1072" s="8">
        <f t="shared" si="66"/>
        <v>0.15009746588693956</v>
      </c>
      <c r="T1072" s="8">
        <f t="shared" si="67"/>
        <v>0.15399610136452241</v>
      </c>
      <c r="U1072" s="8">
        <f>IF(C1072=2022,"",IF(C1072=2020,O1072/60,O1072/162))</f>
        <v>0.94444444444444442</v>
      </c>
      <c r="V1072">
        <v>126</v>
      </c>
      <c r="W1072">
        <v>240</v>
      </c>
      <c r="X1072">
        <v>56</v>
      </c>
      <c r="Y1072">
        <v>139</v>
      </c>
      <c r="Z1072">
        <v>109</v>
      </c>
      <c r="AA1072">
        <v>2</v>
      </c>
      <c r="AB1072">
        <v>1</v>
      </c>
      <c r="AC1072">
        <v>1</v>
      </c>
      <c r="AD1072">
        <v>0.27900000000000003</v>
      </c>
      <c r="AE1072">
        <v>0.38</v>
      </c>
      <c r="AF1072">
        <v>0.46800000000000003</v>
      </c>
      <c r="AG1072">
        <v>0.84799999999999998</v>
      </c>
    </row>
    <row r="1073" spans="1:33" x14ac:dyDescent="0.25">
      <c r="A1073" t="s">
        <v>29</v>
      </c>
      <c r="B1073" t="s">
        <v>1031</v>
      </c>
      <c r="C1073">
        <v>2019</v>
      </c>
      <c r="D1073" t="s">
        <v>22</v>
      </c>
      <c r="E1073" t="s">
        <v>188</v>
      </c>
      <c r="F1073" t="s">
        <v>96</v>
      </c>
      <c r="G1073" t="s">
        <v>1032</v>
      </c>
      <c r="H1073">
        <v>30</v>
      </c>
      <c r="I1073" t="s">
        <v>1221</v>
      </c>
      <c r="J1073" s="9">
        <v>0.23899999999999999</v>
      </c>
      <c r="K1073">
        <v>24</v>
      </c>
      <c r="L1073">
        <v>0</v>
      </c>
      <c r="M1073">
        <v>63</v>
      </c>
      <c r="N1073">
        <v>46</v>
      </c>
      <c r="O1073">
        <v>119</v>
      </c>
      <c r="P1073">
        <v>389</v>
      </c>
      <c r="Q1073" s="8">
        <f t="shared" si="64"/>
        <v>6.1696658097686374E-2</v>
      </c>
      <c r="R1073" s="8">
        <f t="shared" si="65"/>
        <v>0</v>
      </c>
      <c r="S1073" s="8">
        <f t="shared" si="66"/>
        <v>0.16195372750642673</v>
      </c>
      <c r="T1073" s="8">
        <f t="shared" si="67"/>
        <v>0.11825192802056556</v>
      </c>
      <c r="U1073" s="8">
        <f>IF(C1073=2022,"",IF(C1073=2020,O1073/60,O1073/162))</f>
        <v>0.73456790123456794</v>
      </c>
      <c r="V1073">
        <v>93</v>
      </c>
      <c r="W1073">
        <v>176</v>
      </c>
      <c r="X1073">
        <v>34</v>
      </c>
      <c r="Y1073">
        <v>127</v>
      </c>
      <c r="Z1073">
        <v>45</v>
      </c>
      <c r="AA1073">
        <v>1</v>
      </c>
      <c r="AB1073">
        <v>1</v>
      </c>
      <c r="AC1073">
        <v>0</v>
      </c>
      <c r="AD1073">
        <v>0.28499999999999998</v>
      </c>
      <c r="AE1073">
        <v>0.32100000000000001</v>
      </c>
      <c r="AF1073">
        <v>0.45200000000000001</v>
      </c>
      <c r="AG1073">
        <v>0.77400000000000002</v>
      </c>
    </row>
    <row r="1074" spans="1:33" x14ac:dyDescent="0.25">
      <c r="A1074" t="s">
        <v>31</v>
      </c>
      <c r="B1074" t="s">
        <v>1079</v>
      </c>
      <c r="C1074">
        <v>2019</v>
      </c>
      <c r="D1074" t="s">
        <v>18</v>
      </c>
      <c r="E1074" t="s">
        <v>245</v>
      </c>
      <c r="F1074" t="s">
        <v>246</v>
      </c>
      <c r="G1074" t="s">
        <v>1080</v>
      </c>
      <c r="H1074">
        <v>30</v>
      </c>
      <c r="I1074" t="s">
        <v>1221</v>
      </c>
      <c r="J1074" s="9">
        <v>0.251</v>
      </c>
      <c r="K1074">
        <v>8</v>
      </c>
      <c r="L1074">
        <v>0</v>
      </c>
      <c r="M1074">
        <v>32</v>
      </c>
      <c r="N1074">
        <v>24</v>
      </c>
      <c r="O1074">
        <v>84</v>
      </c>
      <c r="P1074">
        <v>207</v>
      </c>
      <c r="Q1074" s="8">
        <f t="shared" si="64"/>
        <v>3.864734299516908E-2</v>
      </c>
      <c r="R1074" s="8">
        <f t="shared" si="65"/>
        <v>0</v>
      </c>
      <c r="S1074" s="8">
        <f t="shared" si="66"/>
        <v>0.15458937198067632</v>
      </c>
      <c r="T1074" s="8">
        <f t="shared" si="67"/>
        <v>0.11594202898550725</v>
      </c>
      <c r="U1074" s="8">
        <f>IF(C1074=2022,"",IF(C1074=2020,O1074/60,O1074/162))</f>
        <v>0.51851851851851849</v>
      </c>
      <c r="V1074">
        <v>52</v>
      </c>
      <c r="W1074">
        <v>85</v>
      </c>
      <c r="X1074">
        <v>17</v>
      </c>
      <c r="Y1074">
        <v>59</v>
      </c>
      <c r="Z1074">
        <v>25</v>
      </c>
      <c r="AA1074">
        <v>1</v>
      </c>
      <c r="AB1074">
        <v>1</v>
      </c>
      <c r="AC1074">
        <v>0</v>
      </c>
      <c r="AD1074">
        <v>0.308</v>
      </c>
      <c r="AE1074">
        <v>0.33100000000000002</v>
      </c>
      <c r="AF1074">
        <v>0.41099999999999998</v>
      </c>
      <c r="AG1074">
        <v>0.74099999999999999</v>
      </c>
    </row>
    <row r="1075" spans="1:33" x14ac:dyDescent="0.25">
      <c r="A1075" t="s">
        <v>68</v>
      </c>
      <c r="B1075" t="s">
        <v>1065</v>
      </c>
      <c r="C1075">
        <v>2019</v>
      </c>
      <c r="D1075" t="s">
        <v>22</v>
      </c>
      <c r="E1075" t="s">
        <v>361</v>
      </c>
      <c r="F1075" t="s">
        <v>362</v>
      </c>
      <c r="G1075" t="s">
        <v>1066</v>
      </c>
      <c r="H1075">
        <v>29</v>
      </c>
      <c r="I1075" t="s">
        <v>1221</v>
      </c>
      <c r="J1075" s="9">
        <v>0.26900000000000002</v>
      </c>
      <c r="K1075">
        <v>10</v>
      </c>
      <c r="L1075">
        <v>1</v>
      </c>
      <c r="M1075">
        <v>31</v>
      </c>
      <c r="N1075">
        <v>37</v>
      </c>
      <c r="O1075">
        <v>79</v>
      </c>
      <c r="P1075">
        <v>238</v>
      </c>
      <c r="Q1075" s="8">
        <f t="shared" si="64"/>
        <v>4.2016806722689079E-2</v>
      </c>
      <c r="R1075" s="8">
        <f t="shared" si="65"/>
        <v>4.2016806722689074E-3</v>
      </c>
      <c r="S1075" s="8">
        <f t="shared" si="66"/>
        <v>0.13025210084033614</v>
      </c>
      <c r="T1075" s="8">
        <f t="shared" si="67"/>
        <v>0.15546218487394958</v>
      </c>
      <c r="U1075" s="8">
        <f>IF(C1075=2022,"",IF(C1075=2020,O1075/60,O1075/162))</f>
        <v>0.48765432098765432</v>
      </c>
      <c r="V1075">
        <v>64</v>
      </c>
      <c r="W1075">
        <v>108</v>
      </c>
      <c r="X1075">
        <v>23</v>
      </c>
      <c r="Y1075">
        <v>63</v>
      </c>
      <c r="Z1075">
        <v>23</v>
      </c>
      <c r="AA1075">
        <v>1</v>
      </c>
      <c r="AB1075">
        <v>1</v>
      </c>
      <c r="AC1075">
        <v>0</v>
      </c>
      <c r="AD1075">
        <v>0.32500000000000001</v>
      </c>
      <c r="AE1075">
        <v>0.34200000000000003</v>
      </c>
      <c r="AF1075">
        <v>0.45400000000000001</v>
      </c>
      <c r="AG1075">
        <v>0.79600000000000004</v>
      </c>
    </row>
    <row r="1076" spans="1:33" x14ac:dyDescent="0.25">
      <c r="A1076" t="s">
        <v>54</v>
      </c>
      <c r="B1076" t="s">
        <v>823</v>
      </c>
      <c r="C1076">
        <v>2019</v>
      </c>
      <c r="D1076" t="s">
        <v>18</v>
      </c>
      <c r="E1076" t="s">
        <v>119</v>
      </c>
      <c r="F1076" t="s">
        <v>120</v>
      </c>
      <c r="G1076" t="s">
        <v>824</v>
      </c>
      <c r="H1076">
        <v>29</v>
      </c>
      <c r="I1076" t="s">
        <v>1221</v>
      </c>
      <c r="J1076" s="9">
        <v>0.20300000000000001</v>
      </c>
      <c r="K1076">
        <v>5</v>
      </c>
      <c r="L1076">
        <v>3</v>
      </c>
      <c r="M1076">
        <v>25</v>
      </c>
      <c r="N1076">
        <v>28</v>
      </c>
      <c r="O1076">
        <v>75</v>
      </c>
      <c r="P1076">
        <v>212</v>
      </c>
      <c r="Q1076" s="8">
        <f t="shared" si="64"/>
        <v>2.358490566037736E-2</v>
      </c>
      <c r="R1076" s="8">
        <f t="shared" si="65"/>
        <v>1.4150943396226415E-2</v>
      </c>
      <c r="S1076" s="8">
        <f t="shared" si="66"/>
        <v>0.11792452830188679</v>
      </c>
      <c r="T1076" s="8">
        <f t="shared" si="67"/>
        <v>0.13207547169811321</v>
      </c>
      <c r="U1076" s="8">
        <f>IF(C1076=2022,"",IF(C1076=2020,O1076/60,O1076/162))</f>
        <v>0.46296296296296297</v>
      </c>
      <c r="V1076">
        <v>43</v>
      </c>
      <c r="W1076">
        <v>72</v>
      </c>
      <c r="X1076">
        <v>18</v>
      </c>
      <c r="Y1076">
        <v>56</v>
      </c>
      <c r="Z1076">
        <v>23</v>
      </c>
      <c r="AA1076">
        <v>3</v>
      </c>
      <c r="AB1076">
        <v>1</v>
      </c>
      <c r="AC1076">
        <v>0</v>
      </c>
      <c r="AD1076">
        <v>0.248</v>
      </c>
      <c r="AE1076">
        <v>0.29299999999999998</v>
      </c>
      <c r="AF1076">
        <v>0.34</v>
      </c>
      <c r="AG1076">
        <v>0.63300000000000001</v>
      </c>
    </row>
    <row r="1077" spans="1:33" x14ac:dyDescent="0.25">
      <c r="A1077" t="s">
        <v>46</v>
      </c>
      <c r="B1077" t="s">
        <v>887</v>
      </c>
      <c r="C1077">
        <v>2019</v>
      </c>
      <c r="D1077" t="s">
        <v>18</v>
      </c>
      <c r="E1077" t="s">
        <v>168</v>
      </c>
      <c r="F1077" t="s">
        <v>169</v>
      </c>
      <c r="G1077" t="s">
        <v>888</v>
      </c>
      <c r="H1077">
        <v>29</v>
      </c>
      <c r="I1077" t="s">
        <v>1221</v>
      </c>
      <c r="J1077" s="9">
        <v>0.26200000000000001</v>
      </c>
      <c r="K1077">
        <v>6</v>
      </c>
      <c r="L1077">
        <v>0</v>
      </c>
      <c r="M1077">
        <v>13</v>
      </c>
      <c r="N1077">
        <v>26</v>
      </c>
      <c r="O1077">
        <v>71</v>
      </c>
      <c r="P1077">
        <v>191</v>
      </c>
      <c r="Q1077" s="8">
        <f t="shared" si="64"/>
        <v>3.1413612565445025E-2</v>
      </c>
      <c r="R1077" s="8">
        <f t="shared" si="65"/>
        <v>0</v>
      </c>
      <c r="S1077" s="8">
        <f t="shared" si="66"/>
        <v>6.8062827225130892E-2</v>
      </c>
      <c r="T1077" s="8">
        <f t="shared" si="67"/>
        <v>0.13612565445026178</v>
      </c>
      <c r="U1077" s="8">
        <f>IF(C1077=2022,"",IF(C1077=2020,O1077/60,O1077/162))</f>
        <v>0.43827160493827161</v>
      </c>
      <c r="V1077">
        <v>50</v>
      </c>
      <c r="W1077">
        <v>73</v>
      </c>
      <c r="X1077">
        <v>11</v>
      </c>
      <c r="Y1077">
        <v>40</v>
      </c>
      <c r="Z1077">
        <v>16</v>
      </c>
      <c r="AA1077">
        <v>5</v>
      </c>
      <c r="AB1077">
        <v>1</v>
      </c>
      <c r="AC1077">
        <v>0</v>
      </c>
      <c r="AD1077">
        <v>0.30299999999999999</v>
      </c>
      <c r="AE1077">
        <v>0.32500000000000001</v>
      </c>
      <c r="AF1077">
        <v>0.38200000000000001</v>
      </c>
      <c r="AG1077">
        <v>0.70799999999999996</v>
      </c>
    </row>
    <row r="1078" spans="1:33" x14ac:dyDescent="0.25">
      <c r="A1078" t="s">
        <v>34</v>
      </c>
      <c r="B1078" t="s">
        <v>435</v>
      </c>
      <c r="C1078">
        <v>2019</v>
      </c>
      <c r="D1078" t="s">
        <v>22</v>
      </c>
      <c r="E1078" t="s">
        <v>75</v>
      </c>
      <c r="F1078" t="s">
        <v>76</v>
      </c>
      <c r="G1078" t="s">
        <v>436</v>
      </c>
      <c r="H1078">
        <v>28</v>
      </c>
      <c r="I1078" t="s">
        <v>1221</v>
      </c>
      <c r="J1078" s="9">
        <v>0.214</v>
      </c>
      <c r="K1078">
        <v>3</v>
      </c>
      <c r="L1078">
        <v>0</v>
      </c>
      <c r="M1078">
        <v>11</v>
      </c>
      <c r="N1078">
        <v>8</v>
      </c>
      <c r="O1078">
        <v>18</v>
      </c>
      <c r="P1078">
        <v>56</v>
      </c>
      <c r="Q1078" s="8">
        <f t="shared" si="64"/>
        <v>5.3571428571428568E-2</v>
      </c>
      <c r="R1078" s="8">
        <f t="shared" si="65"/>
        <v>0</v>
      </c>
      <c r="S1078" s="8">
        <f t="shared" si="66"/>
        <v>0.19642857142857142</v>
      </c>
      <c r="T1078" s="8">
        <f t="shared" si="67"/>
        <v>0.14285714285714285</v>
      </c>
      <c r="U1078" s="8">
        <f>IF(C1078=2022,"",IF(C1078=2020,O1078/60,O1078/162))</f>
        <v>0.1111111111111111</v>
      </c>
      <c r="V1078">
        <v>12</v>
      </c>
      <c r="W1078">
        <v>26</v>
      </c>
      <c r="X1078">
        <v>8</v>
      </c>
      <c r="Y1078">
        <v>26</v>
      </c>
      <c r="Z1078">
        <v>0</v>
      </c>
      <c r="AA1078">
        <v>0</v>
      </c>
      <c r="AB1078">
        <v>1</v>
      </c>
      <c r="AC1078">
        <v>0</v>
      </c>
      <c r="AD1078">
        <v>0.32100000000000001</v>
      </c>
      <c r="AE1078">
        <v>0.21099999999999999</v>
      </c>
      <c r="AF1078">
        <v>0.46400000000000002</v>
      </c>
      <c r="AG1078">
        <v>0.67500000000000004</v>
      </c>
    </row>
    <row r="1079" spans="1:33" x14ac:dyDescent="0.25">
      <c r="A1079" t="s">
        <v>30</v>
      </c>
      <c r="B1079" t="s">
        <v>951</v>
      </c>
      <c r="C1079">
        <v>2019</v>
      </c>
      <c r="D1079" t="s">
        <v>22</v>
      </c>
      <c r="E1079" t="s">
        <v>142</v>
      </c>
      <c r="F1079" t="s">
        <v>143</v>
      </c>
      <c r="G1079" t="s">
        <v>952</v>
      </c>
      <c r="H1079">
        <v>28</v>
      </c>
      <c r="I1079" t="s">
        <v>1221</v>
      </c>
      <c r="J1079" s="9">
        <v>0.27300000000000002</v>
      </c>
      <c r="K1079">
        <v>18</v>
      </c>
      <c r="L1079">
        <v>4</v>
      </c>
      <c r="M1079">
        <v>60</v>
      </c>
      <c r="N1079">
        <v>62</v>
      </c>
      <c r="O1079">
        <v>118</v>
      </c>
      <c r="P1079">
        <v>439</v>
      </c>
      <c r="Q1079" s="8">
        <f t="shared" si="64"/>
        <v>4.1002277904328019E-2</v>
      </c>
      <c r="R1079" s="8">
        <f t="shared" si="65"/>
        <v>9.1116173120728925E-3</v>
      </c>
      <c r="S1079" s="8">
        <f t="shared" si="66"/>
        <v>0.1366742596810934</v>
      </c>
      <c r="T1079" s="8">
        <f t="shared" si="67"/>
        <v>0.14123006833712984</v>
      </c>
      <c r="U1079" s="8">
        <f>IF(C1079=2022,"",IF(C1079=2020,O1079/60,O1079/162))</f>
        <v>0.72839506172839508</v>
      </c>
      <c r="V1079">
        <v>120</v>
      </c>
      <c r="W1079">
        <v>202</v>
      </c>
      <c r="X1079">
        <v>45</v>
      </c>
      <c r="Y1079">
        <v>137</v>
      </c>
      <c r="Z1079">
        <v>30</v>
      </c>
      <c r="AA1079">
        <v>1</v>
      </c>
      <c r="AB1079">
        <v>1</v>
      </c>
      <c r="AC1079">
        <v>1</v>
      </c>
      <c r="AD1079">
        <v>0.35899999999999999</v>
      </c>
      <c r="AE1079">
        <v>0.32800000000000001</v>
      </c>
      <c r="AF1079">
        <v>0.46</v>
      </c>
      <c r="AG1079">
        <v>0.78900000000000003</v>
      </c>
    </row>
    <row r="1080" spans="1:33" x14ac:dyDescent="0.25">
      <c r="A1080" t="s">
        <v>89</v>
      </c>
      <c r="B1080" t="s">
        <v>136</v>
      </c>
      <c r="C1080">
        <v>2019</v>
      </c>
      <c r="D1080" t="s">
        <v>22</v>
      </c>
      <c r="E1080" t="s">
        <v>90</v>
      </c>
      <c r="F1080" t="s">
        <v>91</v>
      </c>
      <c r="G1080" t="s">
        <v>137</v>
      </c>
      <c r="H1080">
        <v>28</v>
      </c>
      <c r="I1080" t="s">
        <v>1221</v>
      </c>
      <c r="J1080" s="9">
        <v>0.27600000000000002</v>
      </c>
      <c r="K1080">
        <v>23</v>
      </c>
      <c r="L1080">
        <v>4</v>
      </c>
      <c r="M1080">
        <v>72</v>
      </c>
      <c r="N1080">
        <v>66</v>
      </c>
      <c r="O1080">
        <v>138</v>
      </c>
      <c r="P1080">
        <v>482</v>
      </c>
      <c r="Q1080" s="8">
        <f t="shared" si="64"/>
        <v>4.7717842323651449E-2</v>
      </c>
      <c r="R1080" s="8">
        <f t="shared" si="65"/>
        <v>8.2987551867219917E-3</v>
      </c>
      <c r="S1080" s="8">
        <f t="shared" si="66"/>
        <v>0.14937759336099585</v>
      </c>
      <c r="T1080" s="8">
        <f t="shared" si="67"/>
        <v>0.13692946058091288</v>
      </c>
      <c r="U1080" s="8">
        <f>IF(C1080=2022,"",IF(C1080=2020,O1080/60,O1080/162))</f>
        <v>0.85185185185185186</v>
      </c>
      <c r="V1080">
        <v>133</v>
      </c>
      <c r="W1080">
        <v>230</v>
      </c>
      <c r="X1080">
        <v>50</v>
      </c>
      <c r="Y1080">
        <v>101</v>
      </c>
      <c r="Z1080">
        <v>33</v>
      </c>
      <c r="AA1080">
        <v>3</v>
      </c>
      <c r="AB1080">
        <v>1</v>
      </c>
      <c r="AC1080">
        <v>2</v>
      </c>
      <c r="AD1080">
        <v>0.30499999999999999</v>
      </c>
      <c r="AE1080">
        <v>0.32</v>
      </c>
      <c r="AF1080">
        <v>0.47699999999999998</v>
      </c>
      <c r="AG1080">
        <v>0.79800000000000004</v>
      </c>
    </row>
    <row r="1081" spans="1:33" x14ac:dyDescent="0.25">
      <c r="A1081" t="s">
        <v>49</v>
      </c>
      <c r="B1081" t="s">
        <v>369</v>
      </c>
      <c r="C1081">
        <v>2019</v>
      </c>
      <c r="D1081" t="s">
        <v>22</v>
      </c>
      <c r="E1081" t="s">
        <v>50</v>
      </c>
      <c r="F1081" t="s">
        <v>51</v>
      </c>
      <c r="G1081" t="s">
        <v>370</v>
      </c>
      <c r="H1081">
        <v>28</v>
      </c>
      <c r="I1081" t="s">
        <v>1221</v>
      </c>
      <c r="J1081" s="9">
        <v>7.0999999999999994E-2</v>
      </c>
      <c r="K1081">
        <v>0</v>
      </c>
      <c r="L1081">
        <v>0</v>
      </c>
      <c r="M1081">
        <v>2</v>
      </c>
      <c r="N1081">
        <v>3</v>
      </c>
      <c r="O1081">
        <v>20</v>
      </c>
      <c r="P1081">
        <v>42</v>
      </c>
      <c r="Q1081" s="8">
        <f t="shared" si="64"/>
        <v>0</v>
      </c>
      <c r="R1081" s="8">
        <f t="shared" si="65"/>
        <v>0</v>
      </c>
      <c r="S1081" s="8">
        <f t="shared" si="66"/>
        <v>4.7619047619047616E-2</v>
      </c>
      <c r="T1081" s="8">
        <f t="shared" si="67"/>
        <v>7.1428571428571425E-2</v>
      </c>
      <c r="U1081" s="8">
        <f>IF(C1081=2022,"",IF(C1081=2020,O1081/60,O1081/162))</f>
        <v>0.12345679012345678</v>
      </c>
      <c r="V1081">
        <v>3</v>
      </c>
      <c r="W1081">
        <v>3</v>
      </c>
      <c r="X1081">
        <v>0</v>
      </c>
      <c r="Y1081">
        <v>15</v>
      </c>
      <c r="Z1081">
        <v>5</v>
      </c>
      <c r="AA1081">
        <v>0</v>
      </c>
      <c r="AB1081">
        <v>2</v>
      </c>
      <c r="AC1081">
        <v>0</v>
      </c>
      <c r="AD1081">
        <v>0.10299999999999999</v>
      </c>
      <c r="AE1081">
        <v>0.16300000000000001</v>
      </c>
      <c r="AF1081">
        <v>7.0999999999999994E-2</v>
      </c>
      <c r="AG1081">
        <v>0.23499999999999999</v>
      </c>
    </row>
    <row r="1082" spans="1:33" x14ac:dyDescent="0.25">
      <c r="A1082" t="s">
        <v>26</v>
      </c>
      <c r="B1082" t="s">
        <v>369</v>
      </c>
      <c r="C1082">
        <v>2019</v>
      </c>
      <c r="D1082" t="s">
        <v>22</v>
      </c>
      <c r="E1082" t="s">
        <v>27</v>
      </c>
      <c r="F1082" t="s">
        <v>28</v>
      </c>
      <c r="G1082" t="s">
        <v>370</v>
      </c>
      <c r="H1082">
        <v>28</v>
      </c>
      <c r="I1082" t="s">
        <v>1221</v>
      </c>
      <c r="J1082" s="9">
        <v>0.16700000000000001</v>
      </c>
      <c r="K1082">
        <v>1</v>
      </c>
      <c r="L1082">
        <v>0</v>
      </c>
      <c r="M1082">
        <v>3</v>
      </c>
      <c r="N1082">
        <v>4</v>
      </c>
      <c r="O1082">
        <v>31</v>
      </c>
      <c r="P1082">
        <v>90</v>
      </c>
      <c r="Q1082" s="8">
        <f t="shared" si="64"/>
        <v>1.1111111111111112E-2</v>
      </c>
      <c r="R1082" s="8">
        <f t="shared" si="65"/>
        <v>0</v>
      </c>
      <c r="S1082" s="8">
        <f t="shared" si="66"/>
        <v>3.3333333333333333E-2</v>
      </c>
      <c r="T1082" s="8">
        <f t="shared" si="67"/>
        <v>4.4444444444444446E-2</v>
      </c>
      <c r="U1082" s="8">
        <f>IF(C1082=2022,"",IF(C1082=2020,O1082/60,O1082/162))</f>
        <v>0.19135802469135801</v>
      </c>
      <c r="V1082">
        <v>15</v>
      </c>
      <c r="W1082">
        <v>19</v>
      </c>
      <c r="X1082">
        <v>2</v>
      </c>
      <c r="Y1082">
        <v>34</v>
      </c>
      <c r="Z1082">
        <v>7</v>
      </c>
      <c r="AA1082">
        <v>0</v>
      </c>
      <c r="AB1082">
        <v>1</v>
      </c>
      <c r="AC1082">
        <v>0</v>
      </c>
      <c r="AD1082">
        <v>0.255</v>
      </c>
      <c r="AE1082">
        <v>0.23499999999999999</v>
      </c>
      <c r="AF1082">
        <v>0.21099999999999999</v>
      </c>
      <c r="AG1082">
        <v>0.44600000000000001</v>
      </c>
    </row>
    <row r="1083" spans="1:33" x14ac:dyDescent="0.25">
      <c r="A1083" t="s">
        <v>46</v>
      </c>
      <c r="B1083" t="s">
        <v>791</v>
      </c>
      <c r="C1083">
        <v>2019</v>
      </c>
      <c r="D1083" t="s">
        <v>18</v>
      </c>
      <c r="E1083" t="s">
        <v>168</v>
      </c>
      <c r="F1083" t="s">
        <v>169</v>
      </c>
      <c r="G1083" t="s">
        <v>792</v>
      </c>
      <c r="H1083">
        <v>28</v>
      </c>
      <c r="I1083" t="s">
        <v>1221</v>
      </c>
      <c r="J1083" s="9">
        <v>0.24099999999999999</v>
      </c>
      <c r="K1083">
        <v>2</v>
      </c>
      <c r="L1083">
        <v>0</v>
      </c>
      <c r="M1083">
        <v>28</v>
      </c>
      <c r="N1083">
        <v>31</v>
      </c>
      <c r="O1083">
        <v>101</v>
      </c>
      <c r="P1083">
        <v>303</v>
      </c>
      <c r="Q1083" s="8">
        <f t="shared" si="64"/>
        <v>6.6006600660066007E-3</v>
      </c>
      <c r="R1083" s="8">
        <f t="shared" si="65"/>
        <v>0</v>
      </c>
      <c r="S1083" s="8">
        <f t="shared" si="66"/>
        <v>9.2409240924092403E-2</v>
      </c>
      <c r="T1083" s="8">
        <f t="shared" si="67"/>
        <v>0.10231023102310231</v>
      </c>
      <c r="U1083" s="8">
        <f>IF(C1083=2022,"",IF(C1083=2020,O1083/60,O1083/162))</f>
        <v>0.62345679012345678</v>
      </c>
      <c r="V1083">
        <v>73</v>
      </c>
      <c r="W1083">
        <v>93</v>
      </c>
      <c r="X1083">
        <v>16</v>
      </c>
      <c r="Y1083">
        <v>56</v>
      </c>
      <c r="Z1083">
        <v>23</v>
      </c>
      <c r="AA1083">
        <v>0</v>
      </c>
      <c r="AB1083">
        <v>1</v>
      </c>
      <c r="AC1083">
        <v>0</v>
      </c>
      <c r="AD1083">
        <v>0.28599999999999998</v>
      </c>
      <c r="AE1083">
        <v>0.29599999999999999</v>
      </c>
      <c r="AF1083">
        <v>0.307</v>
      </c>
      <c r="AG1083">
        <v>0.60299999999999998</v>
      </c>
    </row>
    <row r="1084" spans="1:33" x14ac:dyDescent="0.25">
      <c r="A1084" t="s">
        <v>31</v>
      </c>
      <c r="B1084" t="s">
        <v>243</v>
      </c>
      <c r="C1084">
        <v>2019</v>
      </c>
      <c r="D1084" t="s">
        <v>18</v>
      </c>
      <c r="E1084" t="s">
        <v>245</v>
      </c>
      <c r="F1084" t="s">
        <v>246</v>
      </c>
      <c r="G1084" t="s">
        <v>244</v>
      </c>
      <c r="H1084">
        <v>28</v>
      </c>
      <c r="I1084" t="s">
        <v>1221</v>
      </c>
      <c r="J1084" s="9">
        <v>0.23100000000000001</v>
      </c>
      <c r="K1084">
        <v>11</v>
      </c>
      <c r="L1084">
        <v>1</v>
      </c>
      <c r="M1084">
        <v>40</v>
      </c>
      <c r="N1084">
        <v>32</v>
      </c>
      <c r="O1084">
        <v>114</v>
      </c>
      <c r="P1084">
        <v>316</v>
      </c>
      <c r="Q1084" s="8">
        <f t="shared" si="64"/>
        <v>3.4810126582278479E-2</v>
      </c>
      <c r="R1084" s="8">
        <f t="shared" si="65"/>
        <v>3.1645569620253164E-3</v>
      </c>
      <c r="S1084" s="8">
        <f t="shared" si="66"/>
        <v>0.12658227848101267</v>
      </c>
      <c r="T1084" s="8">
        <f t="shared" si="67"/>
        <v>0.10126582278481013</v>
      </c>
      <c r="U1084" s="8">
        <f>IF(C1084=2022,"",IF(C1084=2020,O1084/60,O1084/162))</f>
        <v>0.70370370370370372</v>
      </c>
      <c r="V1084">
        <v>73</v>
      </c>
      <c r="W1084">
        <v>120</v>
      </c>
      <c r="X1084">
        <v>25</v>
      </c>
      <c r="Y1084">
        <v>83</v>
      </c>
      <c r="Z1084">
        <v>44</v>
      </c>
      <c r="AA1084">
        <v>7</v>
      </c>
      <c r="AB1084">
        <v>1</v>
      </c>
      <c r="AC1084">
        <v>0</v>
      </c>
      <c r="AD1084">
        <v>0.27800000000000002</v>
      </c>
      <c r="AE1084">
        <v>0.32800000000000001</v>
      </c>
      <c r="AF1084">
        <v>0.38</v>
      </c>
      <c r="AG1084">
        <v>0.70799999999999996</v>
      </c>
    </row>
    <row r="1085" spans="1:33" x14ac:dyDescent="0.25">
      <c r="A1085" t="s">
        <v>56</v>
      </c>
      <c r="B1085" t="s">
        <v>209</v>
      </c>
      <c r="C1085">
        <v>2019</v>
      </c>
      <c r="D1085" t="s">
        <v>22</v>
      </c>
      <c r="E1085" t="s">
        <v>211</v>
      </c>
      <c r="F1085" t="s">
        <v>212</v>
      </c>
      <c r="G1085" t="s">
        <v>210</v>
      </c>
      <c r="H1085">
        <v>28</v>
      </c>
      <c r="I1085" t="s">
        <v>1221</v>
      </c>
      <c r="J1085" s="9">
        <v>0.151</v>
      </c>
      <c r="K1085">
        <v>2</v>
      </c>
      <c r="L1085">
        <v>1</v>
      </c>
      <c r="M1085">
        <v>9</v>
      </c>
      <c r="N1085">
        <v>9</v>
      </c>
      <c r="O1085">
        <v>44</v>
      </c>
      <c r="P1085">
        <v>119</v>
      </c>
      <c r="Q1085" s="8">
        <f t="shared" si="64"/>
        <v>1.680672268907563E-2</v>
      </c>
      <c r="R1085" s="8">
        <f t="shared" si="65"/>
        <v>8.4033613445378148E-3</v>
      </c>
      <c r="S1085" s="8">
        <f t="shared" si="66"/>
        <v>7.5630252100840331E-2</v>
      </c>
      <c r="T1085" s="8">
        <f t="shared" si="67"/>
        <v>7.5630252100840331E-2</v>
      </c>
      <c r="U1085" s="8">
        <f>IF(C1085=2022,"",IF(C1085=2020,O1085/60,O1085/162))</f>
        <v>0.27160493827160492</v>
      </c>
      <c r="V1085">
        <v>18</v>
      </c>
      <c r="W1085">
        <v>28</v>
      </c>
      <c r="X1085">
        <v>5</v>
      </c>
      <c r="Y1085">
        <v>33</v>
      </c>
      <c r="Z1085">
        <v>8</v>
      </c>
      <c r="AA1085">
        <v>0</v>
      </c>
      <c r="AB1085">
        <v>1</v>
      </c>
      <c r="AC1085">
        <v>0</v>
      </c>
      <c r="AD1085">
        <v>0.19</v>
      </c>
      <c r="AE1085">
        <v>0.20499999999999999</v>
      </c>
      <c r="AF1085">
        <v>0.23499999999999999</v>
      </c>
      <c r="AG1085">
        <v>0.44</v>
      </c>
    </row>
    <row r="1086" spans="1:33" x14ac:dyDescent="0.25">
      <c r="A1086" t="s">
        <v>57</v>
      </c>
      <c r="B1086" t="s">
        <v>567</v>
      </c>
      <c r="C1086">
        <v>2019</v>
      </c>
      <c r="D1086" t="s">
        <v>22</v>
      </c>
      <c r="E1086" t="s">
        <v>98</v>
      </c>
      <c r="F1086" t="s">
        <v>99</v>
      </c>
      <c r="G1086" t="s">
        <v>568</v>
      </c>
      <c r="H1086">
        <v>28</v>
      </c>
      <c r="I1086" t="s">
        <v>1221</v>
      </c>
      <c r="J1086" s="9">
        <v>0.16500000000000001</v>
      </c>
      <c r="K1086">
        <v>9</v>
      </c>
      <c r="L1086">
        <v>0</v>
      </c>
      <c r="M1086">
        <v>32</v>
      </c>
      <c r="N1086">
        <v>30</v>
      </c>
      <c r="O1086">
        <v>90</v>
      </c>
      <c r="P1086">
        <v>266</v>
      </c>
      <c r="Q1086" s="8">
        <f t="shared" si="64"/>
        <v>3.3834586466165412E-2</v>
      </c>
      <c r="R1086" s="8">
        <f t="shared" si="65"/>
        <v>0</v>
      </c>
      <c r="S1086" s="8">
        <f t="shared" si="66"/>
        <v>0.12030075187969924</v>
      </c>
      <c r="T1086" s="8">
        <f t="shared" si="67"/>
        <v>0.11278195488721804</v>
      </c>
      <c r="U1086" s="8">
        <f>IF(C1086=2022,"",IF(C1086=2020,O1086/60,O1086/162))</f>
        <v>0.55555555555555558</v>
      </c>
      <c r="V1086">
        <v>44</v>
      </c>
      <c r="W1086">
        <v>83</v>
      </c>
      <c r="X1086">
        <v>20</v>
      </c>
      <c r="Y1086">
        <v>98</v>
      </c>
      <c r="Z1086">
        <v>20</v>
      </c>
      <c r="AA1086">
        <v>0</v>
      </c>
      <c r="AB1086">
        <v>1</v>
      </c>
      <c r="AC1086">
        <v>0</v>
      </c>
      <c r="AD1086">
        <v>0.22</v>
      </c>
      <c r="AE1086">
        <v>0.23200000000000001</v>
      </c>
      <c r="AF1086">
        <v>0.312</v>
      </c>
      <c r="AG1086">
        <v>0.54400000000000004</v>
      </c>
    </row>
    <row r="1087" spans="1:33" x14ac:dyDescent="0.25">
      <c r="A1087" t="s">
        <v>55</v>
      </c>
      <c r="B1087" t="s">
        <v>993</v>
      </c>
      <c r="C1087">
        <v>2019</v>
      </c>
      <c r="D1087" t="s">
        <v>18</v>
      </c>
      <c r="E1087" t="s">
        <v>345</v>
      </c>
      <c r="F1087" t="s">
        <v>346</v>
      </c>
      <c r="G1087" t="s">
        <v>994</v>
      </c>
      <c r="H1087">
        <v>28</v>
      </c>
      <c r="I1087" t="s">
        <v>1221</v>
      </c>
      <c r="J1087" s="9">
        <v>0.27500000000000002</v>
      </c>
      <c r="K1087">
        <v>25</v>
      </c>
      <c r="L1087">
        <v>9</v>
      </c>
      <c r="M1087">
        <v>83</v>
      </c>
      <c r="N1087">
        <v>92</v>
      </c>
      <c r="O1087">
        <v>145</v>
      </c>
      <c r="P1087">
        <v>538</v>
      </c>
      <c r="Q1087" s="8">
        <f t="shared" si="64"/>
        <v>4.6468401486988845E-2</v>
      </c>
      <c r="R1087" s="8">
        <f t="shared" si="65"/>
        <v>1.6728624535315983E-2</v>
      </c>
      <c r="S1087" s="8">
        <f t="shared" si="66"/>
        <v>0.15427509293680297</v>
      </c>
      <c r="T1087" s="8">
        <f t="shared" si="67"/>
        <v>0.17100371747211895</v>
      </c>
      <c r="U1087" s="8">
        <f>IF(C1087=2022,"",IF(C1087=2020,O1087/60,O1087/162))</f>
        <v>0.89506172839506171</v>
      </c>
      <c r="V1087">
        <v>148</v>
      </c>
      <c r="W1087">
        <v>265</v>
      </c>
      <c r="X1087">
        <v>64</v>
      </c>
      <c r="Y1087">
        <v>123</v>
      </c>
      <c r="Z1087">
        <v>41</v>
      </c>
      <c r="AA1087">
        <v>2</v>
      </c>
      <c r="AB1087">
        <v>1</v>
      </c>
      <c r="AC1087">
        <v>1</v>
      </c>
      <c r="AD1087">
        <v>0.309</v>
      </c>
      <c r="AE1087">
        <v>0.32800000000000001</v>
      </c>
      <c r="AF1087">
        <v>0.49299999999999999</v>
      </c>
      <c r="AG1087">
        <v>0.82</v>
      </c>
    </row>
    <row r="1088" spans="1:33" x14ac:dyDescent="0.25">
      <c r="A1088" t="s">
        <v>29</v>
      </c>
      <c r="B1088" t="s">
        <v>130</v>
      </c>
      <c r="C1088">
        <v>2019</v>
      </c>
      <c r="D1088" t="s">
        <v>22</v>
      </c>
      <c r="E1088" t="s">
        <v>188</v>
      </c>
      <c r="F1088" t="s">
        <v>96</v>
      </c>
      <c r="G1088" t="s">
        <v>131</v>
      </c>
      <c r="H1088">
        <v>28</v>
      </c>
      <c r="I1088" t="s">
        <v>1221</v>
      </c>
      <c r="J1088" s="9">
        <v>0.222</v>
      </c>
      <c r="K1088">
        <v>3</v>
      </c>
      <c r="L1088">
        <v>0</v>
      </c>
      <c r="M1088">
        <v>17</v>
      </c>
      <c r="N1088">
        <v>13</v>
      </c>
      <c r="O1088">
        <v>59</v>
      </c>
      <c r="P1088">
        <v>158</v>
      </c>
      <c r="Q1088" s="8">
        <f t="shared" si="64"/>
        <v>1.8987341772151899E-2</v>
      </c>
      <c r="R1088" s="8">
        <f t="shared" si="65"/>
        <v>0</v>
      </c>
      <c r="S1088" s="8">
        <f t="shared" si="66"/>
        <v>0.10759493670886076</v>
      </c>
      <c r="T1088" s="8">
        <f t="shared" si="67"/>
        <v>8.2278481012658222E-2</v>
      </c>
      <c r="U1088" s="8">
        <f>IF(C1088=2022,"",IF(C1088=2020,O1088/60,O1088/162))</f>
        <v>0.36419753086419754</v>
      </c>
      <c r="V1088">
        <v>35</v>
      </c>
      <c r="W1088">
        <v>54</v>
      </c>
      <c r="X1088">
        <v>13</v>
      </c>
      <c r="Y1088">
        <v>31</v>
      </c>
      <c r="Z1088">
        <v>12</v>
      </c>
      <c r="AA1088">
        <v>0</v>
      </c>
      <c r="AB1088">
        <v>1</v>
      </c>
      <c r="AC1088">
        <v>1</v>
      </c>
      <c r="AD1088">
        <v>0.25600000000000001</v>
      </c>
      <c r="AE1088">
        <v>0.28699999999999998</v>
      </c>
      <c r="AF1088">
        <v>0.34200000000000003</v>
      </c>
      <c r="AG1088">
        <v>0.629</v>
      </c>
    </row>
    <row r="1089" spans="1:33" x14ac:dyDescent="0.25">
      <c r="A1089" t="s">
        <v>42</v>
      </c>
      <c r="B1089" t="s">
        <v>579</v>
      </c>
      <c r="C1089">
        <v>2019</v>
      </c>
      <c r="D1089" t="s">
        <v>22</v>
      </c>
      <c r="E1089" t="s">
        <v>263</v>
      </c>
      <c r="F1089" t="s">
        <v>264</v>
      </c>
      <c r="G1089" t="s">
        <v>580</v>
      </c>
      <c r="H1089">
        <v>28</v>
      </c>
      <c r="I1089" t="s">
        <v>1221</v>
      </c>
      <c r="J1089" s="9">
        <v>0.27300000000000002</v>
      </c>
      <c r="K1089">
        <v>31</v>
      </c>
      <c r="L1089">
        <v>0</v>
      </c>
      <c r="M1089">
        <v>67</v>
      </c>
      <c r="N1089">
        <v>70</v>
      </c>
      <c r="O1089">
        <v>93</v>
      </c>
      <c r="P1089">
        <v>311</v>
      </c>
      <c r="Q1089" s="8">
        <f t="shared" si="64"/>
        <v>9.9678456591639875E-2</v>
      </c>
      <c r="R1089" s="8">
        <f t="shared" si="65"/>
        <v>0</v>
      </c>
      <c r="S1089" s="8">
        <f t="shared" si="66"/>
        <v>0.21543408360128619</v>
      </c>
      <c r="T1089" s="8">
        <f t="shared" si="67"/>
        <v>0.22508038585209003</v>
      </c>
      <c r="U1089" s="8">
        <f>IF(C1089=2022,"",IF(C1089=2020,O1089/60,O1089/162))</f>
        <v>0.57407407407407407</v>
      </c>
      <c r="V1089">
        <v>85</v>
      </c>
      <c r="W1089">
        <v>196</v>
      </c>
      <c r="X1089">
        <v>48</v>
      </c>
      <c r="Y1089">
        <v>87</v>
      </c>
      <c r="Z1089">
        <v>41</v>
      </c>
      <c r="AA1089">
        <v>0</v>
      </c>
      <c r="AB1089">
        <v>1</v>
      </c>
      <c r="AC1089">
        <v>0</v>
      </c>
      <c r="AD1089">
        <v>0.27700000000000002</v>
      </c>
      <c r="AE1089">
        <v>0.36499999999999999</v>
      </c>
      <c r="AF1089">
        <v>0.63</v>
      </c>
      <c r="AG1089">
        <v>0.995</v>
      </c>
    </row>
    <row r="1090" spans="1:33" x14ac:dyDescent="0.25">
      <c r="A1090" t="s">
        <v>68</v>
      </c>
      <c r="B1090" t="s">
        <v>903</v>
      </c>
      <c r="C1090">
        <v>2019</v>
      </c>
      <c r="D1090" t="s">
        <v>22</v>
      </c>
      <c r="E1090" t="s">
        <v>361</v>
      </c>
      <c r="F1090" t="s">
        <v>362</v>
      </c>
      <c r="G1090" t="s">
        <v>904</v>
      </c>
      <c r="H1090">
        <v>27</v>
      </c>
      <c r="I1090" t="s">
        <v>1221</v>
      </c>
      <c r="J1090" s="9">
        <v>0.27800000000000002</v>
      </c>
      <c r="K1090">
        <v>22</v>
      </c>
      <c r="L1090">
        <v>0</v>
      </c>
      <c r="M1090">
        <v>55</v>
      </c>
      <c r="N1090">
        <v>63</v>
      </c>
      <c r="O1090">
        <v>132</v>
      </c>
      <c r="P1090">
        <v>428</v>
      </c>
      <c r="Q1090" s="8">
        <f t="shared" si="64"/>
        <v>5.1401869158878503E-2</v>
      </c>
      <c r="R1090" s="8">
        <f t="shared" si="65"/>
        <v>0</v>
      </c>
      <c r="S1090" s="8">
        <f t="shared" si="66"/>
        <v>0.12850467289719625</v>
      </c>
      <c r="T1090" s="8">
        <f t="shared" si="67"/>
        <v>0.14719626168224298</v>
      </c>
      <c r="U1090" s="8">
        <f>IF(C1090=2022,"",IF(C1090=2020,O1090/60,O1090/162))</f>
        <v>0.81481481481481477</v>
      </c>
      <c r="V1090">
        <v>119</v>
      </c>
      <c r="W1090">
        <v>197</v>
      </c>
      <c r="X1090">
        <v>34</v>
      </c>
      <c r="Y1090">
        <v>92</v>
      </c>
      <c r="Z1090">
        <v>47</v>
      </c>
      <c r="AA1090">
        <v>1</v>
      </c>
      <c r="AB1090">
        <v>1</v>
      </c>
      <c r="AC1090">
        <v>0</v>
      </c>
      <c r="AD1090">
        <v>0.30599999999999999</v>
      </c>
      <c r="AE1090">
        <v>0.35299999999999998</v>
      </c>
      <c r="AF1090">
        <v>0.46</v>
      </c>
      <c r="AG1090">
        <v>0.81299999999999994</v>
      </c>
    </row>
    <row r="1091" spans="1:33" x14ac:dyDescent="0.25">
      <c r="A1091" t="s">
        <v>68</v>
      </c>
      <c r="B1091" t="s">
        <v>509</v>
      </c>
      <c r="C1091">
        <v>2019</v>
      </c>
      <c r="D1091" t="s">
        <v>22</v>
      </c>
      <c r="E1091" t="s">
        <v>361</v>
      </c>
      <c r="F1091" t="s">
        <v>362</v>
      </c>
      <c r="G1091" t="s">
        <v>510</v>
      </c>
      <c r="H1091">
        <v>27</v>
      </c>
      <c r="I1091" t="s">
        <v>1221</v>
      </c>
      <c r="J1091" s="9">
        <v>0.27300000000000002</v>
      </c>
      <c r="K1091">
        <v>18</v>
      </c>
      <c r="L1091">
        <v>2</v>
      </c>
      <c r="M1091">
        <v>40</v>
      </c>
      <c r="N1091">
        <v>32</v>
      </c>
      <c r="O1091">
        <v>75</v>
      </c>
      <c r="P1091">
        <v>260</v>
      </c>
      <c r="Q1091" s="8">
        <f t="shared" ref="Q1091:Q1154" si="68">IFERROR(K1091/$P1091,"")</f>
        <v>6.9230769230769235E-2</v>
      </c>
      <c r="R1091" s="8">
        <f t="shared" ref="R1091:R1154" si="69">IFERROR(L1091/$P1091,"")</f>
        <v>7.6923076923076927E-3</v>
      </c>
      <c r="S1091" s="8">
        <f t="shared" ref="S1091:S1154" si="70">IFERROR(M1091/$P1091,"")</f>
        <v>0.15384615384615385</v>
      </c>
      <c r="T1091" s="8">
        <f t="shared" ref="T1091:T1154" si="71">IFERROR(N1091/$P1091,"")</f>
        <v>0.12307692307692308</v>
      </c>
      <c r="U1091" s="8">
        <f>IF(C1091=2022,"",IF(C1091=2020,O1091/60,O1091/162))</f>
        <v>0.46296296296296297</v>
      </c>
      <c r="V1091">
        <v>71</v>
      </c>
      <c r="W1091">
        <v>139</v>
      </c>
      <c r="X1091">
        <v>31</v>
      </c>
      <c r="Y1091">
        <v>87</v>
      </c>
      <c r="Z1091">
        <v>19</v>
      </c>
      <c r="AA1091">
        <v>0</v>
      </c>
      <c r="AB1091">
        <v>1</v>
      </c>
      <c r="AC1091">
        <v>0</v>
      </c>
      <c r="AD1091">
        <v>0.34</v>
      </c>
      <c r="AE1091">
        <v>0.32400000000000001</v>
      </c>
      <c r="AF1091">
        <v>0.53500000000000003</v>
      </c>
      <c r="AG1091">
        <v>0.85799999999999998</v>
      </c>
    </row>
    <row r="1092" spans="1:33" x14ac:dyDescent="0.25">
      <c r="A1092" t="s">
        <v>15</v>
      </c>
      <c r="B1092" t="s">
        <v>711</v>
      </c>
      <c r="C1092">
        <v>2019</v>
      </c>
      <c r="D1092" t="s">
        <v>18</v>
      </c>
      <c r="E1092" t="s">
        <v>16</v>
      </c>
      <c r="F1092" t="s">
        <v>17</v>
      </c>
      <c r="G1092" t="s">
        <v>712</v>
      </c>
      <c r="H1092">
        <v>26</v>
      </c>
      <c r="I1092" t="s">
        <v>1221</v>
      </c>
      <c r="J1092" s="9">
        <v>0.27200000000000002</v>
      </c>
      <c r="K1092">
        <v>24</v>
      </c>
      <c r="L1092">
        <v>1</v>
      </c>
      <c r="M1092">
        <v>64</v>
      </c>
      <c r="N1092">
        <v>57</v>
      </c>
      <c r="O1092">
        <v>105</v>
      </c>
      <c r="P1092">
        <v>360</v>
      </c>
      <c r="Q1092" s="8">
        <f t="shared" si="68"/>
        <v>6.6666666666666666E-2</v>
      </c>
      <c r="R1092" s="8">
        <f t="shared" si="69"/>
        <v>2.7777777777777779E-3</v>
      </c>
      <c r="S1092" s="8">
        <f t="shared" si="70"/>
        <v>0.17777777777777778</v>
      </c>
      <c r="T1092" s="8">
        <f t="shared" si="71"/>
        <v>0.15833333333333333</v>
      </c>
      <c r="U1092" s="8">
        <f>IF(C1092=2022,"",IF(C1092=2020,O1092/60,O1092/162))</f>
        <v>0.64814814814814814</v>
      </c>
      <c r="V1092">
        <v>98</v>
      </c>
      <c r="W1092">
        <v>192</v>
      </c>
      <c r="X1092">
        <v>44</v>
      </c>
      <c r="Y1092">
        <v>102</v>
      </c>
      <c r="Z1092">
        <v>38</v>
      </c>
      <c r="AA1092">
        <v>2</v>
      </c>
      <c r="AB1092">
        <v>1</v>
      </c>
      <c r="AC1092">
        <v>2</v>
      </c>
      <c r="AD1092">
        <v>0.314</v>
      </c>
      <c r="AE1092">
        <v>0.35499999999999998</v>
      </c>
      <c r="AF1092">
        <v>0.53300000000000003</v>
      </c>
      <c r="AG1092">
        <v>0.88800000000000001</v>
      </c>
    </row>
    <row r="1093" spans="1:33" x14ac:dyDescent="0.25">
      <c r="A1093" t="s">
        <v>32</v>
      </c>
      <c r="B1093" t="s">
        <v>317</v>
      </c>
      <c r="C1093">
        <v>2019</v>
      </c>
      <c r="D1093" t="s">
        <v>22</v>
      </c>
      <c r="E1093" t="s">
        <v>39</v>
      </c>
      <c r="F1093" t="s">
        <v>40</v>
      </c>
      <c r="G1093" t="s">
        <v>318</v>
      </c>
      <c r="H1093">
        <v>26</v>
      </c>
      <c r="I1093" t="s">
        <v>1221</v>
      </c>
      <c r="J1093" s="9">
        <v>0.23799999999999999</v>
      </c>
      <c r="K1093">
        <v>3</v>
      </c>
      <c r="L1093">
        <v>0</v>
      </c>
      <c r="M1093">
        <v>12</v>
      </c>
      <c r="N1093">
        <v>14</v>
      </c>
      <c r="O1093">
        <v>45</v>
      </c>
      <c r="P1093">
        <v>126</v>
      </c>
      <c r="Q1093" s="8">
        <f t="shared" si="68"/>
        <v>2.3809523809523808E-2</v>
      </c>
      <c r="R1093" s="8">
        <f t="shared" si="69"/>
        <v>0</v>
      </c>
      <c r="S1093" s="8">
        <f t="shared" si="70"/>
        <v>9.5238095238095233E-2</v>
      </c>
      <c r="T1093" s="8">
        <f t="shared" si="71"/>
        <v>0.1111111111111111</v>
      </c>
      <c r="U1093" s="8">
        <f>IF(C1093=2022,"",IF(C1093=2020,O1093/60,O1093/162))</f>
        <v>0.27777777777777779</v>
      </c>
      <c r="V1093">
        <v>30</v>
      </c>
      <c r="W1093">
        <v>46</v>
      </c>
      <c r="X1093">
        <v>10</v>
      </c>
      <c r="Y1093">
        <v>28</v>
      </c>
      <c r="Z1093">
        <v>11</v>
      </c>
      <c r="AA1093">
        <v>0</v>
      </c>
      <c r="AB1093">
        <v>1</v>
      </c>
      <c r="AC1093">
        <v>1</v>
      </c>
      <c r="AD1093">
        <v>0.28100000000000003</v>
      </c>
      <c r="AE1093">
        <v>0.312</v>
      </c>
      <c r="AF1093">
        <v>0.36499999999999999</v>
      </c>
      <c r="AG1093">
        <v>0.67700000000000005</v>
      </c>
    </row>
    <row r="1094" spans="1:33" x14ac:dyDescent="0.25">
      <c r="A1094" t="s">
        <v>41</v>
      </c>
      <c r="B1094" t="s">
        <v>201</v>
      </c>
      <c r="C1094">
        <v>2019</v>
      </c>
      <c r="D1094" t="s">
        <v>18</v>
      </c>
      <c r="E1094" t="s">
        <v>60</v>
      </c>
      <c r="F1094" t="s">
        <v>61</v>
      </c>
      <c r="G1094" t="s">
        <v>202</v>
      </c>
      <c r="H1094">
        <v>26</v>
      </c>
      <c r="I1094" t="s">
        <v>1221</v>
      </c>
      <c r="J1094" s="9">
        <v>0.17599999999999999</v>
      </c>
      <c r="K1094">
        <v>11</v>
      </c>
      <c r="L1094">
        <v>1</v>
      </c>
      <c r="M1094">
        <v>36</v>
      </c>
      <c r="N1094">
        <v>28</v>
      </c>
      <c r="O1094">
        <v>102</v>
      </c>
      <c r="P1094">
        <v>312</v>
      </c>
      <c r="Q1094" s="8">
        <f t="shared" si="68"/>
        <v>3.5256410256410256E-2</v>
      </c>
      <c r="R1094" s="8">
        <f t="shared" si="69"/>
        <v>3.205128205128205E-3</v>
      </c>
      <c r="S1094" s="8">
        <f t="shared" si="70"/>
        <v>0.11538461538461539</v>
      </c>
      <c r="T1094" s="8">
        <f t="shared" si="71"/>
        <v>8.9743589743589744E-2</v>
      </c>
      <c r="U1094" s="8">
        <f>IF(C1094=2022,"",IF(C1094=2020,O1094/60,O1094/162))</f>
        <v>0.62962962962962965</v>
      </c>
      <c r="V1094">
        <v>55</v>
      </c>
      <c r="W1094">
        <v>97</v>
      </c>
      <c r="X1094">
        <v>20</v>
      </c>
      <c r="Y1094">
        <v>109</v>
      </c>
      <c r="Z1094">
        <v>27</v>
      </c>
      <c r="AA1094">
        <v>3</v>
      </c>
      <c r="AB1094">
        <v>1</v>
      </c>
      <c r="AC1094">
        <v>0</v>
      </c>
      <c r="AD1094">
        <v>0.22800000000000001</v>
      </c>
      <c r="AE1094">
        <v>0.252</v>
      </c>
      <c r="AF1094">
        <v>0.311</v>
      </c>
      <c r="AG1094">
        <v>0.56299999999999994</v>
      </c>
    </row>
    <row r="1095" spans="1:33" x14ac:dyDescent="0.25">
      <c r="A1095" t="s">
        <v>34</v>
      </c>
      <c r="B1095" t="s">
        <v>417</v>
      </c>
      <c r="C1095">
        <v>2019</v>
      </c>
      <c r="D1095" t="s">
        <v>22</v>
      </c>
      <c r="E1095" t="s">
        <v>75</v>
      </c>
      <c r="F1095" t="s">
        <v>76</v>
      </c>
      <c r="G1095" t="s">
        <v>418</v>
      </c>
      <c r="H1095">
        <v>26</v>
      </c>
      <c r="I1095" t="s">
        <v>1221</v>
      </c>
      <c r="J1095" s="9">
        <v>0.23200000000000001</v>
      </c>
      <c r="K1095">
        <v>34</v>
      </c>
      <c r="L1095">
        <v>0</v>
      </c>
      <c r="M1095">
        <v>77</v>
      </c>
      <c r="N1095">
        <v>62</v>
      </c>
      <c r="O1095">
        <v>106</v>
      </c>
      <c r="P1095">
        <v>396</v>
      </c>
      <c r="Q1095" s="8">
        <f t="shared" si="68"/>
        <v>8.5858585858585856E-2</v>
      </c>
      <c r="R1095" s="8">
        <f t="shared" si="69"/>
        <v>0</v>
      </c>
      <c r="S1095" s="8">
        <f t="shared" si="70"/>
        <v>0.19444444444444445</v>
      </c>
      <c r="T1095" s="8">
        <f t="shared" si="71"/>
        <v>0.15656565656565657</v>
      </c>
      <c r="U1095" s="8">
        <f>IF(C1095=2022,"",IF(C1095=2020,O1095/60,O1095/162))</f>
        <v>0.65432098765432101</v>
      </c>
      <c r="V1095">
        <v>92</v>
      </c>
      <c r="W1095">
        <v>208</v>
      </c>
      <c r="X1095">
        <v>47</v>
      </c>
      <c r="Y1095">
        <v>125</v>
      </c>
      <c r="Z1095">
        <v>40</v>
      </c>
      <c r="AA1095">
        <v>3</v>
      </c>
      <c r="AB1095">
        <v>1</v>
      </c>
      <c r="AC1095">
        <v>1</v>
      </c>
      <c r="AD1095">
        <v>0.24399999999999999</v>
      </c>
      <c r="AE1095">
        <v>0.316</v>
      </c>
      <c r="AF1095">
        <v>0.52500000000000002</v>
      </c>
      <c r="AG1095">
        <v>0.84099999999999997</v>
      </c>
    </row>
    <row r="1096" spans="1:33" x14ac:dyDescent="0.25">
      <c r="A1096" t="s">
        <v>29</v>
      </c>
      <c r="B1096" t="s">
        <v>265</v>
      </c>
      <c r="C1096">
        <v>2019</v>
      </c>
      <c r="D1096" t="s">
        <v>22</v>
      </c>
      <c r="E1096" t="s">
        <v>188</v>
      </c>
      <c r="F1096" t="s">
        <v>96</v>
      </c>
      <c r="G1096" t="s">
        <v>266</v>
      </c>
      <c r="H1096">
        <v>26</v>
      </c>
      <c r="I1096" t="s">
        <v>1221</v>
      </c>
      <c r="J1096" s="9">
        <v>6.3E-2</v>
      </c>
      <c r="K1096">
        <v>1</v>
      </c>
      <c r="L1096">
        <v>0</v>
      </c>
      <c r="M1096">
        <v>3</v>
      </c>
      <c r="N1096">
        <v>1</v>
      </c>
      <c r="O1096">
        <v>10</v>
      </c>
      <c r="P1096">
        <v>16</v>
      </c>
      <c r="Q1096" s="8">
        <f t="shared" si="68"/>
        <v>6.25E-2</v>
      </c>
      <c r="R1096" s="8">
        <f t="shared" si="69"/>
        <v>0</v>
      </c>
      <c r="S1096" s="8">
        <f t="shared" si="70"/>
        <v>0.1875</v>
      </c>
      <c r="T1096" s="8">
        <f t="shared" si="71"/>
        <v>6.25E-2</v>
      </c>
      <c r="U1096" s="8">
        <f>IF(C1096=2022,"",IF(C1096=2020,O1096/60,O1096/162))</f>
        <v>6.1728395061728392E-2</v>
      </c>
      <c r="V1096">
        <v>1</v>
      </c>
      <c r="W1096">
        <v>4</v>
      </c>
      <c r="X1096">
        <v>1</v>
      </c>
      <c r="Y1096">
        <v>8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0.11799999999999999</v>
      </c>
      <c r="AF1096">
        <v>0.25</v>
      </c>
      <c r="AG1096">
        <v>0.36799999999999999</v>
      </c>
    </row>
    <row r="1097" spans="1:33" x14ac:dyDescent="0.25">
      <c r="A1097" t="s">
        <v>19</v>
      </c>
      <c r="B1097" t="s">
        <v>603</v>
      </c>
      <c r="C1097">
        <v>2019</v>
      </c>
      <c r="D1097" t="s">
        <v>22</v>
      </c>
      <c r="E1097" t="s">
        <v>20</v>
      </c>
      <c r="F1097" t="s">
        <v>21</v>
      </c>
      <c r="G1097" t="s">
        <v>604</v>
      </c>
      <c r="H1097">
        <v>26</v>
      </c>
      <c r="I1097" t="s">
        <v>1221</v>
      </c>
      <c r="J1097" s="9">
        <v>0.25800000000000001</v>
      </c>
      <c r="K1097">
        <v>2</v>
      </c>
      <c r="L1097">
        <v>0</v>
      </c>
      <c r="M1097">
        <v>13</v>
      </c>
      <c r="N1097">
        <v>18</v>
      </c>
      <c r="O1097">
        <v>40</v>
      </c>
      <c r="P1097">
        <v>120</v>
      </c>
      <c r="Q1097" s="8">
        <f t="shared" si="68"/>
        <v>1.6666666666666666E-2</v>
      </c>
      <c r="R1097" s="8">
        <f t="shared" si="69"/>
        <v>0</v>
      </c>
      <c r="S1097" s="8">
        <f t="shared" si="70"/>
        <v>0.10833333333333334</v>
      </c>
      <c r="T1097" s="8">
        <f t="shared" si="71"/>
        <v>0.15</v>
      </c>
      <c r="U1097" s="8">
        <f>IF(C1097=2022,"",IF(C1097=2020,O1097/60,O1097/162))</f>
        <v>0.24691358024691357</v>
      </c>
      <c r="V1097">
        <v>31</v>
      </c>
      <c r="W1097">
        <v>46</v>
      </c>
      <c r="X1097">
        <v>11</v>
      </c>
      <c r="Y1097">
        <v>27</v>
      </c>
      <c r="Z1097">
        <v>3</v>
      </c>
      <c r="AA1097">
        <v>0</v>
      </c>
      <c r="AB1097">
        <v>1</v>
      </c>
      <c r="AC1097">
        <v>0</v>
      </c>
      <c r="AD1097">
        <v>0.312</v>
      </c>
      <c r="AE1097">
        <v>0.27200000000000002</v>
      </c>
      <c r="AF1097">
        <v>0.38300000000000001</v>
      </c>
      <c r="AG1097">
        <v>0.65500000000000003</v>
      </c>
    </row>
    <row r="1098" spans="1:33" x14ac:dyDescent="0.25">
      <c r="A1098" t="s">
        <v>125</v>
      </c>
      <c r="B1098" t="s">
        <v>1047</v>
      </c>
      <c r="C1098">
        <v>2019</v>
      </c>
      <c r="D1098" t="s">
        <v>18</v>
      </c>
      <c r="E1098" t="s">
        <v>455</v>
      </c>
      <c r="F1098" t="s">
        <v>456</v>
      </c>
      <c r="G1098" t="s">
        <v>1048</v>
      </c>
      <c r="H1098">
        <v>25</v>
      </c>
      <c r="I1098" t="s">
        <v>1221</v>
      </c>
      <c r="J1098" s="9">
        <v>0.26200000000000001</v>
      </c>
      <c r="K1098">
        <v>18</v>
      </c>
      <c r="L1098">
        <v>4</v>
      </c>
      <c r="M1098">
        <v>57</v>
      </c>
      <c r="N1098">
        <v>44</v>
      </c>
      <c r="O1098">
        <v>130</v>
      </c>
      <c r="P1098">
        <v>431</v>
      </c>
      <c r="Q1098" s="8">
        <f t="shared" si="68"/>
        <v>4.1763341067285381E-2</v>
      </c>
      <c r="R1098" s="8">
        <f t="shared" si="69"/>
        <v>9.2807424593967514E-3</v>
      </c>
      <c r="S1098" s="8">
        <f t="shared" si="70"/>
        <v>0.13225058004640372</v>
      </c>
      <c r="T1098" s="8">
        <f t="shared" si="71"/>
        <v>0.10208816705336426</v>
      </c>
      <c r="U1098" s="8">
        <f>IF(C1098=2022,"",IF(C1098=2020,O1098/60,O1098/162))</f>
        <v>0.80246913580246915</v>
      </c>
      <c r="V1098">
        <v>113</v>
      </c>
      <c r="W1098">
        <v>183</v>
      </c>
      <c r="X1098">
        <v>33</v>
      </c>
      <c r="Y1098">
        <v>154</v>
      </c>
      <c r="Z1098">
        <v>22</v>
      </c>
      <c r="AA1098">
        <v>1</v>
      </c>
      <c r="AB1098">
        <v>1</v>
      </c>
      <c r="AC1098">
        <v>4</v>
      </c>
      <c r="AD1098">
        <v>0.36399999999999999</v>
      </c>
      <c r="AE1098">
        <v>0.312</v>
      </c>
      <c r="AF1098">
        <v>0.42499999999999999</v>
      </c>
      <c r="AG1098">
        <v>0.73599999999999999</v>
      </c>
    </row>
    <row r="1099" spans="1:33" x14ac:dyDescent="0.25">
      <c r="A1099" t="s">
        <v>26</v>
      </c>
      <c r="B1099" t="s">
        <v>1001</v>
      </c>
      <c r="C1099">
        <v>2019</v>
      </c>
      <c r="D1099" t="s">
        <v>22</v>
      </c>
      <c r="E1099" t="s">
        <v>27</v>
      </c>
      <c r="F1099" t="s">
        <v>28</v>
      </c>
      <c r="G1099" t="s">
        <v>1002</v>
      </c>
      <c r="H1099">
        <v>25</v>
      </c>
      <c r="I1099" t="s">
        <v>1221</v>
      </c>
      <c r="J1099" s="9">
        <v>0.2</v>
      </c>
      <c r="K1099">
        <v>0</v>
      </c>
      <c r="L1099">
        <v>1</v>
      </c>
      <c r="M1099">
        <v>2</v>
      </c>
      <c r="N1099">
        <v>8</v>
      </c>
      <c r="O1099">
        <v>19</v>
      </c>
      <c r="P1099">
        <v>35</v>
      </c>
      <c r="Q1099" s="8">
        <f t="shared" si="68"/>
        <v>0</v>
      </c>
      <c r="R1099" s="8">
        <f t="shared" si="69"/>
        <v>2.8571428571428571E-2</v>
      </c>
      <c r="S1099" s="8">
        <f t="shared" si="70"/>
        <v>5.7142857142857141E-2</v>
      </c>
      <c r="T1099" s="8">
        <f t="shared" si="71"/>
        <v>0.22857142857142856</v>
      </c>
      <c r="U1099" s="8">
        <f>IF(C1099=2022,"",IF(C1099=2020,O1099/60,O1099/162))</f>
        <v>0.11728395061728394</v>
      </c>
      <c r="V1099">
        <v>7</v>
      </c>
      <c r="W1099">
        <v>10</v>
      </c>
      <c r="X1099">
        <v>3</v>
      </c>
      <c r="Y1099">
        <v>7</v>
      </c>
      <c r="Z1099">
        <v>4</v>
      </c>
      <c r="AA1099">
        <v>0</v>
      </c>
      <c r="AB1099">
        <v>1</v>
      </c>
      <c r="AC1099">
        <v>0</v>
      </c>
      <c r="AD1099">
        <v>0.25</v>
      </c>
      <c r="AE1099">
        <v>0.28199999999999997</v>
      </c>
      <c r="AF1099">
        <v>0.28599999999999998</v>
      </c>
      <c r="AG1099">
        <v>0.56799999999999995</v>
      </c>
    </row>
    <row r="1100" spans="1:33" x14ac:dyDescent="0.25">
      <c r="A1100" t="s">
        <v>8</v>
      </c>
      <c r="B1100" t="s">
        <v>913</v>
      </c>
      <c r="C1100">
        <v>2019</v>
      </c>
      <c r="D1100" t="s">
        <v>22</v>
      </c>
      <c r="E1100" t="s">
        <v>9</v>
      </c>
      <c r="F1100" t="s">
        <v>10</v>
      </c>
      <c r="G1100" t="s">
        <v>914</v>
      </c>
      <c r="H1100">
        <v>25</v>
      </c>
      <c r="I1100" t="s">
        <v>1221</v>
      </c>
      <c r="J1100" s="9">
        <v>0.249</v>
      </c>
      <c r="K1100">
        <v>13</v>
      </c>
      <c r="L1100">
        <v>3</v>
      </c>
      <c r="M1100">
        <v>44</v>
      </c>
      <c r="N1100">
        <v>37</v>
      </c>
      <c r="O1100">
        <v>96</v>
      </c>
      <c r="P1100">
        <v>305</v>
      </c>
      <c r="Q1100" s="8">
        <f t="shared" si="68"/>
        <v>4.2622950819672129E-2</v>
      </c>
      <c r="R1100" s="8">
        <f t="shared" si="69"/>
        <v>9.8360655737704927E-3</v>
      </c>
      <c r="S1100" s="8">
        <f t="shared" si="70"/>
        <v>0.14426229508196722</v>
      </c>
      <c r="T1100" s="8">
        <f t="shared" si="71"/>
        <v>0.12131147540983607</v>
      </c>
      <c r="U1100" s="8">
        <f>IF(C1100=2022,"",IF(C1100=2020,O1100/60,O1100/162))</f>
        <v>0.59259259259259256</v>
      </c>
      <c r="V1100">
        <v>76</v>
      </c>
      <c r="W1100">
        <v>128</v>
      </c>
      <c r="X1100">
        <v>26</v>
      </c>
      <c r="Y1100">
        <v>73</v>
      </c>
      <c r="Z1100">
        <v>29</v>
      </c>
      <c r="AA1100">
        <v>0</v>
      </c>
      <c r="AB1100">
        <v>1</v>
      </c>
      <c r="AC1100">
        <v>1</v>
      </c>
      <c r="AD1100">
        <v>0.28499999999999998</v>
      </c>
      <c r="AE1100">
        <v>0.32100000000000001</v>
      </c>
      <c r="AF1100">
        <v>0.42</v>
      </c>
      <c r="AG1100">
        <v>0.74</v>
      </c>
    </row>
    <row r="1101" spans="1:33" x14ac:dyDescent="0.25">
      <c r="A1101" t="s">
        <v>15</v>
      </c>
      <c r="B1101" t="s">
        <v>1051</v>
      </c>
      <c r="C1101">
        <v>2019</v>
      </c>
      <c r="D1101" t="s">
        <v>18</v>
      </c>
      <c r="E1101" t="s">
        <v>16</v>
      </c>
      <c r="F1101" t="s">
        <v>17</v>
      </c>
      <c r="G1101" t="s">
        <v>1052</v>
      </c>
      <c r="H1101">
        <v>25</v>
      </c>
      <c r="I1101" t="s">
        <v>1221</v>
      </c>
      <c r="J1101" s="9">
        <v>0.26600000000000001</v>
      </c>
      <c r="K1101">
        <v>11</v>
      </c>
      <c r="L1101">
        <v>1</v>
      </c>
      <c r="M1101">
        <v>34</v>
      </c>
      <c r="N1101">
        <v>31</v>
      </c>
      <c r="O1101">
        <v>95</v>
      </c>
      <c r="P1101">
        <v>244</v>
      </c>
      <c r="Q1101" s="8">
        <f t="shared" si="68"/>
        <v>4.5081967213114756E-2</v>
      </c>
      <c r="R1101" s="8">
        <f t="shared" si="69"/>
        <v>4.0983606557377051E-3</v>
      </c>
      <c r="S1101" s="8">
        <f t="shared" si="70"/>
        <v>0.13934426229508196</v>
      </c>
      <c r="T1101" s="8">
        <f t="shared" si="71"/>
        <v>0.12704918032786885</v>
      </c>
      <c r="U1101" s="8">
        <f>IF(C1101=2022,"",IF(C1101=2020,O1101/60,O1101/162))</f>
        <v>0.5864197530864198</v>
      </c>
      <c r="V1101">
        <v>65</v>
      </c>
      <c r="W1101">
        <v>109</v>
      </c>
      <c r="X1101">
        <v>22</v>
      </c>
      <c r="Y1101">
        <v>59</v>
      </c>
      <c r="Z1101">
        <v>29</v>
      </c>
      <c r="AA1101">
        <v>0</v>
      </c>
      <c r="AB1101">
        <v>1</v>
      </c>
      <c r="AC1101">
        <v>0</v>
      </c>
      <c r="AD1101">
        <v>0.30499999999999999</v>
      </c>
      <c r="AE1101">
        <v>0.34799999999999998</v>
      </c>
      <c r="AF1101">
        <v>0.44700000000000001</v>
      </c>
      <c r="AG1101">
        <v>0.79400000000000004</v>
      </c>
    </row>
    <row r="1102" spans="1:33" x14ac:dyDescent="0.25">
      <c r="A1102" t="s">
        <v>41</v>
      </c>
      <c r="B1102" t="s">
        <v>459</v>
      </c>
      <c r="C1102">
        <v>2019</v>
      </c>
      <c r="D1102" t="s">
        <v>18</v>
      </c>
      <c r="E1102" t="s">
        <v>60</v>
      </c>
      <c r="F1102" t="s">
        <v>61</v>
      </c>
      <c r="G1102" t="s">
        <v>460</v>
      </c>
      <c r="H1102">
        <v>25</v>
      </c>
      <c r="I1102" t="s">
        <v>1221</v>
      </c>
      <c r="J1102" s="9">
        <v>0.215</v>
      </c>
      <c r="K1102">
        <v>0</v>
      </c>
      <c r="L1102">
        <v>0</v>
      </c>
      <c r="M1102">
        <v>3</v>
      </c>
      <c r="N1102">
        <v>4</v>
      </c>
      <c r="O1102">
        <v>34</v>
      </c>
      <c r="P1102">
        <v>65</v>
      </c>
      <c r="Q1102" s="8">
        <f t="shared" si="68"/>
        <v>0</v>
      </c>
      <c r="R1102" s="8">
        <f t="shared" si="69"/>
        <v>0</v>
      </c>
      <c r="S1102" s="8">
        <f t="shared" si="70"/>
        <v>4.6153846153846156E-2</v>
      </c>
      <c r="T1102" s="8">
        <f t="shared" si="71"/>
        <v>6.1538461538461542E-2</v>
      </c>
      <c r="U1102" s="8">
        <f>IF(C1102=2022,"",IF(C1102=2020,O1102/60,O1102/162))</f>
        <v>0.20987654320987653</v>
      </c>
      <c r="V1102">
        <v>14</v>
      </c>
      <c r="W1102">
        <v>18</v>
      </c>
      <c r="X1102">
        <v>4</v>
      </c>
      <c r="Y1102">
        <v>21</v>
      </c>
      <c r="Z1102">
        <v>6</v>
      </c>
      <c r="AA1102">
        <v>3</v>
      </c>
      <c r="AB1102">
        <v>1</v>
      </c>
      <c r="AC1102">
        <v>0</v>
      </c>
      <c r="AD1102">
        <v>0.318</v>
      </c>
      <c r="AE1102">
        <v>0.28199999999999997</v>
      </c>
      <c r="AF1102">
        <v>0.27700000000000002</v>
      </c>
      <c r="AG1102">
        <v>0.55900000000000005</v>
      </c>
    </row>
    <row r="1103" spans="1:33" x14ac:dyDescent="0.25">
      <c r="A1103" t="s">
        <v>30</v>
      </c>
      <c r="B1103" t="s">
        <v>186</v>
      </c>
      <c r="C1103">
        <v>2019</v>
      </c>
      <c r="D1103" t="s">
        <v>22</v>
      </c>
      <c r="E1103" t="s">
        <v>142</v>
      </c>
      <c r="F1103" t="s">
        <v>143</v>
      </c>
      <c r="G1103" t="s">
        <v>187</v>
      </c>
      <c r="H1103">
        <v>25</v>
      </c>
      <c r="I1103" t="s">
        <v>1221</v>
      </c>
      <c r="J1103" s="9">
        <v>8.3000000000000004E-2</v>
      </c>
      <c r="K1103">
        <v>0</v>
      </c>
      <c r="L1103">
        <v>0</v>
      </c>
      <c r="M1103">
        <v>0</v>
      </c>
      <c r="N1103">
        <v>1</v>
      </c>
      <c r="O1103">
        <v>5</v>
      </c>
      <c r="P1103">
        <v>12</v>
      </c>
      <c r="Q1103" s="8">
        <f t="shared" si="68"/>
        <v>0</v>
      </c>
      <c r="R1103" s="8">
        <f t="shared" si="69"/>
        <v>0</v>
      </c>
      <c r="S1103" s="8">
        <f t="shared" si="70"/>
        <v>0</v>
      </c>
      <c r="T1103" s="8">
        <f t="shared" si="71"/>
        <v>8.3333333333333329E-2</v>
      </c>
      <c r="U1103" s="8">
        <f>IF(C1103=2022,"",IF(C1103=2020,O1103/60,O1103/162))</f>
        <v>3.0864197530864196E-2</v>
      </c>
      <c r="V1103">
        <v>1</v>
      </c>
      <c r="W1103">
        <v>1</v>
      </c>
      <c r="X1103">
        <v>0</v>
      </c>
      <c r="Y1103">
        <v>9</v>
      </c>
      <c r="Z1103">
        <v>0</v>
      </c>
      <c r="AA1103">
        <v>0</v>
      </c>
      <c r="AB1103">
        <v>1</v>
      </c>
      <c r="AC1103">
        <v>0</v>
      </c>
      <c r="AD1103">
        <v>0.33300000000000002</v>
      </c>
      <c r="AE1103">
        <v>8.3000000000000004E-2</v>
      </c>
      <c r="AF1103">
        <v>8.3000000000000004E-2</v>
      </c>
      <c r="AG1103">
        <v>0.16700000000000001</v>
      </c>
    </row>
    <row r="1104" spans="1:33" x14ac:dyDescent="0.25">
      <c r="A1104" t="s">
        <v>86</v>
      </c>
      <c r="B1104" t="s">
        <v>651</v>
      </c>
      <c r="C1104">
        <v>2019</v>
      </c>
      <c r="D1104" t="s">
        <v>18</v>
      </c>
      <c r="E1104" t="s">
        <v>128</v>
      </c>
      <c r="F1104" t="s">
        <v>129</v>
      </c>
      <c r="G1104" t="s">
        <v>652</v>
      </c>
      <c r="H1104">
        <v>24</v>
      </c>
      <c r="I1104" t="s">
        <v>1221</v>
      </c>
      <c r="J1104" s="9">
        <v>0.245</v>
      </c>
      <c r="K1104">
        <v>18</v>
      </c>
      <c r="L1104">
        <v>0</v>
      </c>
      <c r="M1104">
        <v>47</v>
      </c>
      <c r="N1104">
        <v>46</v>
      </c>
      <c r="O1104">
        <v>111</v>
      </c>
      <c r="P1104">
        <v>314</v>
      </c>
      <c r="Q1104" s="8">
        <f t="shared" si="68"/>
        <v>5.7324840764331211E-2</v>
      </c>
      <c r="R1104" s="8">
        <f t="shared" si="69"/>
        <v>0</v>
      </c>
      <c r="S1104" s="8">
        <f t="shared" si="70"/>
        <v>0.14968152866242038</v>
      </c>
      <c r="T1104" s="8">
        <f t="shared" si="71"/>
        <v>0.1464968152866242</v>
      </c>
      <c r="U1104" s="8">
        <f>IF(C1104=2022,"",IF(C1104=2020,O1104/60,O1104/162))</f>
        <v>0.68518518518518523</v>
      </c>
      <c r="V1104">
        <v>77</v>
      </c>
      <c r="W1104">
        <v>150</v>
      </c>
      <c r="X1104">
        <v>37</v>
      </c>
      <c r="Y1104">
        <v>79</v>
      </c>
      <c r="Z1104">
        <v>48</v>
      </c>
      <c r="AA1104">
        <v>10</v>
      </c>
      <c r="AB1104">
        <v>1</v>
      </c>
      <c r="AC1104">
        <v>0</v>
      </c>
      <c r="AD1104">
        <v>0.27100000000000002</v>
      </c>
      <c r="AE1104">
        <v>0.34799999999999998</v>
      </c>
      <c r="AF1104">
        <v>0.47799999999999998</v>
      </c>
      <c r="AG1104">
        <v>0.82599999999999996</v>
      </c>
    </row>
    <row r="1105" spans="1:33" x14ac:dyDescent="0.25">
      <c r="A1105" t="s">
        <v>23</v>
      </c>
      <c r="B1105" t="s">
        <v>955</v>
      </c>
      <c r="C1105">
        <v>2019</v>
      </c>
      <c r="D1105" t="s">
        <v>18</v>
      </c>
      <c r="E1105" t="s">
        <v>24</v>
      </c>
      <c r="F1105" t="s">
        <v>25</v>
      </c>
      <c r="G1105" t="s">
        <v>956</v>
      </c>
      <c r="H1105">
        <v>24</v>
      </c>
      <c r="I1105" t="s">
        <v>1221</v>
      </c>
      <c r="J1105" s="9">
        <v>0.191</v>
      </c>
      <c r="K1105">
        <v>4</v>
      </c>
      <c r="L1105">
        <v>0</v>
      </c>
      <c r="M1105">
        <v>14</v>
      </c>
      <c r="N1105">
        <v>9</v>
      </c>
      <c r="O1105">
        <v>50</v>
      </c>
      <c r="P1105">
        <v>136</v>
      </c>
      <c r="Q1105" s="8">
        <f t="shared" si="68"/>
        <v>2.9411764705882353E-2</v>
      </c>
      <c r="R1105" s="8">
        <f t="shared" si="69"/>
        <v>0</v>
      </c>
      <c r="S1105" s="8">
        <f t="shared" si="70"/>
        <v>0.10294117647058823</v>
      </c>
      <c r="T1105" s="8">
        <f t="shared" si="71"/>
        <v>6.6176470588235295E-2</v>
      </c>
      <c r="U1105" s="8">
        <f>IF(C1105=2022,"",IF(C1105=2020,O1105/60,O1105/162))</f>
        <v>0.30864197530864196</v>
      </c>
      <c r="V1105">
        <v>26</v>
      </c>
      <c r="W1105">
        <v>43</v>
      </c>
      <c r="X1105">
        <v>9</v>
      </c>
      <c r="Y1105">
        <v>37</v>
      </c>
      <c r="Z1105">
        <v>7</v>
      </c>
      <c r="AA1105">
        <v>2</v>
      </c>
      <c r="AB1105">
        <v>1</v>
      </c>
      <c r="AC1105">
        <v>0</v>
      </c>
      <c r="AD1105">
        <v>0.23200000000000001</v>
      </c>
      <c r="AE1105">
        <v>0.23100000000000001</v>
      </c>
      <c r="AF1105">
        <v>0.316</v>
      </c>
      <c r="AG1105">
        <v>0.54700000000000004</v>
      </c>
    </row>
    <row r="1106" spans="1:33" x14ac:dyDescent="0.25">
      <c r="A1106" t="s">
        <v>56</v>
      </c>
      <c r="B1106" t="s">
        <v>629</v>
      </c>
      <c r="C1106">
        <v>2019</v>
      </c>
      <c r="D1106" t="s">
        <v>22</v>
      </c>
      <c r="E1106" t="s">
        <v>211</v>
      </c>
      <c r="F1106" t="s">
        <v>212</v>
      </c>
      <c r="G1106" t="s">
        <v>630</v>
      </c>
      <c r="H1106">
        <v>24</v>
      </c>
      <c r="I1106" t="s">
        <v>1221</v>
      </c>
      <c r="J1106" s="9">
        <v>0.29899999999999999</v>
      </c>
      <c r="K1106">
        <v>5</v>
      </c>
      <c r="L1106">
        <v>0</v>
      </c>
      <c r="M1106">
        <v>11</v>
      </c>
      <c r="N1106">
        <v>14</v>
      </c>
      <c r="O1106">
        <v>30</v>
      </c>
      <c r="P1106">
        <v>97</v>
      </c>
      <c r="Q1106" s="8">
        <f t="shared" si="68"/>
        <v>5.1546391752577317E-2</v>
      </c>
      <c r="R1106" s="8">
        <f t="shared" si="69"/>
        <v>0</v>
      </c>
      <c r="S1106" s="8">
        <f t="shared" si="70"/>
        <v>0.1134020618556701</v>
      </c>
      <c r="T1106" s="8">
        <f t="shared" si="71"/>
        <v>0.14432989690721648</v>
      </c>
      <c r="U1106" s="8">
        <f>IF(C1106=2022,"",IF(C1106=2020,O1106/60,O1106/162))</f>
        <v>0.18518518518518517</v>
      </c>
      <c r="V1106">
        <v>29</v>
      </c>
      <c r="W1106">
        <v>51</v>
      </c>
      <c r="X1106">
        <v>12</v>
      </c>
      <c r="Y1106">
        <v>18</v>
      </c>
      <c r="Z1106">
        <v>7</v>
      </c>
      <c r="AA1106">
        <v>0</v>
      </c>
      <c r="AB1106">
        <v>1</v>
      </c>
      <c r="AC1106">
        <v>0</v>
      </c>
      <c r="AD1106">
        <v>0.32400000000000001</v>
      </c>
      <c r="AE1106">
        <v>0.34599999999999997</v>
      </c>
      <c r="AF1106">
        <v>0.52600000000000002</v>
      </c>
      <c r="AG1106">
        <v>0.872</v>
      </c>
    </row>
    <row r="1107" spans="1:33" x14ac:dyDescent="0.25">
      <c r="A1107" t="s">
        <v>81</v>
      </c>
      <c r="B1107" t="s">
        <v>807</v>
      </c>
      <c r="C1107">
        <v>2019</v>
      </c>
      <c r="D1107" t="s">
        <v>18</v>
      </c>
      <c r="E1107" t="s">
        <v>134</v>
      </c>
      <c r="F1107" t="s">
        <v>135</v>
      </c>
      <c r="G1107" t="s">
        <v>808</v>
      </c>
      <c r="H1107">
        <v>24</v>
      </c>
      <c r="I1107" t="s">
        <v>1221</v>
      </c>
      <c r="J1107" s="9">
        <v>0.17899999999999999</v>
      </c>
      <c r="K1107">
        <v>2</v>
      </c>
      <c r="L1107">
        <v>0</v>
      </c>
      <c r="M1107">
        <v>4</v>
      </c>
      <c r="N1107">
        <v>4</v>
      </c>
      <c r="O1107">
        <v>16</v>
      </c>
      <c r="P1107">
        <v>39</v>
      </c>
      <c r="Q1107" s="8">
        <f t="shared" si="68"/>
        <v>5.128205128205128E-2</v>
      </c>
      <c r="R1107" s="8">
        <f t="shared" si="69"/>
        <v>0</v>
      </c>
      <c r="S1107" s="8">
        <f t="shared" si="70"/>
        <v>0.10256410256410256</v>
      </c>
      <c r="T1107" s="8">
        <f t="shared" si="71"/>
        <v>0.10256410256410256</v>
      </c>
      <c r="U1107" s="8">
        <f>IF(C1107=2022,"",IF(C1107=2020,O1107/60,O1107/162))</f>
        <v>9.8765432098765427E-2</v>
      </c>
      <c r="V1107">
        <v>7</v>
      </c>
      <c r="W1107">
        <v>16</v>
      </c>
      <c r="X1107">
        <v>5</v>
      </c>
      <c r="Y1107">
        <v>17</v>
      </c>
      <c r="Z1107">
        <v>3</v>
      </c>
      <c r="AA1107">
        <v>0</v>
      </c>
      <c r="AB1107">
        <v>1</v>
      </c>
      <c r="AC1107">
        <v>0</v>
      </c>
      <c r="AD1107">
        <v>0.23799999999999999</v>
      </c>
      <c r="AE1107">
        <v>0.23300000000000001</v>
      </c>
      <c r="AF1107">
        <v>0.41</v>
      </c>
      <c r="AG1107">
        <v>0.64300000000000002</v>
      </c>
    </row>
    <row r="1108" spans="1:33" x14ac:dyDescent="0.25">
      <c r="A1108" t="s">
        <v>30</v>
      </c>
      <c r="B1108" t="s">
        <v>152</v>
      </c>
      <c r="C1108">
        <v>2019</v>
      </c>
      <c r="D1108" t="s">
        <v>22</v>
      </c>
      <c r="E1108" t="s">
        <v>142</v>
      </c>
      <c r="F1108" t="s">
        <v>143</v>
      </c>
      <c r="G1108" t="s">
        <v>153</v>
      </c>
      <c r="H1108">
        <v>24</v>
      </c>
      <c r="I1108" t="s">
        <v>1221</v>
      </c>
      <c r="J1108" s="9">
        <v>0.186</v>
      </c>
      <c r="K1108">
        <v>3</v>
      </c>
      <c r="L1108">
        <v>0</v>
      </c>
      <c r="M1108">
        <v>12</v>
      </c>
      <c r="N1108">
        <v>10</v>
      </c>
      <c r="O1108">
        <v>27</v>
      </c>
      <c r="P1108">
        <v>86</v>
      </c>
      <c r="Q1108" s="8">
        <f t="shared" si="68"/>
        <v>3.4883720930232558E-2</v>
      </c>
      <c r="R1108" s="8">
        <f t="shared" si="69"/>
        <v>0</v>
      </c>
      <c r="S1108" s="8">
        <f t="shared" si="70"/>
        <v>0.13953488372093023</v>
      </c>
      <c r="T1108" s="8">
        <f t="shared" si="71"/>
        <v>0.11627906976744186</v>
      </c>
      <c r="U1108" s="8">
        <f>IF(C1108=2022,"",IF(C1108=2020,O1108/60,O1108/162))</f>
        <v>0.16666666666666666</v>
      </c>
      <c r="V1108">
        <v>16</v>
      </c>
      <c r="W1108">
        <v>30</v>
      </c>
      <c r="X1108">
        <v>7</v>
      </c>
      <c r="Y1108">
        <v>39</v>
      </c>
      <c r="Z1108">
        <v>14</v>
      </c>
      <c r="AA1108">
        <v>1</v>
      </c>
      <c r="AB1108">
        <v>1</v>
      </c>
      <c r="AC1108">
        <v>0</v>
      </c>
      <c r="AD1108">
        <v>0.29499999999999998</v>
      </c>
      <c r="AE1108">
        <v>0.307</v>
      </c>
      <c r="AF1108">
        <v>0.34899999999999998</v>
      </c>
      <c r="AG1108">
        <v>0.65600000000000003</v>
      </c>
    </row>
    <row r="1109" spans="1:33" x14ac:dyDescent="0.25">
      <c r="A1109" t="s">
        <v>78</v>
      </c>
      <c r="B1109" t="s">
        <v>1149</v>
      </c>
      <c r="C1109">
        <v>2019</v>
      </c>
      <c r="D1109" t="s">
        <v>18</v>
      </c>
      <c r="E1109" t="s">
        <v>164</v>
      </c>
      <c r="F1109" t="s">
        <v>165</v>
      </c>
      <c r="G1109" t="s">
        <v>1150</v>
      </c>
      <c r="H1109">
        <v>24</v>
      </c>
      <c r="I1109" t="s">
        <v>1221</v>
      </c>
      <c r="J1109" s="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2</v>
      </c>
      <c r="Q1109" s="8">
        <f t="shared" si="68"/>
        <v>0</v>
      </c>
      <c r="R1109" s="8">
        <f t="shared" si="69"/>
        <v>0</v>
      </c>
      <c r="S1109" s="8">
        <f t="shared" si="70"/>
        <v>0</v>
      </c>
      <c r="T1109" s="8">
        <f t="shared" si="71"/>
        <v>0</v>
      </c>
      <c r="U1109" s="8">
        <f>IF(C1109=2022,"",IF(C1109=2020,O1109/60,O1109/162))</f>
        <v>1.2345679012345678E-2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5">
      <c r="A1110" t="s">
        <v>77</v>
      </c>
      <c r="B1110" t="s">
        <v>1129</v>
      </c>
      <c r="C1110">
        <v>2019</v>
      </c>
      <c r="D1110" t="s">
        <v>18</v>
      </c>
      <c r="E1110" t="s">
        <v>291</v>
      </c>
      <c r="F1110" t="s">
        <v>292</v>
      </c>
      <c r="G1110" t="s">
        <v>1130</v>
      </c>
      <c r="H1110">
        <v>24</v>
      </c>
      <c r="I1110" t="s">
        <v>1221</v>
      </c>
      <c r="J1110" s="9">
        <v>0.22600000000000001</v>
      </c>
      <c r="K1110">
        <v>2</v>
      </c>
      <c r="L1110">
        <v>2</v>
      </c>
      <c r="M1110">
        <v>7</v>
      </c>
      <c r="N1110">
        <v>7</v>
      </c>
      <c r="O1110">
        <v>18</v>
      </c>
      <c r="P1110">
        <v>53</v>
      </c>
      <c r="Q1110" s="8">
        <f t="shared" si="68"/>
        <v>3.7735849056603772E-2</v>
      </c>
      <c r="R1110" s="8">
        <f t="shared" si="69"/>
        <v>3.7735849056603772E-2</v>
      </c>
      <c r="S1110" s="8">
        <f t="shared" si="70"/>
        <v>0.13207547169811321</v>
      </c>
      <c r="T1110" s="8">
        <f t="shared" si="71"/>
        <v>0.13207547169811321</v>
      </c>
      <c r="U1110" s="8">
        <f>IF(C1110=2022,"",IF(C1110=2020,O1110/60,O1110/162))</f>
        <v>0.1111111111111111</v>
      </c>
      <c r="V1110">
        <v>12</v>
      </c>
      <c r="W1110">
        <v>20</v>
      </c>
      <c r="X1110">
        <v>4</v>
      </c>
      <c r="Y1110">
        <v>14</v>
      </c>
      <c r="Z1110">
        <v>4</v>
      </c>
      <c r="AA1110">
        <v>0</v>
      </c>
      <c r="AB1110">
        <v>1</v>
      </c>
      <c r="AC1110">
        <v>0</v>
      </c>
      <c r="AD1110">
        <v>0.27</v>
      </c>
      <c r="AE1110">
        <v>0.29299999999999998</v>
      </c>
      <c r="AF1110">
        <v>0.377</v>
      </c>
      <c r="AG1110">
        <v>0.67</v>
      </c>
    </row>
    <row r="1111" spans="1:33" x14ac:dyDescent="0.25">
      <c r="A1111" t="s">
        <v>33</v>
      </c>
      <c r="B1111" t="s">
        <v>479</v>
      </c>
      <c r="C1111">
        <v>2019</v>
      </c>
      <c r="D1111" t="s">
        <v>22</v>
      </c>
      <c r="E1111" t="s">
        <v>166</v>
      </c>
      <c r="F1111" t="s">
        <v>167</v>
      </c>
      <c r="G1111" t="s">
        <v>480</v>
      </c>
      <c r="H1111">
        <v>24</v>
      </c>
      <c r="I1111" t="s">
        <v>1221</v>
      </c>
      <c r="J1111" s="9">
        <v>0.245</v>
      </c>
      <c r="K1111">
        <v>4</v>
      </c>
      <c r="L1111">
        <v>0</v>
      </c>
      <c r="M1111">
        <v>8</v>
      </c>
      <c r="N1111">
        <v>14</v>
      </c>
      <c r="O1111">
        <v>20</v>
      </c>
      <c r="P1111">
        <v>53</v>
      </c>
      <c r="Q1111" s="8">
        <f t="shared" si="68"/>
        <v>7.5471698113207544E-2</v>
      </c>
      <c r="R1111" s="8">
        <f t="shared" si="69"/>
        <v>0</v>
      </c>
      <c r="S1111" s="8">
        <f t="shared" si="70"/>
        <v>0.15094339622641509</v>
      </c>
      <c r="T1111" s="8">
        <f t="shared" si="71"/>
        <v>0.26415094339622641</v>
      </c>
      <c r="U1111" s="8">
        <f>IF(C1111=2022,"",IF(C1111=2020,O1111/60,O1111/162))</f>
        <v>0.12345679012345678</v>
      </c>
      <c r="V1111">
        <v>13</v>
      </c>
      <c r="W1111">
        <v>30</v>
      </c>
      <c r="X1111">
        <v>9</v>
      </c>
      <c r="Y1111">
        <v>16</v>
      </c>
      <c r="Z1111">
        <v>6</v>
      </c>
      <c r="AA1111">
        <v>0</v>
      </c>
      <c r="AB1111">
        <v>1</v>
      </c>
      <c r="AC1111">
        <v>0</v>
      </c>
      <c r="AD1111">
        <v>0.27300000000000002</v>
      </c>
      <c r="AE1111">
        <v>0.33300000000000002</v>
      </c>
      <c r="AF1111">
        <v>0.56599999999999995</v>
      </c>
      <c r="AG1111">
        <v>0.89900000000000002</v>
      </c>
    </row>
    <row r="1112" spans="1:33" x14ac:dyDescent="0.25">
      <c r="A1112" t="s">
        <v>54</v>
      </c>
      <c r="B1112" t="s">
        <v>845</v>
      </c>
      <c r="C1112">
        <v>2019</v>
      </c>
      <c r="D1112" t="s">
        <v>18</v>
      </c>
      <c r="E1112" t="s">
        <v>119</v>
      </c>
      <c r="F1112" t="s">
        <v>120</v>
      </c>
      <c r="G1112" t="s">
        <v>846</v>
      </c>
      <c r="H1112">
        <v>24</v>
      </c>
      <c r="I1112" t="s">
        <v>1221</v>
      </c>
      <c r="J1112" s="9">
        <v>0.253</v>
      </c>
      <c r="K1112">
        <v>15</v>
      </c>
      <c r="L1112">
        <v>2</v>
      </c>
      <c r="M1112">
        <v>42</v>
      </c>
      <c r="N1112">
        <v>30</v>
      </c>
      <c r="O1112">
        <v>54</v>
      </c>
      <c r="P1112">
        <v>170</v>
      </c>
      <c r="Q1112" s="8">
        <f t="shared" si="68"/>
        <v>8.8235294117647065E-2</v>
      </c>
      <c r="R1112" s="8">
        <f t="shared" si="69"/>
        <v>1.1764705882352941E-2</v>
      </c>
      <c r="S1112" s="8">
        <f t="shared" si="70"/>
        <v>0.24705882352941178</v>
      </c>
      <c r="T1112" s="8">
        <f t="shared" si="71"/>
        <v>0.17647058823529413</v>
      </c>
      <c r="U1112" s="8">
        <f>IF(C1112=2022,"",IF(C1112=2020,O1112/60,O1112/162))</f>
        <v>0.33333333333333331</v>
      </c>
      <c r="V1112">
        <v>43</v>
      </c>
      <c r="W1112">
        <v>97</v>
      </c>
      <c r="X1112">
        <v>24</v>
      </c>
      <c r="Y1112">
        <v>52</v>
      </c>
      <c r="Z1112">
        <v>18</v>
      </c>
      <c r="AA1112">
        <v>1</v>
      </c>
      <c r="AB1112">
        <v>1</v>
      </c>
      <c r="AC1112">
        <v>0</v>
      </c>
      <c r="AD1112">
        <v>0.26400000000000001</v>
      </c>
      <c r="AE1112">
        <v>0.33700000000000002</v>
      </c>
      <c r="AF1112">
        <v>0.57099999999999995</v>
      </c>
      <c r="AG1112">
        <v>0.90700000000000003</v>
      </c>
    </row>
    <row r="1113" spans="1:33" x14ac:dyDescent="0.25">
      <c r="A1113" t="s">
        <v>49</v>
      </c>
      <c r="B1113" t="s">
        <v>375</v>
      </c>
      <c r="C1113">
        <v>2019</v>
      </c>
      <c r="D1113" t="s">
        <v>22</v>
      </c>
      <c r="E1113" t="s">
        <v>50</v>
      </c>
      <c r="F1113" t="s">
        <v>51</v>
      </c>
      <c r="G1113" t="s">
        <v>376</v>
      </c>
      <c r="H1113">
        <v>23</v>
      </c>
      <c r="I1113" t="s">
        <v>1221</v>
      </c>
      <c r="J1113" s="9">
        <v>0.21099999999999999</v>
      </c>
      <c r="K1113">
        <v>8</v>
      </c>
      <c r="L1113">
        <v>0</v>
      </c>
      <c r="M1113">
        <v>23</v>
      </c>
      <c r="N1113">
        <v>17</v>
      </c>
      <c r="O1113">
        <v>53</v>
      </c>
      <c r="P1113">
        <v>147</v>
      </c>
      <c r="Q1113" s="8">
        <f t="shared" si="68"/>
        <v>5.4421768707482991E-2</v>
      </c>
      <c r="R1113" s="8">
        <f t="shared" si="69"/>
        <v>0</v>
      </c>
      <c r="S1113" s="8">
        <f t="shared" si="70"/>
        <v>0.15646258503401361</v>
      </c>
      <c r="T1113" s="8">
        <f t="shared" si="71"/>
        <v>0.11564625850340136</v>
      </c>
      <c r="U1113" s="8">
        <f>IF(C1113=2022,"",IF(C1113=2020,O1113/60,O1113/162))</f>
        <v>0.3271604938271605</v>
      </c>
      <c r="V1113">
        <v>31</v>
      </c>
      <c r="W1113">
        <v>62</v>
      </c>
      <c r="X1113">
        <v>15</v>
      </c>
      <c r="Y1113">
        <v>52</v>
      </c>
      <c r="Z1113">
        <v>17</v>
      </c>
      <c r="AA1113">
        <v>0</v>
      </c>
      <c r="AB1113">
        <v>1</v>
      </c>
      <c r="AC1113">
        <v>0</v>
      </c>
      <c r="AD1113">
        <v>0.26400000000000001</v>
      </c>
      <c r="AE1113">
        <v>0.29299999999999998</v>
      </c>
      <c r="AF1113">
        <v>0.42199999999999999</v>
      </c>
      <c r="AG1113">
        <v>0.71399999999999997</v>
      </c>
    </row>
    <row r="1114" spans="1:33" x14ac:dyDescent="0.25">
      <c r="A1114" t="s">
        <v>41</v>
      </c>
      <c r="B1114" t="s">
        <v>555</v>
      </c>
      <c r="C1114">
        <v>2019</v>
      </c>
      <c r="D1114" t="s">
        <v>18</v>
      </c>
      <c r="E1114" t="s">
        <v>60</v>
      </c>
      <c r="F1114" t="s">
        <v>61</v>
      </c>
      <c r="G1114" t="s">
        <v>556</v>
      </c>
      <c r="H1114">
        <v>23</v>
      </c>
      <c r="I1114" t="s">
        <v>1221</v>
      </c>
      <c r="J1114" s="9">
        <v>0.26500000000000001</v>
      </c>
      <c r="K1114">
        <v>8</v>
      </c>
      <c r="L1114">
        <v>1</v>
      </c>
      <c r="M1114">
        <v>22</v>
      </c>
      <c r="N1114">
        <v>27</v>
      </c>
      <c r="O1114">
        <v>79</v>
      </c>
      <c r="P1114">
        <v>226</v>
      </c>
      <c r="Q1114" s="8">
        <f t="shared" si="68"/>
        <v>3.5398230088495575E-2</v>
      </c>
      <c r="R1114" s="8">
        <f t="shared" si="69"/>
        <v>4.4247787610619468E-3</v>
      </c>
      <c r="S1114" s="8">
        <f t="shared" si="70"/>
        <v>9.7345132743362831E-2</v>
      </c>
      <c r="T1114" s="8">
        <f t="shared" si="71"/>
        <v>0.11946902654867257</v>
      </c>
      <c r="U1114" s="8">
        <f>IF(C1114=2022,"",IF(C1114=2020,O1114/60,O1114/162))</f>
        <v>0.48765432098765432</v>
      </c>
      <c r="V1114">
        <v>60</v>
      </c>
      <c r="W1114">
        <v>99</v>
      </c>
      <c r="X1114">
        <v>21</v>
      </c>
      <c r="Y1114">
        <v>56</v>
      </c>
      <c r="Z1114">
        <v>13</v>
      </c>
      <c r="AA1114">
        <v>1</v>
      </c>
      <c r="AB1114">
        <v>1</v>
      </c>
      <c r="AC1114">
        <v>1</v>
      </c>
      <c r="AD1114">
        <v>0.31900000000000001</v>
      </c>
      <c r="AE1114">
        <v>0.316</v>
      </c>
      <c r="AF1114">
        <v>0.438</v>
      </c>
      <c r="AG1114">
        <v>0.754</v>
      </c>
    </row>
    <row r="1115" spans="1:33" x14ac:dyDescent="0.25">
      <c r="A1115" t="s">
        <v>56</v>
      </c>
      <c r="B1115" t="s">
        <v>621</v>
      </c>
      <c r="C1115">
        <v>2019</v>
      </c>
      <c r="D1115" t="s">
        <v>22</v>
      </c>
      <c r="E1115" t="s">
        <v>211</v>
      </c>
      <c r="F1115" t="s">
        <v>212</v>
      </c>
      <c r="G1115" t="s">
        <v>622</v>
      </c>
      <c r="H1115">
        <v>23</v>
      </c>
      <c r="I1115" t="s">
        <v>1221</v>
      </c>
      <c r="J1115" s="9">
        <v>0.20699999999999999</v>
      </c>
      <c r="K1115">
        <v>13</v>
      </c>
      <c r="L1115">
        <v>0</v>
      </c>
      <c r="M1115">
        <v>43</v>
      </c>
      <c r="N1115">
        <v>41</v>
      </c>
      <c r="O1115">
        <v>107</v>
      </c>
      <c r="P1115">
        <v>347</v>
      </c>
      <c r="Q1115" s="8">
        <f t="shared" si="68"/>
        <v>3.7463976945244955E-2</v>
      </c>
      <c r="R1115" s="8">
        <f t="shared" si="69"/>
        <v>0</v>
      </c>
      <c r="S1115" s="8">
        <f t="shared" si="70"/>
        <v>0.1239193083573487</v>
      </c>
      <c r="T1115" s="8">
        <f t="shared" si="71"/>
        <v>0.11815561959654179</v>
      </c>
      <c r="U1115" s="8">
        <f>IF(C1115=2022,"",IF(C1115=2020,O1115/60,O1115/162))</f>
        <v>0.66049382716049387</v>
      </c>
      <c r="V1115">
        <v>72</v>
      </c>
      <c r="W1115">
        <v>125</v>
      </c>
      <c r="X1115">
        <v>26</v>
      </c>
      <c r="Y1115">
        <v>79</v>
      </c>
      <c r="Z1115">
        <v>31</v>
      </c>
      <c r="AA1115">
        <v>1</v>
      </c>
      <c r="AB1115">
        <v>1</v>
      </c>
      <c r="AC1115">
        <v>1</v>
      </c>
      <c r="AD1115">
        <v>0.23</v>
      </c>
      <c r="AE1115">
        <v>0.27900000000000003</v>
      </c>
      <c r="AF1115">
        <v>0.36</v>
      </c>
      <c r="AG1115">
        <v>0.64</v>
      </c>
    </row>
    <row r="1116" spans="1:33" x14ac:dyDescent="0.25">
      <c r="A1116" t="s">
        <v>67</v>
      </c>
      <c r="B1116" t="s">
        <v>879</v>
      </c>
      <c r="C1116">
        <v>2019</v>
      </c>
      <c r="D1116" t="s">
        <v>18</v>
      </c>
      <c r="E1116" t="s">
        <v>373</v>
      </c>
      <c r="F1116" t="s">
        <v>374</v>
      </c>
      <c r="G1116" t="s">
        <v>880</v>
      </c>
      <c r="H1116">
        <v>23</v>
      </c>
      <c r="I1116" t="s">
        <v>1221</v>
      </c>
      <c r="J1116" s="9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13</v>
      </c>
      <c r="Q1116" s="8">
        <f t="shared" si="68"/>
        <v>0</v>
      </c>
      <c r="R1116" s="8">
        <f t="shared" si="69"/>
        <v>0</v>
      </c>
      <c r="S1116" s="8">
        <f t="shared" si="70"/>
        <v>0</v>
      </c>
      <c r="T1116" s="8">
        <f t="shared" si="71"/>
        <v>0</v>
      </c>
      <c r="U1116" s="8">
        <f>IF(C1116=2022,"",IF(C1116=2020,O1116/60,O1116/162))</f>
        <v>2.4691358024691357E-2</v>
      </c>
      <c r="V1116">
        <v>0</v>
      </c>
      <c r="W1116">
        <v>0</v>
      </c>
      <c r="X1116">
        <v>0</v>
      </c>
      <c r="Y1116">
        <v>5</v>
      </c>
      <c r="Z1116">
        <v>1</v>
      </c>
      <c r="AA1116">
        <v>1</v>
      </c>
      <c r="AB1116">
        <v>1</v>
      </c>
      <c r="AC1116">
        <v>0</v>
      </c>
      <c r="AD1116">
        <v>0</v>
      </c>
      <c r="AE1116">
        <v>0.13300000000000001</v>
      </c>
      <c r="AF1116">
        <v>0</v>
      </c>
      <c r="AG1116">
        <v>0.13300000000000001</v>
      </c>
    </row>
    <row r="1117" spans="1:33" x14ac:dyDescent="0.25">
      <c r="A1117" t="s">
        <v>62</v>
      </c>
      <c r="B1117" t="s">
        <v>273</v>
      </c>
      <c r="C1117">
        <v>2019</v>
      </c>
      <c r="D1117" t="s">
        <v>22</v>
      </c>
      <c r="E1117" t="s">
        <v>126</v>
      </c>
      <c r="F1117" t="s">
        <v>127</v>
      </c>
      <c r="G1117" t="s">
        <v>274</v>
      </c>
      <c r="H1117">
        <v>23</v>
      </c>
      <c r="I1117" t="s">
        <v>1221</v>
      </c>
      <c r="J1117" s="9">
        <v>0.125</v>
      </c>
      <c r="K1117">
        <v>4</v>
      </c>
      <c r="L1117">
        <v>0</v>
      </c>
      <c r="M1117">
        <v>8</v>
      </c>
      <c r="N1117">
        <v>11</v>
      </c>
      <c r="O1117">
        <v>35</v>
      </c>
      <c r="P1117">
        <v>112</v>
      </c>
      <c r="Q1117" s="8">
        <f t="shared" si="68"/>
        <v>3.5714285714285712E-2</v>
      </c>
      <c r="R1117" s="8">
        <f t="shared" si="69"/>
        <v>0</v>
      </c>
      <c r="S1117" s="8">
        <f t="shared" si="70"/>
        <v>7.1428571428571425E-2</v>
      </c>
      <c r="T1117" s="8">
        <f t="shared" si="71"/>
        <v>9.8214285714285712E-2</v>
      </c>
      <c r="U1117" s="8">
        <f>IF(C1117=2022,"",IF(C1117=2020,O1117/60,O1117/162))</f>
        <v>0.21604938271604937</v>
      </c>
      <c r="V1117">
        <v>14</v>
      </c>
      <c r="W1117">
        <v>29</v>
      </c>
      <c r="X1117">
        <v>7</v>
      </c>
      <c r="Y1117">
        <v>51</v>
      </c>
      <c r="Z1117">
        <v>13</v>
      </c>
      <c r="AA1117">
        <v>0</v>
      </c>
      <c r="AB1117">
        <v>1</v>
      </c>
      <c r="AC1117">
        <v>0</v>
      </c>
      <c r="AD1117">
        <v>0.17499999999999999</v>
      </c>
      <c r="AE1117">
        <v>0.222</v>
      </c>
      <c r="AF1117">
        <v>0.25900000000000001</v>
      </c>
      <c r="AG1117">
        <v>0.48099999999999998</v>
      </c>
    </row>
    <row r="1118" spans="1:33" x14ac:dyDescent="0.25">
      <c r="A1118" t="s">
        <v>41</v>
      </c>
      <c r="B1118" t="s">
        <v>523</v>
      </c>
      <c r="C1118">
        <v>2019</v>
      </c>
      <c r="D1118" t="s">
        <v>18</v>
      </c>
      <c r="E1118" t="s">
        <v>60</v>
      </c>
      <c r="F1118" t="s">
        <v>61</v>
      </c>
      <c r="G1118" t="s">
        <v>524</v>
      </c>
      <c r="H1118">
        <v>22</v>
      </c>
      <c r="I1118" t="s">
        <v>1221</v>
      </c>
      <c r="J1118" s="9">
        <v>0.214</v>
      </c>
      <c r="K1118">
        <v>0</v>
      </c>
      <c r="L1118">
        <v>0</v>
      </c>
      <c r="M1118">
        <v>0</v>
      </c>
      <c r="N1118">
        <v>2</v>
      </c>
      <c r="O1118">
        <v>7</v>
      </c>
      <c r="P1118">
        <v>14</v>
      </c>
      <c r="Q1118" s="8">
        <f t="shared" si="68"/>
        <v>0</v>
      </c>
      <c r="R1118" s="8">
        <f t="shared" si="69"/>
        <v>0</v>
      </c>
      <c r="S1118" s="8">
        <f t="shared" si="70"/>
        <v>0</v>
      </c>
      <c r="T1118" s="8">
        <f t="shared" si="71"/>
        <v>0.14285714285714285</v>
      </c>
      <c r="U1118" s="8">
        <f>IF(C1118=2022,"",IF(C1118=2020,O1118/60,O1118/162))</f>
        <v>4.3209876543209874E-2</v>
      </c>
      <c r="V1118">
        <v>3</v>
      </c>
      <c r="W1118">
        <v>4</v>
      </c>
      <c r="X1118">
        <v>1</v>
      </c>
      <c r="Y1118">
        <v>6</v>
      </c>
      <c r="Z1118">
        <v>2</v>
      </c>
      <c r="AA1118">
        <v>0</v>
      </c>
      <c r="AB1118">
        <v>1</v>
      </c>
      <c r="AC1118">
        <v>0</v>
      </c>
      <c r="AD1118">
        <v>0.375</v>
      </c>
      <c r="AE1118">
        <v>0.313</v>
      </c>
      <c r="AF1118">
        <v>0.28599999999999998</v>
      </c>
      <c r="AG1118">
        <v>0.59799999999999998</v>
      </c>
    </row>
    <row r="1119" spans="1:33" x14ac:dyDescent="0.25">
      <c r="A1119" t="s">
        <v>77</v>
      </c>
      <c r="B1119" t="s">
        <v>1131</v>
      </c>
      <c r="C1119">
        <v>2018</v>
      </c>
      <c r="D1119" t="s">
        <v>18</v>
      </c>
      <c r="E1119" t="s">
        <v>291</v>
      </c>
      <c r="F1119" t="s">
        <v>292</v>
      </c>
      <c r="G1119" t="s">
        <v>1132</v>
      </c>
      <c r="H1119">
        <v>35</v>
      </c>
      <c r="I1119" t="s">
        <v>1221</v>
      </c>
      <c r="J1119" s="9">
        <v>0.26100000000000001</v>
      </c>
      <c r="K1119">
        <v>20</v>
      </c>
      <c r="L1119">
        <v>4</v>
      </c>
      <c r="M1119">
        <v>74</v>
      </c>
      <c r="N1119">
        <v>55</v>
      </c>
      <c r="O1119">
        <v>123</v>
      </c>
      <c r="P1119">
        <v>459</v>
      </c>
      <c r="Q1119" s="8">
        <f t="shared" si="68"/>
        <v>4.357298474945534E-2</v>
      </c>
      <c r="R1119" s="8">
        <f t="shared" si="69"/>
        <v>8.7145969498910684E-3</v>
      </c>
      <c r="S1119" s="8">
        <f t="shared" si="70"/>
        <v>0.16122004357298475</v>
      </c>
      <c r="T1119" s="8">
        <f t="shared" si="71"/>
        <v>0.11982570806100218</v>
      </c>
      <c r="U1119" s="8">
        <f>IF(C1119=2022,"",IF(C1119=2020,O1119/60,O1119/162))</f>
        <v>0.7592592592592593</v>
      </c>
      <c r="V1119">
        <v>120</v>
      </c>
      <c r="W1119">
        <v>200</v>
      </c>
      <c r="X1119">
        <v>40</v>
      </c>
      <c r="Y1119">
        <v>66</v>
      </c>
      <c r="Z1119">
        <v>29</v>
      </c>
      <c r="AA1119">
        <v>0</v>
      </c>
      <c r="AB1119">
        <v>1</v>
      </c>
      <c r="AC1119">
        <v>3</v>
      </c>
      <c r="AD1119">
        <v>0.26400000000000001</v>
      </c>
      <c r="AE1119">
        <v>0.314</v>
      </c>
      <c r="AF1119">
        <v>0.436</v>
      </c>
      <c r="AG1119">
        <v>0.75</v>
      </c>
    </row>
    <row r="1120" spans="1:33" x14ac:dyDescent="0.25">
      <c r="A1120" t="s">
        <v>67</v>
      </c>
      <c r="B1120" t="s">
        <v>371</v>
      </c>
      <c r="C1120">
        <v>2018</v>
      </c>
      <c r="D1120" t="s">
        <v>18</v>
      </c>
      <c r="E1120" t="s">
        <v>373</v>
      </c>
      <c r="F1120" t="s">
        <v>374</v>
      </c>
      <c r="G1120" t="s">
        <v>372</v>
      </c>
      <c r="H1120">
        <v>34</v>
      </c>
      <c r="I1120" t="s">
        <v>1221</v>
      </c>
      <c r="J1120" s="9">
        <v>0.27100000000000002</v>
      </c>
      <c r="K1120">
        <v>12</v>
      </c>
      <c r="L1120">
        <v>0</v>
      </c>
      <c r="M1120">
        <v>50</v>
      </c>
      <c r="N1120">
        <v>45</v>
      </c>
      <c r="O1120">
        <v>105</v>
      </c>
      <c r="P1120">
        <v>347</v>
      </c>
      <c r="Q1120" s="8">
        <f t="shared" si="68"/>
        <v>3.4582132564841501E-2</v>
      </c>
      <c r="R1120" s="8">
        <f t="shared" si="69"/>
        <v>0</v>
      </c>
      <c r="S1120" s="8">
        <f t="shared" si="70"/>
        <v>0.14409221902017291</v>
      </c>
      <c r="T1120" s="8">
        <f t="shared" si="71"/>
        <v>0.12968299711815562</v>
      </c>
      <c r="U1120" s="8">
        <f>IF(C1120=2022,"",IF(C1120=2020,O1120/60,O1120/162))</f>
        <v>0.64814814814814814</v>
      </c>
      <c r="V1120">
        <v>94</v>
      </c>
      <c r="W1120">
        <v>154</v>
      </c>
      <c r="X1120">
        <v>36</v>
      </c>
      <c r="Y1120">
        <v>43</v>
      </c>
      <c r="Z1120">
        <v>22</v>
      </c>
      <c r="AA1120">
        <v>0</v>
      </c>
      <c r="AB1120">
        <v>1</v>
      </c>
      <c r="AC1120">
        <v>0</v>
      </c>
      <c r="AD1120">
        <v>0.27500000000000002</v>
      </c>
      <c r="AE1120">
        <v>0.33200000000000002</v>
      </c>
      <c r="AF1120">
        <v>0.44400000000000001</v>
      </c>
      <c r="AG1120">
        <v>0.77600000000000002</v>
      </c>
    </row>
    <row r="1121" spans="1:33" x14ac:dyDescent="0.25">
      <c r="A1121" t="s">
        <v>19</v>
      </c>
      <c r="B1121" t="s">
        <v>13</v>
      </c>
      <c r="C1121">
        <v>2018</v>
      </c>
      <c r="D1121" t="s">
        <v>22</v>
      </c>
      <c r="E1121" t="s">
        <v>20</v>
      </c>
      <c r="F1121" t="s">
        <v>21</v>
      </c>
      <c r="G1121" t="s">
        <v>14</v>
      </c>
      <c r="H1121">
        <v>33</v>
      </c>
      <c r="I1121" t="s">
        <v>1221</v>
      </c>
      <c r="J1121" s="9">
        <v>0.222</v>
      </c>
      <c r="K1121">
        <v>18</v>
      </c>
      <c r="L1121">
        <v>2</v>
      </c>
      <c r="M1121">
        <v>65</v>
      </c>
      <c r="N1121">
        <v>48</v>
      </c>
      <c r="O1121">
        <v>113</v>
      </c>
      <c r="P1121">
        <v>360</v>
      </c>
      <c r="Q1121" s="8">
        <f t="shared" si="68"/>
        <v>0.05</v>
      </c>
      <c r="R1121" s="8">
        <f t="shared" si="69"/>
        <v>5.5555555555555558E-3</v>
      </c>
      <c r="S1121" s="8">
        <f t="shared" si="70"/>
        <v>0.18055555555555555</v>
      </c>
      <c r="T1121" s="8">
        <f t="shared" si="71"/>
        <v>0.13333333333333333</v>
      </c>
      <c r="U1121" s="8">
        <f>IF(C1121=2022,"",IF(C1121=2020,O1121/60,O1121/162))</f>
        <v>0.69753086419753085</v>
      </c>
      <c r="V1121">
        <v>80</v>
      </c>
      <c r="W1121">
        <v>151</v>
      </c>
      <c r="X1121">
        <v>34</v>
      </c>
      <c r="Y1121">
        <v>140</v>
      </c>
      <c r="Z1121">
        <v>45</v>
      </c>
      <c r="AA1121">
        <v>0</v>
      </c>
      <c r="AB1121">
        <v>1</v>
      </c>
      <c r="AC1121">
        <v>0</v>
      </c>
      <c r="AD1121">
        <v>0.30399999999999999</v>
      </c>
      <c r="AE1121">
        <v>0.33800000000000002</v>
      </c>
      <c r="AF1121">
        <v>0.41899999999999998</v>
      </c>
      <c r="AG1121">
        <v>0.75700000000000001</v>
      </c>
    </row>
    <row r="1122" spans="1:33" x14ac:dyDescent="0.25">
      <c r="A1122" t="s">
        <v>49</v>
      </c>
      <c r="B1122" t="s">
        <v>299</v>
      </c>
      <c r="C1122">
        <v>2018</v>
      </c>
      <c r="D1122" t="s">
        <v>22</v>
      </c>
      <c r="E1122" t="s">
        <v>50</v>
      </c>
      <c r="F1122" t="s">
        <v>51</v>
      </c>
      <c r="G1122" t="s">
        <v>300</v>
      </c>
      <c r="H1122">
        <v>31</v>
      </c>
      <c r="I1122" t="s">
        <v>1221</v>
      </c>
      <c r="J1122" s="9">
        <v>0.223</v>
      </c>
      <c r="K1122">
        <v>5</v>
      </c>
      <c r="L1122">
        <v>0</v>
      </c>
      <c r="M1122">
        <v>32</v>
      </c>
      <c r="N1122">
        <v>24</v>
      </c>
      <c r="O1122">
        <v>78</v>
      </c>
      <c r="P1122">
        <v>265</v>
      </c>
      <c r="Q1122" s="8">
        <f t="shared" si="68"/>
        <v>1.8867924528301886E-2</v>
      </c>
      <c r="R1122" s="8">
        <f t="shared" si="69"/>
        <v>0</v>
      </c>
      <c r="S1122" s="8">
        <f t="shared" si="70"/>
        <v>0.12075471698113208</v>
      </c>
      <c r="T1122" s="8">
        <f t="shared" si="71"/>
        <v>9.056603773584905E-2</v>
      </c>
      <c r="U1122" s="8">
        <f>IF(C1122=2022,"",IF(C1122=2020,O1122/60,O1122/162))</f>
        <v>0.48148148148148145</v>
      </c>
      <c r="V1122">
        <v>59</v>
      </c>
      <c r="W1122">
        <v>88</v>
      </c>
      <c r="X1122">
        <v>19</v>
      </c>
      <c r="Y1122">
        <v>73</v>
      </c>
      <c r="Z1122">
        <v>13</v>
      </c>
      <c r="AA1122">
        <v>0</v>
      </c>
      <c r="AB1122">
        <v>1</v>
      </c>
      <c r="AC1122">
        <v>1</v>
      </c>
      <c r="AD1122">
        <v>0.28699999999999998</v>
      </c>
      <c r="AE1122">
        <v>0.28399999999999997</v>
      </c>
      <c r="AF1122">
        <v>0.33200000000000002</v>
      </c>
      <c r="AG1122">
        <v>0.61599999999999999</v>
      </c>
    </row>
    <row r="1123" spans="1:33" x14ac:dyDescent="0.25">
      <c r="A1123" t="s">
        <v>26</v>
      </c>
      <c r="B1123" t="s">
        <v>299</v>
      </c>
      <c r="C1123">
        <v>2018</v>
      </c>
      <c r="D1123" t="s">
        <v>22</v>
      </c>
      <c r="E1123" t="s">
        <v>27</v>
      </c>
      <c r="F1123" t="s">
        <v>28</v>
      </c>
      <c r="G1123" t="s">
        <v>300</v>
      </c>
      <c r="H1123">
        <v>31</v>
      </c>
      <c r="I1123" t="s">
        <v>1221</v>
      </c>
      <c r="J1123" s="9">
        <v>0.23100000000000001</v>
      </c>
      <c r="K1123">
        <v>4</v>
      </c>
      <c r="L1123">
        <v>0</v>
      </c>
      <c r="M1123">
        <v>12</v>
      </c>
      <c r="N1123">
        <v>15</v>
      </c>
      <c r="O1123">
        <v>41</v>
      </c>
      <c r="P1123">
        <v>108</v>
      </c>
      <c r="Q1123" s="8">
        <f t="shared" si="68"/>
        <v>3.7037037037037035E-2</v>
      </c>
      <c r="R1123" s="8">
        <f t="shared" si="69"/>
        <v>0</v>
      </c>
      <c r="S1123" s="8">
        <f t="shared" si="70"/>
        <v>0.1111111111111111</v>
      </c>
      <c r="T1123" s="8">
        <f t="shared" si="71"/>
        <v>0.1388888888888889</v>
      </c>
      <c r="U1123" s="8">
        <f>IF(C1123=2022,"",IF(C1123=2020,O1123/60,O1123/162))</f>
        <v>0.25308641975308643</v>
      </c>
      <c r="V1123">
        <v>25</v>
      </c>
      <c r="W1123">
        <v>43</v>
      </c>
      <c r="X1123">
        <v>9</v>
      </c>
      <c r="Y1123">
        <v>25</v>
      </c>
      <c r="Z1123">
        <v>3</v>
      </c>
      <c r="AA1123">
        <v>0</v>
      </c>
      <c r="AB1123">
        <v>2</v>
      </c>
      <c r="AC1123">
        <v>0</v>
      </c>
      <c r="AD1123">
        <v>0.26300000000000001</v>
      </c>
      <c r="AE1123">
        <v>0.25700000000000001</v>
      </c>
      <c r="AF1123">
        <v>0.39800000000000002</v>
      </c>
      <c r="AG1123">
        <v>0.65500000000000003</v>
      </c>
    </row>
    <row r="1124" spans="1:33" x14ac:dyDescent="0.25">
      <c r="A1124" t="s">
        <v>106</v>
      </c>
      <c r="B1124" t="s">
        <v>695</v>
      </c>
      <c r="C1124">
        <v>2018</v>
      </c>
      <c r="D1124" t="s">
        <v>18</v>
      </c>
      <c r="E1124" t="s">
        <v>107</v>
      </c>
      <c r="F1124" t="s">
        <v>108</v>
      </c>
      <c r="G1124" t="s">
        <v>696</v>
      </c>
      <c r="H1124">
        <v>30</v>
      </c>
      <c r="I1124" t="s">
        <v>1221</v>
      </c>
      <c r="J1124" s="9">
        <v>0.252</v>
      </c>
      <c r="K1124">
        <v>9</v>
      </c>
      <c r="L1124">
        <v>2</v>
      </c>
      <c r="M1124">
        <v>28</v>
      </c>
      <c r="N1124">
        <v>39</v>
      </c>
      <c r="O1124">
        <v>98</v>
      </c>
      <c r="P1124">
        <v>306</v>
      </c>
      <c r="Q1124" s="8">
        <f t="shared" si="68"/>
        <v>2.9411764705882353E-2</v>
      </c>
      <c r="R1124" s="8">
        <f t="shared" si="69"/>
        <v>6.5359477124183009E-3</v>
      </c>
      <c r="S1124" s="8">
        <f t="shared" si="70"/>
        <v>9.1503267973856203E-2</v>
      </c>
      <c r="T1124" s="8">
        <f t="shared" si="71"/>
        <v>0.12745098039215685</v>
      </c>
      <c r="U1124" s="8">
        <f>IF(C1124=2022,"",IF(C1124=2020,O1124/60,O1124/162))</f>
        <v>0.60493827160493829</v>
      </c>
      <c r="V1124">
        <v>77</v>
      </c>
      <c r="W1124">
        <v>121</v>
      </c>
      <c r="X1124">
        <v>24</v>
      </c>
      <c r="Y1124">
        <v>62</v>
      </c>
      <c r="Z1124">
        <v>21</v>
      </c>
      <c r="AA1124">
        <v>3</v>
      </c>
      <c r="AB1124">
        <v>1</v>
      </c>
      <c r="AC1124">
        <v>0</v>
      </c>
      <c r="AD1124">
        <v>0.28499999999999998</v>
      </c>
      <c r="AE1124">
        <v>0.307</v>
      </c>
      <c r="AF1124">
        <v>0.39500000000000002</v>
      </c>
      <c r="AG1124">
        <v>0.70199999999999996</v>
      </c>
    </row>
    <row r="1125" spans="1:33" x14ac:dyDescent="0.25">
      <c r="A1125" t="s">
        <v>42</v>
      </c>
      <c r="B1125" t="s">
        <v>287</v>
      </c>
      <c r="C1125">
        <v>2018</v>
      </c>
      <c r="D1125" t="s">
        <v>22</v>
      </c>
      <c r="E1125" t="s">
        <v>263</v>
      </c>
      <c r="F1125" t="s">
        <v>264</v>
      </c>
      <c r="G1125" t="s">
        <v>288</v>
      </c>
      <c r="H1125">
        <v>30</v>
      </c>
      <c r="I1125" t="s">
        <v>1221</v>
      </c>
      <c r="J1125" s="9">
        <v>0.14299999999999999</v>
      </c>
      <c r="K1125">
        <v>1</v>
      </c>
      <c r="L1125">
        <v>0</v>
      </c>
      <c r="M1125">
        <v>3</v>
      </c>
      <c r="N1125">
        <v>4</v>
      </c>
      <c r="O1125">
        <v>19</v>
      </c>
      <c r="P1125">
        <v>63</v>
      </c>
      <c r="Q1125" s="8">
        <f t="shared" si="68"/>
        <v>1.5873015873015872E-2</v>
      </c>
      <c r="R1125" s="8">
        <f t="shared" si="69"/>
        <v>0</v>
      </c>
      <c r="S1125" s="8">
        <f t="shared" si="70"/>
        <v>4.7619047619047616E-2</v>
      </c>
      <c r="T1125" s="8">
        <f t="shared" si="71"/>
        <v>6.3492063492063489E-2</v>
      </c>
      <c r="U1125" s="8">
        <f>IF(C1125=2022,"",IF(C1125=2020,O1125/60,O1125/162))</f>
        <v>0.11728395061728394</v>
      </c>
      <c r="V1125">
        <v>9</v>
      </c>
      <c r="W1125">
        <v>15</v>
      </c>
      <c r="X1125">
        <v>4</v>
      </c>
      <c r="Y1125">
        <v>26</v>
      </c>
      <c r="Z1125">
        <v>9</v>
      </c>
      <c r="AA1125">
        <v>0</v>
      </c>
      <c r="AB1125">
        <v>1</v>
      </c>
      <c r="AC1125">
        <v>0</v>
      </c>
      <c r="AD1125">
        <v>0.216</v>
      </c>
      <c r="AE1125">
        <v>0.25700000000000001</v>
      </c>
      <c r="AF1125">
        <v>0.23799999999999999</v>
      </c>
      <c r="AG1125">
        <v>0.495</v>
      </c>
    </row>
    <row r="1126" spans="1:33" x14ac:dyDescent="0.25">
      <c r="A1126" t="s">
        <v>29</v>
      </c>
      <c r="B1126" t="s">
        <v>717</v>
      </c>
      <c r="C1126">
        <v>2018</v>
      </c>
      <c r="D1126" t="s">
        <v>22</v>
      </c>
      <c r="E1126" t="s">
        <v>188</v>
      </c>
      <c r="F1126" t="s">
        <v>96</v>
      </c>
      <c r="G1126" t="s">
        <v>718</v>
      </c>
      <c r="H1126">
        <v>30</v>
      </c>
      <c r="I1126" t="s">
        <v>1221</v>
      </c>
      <c r="J1126" s="9">
        <v>0.26600000000000001</v>
      </c>
      <c r="K1126">
        <v>16</v>
      </c>
      <c r="L1126">
        <v>0</v>
      </c>
      <c r="M1126">
        <v>48</v>
      </c>
      <c r="N1126">
        <v>52</v>
      </c>
      <c r="O1126">
        <v>112</v>
      </c>
      <c r="P1126">
        <v>403</v>
      </c>
      <c r="Q1126" s="8">
        <f t="shared" si="68"/>
        <v>3.9702233250620347E-2</v>
      </c>
      <c r="R1126" s="8">
        <f t="shared" si="69"/>
        <v>0</v>
      </c>
      <c r="S1126" s="8">
        <f t="shared" si="70"/>
        <v>0.11910669975186104</v>
      </c>
      <c r="T1126" s="8">
        <f t="shared" si="71"/>
        <v>0.12903225806451613</v>
      </c>
      <c r="U1126" s="8">
        <f>IF(C1126=2022,"",IF(C1126=2020,O1126/60,O1126/162))</f>
        <v>0.69135802469135799</v>
      </c>
      <c r="V1126">
        <v>107</v>
      </c>
      <c r="W1126">
        <v>181</v>
      </c>
      <c r="X1126">
        <v>42</v>
      </c>
      <c r="Y1126">
        <v>119</v>
      </c>
      <c r="Z1126">
        <v>21</v>
      </c>
      <c r="AA1126">
        <v>2</v>
      </c>
      <c r="AB1126">
        <v>1</v>
      </c>
      <c r="AC1126">
        <v>0</v>
      </c>
      <c r="AD1126">
        <v>0.33600000000000002</v>
      </c>
      <c r="AE1126">
        <v>0.313</v>
      </c>
      <c r="AF1126">
        <v>0.44900000000000001</v>
      </c>
      <c r="AG1126">
        <v>0.76200000000000001</v>
      </c>
    </row>
    <row r="1127" spans="1:33" x14ac:dyDescent="0.25">
      <c r="A1127" t="s">
        <v>30</v>
      </c>
      <c r="B1127" t="s">
        <v>259</v>
      </c>
      <c r="C1127">
        <v>2018</v>
      </c>
      <c r="D1127" t="s">
        <v>22</v>
      </c>
      <c r="E1127" t="s">
        <v>142</v>
      </c>
      <c r="F1127" t="s">
        <v>143</v>
      </c>
      <c r="G1127" t="s">
        <v>260</v>
      </c>
      <c r="H1127">
        <v>30</v>
      </c>
      <c r="I1127" t="s">
        <v>1221</v>
      </c>
      <c r="J1127" s="9">
        <v>0.5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2</v>
      </c>
      <c r="Q1127" s="8">
        <f t="shared" si="68"/>
        <v>0</v>
      </c>
      <c r="R1127" s="8">
        <f t="shared" si="69"/>
        <v>0</v>
      </c>
      <c r="S1127" s="8">
        <f t="shared" si="70"/>
        <v>0.5</v>
      </c>
      <c r="T1127" s="8">
        <f t="shared" si="71"/>
        <v>0</v>
      </c>
      <c r="U1127" s="8">
        <f>IF(C1127=2022,"",IF(C1127=2020,O1127/60,O1127/162))</f>
        <v>6.1728395061728392E-3</v>
      </c>
      <c r="V1127">
        <v>1</v>
      </c>
      <c r="W1127">
        <v>1</v>
      </c>
      <c r="X1127">
        <v>0</v>
      </c>
      <c r="Y1127">
        <v>0</v>
      </c>
      <c r="Z1127">
        <v>1</v>
      </c>
      <c r="AA1127">
        <v>0</v>
      </c>
      <c r="AB1127">
        <v>1</v>
      </c>
      <c r="AC1127">
        <v>0</v>
      </c>
      <c r="AD1127">
        <v>0.5</v>
      </c>
      <c r="AE1127">
        <v>0.66700000000000004</v>
      </c>
      <c r="AF1127">
        <v>0.5</v>
      </c>
      <c r="AG1127">
        <v>1.167</v>
      </c>
    </row>
    <row r="1128" spans="1:33" x14ac:dyDescent="0.25">
      <c r="A1128" t="s">
        <v>23</v>
      </c>
      <c r="B1128" t="s">
        <v>681</v>
      </c>
      <c r="C1128">
        <v>2018</v>
      </c>
      <c r="D1128" t="s">
        <v>18</v>
      </c>
      <c r="E1128" t="s">
        <v>24</v>
      </c>
      <c r="F1128" t="s">
        <v>25</v>
      </c>
      <c r="G1128" t="s">
        <v>682</v>
      </c>
      <c r="H1128">
        <v>29</v>
      </c>
      <c r="I1128" t="s">
        <v>1221</v>
      </c>
      <c r="J1128" s="9">
        <v>0.2</v>
      </c>
      <c r="K1128">
        <v>1</v>
      </c>
      <c r="L1128">
        <v>0</v>
      </c>
      <c r="M1128">
        <v>3</v>
      </c>
      <c r="N1128">
        <v>1</v>
      </c>
      <c r="O1128">
        <v>4</v>
      </c>
      <c r="P1128">
        <v>15</v>
      </c>
      <c r="Q1128" s="8">
        <f t="shared" si="68"/>
        <v>6.6666666666666666E-2</v>
      </c>
      <c r="R1128" s="8">
        <f t="shared" si="69"/>
        <v>0</v>
      </c>
      <c r="S1128" s="8">
        <f t="shared" si="70"/>
        <v>0.2</v>
      </c>
      <c r="T1128" s="8">
        <f t="shared" si="71"/>
        <v>6.6666666666666666E-2</v>
      </c>
      <c r="U1128" s="8">
        <f>IF(C1128=2022,"",IF(C1128=2020,O1128/60,O1128/162))</f>
        <v>2.4691358024691357E-2</v>
      </c>
      <c r="V1128">
        <v>3</v>
      </c>
      <c r="W1128">
        <v>6</v>
      </c>
      <c r="X1128">
        <v>1</v>
      </c>
      <c r="Y1128">
        <v>5</v>
      </c>
      <c r="Z1128">
        <v>1</v>
      </c>
      <c r="AA1128">
        <v>0</v>
      </c>
      <c r="AB1128">
        <v>1</v>
      </c>
      <c r="AC1128">
        <v>0</v>
      </c>
      <c r="AD1128">
        <v>0.222</v>
      </c>
      <c r="AE1128">
        <v>0.25</v>
      </c>
      <c r="AF1128">
        <v>0.4</v>
      </c>
      <c r="AG1128">
        <v>0.65</v>
      </c>
    </row>
    <row r="1129" spans="1:33" x14ac:dyDescent="0.25">
      <c r="A1129" t="s">
        <v>54</v>
      </c>
      <c r="B1129" t="s">
        <v>160</v>
      </c>
      <c r="C1129">
        <v>2018</v>
      </c>
      <c r="D1129" t="s">
        <v>18</v>
      </c>
      <c r="E1129" t="s">
        <v>119</v>
      </c>
      <c r="F1129" t="s">
        <v>120</v>
      </c>
      <c r="G1129" t="s">
        <v>161</v>
      </c>
      <c r="H1129">
        <v>29</v>
      </c>
      <c r="I1129" t="s">
        <v>1221</v>
      </c>
      <c r="J1129" s="9">
        <v>0.24099999999999999</v>
      </c>
      <c r="K1129">
        <v>24</v>
      </c>
      <c r="L1129">
        <v>2</v>
      </c>
      <c r="M1129">
        <v>68</v>
      </c>
      <c r="N1129">
        <v>65</v>
      </c>
      <c r="O1129">
        <v>140</v>
      </c>
      <c r="P1129">
        <v>440</v>
      </c>
      <c r="Q1129" s="8">
        <f t="shared" si="68"/>
        <v>5.4545454545454543E-2</v>
      </c>
      <c r="R1129" s="8">
        <f t="shared" si="69"/>
        <v>4.5454545454545452E-3</v>
      </c>
      <c r="S1129" s="8">
        <f t="shared" si="70"/>
        <v>0.15454545454545454</v>
      </c>
      <c r="T1129" s="8">
        <f t="shared" si="71"/>
        <v>0.14772727272727273</v>
      </c>
      <c r="U1129" s="8">
        <f>IF(C1129=2022,"",IF(C1129=2020,O1129/60,O1129/162))</f>
        <v>0.86419753086419748</v>
      </c>
      <c r="V1129">
        <v>106</v>
      </c>
      <c r="W1129">
        <v>205</v>
      </c>
      <c r="X1129">
        <v>49</v>
      </c>
      <c r="Y1129">
        <v>124</v>
      </c>
      <c r="Z1129">
        <v>72</v>
      </c>
      <c r="AA1129">
        <v>1</v>
      </c>
      <c r="AB1129">
        <v>1</v>
      </c>
      <c r="AC1129">
        <v>1</v>
      </c>
      <c r="AD1129">
        <v>0.27800000000000002</v>
      </c>
      <c r="AE1129">
        <v>0.34899999999999998</v>
      </c>
      <c r="AF1129">
        <v>0.46600000000000003</v>
      </c>
      <c r="AG1129">
        <v>0.81499999999999995</v>
      </c>
    </row>
    <row r="1130" spans="1:33" x14ac:dyDescent="0.25">
      <c r="A1130" t="s">
        <v>29</v>
      </c>
      <c r="B1130" t="s">
        <v>1031</v>
      </c>
      <c r="C1130">
        <v>2018</v>
      </c>
      <c r="D1130" t="s">
        <v>22</v>
      </c>
      <c r="E1130" t="s">
        <v>188</v>
      </c>
      <c r="F1130" t="s">
        <v>96</v>
      </c>
      <c r="G1130" t="s">
        <v>1032</v>
      </c>
      <c r="H1130">
        <v>29</v>
      </c>
      <c r="I1130" t="s">
        <v>1221</v>
      </c>
      <c r="J1130" s="9">
        <v>0.16800000000000001</v>
      </c>
      <c r="K1130">
        <v>2</v>
      </c>
      <c r="L1130">
        <v>1</v>
      </c>
      <c r="M1130">
        <v>19</v>
      </c>
      <c r="N1130">
        <v>16</v>
      </c>
      <c r="O1130">
        <v>62</v>
      </c>
      <c r="P1130">
        <v>179</v>
      </c>
      <c r="Q1130" s="8">
        <f t="shared" si="68"/>
        <v>1.11731843575419E-2</v>
      </c>
      <c r="R1130" s="8">
        <f t="shared" si="69"/>
        <v>5.5865921787709499E-3</v>
      </c>
      <c r="S1130" s="8">
        <f t="shared" si="70"/>
        <v>0.10614525139664804</v>
      </c>
      <c r="T1130" s="8">
        <f t="shared" si="71"/>
        <v>8.9385474860335198E-2</v>
      </c>
      <c r="U1130" s="8">
        <f>IF(C1130=2022,"",IF(C1130=2020,O1130/60,O1130/162))</f>
        <v>0.38271604938271603</v>
      </c>
      <c r="V1130">
        <v>30</v>
      </c>
      <c r="W1130">
        <v>47</v>
      </c>
      <c r="X1130">
        <v>12</v>
      </c>
      <c r="Y1130">
        <v>70</v>
      </c>
      <c r="Z1130">
        <v>21</v>
      </c>
      <c r="AA1130">
        <v>0</v>
      </c>
      <c r="AB1130">
        <v>1</v>
      </c>
      <c r="AC1130">
        <v>0</v>
      </c>
      <c r="AD1130">
        <v>0.25700000000000001</v>
      </c>
      <c r="AE1130">
        <v>0.25600000000000001</v>
      </c>
      <c r="AF1130">
        <v>0.26300000000000001</v>
      </c>
      <c r="AG1130">
        <v>0.51900000000000002</v>
      </c>
    </row>
    <row r="1131" spans="1:33" x14ac:dyDescent="0.25">
      <c r="A1131" t="s">
        <v>31</v>
      </c>
      <c r="B1131" t="s">
        <v>1079</v>
      </c>
      <c r="C1131">
        <v>2018</v>
      </c>
      <c r="D1131" t="s">
        <v>18</v>
      </c>
      <c r="E1131" t="s">
        <v>245</v>
      </c>
      <c r="F1131" t="s">
        <v>246</v>
      </c>
      <c r="G1131" t="s">
        <v>1080</v>
      </c>
      <c r="H1131">
        <v>29</v>
      </c>
      <c r="I1131" t="s">
        <v>1221</v>
      </c>
      <c r="J1131" s="9">
        <v>0.29299999999999998</v>
      </c>
      <c r="K1131">
        <v>4</v>
      </c>
      <c r="L1131">
        <v>0</v>
      </c>
      <c r="M1131">
        <v>16</v>
      </c>
      <c r="N1131">
        <v>15</v>
      </c>
      <c r="O1131">
        <v>52</v>
      </c>
      <c r="P1131">
        <v>140</v>
      </c>
      <c r="Q1131" s="8">
        <f t="shared" si="68"/>
        <v>2.8571428571428571E-2</v>
      </c>
      <c r="R1131" s="8">
        <f t="shared" si="69"/>
        <v>0</v>
      </c>
      <c r="S1131" s="8">
        <f t="shared" si="70"/>
        <v>0.11428571428571428</v>
      </c>
      <c r="T1131" s="8">
        <f t="shared" si="71"/>
        <v>0.10714285714285714</v>
      </c>
      <c r="U1131" s="8">
        <f>IF(C1131=2022,"",IF(C1131=2020,O1131/60,O1131/162))</f>
        <v>0.32098765432098764</v>
      </c>
      <c r="V1131">
        <v>41</v>
      </c>
      <c r="W1131">
        <v>63</v>
      </c>
      <c r="X1131">
        <v>14</v>
      </c>
      <c r="Y1131">
        <v>32</v>
      </c>
      <c r="Z1131">
        <v>12</v>
      </c>
      <c r="AA1131">
        <v>1</v>
      </c>
      <c r="AB1131">
        <v>1</v>
      </c>
      <c r="AC1131">
        <v>2</v>
      </c>
      <c r="AD1131">
        <v>0.35199999999999998</v>
      </c>
      <c r="AE1131">
        <v>0.35499999999999998</v>
      </c>
      <c r="AF1131">
        <v>0.45</v>
      </c>
      <c r="AG1131">
        <v>0.80500000000000005</v>
      </c>
    </row>
    <row r="1132" spans="1:33" x14ac:dyDescent="0.25">
      <c r="A1132" t="s">
        <v>54</v>
      </c>
      <c r="B1132" t="s">
        <v>823</v>
      </c>
      <c r="C1132">
        <v>2018</v>
      </c>
      <c r="D1132" t="s">
        <v>18</v>
      </c>
      <c r="E1132" t="s">
        <v>119</v>
      </c>
      <c r="F1132" t="s">
        <v>120</v>
      </c>
      <c r="G1132" t="s">
        <v>824</v>
      </c>
      <c r="H1132">
        <v>28</v>
      </c>
      <c r="I1132" t="s">
        <v>1221</v>
      </c>
      <c r="J1132" s="9">
        <v>0.20499999999999999</v>
      </c>
      <c r="K1132">
        <v>4</v>
      </c>
      <c r="L1132">
        <v>4</v>
      </c>
      <c r="M1132">
        <v>14</v>
      </c>
      <c r="N1132">
        <v>32</v>
      </c>
      <c r="O1132">
        <v>100</v>
      </c>
      <c r="P1132">
        <v>200</v>
      </c>
      <c r="Q1132" s="8">
        <f t="shared" si="68"/>
        <v>0.02</v>
      </c>
      <c r="R1132" s="8">
        <f t="shared" si="69"/>
        <v>0.02</v>
      </c>
      <c r="S1132" s="8">
        <f t="shared" si="70"/>
        <v>7.0000000000000007E-2</v>
      </c>
      <c r="T1132" s="8">
        <f t="shared" si="71"/>
        <v>0.16</v>
      </c>
      <c r="U1132" s="8">
        <f>IF(C1132=2022,"",IF(C1132=2020,O1132/60,O1132/162))</f>
        <v>0.61728395061728392</v>
      </c>
      <c r="V1132">
        <v>41</v>
      </c>
      <c r="W1132">
        <v>58</v>
      </c>
      <c r="X1132">
        <v>9</v>
      </c>
      <c r="Y1132">
        <v>67</v>
      </c>
      <c r="Z1132">
        <v>31</v>
      </c>
      <c r="AA1132">
        <v>4</v>
      </c>
      <c r="AB1132">
        <v>1</v>
      </c>
      <c r="AC1132">
        <v>3</v>
      </c>
      <c r="AD1132">
        <v>0.28699999999999998</v>
      </c>
      <c r="AE1132">
        <v>0.32900000000000001</v>
      </c>
      <c r="AF1132">
        <v>0.28999999999999998</v>
      </c>
      <c r="AG1132">
        <v>0.61899999999999999</v>
      </c>
    </row>
    <row r="1133" spans="1:33" x14ac:dyDescent="0.25">
      <c r="A1133" t="s">
        <v>46</v>
      </c>
      <c r="B1133" t="s">
        <v>887</v>
      </c>
      <c r="C1133">
        <v>2018</v>
      </c>
      <c r="D1133" t="s">
        <v>18</v>
      </c>
      <c r="E1133" t="s">
        <v>168</v>
      </c>
      <c r="F1133" t="s">
        <v>169</v>
      </c>
      <c r="G1133" t="s">
        <v>888</v>
      </c>
      <c r="H1133">
        <v>28</v>
      </c>
      <c r="I1133" t="s">
        <v>1221</v>
      </c>
      <c r="J1133" s="9">
        <v>0.216</v>
      </c>
      <c r="K1133">
        <v>0</v>
      </c>
      <c r="L1133">
        <v>0</v>
      </c>
      <c r="M1133">
        <v>5</v>
      </c>
      <c r="N1133">
        <v>2</v>
      </c>
      <c r="O1133">
        <v>14</v>
      </c>
      <c r="P1133">
        <v>37</v>
      </c>
      <c r="Q1133" s="8">
        <f t="shared" si="68"/>
        <v>0</v>
      </c>
      <c r="R1133" s="8">
        <f t="shared" si="69"/>
        <v>0</v>
      </c>
      <c r="S1133" s="8">
        <f t="shared" si="70"/>
        <v>0.13513513513513514</v>
      </c>
      <c r="T1133" s="8">
        <f t="shared" si="71"/>
        <v>5.4054054054054057E-2</v>
      </c>
      <c r="U1133" s="8">
        <f>IF(C1133=2022,"",IF(C1133=2020,O1133/60,O1133/162))</f>
        <v>8.6419753086419748E-2</v>
      </c>
      <c r="V1133">
        <v>8</v>
      </c>
      <c r="W1133">
        <v>8</v>
      </c>
      <c r="X1133">
        <v>0</v>
      </c>
      <c r="Y1133">
        <v>9</v>
      </c>
      <c r="Z1133">
        <v>3</v>
      </c>
      <c r="AA1133">
        <v>0</v>
      </c>
      <c r="AB1133">
        <v>1</v>
      </c>
      <c r="AC1133">
        <v>0</v>
      </c>
      <c r="AD1133">
        <v>0.27600000000000002</v>
      </c>
      <c r="AE1133">
        <v>0.26800000000000002</v>
      </c>
      <c r="AF1133">
        <v>0.216</v>
      </c>
      <c r="AG1133">
        <v>0.48499999999999999</v>
      </c>
    </row>
    <row r="1134" spans="1:33" x14ac:dyDescent="0.25">
      <c r="A1134" t="s">
        <v>32</v>
      </c>
      <c r="B1134" t="s">
        <v>335</v>
      </c>
      <c r="C1134">
        <v>2018</v>
      </c>
      <c r="D1134" t="s">
        <v>22</v>
      </c>
      <c r="E1134" t="s">
        <v>39</v>
      </c>
      <c r="F1134" t="s">
        <v>40</v>
      </c>
      <c r="G1134" t="s">
        <v>336</v>
      </c>
      <c r="H1134">
        <v>27</v>
      </c>
      <c r="I1134" t="s">
        <v>1221</v>
      </c>
      <c r="J1134" s="9">
        <v>0.23499999999999999</v>
      </c>
      <c r="K1134">
        <v>27</v>
      </c>
      <c r="L1134">
        <v>1</v>
      </c>
      <c r="M1134">
        <v>80</v>
      </c>
      <c r="N1134">
        <v>52</v>
      </c>
      <c r="O1134">
        <v>129</v>
      </c>
      <c r="P1134">
        <v>510</v>
      </c>
      <c r="Q1134" s="8">
        <f t="shared" si="68"/>
        <v>5.2941176470588235E-2</v>
      </c>
      <c r="R1134" s="8">
        <f t="shared" si="69"/>
        <v>1.9607843137254902E-3</v>
      </c>
      <c r="S1134" s="8">
        <f t="shared" si="70"/>
        <v>0.15686274509803921</v>
      </c>
      <c r="T1134" s="8">
        <f t="shared" si="71"/>
        <v>0.10196078431372549</v>
      </c>
      <c r="U1134" s="8">
        <f>IF(C1134=2022,"",IF(C1134=2020,O1134/60,O1134/162))</f>
        <v>0.79629629629629628</v>
      </c>
      <c r="V1134">
        <v>120</v>
      </c>
      <c r="W1134">
        <v>224</v>
      </c>
      <c r="X1134">
        <v>50</v>
      </c>
      <c r="Y1134">
        <v>108</v>
      </c>
      <c r="Z1134">
        <v>17</v>
      </c>
      <c r="AA1134">
        <v>0</v>
      </c>
      <c r="AB1134">
        <v>1</v>
      </c>
      <c r="AC1134">
        <v>1</v>
      </c>
      <c r="AD1134">
        <v>0.245</v>
      </c>
      <c r="AE1134">
        <v>0.27400000000000002</v>
      </c>
      <c r="AF1134">
        <v>0.439</v>
      </c>
      <c r="AG1134">
        <v>0.71299999999999997</v>
      </c>
    </row>
    <row r="1135" spans="1:33" x14ac:dyDescent="0.25">
      <c r="A1135" t="s">
        <v>34</v>
      </c>
      <c r="B1135" t="s">
        <v>435</v>
      </c>
      <c r="C1135">
        <v>2018</v>
      </c>
      <c r="D1135" t="s">
        <v>22</v>
      </c>
      <c r="E1135" t="s">
        <v>75</v>
      </c>
      <c r="F1135" t="s">
        <v>76</v>
      </c>
      <c r="G1135" t="s">
        <v>436</v>
      </c>
      <c r="H1135">
        <v>27</v>
      </c>
      <c r="I1135" t="s">
        <v>1221</v>
      </c>
      <c r="J1135" s="9">
        <v>0.16700000000000001</v>
      </c>
      <c r="K1135">
        <v>3</v>
      </c>
      <c r="L1135">
        <v>0</v>
      </c>
      <c r="M1135">
        <v>6</v>
      </c>
      <c r="N1135">
        <v>6</v>
      </c>
      <c r="O1135">
        <v>29</v>
      </c>
      <c r="P1135">
        <v>72</v>
      </c>
      <c r="Q1135" s="8">
        <f t="shared" si="68"/>
        <v>4.1666666666666664E-2</v>
      </c>
      <c r="R1135" s="8">
        <f t="shared" si="69"/>
        <v>0</v>
      </c>
      <c r="S1135" s="8">
        <f t="shared" si="70"/>
        <v>8.3333333333333329E-2</v>
      </c>
      <c r="T1135" s="8">
        <f t="shared" si="71"/>
        <v>8.3333333333333329E-2</v>
      </c>
      <c r="U1135" s="8">
        <f>IF(C1135=2022,"",IF(C1135=2020,O1135/60,O1135/162))</f>
        <v>0.17901234567901234</v>
      </c>
      <c r="V1135">
        <v>12</v>
      </c>
      <c r="W1135">
        <v>23</v>
      </c>
      <c r="X1135">
        <v>5</v>
      </c>
      <c r="Y1135">
        <v>16</v>
      </c>
      <c r="Z1135">
        <v>6</v>
      </c>
      <c r="AA1135">
        <v>0</v>
      </c>
      <c r="AB1135">
        <v>1</v>
      </c>
      <c r="AC1135">
        <v>0</v>
      </c>
      <c r="AD1135">
        <v>0.17</v>
      </c>
      <c r="AE1135">
        <v>0.24099999999999999</v>
      </c>
      <c r="AF1135">
        <v>0.31900000000000001</v>
      </c>
      <c r="AG1135">
        <v>0.56000000000000005</v>
      </c>
    </row>
    <row r="1136" spans="1:33" x14ac:dyDescent="0.25">
      <c r="A1136" t="s">
        <v>62</v>
      </c>
      <c r="B1136" t="s">
        <v>951</v>
      </c>
      <c r="C1136">
        <v>2018</v>
      </c>
      <c r="D1136" t="s">
        <v>22</v>
      </c>
      <c r="E1136" t="s">
        <v>126</v>
      </c>
      <c r="F1136" t="s">
        <v>127</v>
      </c>
      <c r="G1136" t="s">
        <v>952</v>
      </c>
      <c r="H1136">
        <v>27</v>
      </c>
      <c r="I1136" t="s">
        <v>1221</v>
      </c>
      <c r="J1136" s="9">
        <v>0.22</v>
      </c>
      <c r="K1136">
        <v>8</v>
      </c>
      <c r="L1136">
        <v>0</v>
      </c>
      <c r="M1136">
        <v>39</v>
      </c>
      <c r="N1136">
        <v>31</v>
      </c>
      <c r="O1136">
        <v>118</v>
      </c>
      <c r="P1136">
        <v>427</v>
      </c>
      <c r="Q1136" s="8">
        <f t="shared" si="68"/>
        <v>1.873536299765808E-2</v>
      </c>
      <c r="R1136" s="8">
        <f t="shared" si="69"/>
        <v>0</v>
      </c>
      <c r="S1136" s="8">
        <f t="shared" si="70"/>
        <v>9.1334894613583142E-2</v>
      </c>
      <c r="T1136" s="8">
        <f t="shared" si="71"/>
        <v>7.2599531615925056E-2</v>
      </c>
      <c r="U1136" s="8">
        <f>IF(C1136=2022,"",IF(C1136=2020,O1136/60,O1136/162))</f>
        <v>0.72839506172839508</v>
      </c>
      <c r="V1136">
        <v>94</v>
      </c>
      <c r="W1136">
        <v>134</v>
      </c>
      <c r="X1136">
        <v>24</v>
      </c>
      <c r="Y1136">
        <v>116</v>
      </c>
      <c r="Z1136">
        <v>26</v>
      </c>
      <c r="AA1136">
        <v>0</v>
      </c>
      <c r="AB1136">
        <v>1</v>
      </c>
      <c r="AC1136">
        <v>3</v>
      </c>
      <c r="AD1136">
        <v>0.28199999999999997</v>
      </c>
      <c r="AE1136">
        <v>0.26700000000000002</v>
      </c>
      <c r="AF1136">
        <v>0.314</v>
      </c>
      <c r="AG1136">
        <v>0.58099999999999996</v>
      </c>
    </row>
    <row r="1137" spans="1:33" x14ac:dyDescent="0.25">
      <c r="A1137" t="s">
        <v>89</v>
      </c>
      <c r="B1137" t="s">
        <v>136</v>
      </c>
      <c r="C1137">
        <v>2018</v>
      </c>
      <c r="D1137" t="s">
        <v>22</v>
      </c>
      <c r="E1137" t="s">
        <v>90</v>
      </c>
      <c r="F1137" t="s">
        <v>91</v>
      </c>
      <c r="G1137" t="s">
        <v>137</v>
      </c>
      <c r="H1137">
        <v>27</v>
      </c>
      <c r="I1137" t="s">
        <v>1221</v>
      </c>
      <c r="J1137" s="9">
        <v>0.20699999999999999</v>
      </c>
      <c r="K1137">
        <v>3</v>
      </c>
      <c r="L1137">
        <v>4</v>
      </c>
      <c r="M1137">
        <v>16</v>
      </c>
      <c r="N1137">
        <v>24</v>
      </c>
      <c r="O1137">
        <v>80</v>
      </c>
      <c r="P1137">
        <v>251</v>
      </c>
      <c r="Q1137" s="8">
        <f t="shared" si="68"/>
        <v>1.1952191235059761E-2</v>
      </c>
      <c r="R1137" s="8">
        <f t="shared" si="69"/>
        <v>1.5936254980079681E-2</v>
      </c>
      <c r="S1137" s="8">
        <f t="shared" si="70"/>
        <v>6.3745019920318724E-2</v>
      </c>
      <c r="T1137" s="8">
        <f t="shared" si="71"/>
        <v>9.5617529880478086E-2</v>
      </c>
      <c r="U1137" s="8">
        <f>IF(C1137=2022,"",IF(C1137=2020,O1137/60,O1137/162))</f>
        <v>0.49382716049382713</v>
      </c>
      <c r="V1137">
        <v>52</v>
      </c>
      <c r="W1137">
        <v>71</v>
      </c>
      <c r="X1137">
        <v>13</v>
      </c>
      <c r="Y1137">
        <v>41</v>
      </c>
      <c r="Z1137">
        <v>13</v>
      </c>
      <c r="AA1137">
        <v>1</v>
      </c>
      <c r="AB1137">
        <v>1</v>
      </c>
      <c r="AC1137">
        <v>1</v>
      </c>
      <c r="AD1137">
        <v>0.23699999999999999</v>
      </c>
      <c r="AE1137">
        <v>0.25700000000000001</v>
      </c>
      <c r="AF1137">
        <v>0.28299999999999997</v>
      </c>
      <c r="AG1137">
        <v>0.54</v>
      </c>
    </row>
    <row r="1138" spans="1:33" x14ac:dyDescent="0.25">
      <c r="A1138" t="s">
        <v>26</v>
      </c>
      <c r="B1138" t="s">
        <v>369</v>
      </c>
      <c r="C1138">
        <v>2018</v>
      </c>
      <c r="D1138" t="s">
        <v>22</v>
      </c>
      <c r="E1138" t="s">
        <v>27</v>
      </c>
      <c r="F1138" t="s">
        <v>28</v>
      </c>
      <c r="G1138" t="s">
        <v>370</v>
      </c>
      <c r="H1138">
        <v>27</v>
      </c>
      <c r="I1138" t="s">
        <v>1221</v>
      </c>
      <c r="J1138" s="9">
        <v>0.22600000000000001</v>
      </c>
      <c r="K1138">
        <v>8</v>
      </c>
      <c r="L1138">
        <v>0</v>
      </c>
      <c r="M1138">
        <v>27</v>
      </c>
      <c r="N1138">
        <v>28</v>
      </c>
      <c r="O1138">
        <v>88</v>
      </c>
      <c r="P1138">
        <v>221</v>
      </c>
      <c r="Q1138" s="8">
        <f t="shared" si="68"/>
        <v>3.6199095022624438E-2</v>
      </c>
      <c r="R1138" s="8">
        <f t="shared" si="69"/>
        <v>0</v>
      </c>
      <c r="S1138" s="8">
        <f t="shared" si="70"/>
        <v>0.12217194570135746</v>
      </c>
      <c r="T1138" s="8">
        <f t="shared" si="71"/>
        <v>0.12669683257918551</v>
      </c>
      <c r="U1138" s="8">
        <f>IF(C1138=2022,"",IF(C1138=2020,O1138/60,O1138/162))</f>
        <v>0.54320987654320985</v>
      </c>
      <c r="V1138">
        <v>50</v>
      </c>
      <c r="W1138">
        <v>87</v>
      </c>
      <c r="X1138">
        <v>21</v>
      </c>
      <c r="Y1138">
        <v>74</v>
      </c>
      <c r="Z1138">
        <v>23</v>
      </c>
      <c r="AA1138">
        <v>0</v>
      </c>
      <c r="AB1138">
        <v>1</v>
      </c>
      <c r="AC1138">
        <v>0</v>
      </c>
      <c r="AD1138">
        <v>0.30199999999999999</v>
      </c>
      <c r="AE1138">
        <v>0.316</v>
      </c>
      <c r="AF1138">
        <v>0.39400000000000002</v>
      </c>
      <c r="AG1138">
        <v>0.71</v>
      </c>
    </row>
    <row r="1139" spans="1:33" x14ac:dyDescent="0.25">
      <c r="A1139" t="s">
        <v>46</v>
      </c>
      <c r="B1139" t="s">
        <v>791</v>
      </c>
      <c r="C1139">
        <v>2018</v>
      </c>
      <c r="D1139" t="s">
        <v>18</v>
      </c>
      <c r="E1139" t="s">
        <v>168</v>
      </c>
      <c r="F1139" t="s">
        <v>169</v>
      </c>
      <c r="G1139" t="s">
        <v>792</v>
      </c>
      <c r="H1139">
        <v>27</v>
      </c>
      <c r="I1139" t="s">
        <v>1221</v>
      </c>
      <c r="J1139" s="9">
        <v>0.28599999999999998</v>
      </c>
      <c r="K1139">
        <v>10</v>
      </c>
      <c r="L1139">
        <v>0</v>
      </c>
      <c r="M1139">
        <v>34</v>
      </c>
      <c r="N1139">
        <v>33</v>
      </c>
      <c r="O1139">
        <v>82</v>
      </c>
      <c r="P1139">
        <v>252</v>
      </c>
      <c r="Q1139" s="8">
        <f t="shared" si="68"/>
        <v>3.968253968253968E-2</v>
      </c>
      <c r="R1139" s="8">
        <f t="shared" si="69"/>
        <v>0</v>
      </c>
      <c r="S1139" s="8">
        <f t="shared" si="70"/>
        <v>0.13492063492063491</v>
      </c>
      <c r="T1139" s="8">
        <f t="shared" si="71"/>
        <v>0.13095238095238096</v>
      </c>
      <c r="U1139" s="8">
        <f>IF(C1139=2022,"",IF(C1139=2020,O1139/60,O1139/162))</f>
        <v>0.50617283950617287</v>
      </c>
      <c r="V1139">
        <v>72</v>
      </c>
      <c r="W1139">
        <v>114</v>
      </c>
      <c r="X1139">
        <v>22</v>
      </c>
      <c r="Y1139">
        <v>40</v>
      </c>
      <c r="Z1139">
        <v>21</v>
      </c>
      <c r="AA1139">
        <v>1</v>
      </c>
      <c r="AB1139">
        <v>1</v>
      </c>
      <c r="AC1139">
        <v>1</v>
      </c>
      <c r="AD1139">
        <v>0.30199999999999999</v>
      </c>
      <c r="AE1139">
        <v>0.33900000000000002</v>
      </c>
      <c r="AF1139">
        <v>0.45200000000000001</v>
      </c>
      <c r="AG1139">
        <v>0.79200000000000004</v>
      </c>
    </row>
    <row r="1140" spans="1:33" x14ac:dyDescent="0.25">
      <c r="A1140" t="s">
        <v>31</v>
      </c>
      <c r="B1140" t="s">
        <v>243</v>
      </c>
      <c r="C1140">
        <v>2018</v>
      </c>
      <c r="D1140" t="s">
        <v>18</v>
      </c>
      <c r="E1140" t="s">
        <v>245</v>
      </c>
      <c r="F1140" t="s">
        <v>246</v>
      </c>
      <c r="G1140" t="s">
        <v>244</v>
      </c>
      <c r="H1140">
        <v>27</v>
      </c>
      <c r="I1140" t="s">
        <v>1221</v>
      </c>
      <c r="J1140" s="9">
        <v>0.248</v>
      </c>
      <c r="K1140">
        <v>10</v>
      </c>
      <c r="L1140">
        <v>0</v>
      </c>
      <c r="M1140">
        <v>46</v>
      </c>
      <c r="N1140">
        <v>50</v>
      </c>
      <c r="O1140">
        <v>138</v>
      </c>
      <c r="P1140">
        <v>460</v>
      </c>
      <c r="Q1140" s="8">
        <f t="shared" si="68"/>
        <v>2.1739130434782608E-2</v>
      </c>
      <c r="R1140" s="8">
        <f t="shared" si="69"/>
        <v>0</v>
      </c>
      <c r="S1140" s="8">
        <f t="shared" si="70"/>
        <v>0.1</v>
      </c>
      <c r="T1140" s="8">
        <f t="shared" si="71"/>
        <v>0.10869565217391304</v>
      </c>
      <c r="U1140" s="8">
        <f>IF(C1140=2022,"",IF(C1140=2020,O1140/60,O1140/162))</f>
        <v>0.85185185185185186</v>
      </c>
      <c r="V1140">
        <v>114</v>
      </c>
      <c r="W1140">
        <v>171</v>
      </c>
      <c r="X1140">
        <v>34</v>
      </c>
      <c r="Y1140">
        <v>96</v>
      </c>
      <c r="Z1140">
        <v>54</v>
      </c>
      <c r="AA1140">
        <v>2</v>
      </c>
      <c r="AB1140">
        <v>1</v>
      </c>
      <c r="AC1140">
        <v>4</v>
      </c>
      <c r="AD1140">
        <v>0.29099999999999998</v>
      </c>
      <c r="AE1140">
        <v>0.32800000000000001</v>
      </c>
      <c r="AF1140">
        <v>0.372</v>
      </c>
      <c r="AG1140">
        <v>0.69899999999999995</v>
      </c>
    </row>
    <row r="1141" spans="1:33" x14ac:dyDescent="0.25">
      <c r="A1141" t="s">
        <v>56</v>
      </c>
      <c r="B1141" t="s">
        <v>209</v>
      </c>
      <c r="C1141">
        <v>2018</v>
      </c>
      <c r="D1141" t="s">
        <v>22</v>
      </c>
      <c r="E1141" t="s">
        <v>211</v>
      </c>
      <c r="F1141" t="s">
        <v>212</v>
      </c>
      <c r="G1141" t="s">
        <v>210</v>
      </c>
      <c r="H1141">
        <v>27</v>
      </c>
      <c r="I1141" t="s">
        <v>1221</v>
      </c>
      <c r="J1141" s="9">
        <v>0.248</v>
      </c>
      <c r="K1141">
        <v>3</v>
      </c>
      <c r="L1141">
        <v>2</v>
      </c>
      <c r="M1141">
        <v>27</v>
      </c>
      <c r="N1141">
        <v>22</v>
      </c>
      <c r="O1141">
        <v>68</v>
      </c>
      <c r="P1141">
        <v>202</v>
      </c>
      <c r="Q1141" s="8">
        <f t="shared" si="68"/>
        <v>1.4851485148514851E-2</v>
      </c>
      <c r="R1141" s="8">
        <f t="shared" si="69"/>
        <v>9.9009900990099011E-3</v>
      </c>
      <c r="S1141" s="8">
        <f t="shared" si="70"/>
        <v>0.13366336633663367</v>
      </c>
      <c r="T1141" s="8">
        <f t="shared" si="71"/>
        <v>0.10891089108910891</v>
      </c>
      <c r="U1141" s="8">
        <f>IF(C1141=2022,"",IF(C1141=2020,O1141/60,O1141/162))</f>
        <v>0.41975308641975306</v>
      </c>
      <c r="V1141">
        <v>50</v>
      </c>
      <c r="W1141">
        <v>74</v>
      </c>
      <c r="X1141">
        <v>17</v>
      </c>
      <c r="Y1141">
        <v>67</v>
      </c>
      <c r="Z1141">
        <v>25</v>
      </c>
      <c r="AA1141">
        <v>0</v>
      </c>
      <c r="AB1141">
        <v>1</v>
      </c>
      <c r="AC1141">
        <v>0</v>
      </c>
      <c r="AD1141">
        <v>0.35099999999999998</v>
      </c>
      <c r="AE1141">
        <v>0.33300000000000002</v>
      </c>
      <c r="AF1141">
        <v>0.36599999999999999</v>
      </c>
      <c r="AG1141">
        <v>0.7</v>
      </c>
    </row>
    <row r="1142" spans="1:33" x14ac:dyDescent="0.25">
      <c r="A1142" t="s">
        <v>68</v>
      </c>
      <c r="B1142" t="s">
        <v>567</v>
      </c>
      <c r="C1142">
        <v>2018</v>
      </c>
      <c r="D1142" t="s">
        <v>22</v>
      </c>
      <c r="E1142" t="s">
        <v>361</v>
      </c>
      <c r="F1142" t="s">
        <v>362</v>
      </c>
      <c r="G1142" t="s">
        <v>568</v>
      </c>
      <c r="H1142">
        <v>27</v>
      </c>
      <c r="I1142" t="s">
        <v>1221</v>
      </c>
      <c r="J1142" s="9">
        <v>0.20100000000000001</v>
      </c>
      <c r="K1142">
        <v>20</v>
      </c>
      <c r="L1142">
        <v>0</v>
      </c>
      <c r="M1142">
        <v>44</v>
      </c>
      <c r="N1142">
        <v>37</v>
      </c>
      <c r="O1142">
        <v>113</v>
      </c>
      <c r="P1142">
        <v>373</v>
      </c>
      <c r="Q1142" s="8">
        <f t="shared" si="68"/>
        <v>5.3619302949061663E-2</v>
      </c>
      <c r="R1142" s="8">
        <f t="shared" si="69"/>
        <v>0</v>
      </c>
      <c r="S1142" s="8">
        <f t="shared" si="70"/>
        <v>0.11796246648793565</v>
      </c>
      <c r="T1142" s="8">
        <f t="shared" si="71"/>
        <v>9.9195710455764072E-2</v>
      </c>
      <c r="U1142" s="8">
        <f>IF(C1142=2022,"",IF(C1142=2020,O1142/60,O1142/162))</f>
        <v>0.69753086419753085</v>
      </c>
      <c r="V1142">
        <v>75</v>
      </c>
      <c r="W1142">
        <v>153</v>
      </c>
      <c r="X1142">
        <v>38</v>
      </c>
      <c r="Y1142">
        <v>150</v>
      </c>
      <c r="Z1142">
        <v>24</v>
      </c>
      <c r="AA1142">
        <v>0</v>
      </c>
      <c r="AB1142">
        <v>1</v>
      </c>
      <c r="AC1142">
        <v>0</v>
      </c>
      <c r="AD1142">
        <v>0.26800000000000002</v>
      </c>
      <c r="AE1142">
        <v>0.25900000000000001</v>
      </c>
      <c r="AF1142">
        <v>0.41</v>
      </c>
      <c r="AG1142">
        <v>0.66900000000000004</v>
      </c>
    </row>
    <row r="1143" spans="1:33" x14ac:dyDescent="0.25">
      <c r="A1143" t="s">
        <v>125</v>
      </c>
      <c r="B1143" t="s">
        <v>993</v>
      </c>
      <c r="C1143">
        <v>2018</v>
      </c>
      <c r="D1143" t="s">
        <v>18</v>
      </c>
      <c r="E1143" t="s">
        <v>455</v>
      </c>
      <c r="F1143" t="s">
        <v>456</v>
      </c>
      <c r="G1143" t="s">
        <v>994</v>
      </c>
      <c r="H1143">
        <v>27</v>
      </c>
      <c r="I1143" t="s">
        <v>1221</v>
      </c>
      <c r="J1143" s="9">
        <v>0.27700000000000002</v>
      </c>
      <c r="K1143">
        <v>21</v>
      </c>
      <c r="L1143">
        <v>3</v>
      </c>
      <c r="M1143">
        <v>74</v>
      </c>
      <c r="N1143">
        <v>74</v>
      </c>
      <c r="O1143">
        <v>125</v>
      </c>
      <c r="P1143">
        <v>477</v>
      </c>
      <c r="Q1143" s="8">
        <f t="shared" si="68"/>
        <v>4.40251572327044E-2</v>
      </c>
      <c r="R1143" s="8">
        <f t="shared" si="69"/>
        <v>6.2893081761006293E-3</v>
      </c>
      <c r="S1143" s="8">
        <f t="shared" si="70"/>
        <v>0.15513626834381553</v>
      </c>
      <c r="T1143" s="8">
        <f t="shared" si="71"/>
        <v>0.15513626834381553</v>
      </c>
      <c r="U1143" s="8">
        <f>IF(C1143=2022,"",IF(C1143=2020,O1143/60,O1143/162))</f>
        <v>0.77160493827160492</v>
      </c>
      <c r="V1143">
        <v>132</v>
      </c>
      <c r="W1143">
        <v>231</v>
      </c>
      <c r="X1143">
        <v>54</v>
      </c>
      <c r="Y1143">
        <v>104</v>
      </c>
      <c r="Z1143">
        <v>38</v>
      </c>
      <c r="AA1143">
        <v>0</v>
      </c>
      <c r="AB1143">
        <v>1</v>
      </c>
      <c r="AC1143">
        <v>2</v>
      </c>
      <c r="AD1143">
        <v>0.312</v>
      </c>
      <c r="AE1143">
        <v>0.34</v>
      </c>
      <c r="AF1143">
        <v>0.48399999999999999</v>
      </c>
      <c r="AG1143">
        <v>0.82499999999999996</v>
      </c>
    </row>
    <row r="1144" spans="1:33" x14ac:dyDescent="0.25">
      <c r="A1144" t="s">
        <v>23</v>
      </c>
      <c r="B1144" t="s">
        <v>130</v>
      </c>
      <c r="C1144">
        <v>2018</v>
      </c>
      <c r="D1144" t="s">
        <v>18</v>
      </c>
      <c r="E1144" t="s">
        <v>24</v>
      </c>
      <c r="F1144" t="s">
        <v>25</v>
      </c>
      <c r="G1144" t="s">
        <v>131</v>
      </c>
      <c r="H1144">
        <v>27</v>
      </c>
      <c r="I1144" t="s">
        <v>1221</v>
      </c>
      <c r="J1144" s="9">
        <v>0.21</v>
      </c>
      <c r="K1144">
        <v>7</v>
      </c>
      <c r="L1144">
        <v>0</v>
      </c>
      <c r="M1144">
        <v>30</v>
      </c>
      <c r="N1144">
        <v>33</v>
      </c>
      <c r="O1144">
        <v>79</v>
      </c>
      <c r="P1144">
        <v>238</v>
      </c>
      <c r="Q1144" s="8">
        <f t="shared" si="68"/>
        <v>2.9411764705882353E-2</v>
      </c>
      <c r="R1144" s="8">
        <f t="shared" si="69"/>
        <v>0</v>
      </c>
      <c r="S1144" s="8">
        <f t="shared" si="70"/>
        <v>0.12605042016806722</v>
      </c>
      <c r="T1144" s="8">
        <f t="shared" si="71"/>
        <v>0.13865546218487396</v>
      </c>
      <c r="U1144" s="8">
        <f>IF(C1144=2022,"",IF(C1144=2020,O1144/60,O1144/162))</f>
        <v>0.48765432098765432</v>
      </c>
      <c r="V1144">
        <v>50</v>
      </c>
      <c r="W1144">
        <v>88</v>
      </c>
      <c r="X1144">
        <v>22</v>
      </c>
      <c r="Y1144">
        <v>65</v>
      </c>
      <c r="Z1144">
        <v>28</v>
      </c>
      <c r="AA1144">
        <v>2</v>
      </c>
      <c r="AB1144">
        <v>1</v>
      </c>
      <c r="AC1144">
        <v>1</v>
      </c>
      <c r="AD1144">
        <v>0.25700000000000001</v>
      </c>
      <c r="AE1144">
        <v>0.315</v>
      </c>
      <c r="AF1144">
        <v>0.37</v>
      </c>
      <c r="AG1144">
        <v>0.68500000000000005</v>
      </c>
    </row>
    <row r="1145" spans="1:33" x14ac:dyDescent="0.25">
      <c r="A1145" t="s">
        <v>42</v>
      </c>
      <c r="B1145" t="s">
        <v>579</v>
      </c>
      <c r="C1145">
        <v>2018</v>
      </c>
      <c r="D1145" t="s">
        <v>22</v>
      </c>
      <c r="E1145" t="s">
        <v>263</v>
      </c>
      <c r="F1145" t="s">
        <v>264</v>
      </c>
      <c r="G1145" t="s">
        <v>580</v>
      </c>
      <c r="H1145">
        <v>27</v>
      </c>
      <c r="I1145" t="s">
        <v>1221</v>
      </c>
      <c r="J1145" s="9">
        <v>0.26800000000000002</v>
      </c>
      <c r="K1145">
        <v>7</v>
      </c>
      <c r="L1145">
        <v>0</v>
      </c>
      <c r="M1145">
        <v>45</v>
      </c>
      <c r="N1145">
        <v>38</v>
      </c>
      <c r="O1145">
        <v>102</v>
      </c>
      <c r="P1145">
        <v>302</v>
      </c>
      <c r="Q1145" s="8">
        <f t="shared" si="68"/>
        <v>2.3178807947019868E-2</v>
      </c>
      <c r="R1145" s="8">
        <f t="shared" si="69"/>
        <v>0</v>
      </c>
      <c r="S1145" s="8">
        <f t="shared" si="70"/>
        <v>0.1490066225165563</v>
      </c>
      <c r="T1145" s="8">
        <f t="shared" si="71"/>
        <v>0.12582781456953643</v>
      </c>
      <c r="U1145" s="8">
        <f>IF(C1145=2022,"",IF(C1145=2020,O1145/60,O1145/162))</f>
        <v>0.62962962962962965</v>
      </c>
      <c r="V1145">
        <v>81</v>
      </c>
      <c r="W1145">
        <v>125</v>
      </c>
      <c r="X1145">
        <v>28</v>
      </c>
      <c r="Y1145">
        <v>72</v>
      </c>
      <c r="Z1145">
        <v>29</v>
      </c>
      <c r="AA1145">
        <v>2</v>
      </c>
      <c r="AB1145">
        <v>1</v>
      </c>
      <c r="AC1145">
        <v>0</v>
      </c>
      <c r="AD1145">
        <v>0.33</v>
      </c>
      <c r="AE1145">
        <v>0.33500000000000002</v>
      </c>
      <c r="AF1145">
        <v>0.41399999999999998</v>
      </c>
      <c r="AG1145">
        <v>0.749</v>
      </c>
    </row>
    <row r="1146" spans="1:33" x14ac:dyDescent="0.25">
      <c r="A1146" t="s">
        <v>30</v>
      </c>
      <c r="B1146" t="s">
        <v>903</v>
      </c>
      <c r="C1146">
        <v>2018</v>
      </c>
      <c r="D1146" t="s">
        <v>22</v>
      </c>
      <c r="E1146" t="s">
        <v>142</v>
      </c>
      <c r="F1146" t="s">
        <v>143</v>
      </c>
      <c r="G1146" t="s">
        <v>904</v>
      </c>
      <c r="H1146">
        <v>26</v>
      </c>
      <c r="I1146" t="s">
        <v>1221</v>
      </c>
      <c r="J1146" s="9">
        <v>0.27500000000000002</v>
      </c>
      <c r="K1146">
        <v>9</v>
      </c>
      <c r="L1146">
        <v>0</v>
      </c>
      <c r="M1146">
        <v>30</v>
      </c>
      <c r="N1146">
        <v>30</v>
      </c>
      <c r="O1146">
        <v>97</v>
      </c>
      <c r="P1146">
        <v>280</v>
      </c>
      <c r="Q1146" s="8">
        <f t="shared" si="68"/>
        <v>3.214285714285714E-2</v>
      </c>
      <c r="R1146" s="8">
        <f t="shared" si="69"/>
        <v>0</v>
      </c>
      <c r="S1146" s="8">
        <f t="shared" si="70"/>
        <v>0.10714285714285714</v>
      </c>
      <c r="T1146" s="8">
        <f t="shared" si="71"/>
        <v>0.10714285714285714</v>
      </c>
      <c r="U1146" s="8">
        <f>IF(C1146=2022,"",IF(C1146=2020,O1146/60,O1146/162))</f>
        <v>0.59876543209876543</v>
      </c>
      <c r="V1146">
        <v>77</v>
      </c>
      <c r="W1146">
        <v>120</v>
      </c>
      <c r="X1146">
        <v>24</v>
      </c>
      <c r="Y1146">
        <v>65</v>
      </c>
      <c r="Z1146">
        <v>38</v>
      </c>
      <c r="AA1146">
        <v>1</v>
      </c>
      <c r="AB1146">
        <v>1</v>
      </c>
      <c r="AC1146">
        <v>2</v>
      </c>
      <c r="AD1146">
        <v>0.33</v>
      </c>
      <c r="AE1146">
        <v>0.36599999999999999</v>
      </c>
      <c r="AF1146">
        <v>0.42899999999999999</v>
      </c>
      <c r="AG1146">
        <v>0.79400000000000004</v>
      </c>
    </row>
    <row r="1147" spans="1:33" x14ac:dyDescent="0.25">
      <c r="A1147" t="s">
        <v>81</v>
      </c>
      <c r="B1147" t="s">
        <v>509</v>
      </c>
      <c r="C1147">
        <v>2018</v>
      </c>
      <c r="D1147" t="s">
        <v>18</v>
      </c>
      <c r="E1147" t="s">
        <v>134</v>
      </c>
      <c r="F1147" t="s">
        <v>135</v>
      </c>
      <c r="G1147" t="s">
        <v>510</v>
      </c>
      <c r="H1147">
        <v>26</v>
      </c>
      <c r="I1147" t="s">
        <v>1221</v>
      </c>
      <c r="J1147" s="9">
        <v>0.22600000000000001</v>
      </c>
      <c r="K1147">
        <v>2</v>
      </c>
      <c r="L1147">
        <v>0</v>
      </c>
      <c r="M1147">
        <v>11</v>
      </c>
      <c r="N1147">
        <v>5</v>
      </c>
      <c r="O1147">
        <v>37</v>
      </c>
      <c r="P1147">
        <v>93</v>
      </c>
      <c r="Q1147" s="8">
        <f t="shared" si="68"/>
        <v>2.1505376344086023E-2</v>
      </c>
      <c r="R1147" s="8">
        <f t="shared" si="69"/>
        <v>0</v>
      </c>
      <c r="S1147" s="8">
        <f t="shared" si="70"/>
        <v>0.11827956989247312</v>
      </c>
      <c r="T1147" s="8">
        <f t="shared" si="71"/>
        <v>5.3763440860215055E-2</v>
      </c>
      <c r="U1147" s="8">
        <f>IF(C1147=2022,"",IF(C1147=2020,O1147/60,O1147/162))</f>
        <v>0.22839506172839505</v>
      </c>
      <c r="V1147">
        <v>21</v>
      </c>
      <c r="W1147">
        <v>36</v>
      </c>
      <c r="X1147">
        <v>10</v>
      </c>
      <c r="Y1147">
        <v>44</v>
      </c>
      <c r="Z1147">
        <v>3</v>
      </c>
      <c r="AA1147">
        <v>1</v>
      </c>
      <c r="AB1147">
        <v>1</v>
      </c>
      <c r="AC1147">
        <v>1</v>
      </c>
      <c r="AD1147">
        <v>0.40400000000000003</v>
      </c>
      <c r="AE1147">
        <v>0.25</v>
      </c>
      <c r="AF1147">
        <v>0.38700000000000001</v>
      </c>
      <c r="AG1147">
        <v>0.63700000000000001</v>
      </c>
    </row>
    <row r="1148" spans="1:33" x14ac:dyDescent="0.25">
      <c r="A1148" t="s">
        <v>15</v>
      </c>
      <c r="B1148" t="s">
        <v>711</v>
      </c>
      <c r="C1148">
        <v>2018</v>
      </c>
      <c r="D1148" t="s">
        <v>18</v>
      </c>
      <c r="E1148" t="s">
        <v>16</v>
      </c>
      <c r="F1148" t="s">
        <v>17</v>
      </c>
      <c r="G1148" t="s">
        <v>712</v>
      </c>
      <c r="H1148">
        <v>25</v>
      </c>
      <c r="I1148" t="s">
        <v>1221</v>
      </c>
      <c r="J1148" s="9">
        <v>0.249</v>
      </c>
      <c r="K1148">
        <v>10</v>
      </c>
      <c r="L1148">
        <v>4</v>
      </c>
      <c r="M1148">
        <v>54</v>
      </c>
      <c r="N1148">
        <v>50</v>
      </c>
      <c r="O1148">
        <v>138</v>
      </c>
      <c r="P1148">
        <v>474</v>
      </c>
      <c r="Q1148" s="8">
        <f t="shared" si="68"/>
        <v>2.1097046413502109E-2</v>
      </c>
      <c r="R1148" s="8">
        <f t="shared" si="69"/>
        <v>8.4388185654008432E-3</v>
      </c>
      <c r="S1148" s="8">
        <f t="shared" si="70"/>
        <v>0.11392405063291139</v>
      </c>
      <c r="T1148" s="8">
        <f t="shared" si="71"/>
        <v>0.10548523206751055</v>
      </c>
      <c r="U1148" s="8">
        <f>IF(C1148=2022,"",IF(C1148=2020,O1148/60,O1148/162))</f>
        <v>0.85185185185185186</v>
      </c>
      <c r="V1148">
        <v>118</v>
      </c>
      <c r="W1148">
        <v>185</v>
      </c>
      <c r="X1148">
        <v>42</v>
      </c>
      <c r="Y1148">
        <v>121</v>
      </c>
      <c r="Z1148">
        <v>53</v>
      </c>
      <c r="AA1148">
        <v>2</v>
      </c>
      <c r="AB1148">
        <v>1</v>
      </c>
      <c r="AC1148">
        <v>1</v>
      </c>
      <c r="AD1148">
        <v>0.313</v>
      </c>
      <c r="AE1148">
        <v>0.33900000000000002</v>
      </c>
      <c r="AF1148">
        <v>0.39</v>
      </c>
      <c r="AG1148">
        <v>0.73</v>
      </c>
    </row>
    <row r="1149" spans="1:33" x14ac:dyDescent="0.25">
      <c r="A1149" t="s">
        <v>32</v>
      </c>
      <c r="B1149" t="s">
        <v>317</v>
      </c>
      <c r="C1149">
        <v>2018</v>
      </c>
      <c r="D1149" t="s">
        <v>22</v>
      </c>
      <c r="E1149" t="s">
        <v>39</v>
      </c>
      <c r="F1149" t="s">
        <v>40</v>
      </c>
      <c r="G1149" t="s">
        <v>318</v>
      </c>
      <c r="H1149">
        <v>25</v>
      </c>
      <c r="I1149" t="s">
        <v>1221</v>
      </c>
      <c r="J1149" s="9">
        <v>0.20599999999999999</v>
      </c>
      <c r="K1149">
        <v>1</v>
      </c>
      <c r="L1149">
        <v>0</v>
      </c>
      <c r="M1149">
        <v>7</v>
      </c>
      <c r="N1149">
        <v>5</v>
      </c>
      <c r="O1149">
        <v>22</v>
      </c>
      <c r="P1149">
        <v>63</v>
      </c>
      <c r="Q1149" s="8">
        <f t="shared" si="68"/>
        <v>1.5873015873015872E-2</v>
      </c>
      <c r="R1149" s="8">
        <f t="shared" si="69"/>
        <v>0</v>
      </c>
      <c r="S1149" s="8">
        <f t="shared" si="70"/>
        <v>0.1111111111111111</v>
      </c>
      <c r="T1149" s="8">
        <f t="shared" si="71"/>
        <v>7.9365079365079361E-2</v>
      </c>
      <c r="U1149" s="8">
        <f>IF(C1149=2022,"",IF(C1149=2020,O1149/60,O1149/162))</f>
        <v>0.13580246913580246</v>
      </c>
      <c r="V1149">
        <v>13</v>
      </c>
      <c r="W1149">
        <v>19</v>
      </c>
      <c r="X1149">
        <v>4</v>
      </c>
      <c r="Y1149">
        <v>15</v>
      </c>
      <c r="Z1149">
        <v>3</v>
      </c>
      <c r="AA1149">
        <v>0</v>
      </c>
      <c r="AB1149">
        <v>1</v>
      </c>
      <c r="AC1149">
        <v>0</v>
      </c>
      <c r="AD1149">
        <v>0.25</v>
      </c>
      <c r="AE1149">
        <v>0.25</v>
      </c>
      <c r="AF1149">
        <v>0.30199999999999999</v>
      </c>
      <c r="AG1149">
        <v>0.55200000000000005</v>
      </c>
    </row>
    <row r="1150" spans="1:33" x14ac:dyDescent="0.25">
      <c r="A1150" t="s">
        <v>41</v>
      </c>
      <c r="B1150" t="s">
        <v>201</v>
      </c>
      <c r="C1150">
        <v>2018</v>
      </c>
      <c r="D1150" t="s">
        <v>18</v>
      </c>
      <c r="E1150" t="s">
        <v>60</v>
      </c>
      <c r="F1150" t="s">
        <v>61</v>
      </c>
      <c r="G1150" t="s">
        <v>202</v>
      </c>
      <c r="H1150">
        <v>25</v>
      </c>
      <c r="I1150" t="s">
        <v>1221</v>
      </c>
      <c r="J1150" s="9">
        <v>0.23100000000000001</v>
      </c>
      <c r="K1150">
        <v>14</v>
      </c>
      <c r="L1150">
        <v>3</v>
      </c>
      <c r="M1150">
        <v>37</v>
      </c>
      <c r="N1150">
        <v>29</v>
      </c>
      <c r="O1150">
        <v>91</v>
      </c>
      <c r="P1150">
        <v>303</v>
      </c>
      <c r="Q1150" s="8">
        <f t="shared" si="68"/>
        <v>4.6204620462046202E-2</v>
      </c>
      <c r="R1150" s="8">
        <f t="shared" si="69"/>
        <v>9.9009900990099011E-3</v>
      </c>
      <c r="S1150" s="8">
        <f t="shared" si="70"/>
        <v>0.12211221122112212</v>
      </c>
      <c r="T1150" s="8">
        <f t="shared" si="71"/>
        <v>9.5709570957095716E-2</v>
      </c>
      <c r="U1150" s="8">
        <f>IF(C1150=2022,"",IF(C1150=2020,O1150/60,O1150/162))</f>
        <v>0.56172839506172845</v>
      </c>
      <c r="V1150">
        <v>70</v>
      </c>
      <c r="W1150">
        <v>130</v>
      </c>
      <c r="X1150">
        <v>30</v>
      </c>
      <c r="Y1150">
        <v>90</v>
      </c>
      <c r="Z1150">
        <v>21</v>
      </c>
      <c r="AA1150">
        <v>3</v>
      </c>
      <c r="AB1150">
        <v>1</v>
      </c>
      <c r="AC1150">
        <v>0</v>
      </c>
      <c r="AD1150">
        <v>0.28000000000000003</v>
      </c>
      <c r="AE1150">
        <v>0.28199999999999997</v>
      </c>
      <c r="AF1150">
        <v>0.42899999999999999</v>
      </c>
      <c r="AG1150">
        <v>0.71099999999999997</v>
      </c>
    </row>
    <row r="1151" spans="1:33" x14ac:dyDescent="0.25">
      <c r="A1151" t="s">
        <v>34</v>
      </c>
      <c r="B1151" t="s">
        <v>417</v>
      </c>
      <c r="C1151">
        <v>2018</v>
      </c>
      <c r="D1151" t="s">
        <v>22</v>
      </c>
      <c r="E1151" t="s">
        <v>75</v>
      </c>
      <c r="F1151" t="s">
        <v>76</v>
      </c>
      <c r="G1151" t="s">
        <v>418</v>
      </c>
      <c r="H1151">
        <v>25</v>
      </c>
      <c r="I1151" t="s">
        <v>1221</v>
      </c>
      <c r="J1151" s="9">
        <v>0.186</v>
      </c>
      <c r="K1151">
        <v>18</v>
      </c>
      <c r="L1151">
        <v>1</v>
      </c>
      <c r="M1151">
        <v>53</v>
      </c>
      <c r="N1151">
        <v>51</v>
      </c>
      <c r="O1151">
        <v>89</v>
      </c>
      <c r="P1151">
        <v>323</v>
      </c>
      <c r="Q1151" s="8">
        <f t="shared" si="68"/>
        <v>5.5727554179566562E-2</v>
      </c>
      <c r="R1151" s="8">
        <f t="shared" si="69"/>
        <v>3.0959752321981426E-3</v>
      </c>
      <c r="S1151" s="8">
        <f t="shared" si="70"/>
        <v>0.16408668730650156</v>
      </c>
      <c r="T1151" s="8">
        <f t="shared" si="71"/>
        <v>0.15789473684210525</v>
      </c>
      <c r="U1151" s="8">
        <f>IF(C1151=2022,"",IF(C1151=2020,O1151/60,O1151/162))</f>
        <v>0.54938271604938271</v>
      </c>
      <c r="V1151">
        <v>60</v>
      </c>
      <c r="W1151">
        <v>131</v>
      </c>
      <c r="X1151">
        <v>35</v>
      </c>
      <c r="Y1151">
        <v>94</v>
      </c>
      <c r="Z1151">
        <v>46</v>
      </c>
      <c r="AA1151">
        <v>0</v>
      </c>
      <c r="AB1151">
        <v>1</v>
      </c>
      <c r="AC1151">
        <v>0</v>
      </c>
      <c r="AD1151">
        <v>0.19700000000000001</v>
      </c>
      <c r="AE1151">
        <v>0.29099999999999998</v>
      </c>
      <c r="AF1151">
        <v>0.40600000000000003</v>
      </c>
      <c r="AG1151">
        <v>0.69699999999999995</v>
      </c>
    </row>
    <row r="1152" spans="1:33" x14ac:dyDescent="0.25">
      <c r="A1152" t="s">
        <v>29</v>
      </c>
      <c r="B1152" t="s">
        <v>265</v>
      </c>
      <c r="C1152">
        <v>2018</v>
      </c>
      <c r="D1152" t="s">
        <v>22</v>
      </c>
      <c r="E1152" t="s">
        <v>188</v>
      </c>
      <c r="F1152" t="s">
        <v>96</v>
      </c>
      <c r="G1152" t="s">
        <v>266</v>
      </c>
      <c r="H1152">
        <v>25</v>
      </c>
      <c r="I1152" t="s">
        <v>1221</v>
      </c>
      <c r="J1152" s="9">
        <v>0.125</v>
      </c>
      <c r="K1152">
        <v>0</v>
      </c>
      <c r="L1152">
        <v>0</v>
      </c>
      <c r="M1152">
        <v>1</v>
      </c>
      <c r="N1152">
        <v>0</v>
      </c>
      <c r="O1152">
        <v>9</v>
      </c>
      <c r="P1152">
        <v>16</v>
      </c>
      <c r="Q1152" s="8">
        <f t="shared" si="68"/>
        <v>0</v>
      </c>
      <c r="R1152" s="8">
        <f t="shared" si="69"/>
        <v>0</v>
      </c>
      <c r="S1152" s="8">
        <f t="shared" si="70"/>
        <v>6.25E-2</v>
      </c>
      <c r="T1152" s="8">
        <f t="shared" si="71"/>
        <v>0</v>
      </c>
      <c r="U1152" s="8">
        <f>IF(C1152=2022,"",IF(C1152=2020,O1152/60,O1152/162))</f>
        <v>5.5555555555555552E-2</v>
      </c>
      <c r="V1152">
        <v>2</v>
      </c>
      <c r="W1152">
        <v>2</v>
      </c>
      <c r="X1152">
        <v>0</v>
      </c>
      <c r="Y1152">
        <v>6</v>
      </c>
      <c r="Z1152">
        <v>0</v>
      </c>
      <c r="AA1152">
        <v>0</v>
      </c>
      <c r="AB1152">
        <v>1</v>
      </c>
      <c r="AC1152">
        <v>0</v>
      </c>
      <c r="AD1152">
        <v>0.2</v>
      </c>
      <c r="AE1152">
        <v>0.17599999999999999</v>
      </c>
      <c r="AF1152">
        <v>0.125</v>
      </c>
      <c r="AG1152">
        <v>0.30099999999999999</v>
      </c>
    </row>
    <row r="1153" spans="1:33" x14ac:dyDescent="0.25">
      <c r="A1153" t="s">
        <v>19</v>
      </c>
      <c r="B1153" t="s">
        <v>603</v>
      </c>
      <c r="C1153">
        <v>2018</v>
      </c>
      <c r="D1153" t="s">
        <v>22</v>
      </c>
      <c r="E1153" t="s">
        <v>20</v>
      </c>
      <c r="F1153" t="s">
        <v>21</v>
      </c>
      <c r="G1153" t="s">
        <v>604</v>
      </c>
      <c r="H1153">
        <v>25</v>
      </c>
      <c r="I1153" t="s">
        <v>1221</v>
      </c>
      <c r="J1153" s="9">
        <v>0.25</v>
      </c>
      <c r="K1153">
        <v>0</v>
      </c>
      <c r="L1153">
        <v>0</v>
      </c>
      <c r="M1153">
        <v>3</v>
      </c>
      <c r="N1153">
        <v>0</v>
      </c>
      <c r="O1153">
        <v>3</v>
      </c>
      <c r="P1153">
        <v>8</v>
      </c>
      <c r="Q1153" s="8">
        <f t="shared" si="68"/>
        <v>0</v>
      </c>
      <c r="R1153" s="8">
        <f t="shared" si="69"/>
        <v>0</v>
      </c>
      <c r="S1153" s="8">
        <f t="shared" si="70"/>
        <v>0.375</v>
      </c>
      <c r="T1153" s="8">
        <f t="shared" si="71"/>
        <v>0</v>
      </c>
      <c r="U1153" s="8">
        <f>IF(C1153=2022,"",IF(C1153=2020,O1153/60,O1153/162))</f>
        <v>1.8518518518518517E-2</v>
      </c>
      <c r="V1153">
        <v>2</v>
      </c>
      <c r="W1153">
        <v>2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0.28599999999999998</v>
      </c>
      <c r="AE1153">
        <v>0.25</v>
      </c>
      <c r="AF1153">
        <v>0.25</v>
      </c>
      <c r="AG1153">
        <v>0.5</v>
      </c>
    </row>
    <row r="1154" spans="1:33" x14ac:dyDescent="0.25">
      <c r="A1154" t="s">
        <v>55</v>
      </c>
      <c r="B1154" t="s">
        <v>1047</v>
      </c>
      <c r="C1154">
        <v>2018</v>
      </c>
      <c r="D1154" t="s">
        <v>18</v>
      </c>
      <c r="E1154" t="s">
        <v>345</v>
      </c>
      <c r="F1154" t="s">
        <v>346</v>
      </c>
      <c r="G1154" t="s">
        <v>1048</v>
      </c>
      <c r="H1154">
        <v>24</v>
      </c>
      <c r="I1154" t="s">
        <v>1221</v>
      </c>
      <c r="J1154" s="9">
        <v>0.26200000000000001</v>
      </c>
      <c r="K1154">
        <v>10</v>
      </c>
      <c r="L1154">
        <v>3</v>
      </c>
      <c r="M1154">
        <v>37</v>
      </c>
      <c r="N1154">
        <v>35</v>
      </c>
      <c r="O1154">
        <v>108</v>
      </c>
      <c r="P1154">
        <v>344</v>
      </c>
      <c r="Q1154" s="8">
        <f t="shared" si="68"/>
        <v>2.9069767441860465E-2</v>
      </c>
      <c r="R1154" s="8">
        <f t="shared" si="69"/>
        <v>8.7209302325581394E-3</v>
      </c>
      <c r="S1154" s="8">
        <f t="shared" si="70"/>
        <v>0.10755813953488372</v>
      </c>
      <c r="T1154" s="8">
        <f t="shared" si="71"/>
        <v>0.10174418604651163</v>
      </c>
      <c r="U1154" s="8">
        <f>IF(C1154=2022,"",IF(C1154=2020,O1154/60,O1154/162))</f>
        <v>0.66666666666666663</v>
      </c>
      <c r="V1154">
        <v>90</v>
      </c>
      <c r="W1154">
        <v>140</v>
      </c>
      <c r="X1154">
        <v>28</v>
      </c>
      <c r="Y1154">
        <v>138</v>
      </c>
      <c r="Z1154">
        <v>18</v>
      </c>
      <c r="AA1154">
        <v>6</v>
      </c>
      <c r="AB1154">
        <v>1</v>
      </c>
      <c r="AC1154">
        <v>0</v>
      </c>
      <c r="AD1154">
        <v>0.40600000000000003</v>
      </c>
      <c r="AE1154">
        <v>0.32400000000000001</v>
      </c>
      <c r="AF1154">
        <v>0.40699999999999997</v>
      </c>
      <c r="AG1154">
        <v>0.73099999999999998</v>
      </c>
    </row>
    <row r="1155" spans="1:33" x14ac:dyDescent="0.25">
      <c r="A1155" t="s">
        <v>78</v>
      </c>
      <c r="B1155" t="s">
        <v>913</v>
      </c>
      <c r="C1155">
        <v>2018</v>
      </c>
      <c r="D1155" t="s">
        <v>18</v>
      </c>
      <c r="E1155" t="s">
        <v>164</v>
      </c>
      <c r="F1155" t="s">
        <v>165</v>
      </c>
      <c r="G1155" t="s">
        <v>914</v>
      </c>
      <c r="H1155">
        <v>24</v>
      </c>
      <c r="I1155" t="s">
        <v>1221</v>
      </c>
      <c r="J1155" s="9">
        <v>0.16800000000000001</v>
      </c>
      <c r="K1155">
        <v>2</v>
      </c>
      <c r="L1155">
        <v>1</v>
      </c>
      <c r="M1155">
        <v>15</v>
      </c>
      <c r="N1155">
        <v>14</v>
      </c>
      <c r="O1155">
        <v>70</v>
      </c>
      <c r="P1155">
        <v>190</v>
      </c>
      <c r="Q1155" s="8">
        <f t="shared" ref="Q1155:Q1218" si="72">IFERROR(K1155/$P1155,"")</f>
        <v>1.0526315789473684E-2</v>
      </c>
      <c r="R1155" s="8">
        <f t="shared" ref="R1155:R1218" si="73">IFERROR(L1155/$P1155,"")</f>
        <v>5.263157894736842E-3</v>
      </c>
      <c r="S1155" s="8">
        <f t="shared" ref="S1155:S1218" si="74">IFERROR(M1155/$P1155,"")</f>
        <v>7.8947368421052627E-2</v>
      </c>
      <c r="T1155" s="8">
        <f t="shared" ref="T1155:T1218" si="75">IFERROR(N1155/$P1155,"")</f>
        <v>7.3684210526315783E-2</v>
      </c>
      <c r="U1155" s="8">
        <f>IF(C1155=2022,"",IF(C1155=2020,O1155/60,O1155/162))</f>
        <v>0.43209876543209874</v>
      </c>
      <c r="V1155">
        <v>32</v>
      </c>
      <c r="W1155">
        <v>47</v>
      </c>
      <c r="X1155">
        <v>11</v>
      </c>
      <c r="Y1155">
        <v>47</v>
      </c>
      <c r="Z1155">
        <v>18</v>
      </c>
      <c r="AA1155">
        <v>4</v>
      </c>
      <c r="AB1155">
        <v>1</v>
      </c>
      <c r="AC1155">
        <v>0</v>
      </c>
      <c r="AD1155">
        <v>0.21099999999999999</v>
      </c>
      <c r="AE1155">
        <v>0.254</v>
      </c>
      <c r="AF1155">
        <v>0.247</v>
      </c>
      <c r="AG1155">
        <v>0.501</v>
      </c>
    </row>
    <row r="1156" spans="1:33" x14ac:dyDescent="0.25">
      <c r="A1156" t="s">
        <v>15</v>
      </c>
      <c r="B1156" t="s">
        <v>1051</v>
      </c>
      <c r="C1156">
        <v>2018</v>
      </c>
      <c r="D1156" t="s">
        <v>18</v>
      </c>
      <c r="E1156" t="s">
        <v>16</v>
      </c>
      <c r="F1156" t="s">
        <v>17</v>
      </c>
      <c r="G1156" t="s">
        <v>1052</v>
      </c>
      <c r="H1156">
        <v>24</v>
      </c>
      <c r="I1156" t="s">
        <v>1221</v>
      </c>
      <c r="J1156" s="9">
        <v>0.23200000000000001</v>
      </c>
      <c r="K1156">
        <v>2</v>
      </c>
      <c r="L1156">
        <v>0</v>
      </c>
      <c r="M1156">
        <v>21</v>
      </c>
      <c r="N1156">
        <v>21</v>
      </c>
      <c r="O1156">
        <v>76</v>
      </c>
      <c r="P1156">
        <v>181</v>
      </c>
      <c r="Q1156" s="8">
        <f t="shared" si="72"/>
        <v>1.1049723756906077E-2</v>
      </c>
      <c r="R1156" s="8">
        <f t="shared" si="73"/>
        <v>0</v>
      </c>
      <c r="S1156" s="8">
        <f t="shared" si="74"/>
        <v>0.11602209944751381</v>
      </c>
      <c r="T1156" s="8">
        <f t="shared" si="75"/>
        <v>0.11602209944751381</v>
      </c>
      <c r="U1156" s="8">
        <f>IF(C1156=2022,"",IF(C1156=2020,O1156/60,O1156/162))</f>
        <v>0.46913580246913578</v>
      </c>
      <c r="V1156">
        <v>42</v>
      </c>
      <c r="W1156">
        <v>55</v>
      </c>
      <c r="X1156">
        <v>9</v>
      </c>
      <c r="Y1156">
        <v>42</v>
      </c>
      <c r="Z1156">
        <v>12</v>
      </c>
      <c r="AA1156">
        <v>0</v>
      </c>
      <c r="AB1156">
        <v>1</v>
      </c>
      <c r="AC1156">
        <v>0</v>
      </c>
      <c r="AD1156">
        <v>0.28999999999999998</v>
      </c>
      <c r="AE1156">
        <v>0.29299999999999998</v>
      </c>
      <c r="AF1156">
        <v>0.30399999999999999</v>
      </c>
      <c r="AG1156">
        <v>0.59699999999999998</v>
      </c>
    </row>
    <row r="1157" spans="1:33" x14ac:dyDescent="0.25">
      <c r="A1157" t="s">
        <v>77</v>
      </c>
      <c r="B1157" t="s">
        <v>651</v>
      </c>
      <c r="C1157">
        <v>2018</v>
      </c>
      <c r="D1157" t="s">
        <v>18</v>
      </c>
      <c r="E1157" t="s">
        <v>291</v>
      </c>
      <c r="F1157" t="s">
        <v>292</v>
      </c>
      <c r="G1157" t="s">
        <v>652</v>
      </c>
      <c r="H1157">
        <v>23</v>
      </c>
      <c r="I1157" t="s">
        <v>1221</v>
      </c>
      <c r="J1157" s="9">
        <v>0.114</v>
      </c>
      <c r="K1157">
        <v>0</v>
      </c>
      <c r="L1157">
        <v>0</v>
      </c>
      <c r="M1157">
        <v>3</v>
      </c>
      <c r="N1157">
        <v>1</v>
      </c>
      <c r="O1157">
        <v>19</v>
      </c>
      <c r="P1157">
        <v>35</v>
      </c>
      <c r="Q1157" s="8">
        <f t="shared" si="72"/>
        <v>0</v>
      </c>
      <c r="R1157" s="8">
        <f t="shared" si="73"/>
        <v>0</v>
      </c>
      <c r="S1157" s="8">
        <f t="shared" si="74"/>
        <v>8.5714285714285715E-2</v>
      </c>
      <c r="T1157" s="8">
        <f t="shared" si="75"/>
        <v>2.8571428571428571E-2</v>
      </c>
      <c r="U1157" s="8">
        <f>IF(C1157=2022,"",IF(C1157=2020,O1157/60,O1157/162))</f>
        <v>0.11728395061728394</v>
      </c>
      <c r="V1157">
        <v>4</v>
      </c>
      <c r="W1157">
        <v>4</v>
      </c>
      <c r="X1157">
        <v>0</v>
      </c>
      <c r="Y1157">
        <v>7</v>
      </c>
      <c r="Z1157">
        <v>3</v>
      </c>
      <c r="AA1157">
        <v>0</v>
      </c>
      <c r="AB1157">
        <v>1</v>
      </c>
      <c r="AC1157">
        <v>0</v>
      </c>
      <c r="AD1157">
        <v>0.14299999999999999</v>
      </c>
      <c r="AE1157">
        <v>0.20499999999999999</v>
      </c>
      <c r="AF1157">
        <v>0.114</v>
      </c>
      <c r="AG1157">
        <v>0.31900000000000001</v>
      </c>
    </row>
    <row r="1158" spans="1:33" x14ac:dyDescent="0.25">
      <c r="A1158" t="s">
        <v>23</v>
      </c>
      <c r="B1158" t="s">
        <v>955</v>
      </c>
      <c r="C1158">
        <v>2018</v>
      </c>
      <c r="D1158" t="s">
        <v>18</v>
      </c>
      <c r="E1158" t="s">
        <v>24</v>
      </c>
      <c r="F1158" t="s">
        <v>25</v>
      </c>
      <c r="G1158" t="s">
        <v>956</v>
      </c>
      <c r="H1158">
        <v>23</v>
      </c>
      <c r="I1158" t="s">
        <v>1221</v>
      </c>
      <c r="J1158" s="9">
        <v>0.16700000000000001</v>
      </c>
      <c r="K1158">
        <v>1</v>
      </c>
      <c r="L1158">
        <v>0</v>
      </c>
      <c r="M1158">
        <v>9</v>
      </c>
      <c r="N1158">
        <v>10</v>
      </c>
      <c r="O1158">
        <v>34</v>
      </c>
      <c r="P1158">
        <v>84</v>
      </c>
      <c r="Q1158" s="8">
        <f t="shared" si="72"/>
        <v>1.1904761904761904E-2</v>
      </c>
      <c r="R1158" s="8">
        <f t="shared" si="73"/>
        <v>0</v>
      </c>
      <c r="S1158" s="8">
        <f t="shared" si="74"/>
        <v>0.10714285714285714</v>
      </c>
      <c r="T1158" s="8">
        <f t="shared" si="75"/>
        <v>0.11904761904761904</v>
      </c>
      <c r="U1158" s="8">
        <f>IF(C1158=2022,"",IF(C1158=2020,O1158/60,O1158/162))</f>
        <v>0.20987654320987653</v>
      </c>
      <c r="V1158">
        <v>14</v>
      </c>
      <c r="W1158">
        <v>20</v>
      </c>
      <c r="X1158">
        <v>4</v>
      </c>
      <c r="Y1158">
        <v>27</v>
      </c>
      <c r="Z1158">
        <v>4</v>
      </c>
      <c r="AA1158">
        <v>0</v>
      </c>
      <c r="AB1158">
        <v>1</v>
      </c>
      <c r="AC1158">
        <v>0</v>
      </c>
      <c r="AD1158">
        <v>0.224</v>
      </c>
      <c r="AE1158">
        <v>0.2</v>
      </c>
      <c r="AF1158">
        <v>0.23799999999999999</v>
      </c>
      <c r="AG1158">
        <v>0.438</v>
      </c>
    </row>
    <row r="1159" spans="1:33" x14ac:dyDescent="0.25">
      <c r="A1159" t="s">
        <v>56</v>
      </c>
      <c r="B1159" t="s">
        <v>629</v>
      </c>
      <c r="C1159">
        <v>2018</v>
      </c>
      <c r="D1159" t="s">
        <v>22</v>
      </c>
      <c r="E1159" t="s">
        <v>211</v>
      </c>
      <c r="F1159" t="s">
        <v>212</v>
      </c>
      <c r="G1159" t="s">
        <v>630</v>
      </c>
      <c r="H1159">
        <v>23</v>
      </c>
      <c r="I1159" t="s">
        <v>1221</v>
      </c>
      <c r="J1159" s="9">
        <v>0.28999999999999998</v>
      </c>
      <c r="K1159">
        <v>2</v>
      </c>
      <c r="L1159">
        <v>1</v>
      </c>
      <c r="M1159">
        <v>4</v>
      </c>
      <c r="N1159">
        <v>5</v>
      </c>
      <c r="O1159">
        <v>14</v>
      </c>
      <c r="P1159">
        <v>31</v>
      </c>
      <c r="Q1159" s="8">
        <f t="shared" si="72"/>
        <v>6.4516129032258063E-2</v>
      </c>
      <c r="R1159" s="8">
        <f t="shared" si="73"/>
        <v>3.2258064516129031E-2</v>
      </c>
      <c r="S1159" s="8">
        <f t="shared" si="74"/>
        <v>0.12903225806451613</v>
      </c>
      <c r="T1159" s="8">
        <f t="shared" si="75"/>
        <v>0.16129032258064516</v>
      </c>
      <c r="U1159" s="8">
        <f>IF(C1159=2022,"",IF(C1159=2020,O1159/60,O1159/162))</f>
        <v>8.6419753086419748E-2</v>
      </c>
      <c r="V1159">
        <v>9</v>
      </c>
      <c r="W1159">
        <v>18</v>
      </c>
      <c r="X1159">
        <v>5</v>
      </c>
      <c r="Y1159">
        <v>9</v>
      </c>
      <c r="Z1159">
        <v>2</v>
      </c>
      <c r="AA1159">
        <v>0</v>
      </c>
      <c r="AB1159">
        <v>1</v>
      </c>
      <c r="AC1159">
        <v>0</v>
      </c>
      <c r="AD1159">
        <v>0.35</v>
      </c>
      <c r="AE1159">
        <v>0.33300000000000002</v>
      </c>
      <c r="AF1159">
        <v>0.58099999999999996</v>
      </c>
      <c r="AG1159">
        <v>0.91400000000000003</v>
      </c>
    </row>
    <row r="1160" spans="1:33" x14ac:dyDescent="0.25">
      <c r="A1160" t="s">
        <v>29</v>
      </c>
      <c r="B1160" t="s">
        <v>555</v>
      </c>
      <c r="C1160">
        <v>2018</v>
      </c>
      <c r="D1160" t="s">
        <v>22</v>
      </c>
      <c r="E1160" t="s">
        <v>188</v>
      </c>
      <c r="F1160" t="s">
        <v>96</v>
      </c>
      <c r="G1160" t="s">
        <v>556</v>
      </c>
      <c r="H1160">
        <v>22</v>
      </c>
      <c r="I1160" t="s">
        <v>1221</v>
      </c>
      <c r="J1160" s="9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2</v>
      </c>
      <c r="Q1160" s="8">
        <f t="shared" si="72"/>
        <v>0</v>
      </c>
      <c r="R1160" s="8">
        <f t="shared" si="73"/>
        <v>0</v>
      </c>
      <c r="S1160" s="8">
        <f t="shared" si="74"/>
        <v>0</v>
      </c>
      <c r="T1160" s="8">
        <f t="shared" si="75"/>
        <v>0</v>
      </c>
      <c r="U1160" s="8">
        <f>IF(C1160=2022,"",IF(C1160=2020,O1160/60,O1160/162))</f>
        <v>6.1728395061728392E-3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>
        <v>1</v>
      </c>
      <c r="AC1160">
        <v>0</v>
      </c>
      <c r="AD1160">
        <v>0</v>
      </c>
      <c r="AE1160">
        <v>0.5</v>
      </c>
      <c r="AF1160">
        <v>0</v>
      </c>
      <c r="AG1160">
        <v>0.5</v>
      </c>
    </row>
    <row r="1161" spans="1:33" x14ac:dyDescent="0.25">
      <c r="A1161" t="s">
        <v>41</v>
      </c>
      <c r="B1161" t="s">
        <v>555</v>
      </c>
      <c r="C1161">
        <v>2018</v>
      </c>
      <c r="D1161" t="s">
        <v>18</v>
      </c>
      <c r="E1161" t="s">
        <v>60</v>
      </c>
      <c r="F1161" t="s">
        <v>61</v>
      </c>
      <c r="G1161" t="s">
        <v>556</v>
      </c>
      <c r="H1161">
        <v>22</v>
      </c>
      <c r="I1161" t="s">
        <v>1221</v>
      </c>
      <c r="J1161" s="9">
        <v>0.185</v>
      </c>
      <c r="K1161">
        <v>3</v>
      </c>
      <c r="L1161">
        <v>0</v>
      </c>
      <c r="M1161">
        <v>8</v>
      </c>
      <c r="N1161">
        <v>6</v>
      </c>
      <c r="O1161">
        <v>20</v>
      </c>
      <c r="P1161">
        <v>54</v>
      </c>
      <c r="Q1161" s="8">
        <f t="shared" si="72"/>
        <v>5.5555555555555552E-2</v>
      </c>
      <c r="R1161" s="8">
        <f t="shared" si="73"/>
        <v>0</v>
      </c>
      <c r="S1161" s="8">
        <f t="shared" si="74"/>
        <v>0.14814814814814814</v>
      </c>
      <c r="T1161" s="8">
        <f t="shared" si="75"/>
        <v>0.1111111111111111</v>
      </c>
      <c r="U1161" s="8">
        <f>IF(C1161=2022,"",IF(C1161=2020,O1161/60,O1161/162))</f>
        <v>0.12345679012345678</v>
      </c>
      <c r="V1161">
        <v>10</v>
      </c>
      <c r="W1161">
        <v>21</v>
      </c>
      <c r="X1161">
        <v>5</v>
      </c>
      <c r="Y1161">
        <v>19</v>
      </c>
      <c r="Z1161">
        <v>3</v>
      </c>
      <c r="AA1161">
        <v>0</v>
      </c>
      <c r="AB1161">
        <v>2</v>
      </c>
      <c r="AC1161">
        <v>0</v>
      </c>
      <c r="AD1161">
        <v>0.219</v>
      </c>
      <c r="AE1161">
        <v>0.24099999999999999</v>
      </c>
      <c r="AF1161">
        <v>0.38900000000000001</v>
      </c>
      <c r="AG1161">
        <v>0.63</v>
      </c>
    </row>
    <row r="1162" spans="1:33" x14ac:dyDescent="0.25">
      <c r="A1162" t="s">
        <v>56</v>
      </c>
      <c r="B1162" t="s">
        <v>621</v>
      </c>
      <c r="C1162">
        <v>2018</v>
      </c>
      <c r="D1162" t="s">
        <v>22</v>
      </c>
      <c r="E1162" t="s">
        <v>211</v>
      </c>
      <c r="F1162" t="s">
        <v>212</v>
      </c>
      <c r="G1162" t="s">
        <v>622</v>
      </c>
      <c r="H1162">
        <v>22</v>
      </c>
      <c r="I1162" t="s">
        <v>1221</v>
      </c>
      <c r="J1162" s="9">
        <v>0.247</v>
      </c>
      <c r="K1162">
        <v>3</v>
      </c>
      <c r="L1162">
        <v>0</v>
      </c>
      <c r="M1162">
        <v>8</v>
      </c>
      <c r="N1162">
        <v>12</v>
      </c>
      <c r="O1162">
        <v>31</v>
      </c>
      <c r="P1162">
        <v>81</v>
      </c>
      <c r="Q1162" s="8">
        <f t="shared" si="72"/>
        <v>3.7037037037037035E-2</v>
      </c>
      <c r="R1162" s="8">
        <f t="shared" si="73"/>
        <v>0</v>
      </c>
      <c r="S1162" s="8">
        <f t="shared" si="74"/>
        <v>9.8765432098765427E-2</v>
      </c>
      <c r="T1162" s="8">
        <f t="shared" si="75"/>
        <v>0.14814814814814814</v>
      </c>
      <c r="U1162" s="8">
        <f>IF(C1162=2022,"",IF(C1162=2020,O1162/60,O1162/162))</f>
        <v>0.19135802469135801</v>
      </c>
      <c r="V1162">
        <v>20</v>
      </c>
      <c r="W1162">
        <v>35</v>
      </c>
      <c r="X1162">
        <v>9</v>
      </c>
      <c r="Y1162">
        <v>17</v>
      </c>
      <c r="Z1162">
        <v>9</v>
      </c>
      <c r="AA1162">
        <v>0</v>
      </c>
      <c r="AB1162">
        <v>1</v>
      </c>
      <c r="AC1162">
        <v>0</v>
      </c>
      <c r="AD1162">
        <v>0.27400000000000002</v>
      </c>
      <c r="AE1162">
        <v>0.34699999999999998</v>
      </c>
      <c r="AF1162">
        <v>0.432</v>
      </c>
      <c r="AG1162">
        <v>0.77900000000000003</v>
      </c>
    </row>
    <row r="1163" spans="1:33" x14ac:dyDescent="0.25">
      <c r="A1163" t="s">
        <v>77</v>
      </c>
      <c r="B1163" t="s">
        <v>1131</v>
      </c>
      <c r="C1163">
        <v>2017</v>
      </c>
      <c r="D1163" t="s">
        <v>18</v>
      </c>
      <c r="E1163" t="s">
        <v>291</v>
      </c>
      <c r="F1163" t="s">
        <v>292</v>
      </c>
      <c r="G1163" t="s">
        <v>1132</v>
      </c>
      <c r="H1163">
        <v>34</v>
      </c>
      <c r="I1163" t="s">
        <v>1221</v>
      </c>
      <c r="J1163" s="9">
        <v>0.27300000000000002</v>
      </c>
      <c r="K1163">
        <v>18</v>
      </c>
      <c r="L1163">
        <v>9</v>
      </c>
      <c r="M1163">
        <v>82</v>
      </c>
      <c r="N1163">
        <v>60</v>
      </c>
      <c r="O1163">
        <v>136</v>
      </c>
      <c r="P1163">
        <v>501</v>
      </c>
      <c r="Q1163" s="8">
        <f t="shared" si="72"/>
        <v>3.5928143712574849E-2</v>
      </c>
      <c r="R1163" s="8">
        <f t="shared" si="73"/>
        <v>1.7964071856287425E-2</v>
      </c>
      <c r="S1163" s="8">
        <f t="shared" si="74"/>
        <v>0.16367265469061876</v>
      </c>
      <c r="T1163" s="8">
        <f t="shared" si="75"/>
        <v>0.11976047904191617</v>
      </c>
      <c r="U1163" s="8">
        <f>IF(C1163=2022,"",IF(C1163=2020,O1163/60,O1163/162))</f>
        <v>0.83950617283950613</v>
      </c>
      <c r="V1163">
        <v>137</v>
      </c>
      <c r="W1163">
        <v>220</v>
      </c>
      <c r="X1163">
        <v>46</v>
      </c>
      <c r="Y1163">
        <v>74</v>
      </c>
      <c r="Z1163">
        <v>28</v>
      </c>
      <c r="AA1163">
        <v>4</v>
      </c>
      <c r="AB1163">
        <v>1</v>
      </c>
      <c r="AC1163">
        <v>4</v>
      </c>
      <c r="AD1163">
        <v>0.28499999999999998</v>
      </c>
      <c r="AE1163">
        <v>0.312</v>
      </c>
      <c r="AF1163">
        <v>0.439</v>
      </c>
      <c r="AG1163">
        <v>0.751</v>
      </c>
    </row>
    <row r="1164" spans="1:33" x14ac:dyDescent="0.25">
      <c r="A1164" t="s">
        <v>67</v>
      </c>
      <c r="B1164" t="s">
        <v>371</v>
      </c>
      <c r="C1164">
        <v>2017</v>
      </c>
      <c r="D1164" t="s">
        <v>18</v>
      </c>
      <c r="E1164" t="s">
        <v>373</v>
      </c>
      <c r="F1164" t="s">
        <v>374</v>
      </c>
      <c r="G1164" t="s">
        <v>372</v>
      </c>
      <c r="H1164">
        <v>33</v>
      </c>
      <c r="I1164" t="s">
        <v>1221</v>
      </c>
      <c r="J1164" s="9">
        <v>0.28299999999999997</v>
      </c>
      <c r="K1164">
        <v>19</v>
      </c>
      <c r="L1164">
        <v>0</v>
      </c>
      <c r="M1164">
        <v>50</v>
      </c>
      <c r="N1164">
        <v>38</v>
      </c>
      <c r="O1164">
        <v>81</v>
      </c>
      <c r="P1164">
        <v>276</v>
      </c>
      <c r="Q1164" s="8">
        <f t="shared" si="72"/>
        <v>6.8840579710144928E-2</v>
      </c>
      <c r="R1164" s="8">
        <f t="shared" si="73"/>
        <v>0</v>
      </c>
      <c r="S1164" s="8">
        <f t="shared" si="74"/>
        <v>0.18115942028985507</v>
      </c>
      <c r="T1164" s="8">
        <f t="shared" si="75"/>
        <v>0.13768115942028986</v>
      </c>
      <c r="U1164" s="8">
        <f>IF(C1164=2022,"",IF(C1164=2020,O1164/60,O1164/162))</f>
        <v>0.5</v>
      </c>
      <c r="V1164">
        <v>78</v>
      </c>
      <c r="W1164">
        <v>148</v>
      </c>
      <c r="X1164">
        <v>32</v>
      </c>
      <c r="Y1164">
        <v>39</v>
      </c>
      <c r="Z1164">
        <v>17</v>
      </c>
      <c r="AA1164">
        <v>2</v>
      </c>
      <c r="AB1164">
        <v>1</v>
      </c>
      <c r="AC1164">
        <v>0</v>
      </c>
      <c r="AD1164">
        <v>0.26800000000000002</v>
      </c>
      <c r="AE1164">
        <v>0.35099999999999998</v>
      </c>
      <c r="AF1164">
        <v>0.53600000000000003</v>
      </c>
      <c r="AG1164">
        <v>0.88700000000000001</v>
      </c>
    </row>
    <row r="1165" spans="1:33" x14ac:dyDescent="0.25">
      <c r="A1165" t="s">
        <v>19</v>
      </c>
      <c r="B1165" t="s">
        <v>13</v>
      </c>
      <c r="C1165">
        <v>2017</v>
      </c>
      <c r="D1165" t="s">
        <v>22</v>
      </c>
      <c r="E1165" t="s">
        <v>20</v>
      </c>
      <c r="F1165" t="s">
        <v>21</v>
      </c>
      <c r="G1165" t="s">
        <v>14</v>
      </c>
      <c r="H1165">
        <v>32</v>
      </c>
      <c r="I1165" t="s">
        <v>1221</v>
      </c>
      <c r="J1165" s="9">
        <v>0.255</v>
      </c>
      <c r="K1165">
        <v>17</v>
      </c>
      <c r="L1165">
        <v>1</v>
      </c>
      <c r="M1165">
        <v>38</v>
      </c>
      <c r="N1165">
        <v>46</v>
      </c>
      <c r="O1165">
        <v>88</v>
      </c>
      <c r="P1165">
        <v>263</v>
      </c>
      <c r="Q1165" s="8">
        <f t="shared" si="72"/>
        <v>6.4638783269961975E-2</v>
      </c>
      <c r="R1165" s="8">
        <f t="shared" si="73"/>
        <v>3.8022813688212928E-3</v>
      </c>
      <c r="S1165" s="8">
        <f t="shared" si="74"/>
        <v>0.14448669201520911</v>
      </c>
      <c r="T1165" s="8">
        <f t="shared" si="75"/>
        <v>0.17490494296577946</v>
      </c>
      <c r="U1165" s="8">
        <f>IF(C1165=2022,"",IF(C1165=2020,O1165/60,O1165/162))</f>
        <v>0.54320987654320985</v>
      </c>
      <c r="V1165">
        <v>67</v>
      </c>
      <c r="W1165">
        <v>133</v>
      </c>
      <c r="X1165">
        <v>31</v>
      </c>
      <c r="Y1165">
        <v>79</v>
      </c>
      <c r="Z1165">
        <v>34</v>
      </c>
      <c r="AA1165">
        <v>0</v>
      </c>
      <c r="AB1165">
        <v>1</v>
      </c>
      <c r="AC1165">
        <v>0</v>
      </c>
      <c r="AD1165">
        <v>0.29799999999999999</v>
      </c>
      <c r="AE1165">
        <v>0.36</v>
      </c>
      <c r="AF1165">
        <v>0.50600000000000001</v>
      </c>
      <c r="AG1165">
        <v>0.86599999999999999</v>
      </c>
    </row>
    <row r="1166" spans="1:33" x14ac:dyDescent="0.25">
      <c r="A1166" t="s">
        <v>33</v>
      </c>
      <c r="B1166" t="s">
        <v>493</v>
      </c>
      <c r="C1166">
        <v>2017</v>
      </c>
      <c r="D1166" t="s">
        <v>22</v>
      </c>
      <c r="E1166" t="s">
        <v>166</v>
      </c>
      <c r="F1166" t="s">
        <v>167</v>
      </c>
      <c r="G1166" t="s">
        <v>494</v>
      </c>
      <c r="H1166">
        <v>32</v>
      </c>
      <c r="I1166" t="s">
        <v>1221</v>
      </c>
      <c r="J1166" s="9">
        <v>0.217</v>
      </c>
      <c r="K1166">
        <v>4</v>
      </c>
      <c r="L1166">
        <v>0</v>
      </c>
      <c r="M1166">
        <v>20</v>
      </c>
      <c r="N1166">
        <v>12</v>
      </c>
      <c r="O1166">
        <v>54</v>
      </c>
      <c r="P1166">
        <v>157</v>
      </c>
      <c r="Q1166" s="8">
        <f t="shared" si="72"/>
        <v>2.5477707006369428E-2</v>
      </c>
      <c r="R1166" s="8">
        <f t="shared" si="73"/>
        <v>0</v>
      </c>
      <c r="S1166" s="8">
        <f t="shared" si="74"/>
        <v>0.12738853503184713</v>
      </c>
      <c r="T1166" s="8">
        <f t="shared" si="75"/>
        <v>7.6433121019108277E-2</v>
      </c>
      <c r="U1166" s="8">
        <f>IF(C1166=2022,"",IF(C1166=2020,O1166/60,O1166/162))</f>
        <v>0.33333333333333331</v>
      </c>
      <c r="V1166">
        <v>34</v>
      </c>
      <c r="W1166">
        <v>56</v>
      </c>
      <c r="X1166">
        <v>13</v>
      </c>
      <c r="Y1166">
        <v>31</v>
      </c>
      <c r="Z1166">
        <v>16</v>
      </c>
      <c r="AA1166">
        <v>1</v>
      </c>
      <c r="AB1166">
        <v>1</v>
      </c>
      <c r="AC1166">
        <v>1</v>
      </c>
      <c r="AD1166">
        <v>0.24399999999999999</v>
      </c>
      <c r="AE1166">
        <v>0.28699999999999998</v>
      </c>
      <c r="AF1166">
        <v>0.35699999999999998</v>
      </c>
      <c r="AG1166">
        <v>0.64400000000000002</v>
      </c>
    </row>
    <row r="1167" spans="1:33" x14ac:dyDescent="0.25">
      <c r="A1167" t="s">
        <v>106</v>
      </c>
      <c r="B1167" t="s">
        <v>493</v>
      </c>
      <c r="C1167">
        <v>2017</v>
      </c>
      <c r="D1167" t="s">
        <v>18</v>
      </c>
      <c r="E1167" t="s">
        <v>107</v>
      </c>
      <c r="F1167" t="s">
        <v>108</v>
      </c>
      <c r="G1167" t="s">
        <v>494</v>
      </c>
      <c r="H1167">
        <v>32</v>
      </c>
      <c r="I1167" t="s">
        <v>1221</v>
      </c>
      <c r="J1167" s="9">
        <v>0.254</v>
      </c>
      <c r="K1167">
        <v>8</v>
      </c>
      <c r="L1167">
        <v>0</v>
      </c>
      <c r="M1167">
        <v>20</v>
      </c>
      <c r="N1167">
        <v>13</v>
      </c>
      <c r="O1167">
        <v>45</v>
      </c>
      <c r="P1167">
        <v>122</v>
      </c>
      <c r="Q1167" s="8">
        <f t="shared" si="72"/>
        <v>6.5573770491803282E-2</v>
      </c>
      <c r="R1167" s="8">
        <f t="shared" si="73"/>
        <v>0</v>
      </c>
      <c r="S1167" s="8">
        <f t="shared" si="74"/>
        <v>0.16393442622950818</v>
      </c>
      <c r="T1167" s="8">
        <f t="shared" si="75"/>
        <v>0.10655737704918032</v>
      </c>
      <c r="U1167" s="8">
        <f>IF(C1167=2022,"",IF(C1167=2020,O1167/60,O1167/162))</f>
        <v>0.27777777777777779</v>
      </c>
      <c r="V1167">
        <v>31</v>
      </c>
      <c r="W1167">
        <v>62</v>
      </c>
      <c r="X1167">
        <v>15</v>
      </c>
      <c r="Y1167">
        <v>25</v>
      </c>
      <c r="Z1167">
        <v>5</v>
      </c>
      <c r="AA1167">
        <v>0</v>
      </c>
      <c r="AB1167">
        <v>2</v>
      </c>
      <c r="AC1167">
        <v>0</v>
      </c>
      <c r="AD1167">
        <v>0.25600000000000001</v>
      </c>
      <c r="AE1167">
        <v>0.28100000000000003</v>
      </c>
      <c r="AF1167">
        <v>0.50800000000000001</v>
      </c>
      <c r="AG1167">
        <v>0.78900000000000003</v>
      </c>
    </row>
    <row r="1168" spans="1:33" x14ac:dyDescent="0.25">
      <c r="A1168" t="s">
        <v>49</v>
      </c>
      <c r="B1168" t="s">
        <v>299</v>
      </c>
      <c r="C1168">
        <v>2017</v>
      </c>
      <c r="D1168" t="s">
        <v>22</v>
      </c>
      <c r="E1168" t="s">
        <v>50</v>
      </c>
      <c r="F1168" t="s">
        <v>51</v>
      </c>
      <c r="G1168" t="s">
        <v>300</v>
      </c>
      <c r="H1168">
        <v>30</v>
      </c>
      <c r="I1168" t="s">
        <v>1221</v>
      </c>
      <c r="J1168" s="9">
        <v>0.221</v>
      </c>
      <c r="K1168">
        <v>14</v>
      </c>
      <c r="L1168">
        <v>0</v>
      </c>
      <c r="M1168">
        <v>38</v>
      </c>
      <c r="N1168">
        <v>43</v>
      </c>
      <c r="O1168">
        <v>138</v>
      </c>
      <c r="P1168">
        <v>429</v>
      </c>
      <c r="Q1168" s="8">
        <f t="shared" si="72"/>
        <v>3.2634032634032632E-2</v>
      </c>
      <c r="R1168" s="8">
        <f t="shared" si="73"/>
        <v>0</v>
      </c>
      <c r="S1168" s="8">
        <f t="shared" si="74"/>
        <v>8.8578088578088576E-2</v>
      </c>
      <c r="T1168" s="8">
        <f t="shared" si="75"/>
        <v>0.10023310023310024</v>
      </c>
      <c r="U1168" s="8">
        <f>IF(C1168=2022,"",IF(C1168=2020,O1168/60,O1168/162))</f>
        <v>0.85185185185185186</v>
      </c>
      <c r="V1168">
        <v>95</v>
      </c>
      <c r="W1168">
        <v>158</v>
      </c>
      <c r="X1168">
        <v>34</v>
      </c>
      <c r="Y1168">
        <v>119</v>
      </c>
      <c r="Z1168">
        <v>15</v>
      </c>
      <c r="AA1168">
        <v>1</v>
      </c>
      <c r="AB1168">
        <v>1</v>
      </c>
      <c r="AC1168">
        <v>2</v>
      </c>
      <c r="AD1168">
        <v>0.27300000000000002</v>
      </c>
      <c r="AE1168">
        <v>0.27600000000000002</v>
      </c>
      <c r="AF1168">
        <v>0.36799999999999999</v>
      </c>
      <c r="AG1168">
        <v>0.64500000000000002</v>
      </c>
    </row>
    <row r="1169" spans="1:33" x14ac:dyDescent="0.25">
      <c r="A1169" t="s">
        <v>106</v>
      </c>
      <c r="B1169" t="s">
        <v>695</v>
      </c>
      <c r="C1169">
        <v>2017</v>
      </c>
      <c r="D1169" t="s">
        <v>18</v>
      </c>
      <c r="E1169" t="s">
        <v>107</v>
      </c>
      <c r="F1169" t="s">
        <v>108</v>
      </c>
      <c r="G1169" t="s">
        <v>696</v>
      </c>
      <c r="H1169">
        <v>29</v>
      </c>
      <c r="I1169" t="s">
        <v>1221</v>
      </c>
      <c r="J1169" s="9">
        <v>0.27900000000000003</v>
      </c>
      <c r="K1169">
        <v>9</v>
      </c>
      <c r="L1169">
        <v>2</v>
      </c>
      <c r="M1169">
        <v>43</v>
      </c>
      <c r="N1169">
        <v>45</v>
      </c>
      <c r="O1169">
        <v>107</v>
      </c>
      <c r="P1169">
        <v>330</v>
      </c>
      <c r="Q1169" s="8">
        <f t="shared" si="72"/>
        <v>2.7272727272727271E-2</v>
      </c>
      <c r="R1169" s="8">
        <f t="shared" si="73"/>
        <v>6.0606060606060606E-3</v>
      </c>
      <c r="S1169" s="8">
        <f t="shared" si="74"/>
        <v>0.13030303030303031</v>
      </c>
      <c r="T1169" s="8">
        <f t="shared" si="75"/>
        <v>0.13636363636363635</v>
      </c>
      <c r="U1169" s="8">
        <f>IF(C1169=2022,"",IF(C1169=2020,O1169/60,O1169/162))</f>
        <v>0.66049382716049387</v>
      </c>
      <c r="V1169">
        <v>92</v>
      </c>
      <c r="W1169">
        <v>140</v>
      </c>
      <c r="X1169">
        <v>30</v>
      </c>
      <c r="Y1169">
        <v>79</v>
      </c>
      <c r="Z1169">
        <v>20</v>
      </c>
      <c r="AA1169">
        <v>0</v>
      </c>
      <c r="AB1169">
        <v>1</v>
      </c>
      <c r="AC1169">
        <v>0</v>
      </c>
      <c r="AD1169">
        <v>0.33900000000000002</v>
      </c>
      <c r="AE1169">
        <v>0.32700000000000001</v>
      </c>
      <c r="AF1169">
        <v>0.42399999999999999</v>
      </c>
      <c r="AG1169">
        <v>0.751</v>
      </c>
    </row>
    <row r="1170" spans="1:33" x14ac:dyDescent="0.25">
      <c r="A1170" t="s">
        <v>42</v>
      </c>
      <c r="B1170" t="s">
        <v>287</v>
      </c>
      <c r="C1170">
        <v>2017</v>
      </c>
      <c r="D1170" t="s">
        <v>22</v>
      </c>
      <c r="E1170" t="s">
        <v>263</v>
      </c>
      <c r="F1170" t="s">
        <v>264</v>
      </c>
      <c r="G1170" t="s">
        <v>288</v>
      </c>
      <c r="H1170">
        <v>29</v>
      </c>
      <c r="I1170" t="s">
        <v>1221</v>
      </c>
      <c r="J1170" s="9">
        <v>0.24199999999999999</v>
      </c>
      <c r="K1170">
        <v>10</v>
      </c>
      <c r="L1170">
        <v>0</v>
      </c>
      <c r="M1170">
        <v>47</v>
      </c>
      <c r="N1170">
        <v>49</v>
      </c>
      <c r="O1170">
        <v>110</v>
      </c>
      <c r="P1170">
        <v>356</v>
      </c>
      <c r="Q1170" s="8">
        <f t="shared" si="72"/>
        <v>2.8089887640449437E-2</v>
      </c>
      <c r="R1170" s="8">
        <f t="shared" si="73"/>
        <v>0</v>
      </c>
      <c r="S1170" s="8">
        <f t="shared" si="74"/>
        <v>0.13202247191011235</v>
      </c>
      <c r="T1170" s="8">
        <f t="shared" si="75"/>
        <v>0.13764044943820225</v>
      </c>
      <c r="U1170" s="8">
        <f>IF(C1170=2022,"",IF(C1170=2020,O1170/60,O1170/162))</f>
        <v>0.67901234567901236</v>
      </c>
      <c r="V1170">
        <v>86</v>
      </c>
      <c r="W1170">
        <v>138</v>
      </c>
      <c r="X1170">
        <v>32</v>
      </c>
      <c r="Y1170">
        <v>108</v>
      </c>
      <c r="Z1170">
        <v>45</v>
      </c>
      <c r="AA1170">
        <v>1</v>
      </c>
      <c r="AB1170">
        <v>1</v>
      </c>
      <c r="AC1170">
        <v>0</v>
      </c>
      <c r="AD1170">
        <v>0.318</v>
      </c>
      <c r="AE1170">
        <v>0.33300000000000002</v>
      </c>
      <c r="AF1170">
        <v>0.38800000000000001</v>
      </c>
      <c r="AG1170">
        <v>0.72</v>
      </c>
    </row>
    <row r="1171" spans="1:33" x14ac:dyDescent="0.25">
      <c r="A1171" t="s">
        <v>29</v>
      </c>
      <c r="B1171" t="s">
        <v>717</v>
      </c>
      <c r="C1171">
        <v>2017</v>
      </c>
      <c r="D1171" t="s">
        <v>22</v>
      </c>
      <c r="E1171" t="s">
        <v>188</v>
      </c>
      <c r="F1171" t="s">
        <v>96</v>
      </c>
      <c r="G1171" t="s">
        <v>718</v>
      </c>
      <c r="H1171">
        <v>29</v>
      </c>
      <c r="I1171" t="s">
        <v>1221</v>
      </c>
      <c r="J1171" s="9">
        <v>0.23200000000000001</v>
      </c>
      <c r="K1171">
        <v>14</v>
      </c>
      <c r="L1171">
        <v>0</v>
      </c>
      <c r="M1171">
        <v>56</v>
      </c>
      <c r="N1171">
        <v>43</v>
      </c>
      <c r="O1171">
        <v>105</v>
      </c>
      <c r="P1171">
        <v>341</v>
      </c>
      <c r="Q1171" s="8">
        <f t="shared" si="72"/>
        <v>4.1055718475073312E-2</v>
      </c>
      <c r="R1171" s="8">
        <f t="shared" si="73"/>
        <v>0</v>
      </c>
      <c r="S1171" s="8">
        <f t="shared" si="74"/>
        <v>0.16422287390029325</v>
      </c>
      <c r="T1171" s="8">
        <f t="shared" si="75"/>
        <v>0.12609970674486803</v>
      </c>
      <c r="U1171" s="8">
        <f>IF(C1171=2022,"",IF(C1171=2020,O1171/60,O1171/162))</f>
        <v>0.64814814814814814</v>
      </c>
      <c r="V1171">
        <v>79</v>
      </c>
      <c r="W1171">
        <v>136</v>
      </c>
      <c r="X1171">
        <v>29</v>
      </c>
      <c r="Y1171">
        <v>99</v>
      </c>
      <c r="Z1171">
        <v>31</v>
      </c>
      <c r="AA1171">
        <v>0</v>
      </c>
      <c r="AB1171">
        <v>1</v>
      </c>
      <c r="AC1171">
        <v>0</v>
      </c>
      <c r="AD1171">
        <v>0.28299999999999997</v>
      </c>
      <c r="AE1171">
        <v>0.309</v>
      </c>
      <c r="AF1171">
        <v>0.39900000000000002</v>
      </c>
      <c r="AG1171">
        <v>0.70799999999999996</v>
      </c>
    </row>
    <row r="1172" spans="1:33" x14ac:dyDescent="0.25">
      <c r="A1172" t="s">
        <v>33</v>
      </c>
      <c r="B1172" t="s">
        <v>259</v>
      </c>
      <c r="C1172">
        <v>2017</v>
      </c>
      <c r="D1172" t="s">
        <v>22</v>
      </c>
      <c r="E1172" t="s">
        <v>166</v>
      </c>
      <c r="F1172" t="s">
        <v>167</v>
      </c>
      <c r="G1172" t="s">
        <v>260</v>
      </c>
      <c r="H1172">
        <v>29</v>
      </c>
      <c r="I1172" t="s">
        <v>1221</v>
      </c>
      <c r="J1172" s="9">
        <v>0.159</v>
      </c>
      <c r="K1172">
        <v>1</v>
      </c>
      <c r="L1172">
        <v>0</v>
      </c>
      <c r="M1172">
        <v>3</v>
      </c>
      <c r="N1172">
        <v>5</v>
      </c>
      <c r="O1172">
        <v>19</v>
      </c>
      <c r="P1172">
        <v>44</v>
      </c>
      <c r="Q1172" s="8">
        <f t="shared" si="72"/>
        <v>2.2727272727272728E-2</v>
      </c>
      <c r="R1172" s="8">
        <f t="shared" si="73"/>
        <v>0</v>
      </c>
      <c r="S1172" s="8">
        <f t="shared" si="74"/>
        <v>6.8181818181818177E-2</v>
      </c>
      <c r="T1172" s="8">
        <f t="shared" si="75"/>
        <v>0.11363636363636363</v>
      </c>
      <c r="U1172" s="8">
        <f>IF(C1172=2022,"",IF(C1172=2020,O1172/60,O1172/162))</f>
        <v>0.11728395061728394</v>
      </c>
      <c r="V1172">
        <v>7</v>
      </c>
      <c r="W1172">
        <v>11</v>
      </c>
      <c r="X1172">
        <v>2</v>
      </c>
      <c r="Y1172">
        <v>12</v>
      </c>
      <c r="Z1172">
        <v>8</v>
      </c>
      <c r="AA1172">
        <v>0</v>
      </c>
      <c r="AB1172">
        <v>2</v>
      </c>
      <c r="AC1172">
        <v>0</v>
      </c>
      <c r="AD1172">
        <v>0.19400000000000001</v>
      </c>
      <c r="AE1172">
        <v>0.28799999999999998</v>
      </c>
      <c r="AF1172">
        <v>0.25</v>
      </c>
      <c r="AG1172">
        <v>0.53800000000000003</v>
      </c>
    </row>
    <row r="1173" spans="1:33" x14ac:dyDescent="0.25">
      <c r="A1173" t="s">
        <v>81</v>
      </c>
      <c r="B1173" t="s">
        <v>259</v>
      </c>
      <c r="C1173">
        <v>2017</v>
      </c>
      <c r="D1173" t="s">
        <v>18</v>
      </c>
      <c r="E1173" t="s">
        <v>134</v>
      </c>
      <c r="F1173" t="s">
        <v>135</v>
      </c>
      <c r="G1173" t="s">
        <v>260</v>
      </c>
      <c r="H1173">
        <v>29</v>
      </c>
      <c r="I1173" t="s">
        <v>1221</v>
      </c>
      <c r="J1173" s="9">
        <v>0.20599999999999999</v>
      </c>
      <c r="K1173">
        <v>1</v>
      </c>
      <c r="L1173">
        <v>0</v>
      </c>
      <c r="M1173">
        <v>6</v>
      </c>
      <c r="N1173">
        <v>5</v>
      </c>
      <c r="O1173">
        <v>22</v>
      </c>
      <c r="P1173">
        <v>68</v>
      </c>
      <c r="Q1173" s="8">
        <f t="shared" si="72"/>
        <v>1.4705882352941176E-2</v>
      </c>
      <c r="R1173" s="8">
        <f t="shared" si="73"/>
        <v>0</v>
      </c>
      <c r="S1173" s="8">
        <f t="shared" si="74"/>
        <v>8.8235294117647065E-2</v>
      </c>
      <c r="T1173" s="8">
        <f t="shared" si="75"/>
        <v>7.3529411764705885E-2</v>
      </c>
      <c r="U1173" s="8">
        <f>IF(C1173=2022,"",IF(C1173=2020,O1173/60,O1173/162))</f>
        <v>0.13580246913580246</v>
      </c>
      <c r="V1173">
        <v>14</v>
      </c>
      <c r="W1173">
        <v>24</v>
      </c>
      <c r="X1173">
        <v>8</v>
      </c>
      <c r="Y1173">
        <v>24</v>
      </c>
      <c r="Z1173">
        <v>4</v>
      </c>
      <c r="AA1173">
        <v>0</v>
      </c>
      <c r="AB1173">
        <v>1</v>
      </c>
      <c r="AC1173">
        <v>0</v>
      </c>
      <c r="AD1173">
        <v>0.30199999999999999</v>
      </c>
      <c r="AE1173">
        <v>0.26</v>
      </c>
      <c r="AF1173">
        <v>0.35299999999999998</v>
      </c>
      <c r="AG1173">
        <v>0.61299999999999999</v>
      </c>
    </row>
    <row r="1174" spans="1:33" x14ac:dyDescent="0.25">
      <c r="A1174" t="s">
        <v>23</v>
      </c>
      <c r="B1174" t="s">
        <v>681</v>
      </c>
      <c r="C1174">
        <v>2017</v>
      </c>
      <c r="D1174" t="s">
        <v>18</v>
      </c>
      <c r="E1174" t="s">
        <v>24</v>
      </c>
      <c r="F1174" t="s">
        <v>25</v>
      </c>
      <c r="G1174" t="s">
        <v>682</v>
      </c>
      <c r="H1174">
        <v>28</v>
      </c>
      <c r="I1174" t="s">
        <v>1221</v>
      </c>
      <c r="J1174" s="9">
        <v>0.24399999999999999</v>
      </c>
      <c r="K1174">
        <v>16</v>
      </c>
      <c r="L1174">
        <v>0</v>
      </c>
      <c r="M1174">
        <v>57</v>
      </c>
      <c r="N1174">
        <v>39</v>
      </c>
      <c r="O1174">
        <v>112</v>
      </c>
      <c r="P1174">
        <v>348</v>
      </c>
      <c r="Q1174" s="8">
        <f t="shared" si="72"/>
        <v>4.5977011494252873E-2</v>
      </c>
      <c r="R1174" s="8">
        <f t="shared" si="73"/>
        <v>0</v>
      </c>
      <c r="S1174" s="8">
        <f t="shared" si="74"/>
        <v>0.16379310344827586</v>
      </c>
      <c r="T1174" s="8">
        <f t="shared" si="75"/>
        <v>0.11206896551724138</v>
      </c>
      <c r="U1174" s="8">
        <f>IF(C1174=2022,"",IF(C1174=2020,O1174/60,O1174/162))</f>
        <v>0.69135802469135799</v>
      </c>
      <c r="V1174">
        <v>85</v>
      </c>
      <c r="W1174">
        <v>154</v>
      </c>
      <c r="X1174">
        <v>36</v>
      </c>
      <c r="Y1174">
        <v>59</v>
      </c>
      <c r="Z1174">
        <v>23</v>
      </c>
      <c r="AA1174">
        <v>3</v>
      </c>
      <c r="AB1174">
        <v>1</v>
      </c>
      <c r="AC1174">
        <v>0</v>
      </c>
      <c r="AD1174">
        <v>0.25</v>
      </c>
      <c r="AE1174">
        <v>0.29299999999999998</v>
      </c>
      <c r="AF1174">
        <v>0.443</v>
      </c>
      <c r="AG1174">
        <v>0.73499999999999999</v>
      </c>
    </row>
    <row r="1175" spans="1:33" x14ac:dyDescent="0.25">
      <c r="A1175" t="s">
        <v>54</v>
      </c>
      <c r="B1175" t="s">
        <v>160</v>
      </c>
      <c r="C1175">
        <v>2017</v>
      </c>
      <c r="D1175" t="s">
        <v>18</v>
      </c>
      <c r="E1175" t="s">
        <v>119</v>
      </c>
      <c r="F1175" t="s">
        <v>120</v>
      </c>
      <c r="G1175" t="s">
        <v>161</v>
      </c>
      <c r="H1175">
        <v>28</v>
      </c>
      <c r="I1175" t="s">
        <v>1221</v>
      </c>
      <c r="J1175" s="9">
        <v>0.247</v>
      </c>
      <c r="K1175">
        <v>22</v>
      </c>
      <c r="L1175">
        <v>0</v>
      </c>
      <c r="M1175">
        <v>58</v>
      </c>
      <c r="N1175">
        <v>50</v>
      </c>
      <c r="O1175">
        <v>129</v>
      </c>
      <c r="P1175">
        <v>438</v>
      </c>
      <c r="Q1175" s="8">
        <f t="shared" si="72"/>
        <v>5.0228310502283102E-2</v>
      </c>
      <c r="R1175" s="8">
        <f t="shared" si="73"/>
        <v>0</v>
      </c>
      <c r="S1175" s="8">
        <f t="shared" si="74"/>
        <v>0.13242009132420091</v>
      </c>
      <c r="T1175" s="8">
        <f t="shared" si="75"/>
        <v>0.11415525114155251</v>
      </c>
      <c r="U1175" s="8">
        <f>IF(C1175=2022,"",IF(C1175=2020,O1175/60,O1175/162))</f>
        <v>0.79629629629629628</v>
      </c>
      <c r="V1175">
        <v>108</v>
      </c>
      <c r="W1175">
        <v>201</v>
      </c>
      <c r="X1175">
        <v>49</v>
      </c>
      <c r="Y1175">
        <v>130</v>
      </c>
      <c r="Z1175">
        <v>40</v>
      </c>
      <c r="AA1175">
        <v>0</v>
      </c>
      <c r="AB1175">
        <v>1</v>
      </c>
      <c r="AC1175">
        <v>1</v>
      </c>
      <c r="AD1175">
        <v>0.29799999999999999</v>
      </c>
      <c r="AE1175">
        <v>0.308</v>
      </c>
      <c r="AF1175">
        <v>0.45900000000000002</v>
      </c>
      <c r="AG1175">
        <v>0.76700000000000002</v>
      </c>
    </row>
    <row r="1176" spans="1:33" x14ac:dyDescent="0.25">
      <c r="A1176" t="s">
        <v>29</v>
      </c>
      <c r="B1176" t="s">
        <v>1031</v>
      </c>
      <c r="C1176">
        <v>2017</v>
      </c>
      <c r="D1176" t="s">
        <v>22</v>
      </c>
      <c r="E1176" t="s">
        <v>188</v>
      </c>
      <c r="F1176" t="s">
        <v>96</v>
      </c>
      <c r="G1176" t="s">
        <v>1032</v>
      </c>
      <c r="H1176">
        <v>28</v>
      </c>
      <c r="I1176" t="s">
        <v>1221</v>
      </c>
      <c r="J1176" s="9">
        <v>0.20699999999999999</v>
      </c>
      <c r="K1176">
        <v>8</v>
      </c>
      <c r="L1176">
        <v>0</v>
      </c>
      <c r="M1176">
        <v>38</v>
      </c>
      <c r="N1176">
        <v>22</v>
      </c>
      <c r="O1176">
        <v>73</v>
      </c>
      <c r="P1176">
        <v>217</v>
      </c>
      <c r="Q1176" s="8">
        <f t="shared" si="72"/>
        <v>3.6866359447004608E-2</v>
      </c>
      <c r="R1176" s="8">
        <f t="shared" si="73"/>
        <v>0</v>
      </c>
      <c r="S1176" s="8">
        <f t="shared" si="74"/>
        <v>0.17511520737327188</v>
      </c>
      <c r="T1176" s="8">
        <f t="shared" si="75"/>
        <v>0.10138248847926268</v>
      </c>
      <c r="U1176" s="8">
        <f>IF(C1176=2022,"",IF(C1176=2020,O1176/60,O1176/162))</f>
        <v>0.45061728395061729</v>
      </c>
      <c r="V1176">
        <v>45</v>
      </c>
      <c r="W1176">
        <v>81</v>
      </c>
      <c r="X1176">
        <v>20</v>
      </c>
      <c r="Y1176">
        <v>71</v>
      </c>
      <c r="Z1176">
        <v>26</v>
      </c>
      <c r="AA1176">
        <v>0</v>
      </c>
      <c r="AB1176">
        <v>1</v>
      </c>
      <c r="AC1176">
        <v>1</v>
      </c>
      <c r="AD1176">
        <v>0.26600000000000001</v>
      </c>
      <c r="AE1176">
        <v>0.29099999999999998</v>
      </c>
      <c r="AF1176">
        <v>0.373</v>
      </c>
      <c r="AG1176">
        <v>0.66400000000000003</v>
      </c>
    </row>
    <row r="1177" spans="1:33" x14ac:dyDescent="0.25">
      <c r="A1177" t="s">
        <v>57</v>
      </c>
      <c r="B1177" t="s">
        <v>1079</v>
      </c>
      <c r="C1177">
        <v>2017</v>
      </c>
      <c r="D1177" t="s">
        <v>22</v>
      </c>
      <c r="E1177" t="s">
        <v>98</v>
      </c>
      <c r="F1177" t="s">
        <v>99</v>
      </c>
      <c r="G1177" t="s">
        <v>1080</v>
      </c>
      <c r="H1177">
        <v>28</v>
      </c>
      <c r="I1177" t="s">
        <v>1221</v>
      </c>
      <c r="J1177" s="9">
        <v>0.33300000000000002</v>
      </c>
      <c r="K1177">
        <v>1</v>
      </c>
      <c r="L1177">
        <v>0</v>
      </c>
      <c r="M1177">
        <v>3</v>
      </c>
      <c r="N1177">
        <v>2</v>
      </c>
      <c r="O1177">
        <v>9</v>
      </c>
      <c r="P1177">
        <v>9</v>
      </c>
      <c r="Q1177" s="8">
        <f t="shared" si="72"/>
        <v>0.1111111111111111</v>
      </c>
      <c r="R1177" s="8">
        <f t="shared" si="73"/>
        <v>0</v>
      </c>
      <c r="S1177" s="8">
        <f t="shared" si="74"/>
        <v>0.33333333333333331</v>
      </c>
      <c r="T1177" s="8">
        <f t="shared" si="75"/>
        <v>0.22222222222222221</v>
      </c>
      <c r="U1177" s="8">
        <f>IF(C1177=2022,"",IF(C1177=2020,O1177/60,O1177/162))</f>
        <v>5.5555555555555552E-2</v>
      </c>
      <c r="V1177">
        <v>3</v>
      </c>
      <c r="W1177">
        <v>6</v>
      </c>
      <c r="X1177">
        <v>1</v>
      </c>
      <c r="Y1177">
        <v>3</v>
      </c>
      <c r="Z1177">
        <v>3</v>
      </c>
      <c r="AA1177">
        <v>0</v>
      </c>
      <c r="AB1177">
        <v>1</v>
      </c>
      <c r="AC1177">
        <v>0</v>
      </c>
      <c r="AD1177">
        <v>0.33300000000000002</v>
      </c>
      <c r="AE1177">
        <v>0.46200000000000002</v>
      </c>
      <c r="AF1177">
        <v>0.66700000000000004</v>
      </c>
      <c r="AG1177">
        <v>1.1279999999999999</v>
      </c>
    </row>
    <row r="1178" spans="1:33" x14ac:dyDescent="0.25">
      <c r="A1178" t="s">
        <v>54</v>
      </c>
      <c r="B1178" t="s">
        <v>823</v>
      </c>
      <c r="C1178">
        <v>2017</v>
      </c>
      <c r="D1178" t="s">
        <v>18</v>
      </c>
      <c r="E1178" t="s">
        <v>119</v>
      </c>
      <c r="F1178" t="s">
        <v>120</v>
      </c>
      <c r="G1178" t="s">
        <v>824</v>
      </c>
      <c r="H1178">
        <v>27</v>
      </c>
      <c r="I1178" t="s">
        <v>1221</v>
      </c>
      <c r="J1178" s="9">
        <v>0.28899999999999998</v>
      </c>
      <c r="K1178">
        <v>8</v>
      </c>
      <c r="L1178">
        <v>4</v>
      </c>
      <c r="M1178">
        <v>38</v>
      </c>
      <c r="N1178">
        <v>35</v>
      </c>
      <c r="O1178">
        <v>102</v>
      </c>
      <c r="P1178">
        <v>218</v>
      </c>
      <c r="Q1178" s="8">
        <f t="shared" si="72"/>
        <v>3.669724770642202E-2</v>
      </c>
      <c r="R1178" s="8">
        <f t="shared" si="73"/>
        <v>1.834862385321101E-2</v>
      </c>
      <c r="S1178" s="8">
        <f t="shared" si="74"/>
        <v>0.1743119266055046</v>
      </c>
      <c r="T1178" s="8">
        <f t="shared" si="75"/>
        <v>0.16055045871559634</v>
      </c>
      <c r="U1178" s="8">
        <f>IF(C1178=2022,"",IF(C1178=2020,O1178/60,O1178/162))</f>
        <v>0.62962962962962965</v>
      </c>
      <c r="V1178">
        <v>63</v>
      </c>
      <c r="W1178">
        <v>106</v>
      </c>
      <c r="X1178">
        <v>25</v>
      </c>
      <c r="Y1178">
        <v>43</v>
      </c>
      <c r="Z1178">
        <v>39</v>
      </c>
      <c r="AA1178">
        <v>1</v>
      </c>
      <c r="AB1178">
        <v>1</v>
      </c>
      <c r="AC1178">
        <v>1</v>
      </c>
      <c r="AD1178">
        <v>0.32900000000000001</v>
      </c>
      <c r="AE1178">
        <v>0.40799999999999997</v>
      </c>
      <c r="AF1178">
        <v>0.48599999999999999</v>
      </c>
      <c r="AG1178">
        <v>0.89500000000000002</v>
      </c>
    </row>
    <row r="1179" spans="1:33" x14ac:dyDescent="0.25">
      <c r="A1179" t="s">
        <v>46</v>
      </c>
      <c r="B1179" t="s">
        <v>887</v>
      </c>
      <c r="C1179">
        <v>2017</v>
      </c>
      <c r="D1179" t="s">
        <v>18</v>
      </c>
      <c r="E1179" t="s">
        <v>168</v>
      </c>
      <c r="F1179" t="s">
        <v>169</v>
      </c>
      <c r="G1179" t="s">
        <v>888</v>
      </c>
      <c r="H1179">
        <v>27</v>
      </c>
      <c r="I1179" t="s">
        <v>1221</v>
      </c>
      <c r="J1179" s="9">
        <v>0.35699999999999998</v>
      </c>
      <c r="K1179">
        <v>0</v>
      </c>
      <c r="L1179">
        <v>0</v>
      </c>
      <c r="M1179">
        <v>3</v>
      </c>
      <c r="N1179">
        <v>3</v>
      </c>
      <c r="O1179">
        <v>5</v>
      </c>
      <c r="P1179">
        <v>14</v>
      </c>
      <c r="Q1179" s="8">
        <f t="shared" si="72"/>
        <v>0</v>
      </c>
      <c r="R1179" s="8">
        <f t="shared" si="73"/>
        <v>0</v>
      </c>
      <c r="S1179" s="8">
        <f t="shared" si="74"/>
        <v>0.21428571428571427</v>
      </c>
      <c r="T1179" s="8">
        <f t="shared" si="75"/>
        <v>0.21428571428571427</v>
      </c>
      <c r="U1179" s="8">
        <f>IF(C1179=2022,"",IF(C1179=2020,O1179/60,O1179/162))</f>
        <v>3.0864197530864196E-2</v>
      </c>
      <c r="V1179">
        <v>5</v>
      </c>
      <c r="W1179">
        <v>7</v>
      </c>
      <c r="X1179">
        <v>2</v>
      </c>
      <c r="Y1179">
        <v>2</v>
      </c>
      <c r="Z1179">
        <v>2</v>
      </c>
      <c r="AA1179">
        <v>1</v>
      </c>
      <c r="AB1179">
        <v>1</v>
      </c>
      <c r="AC1179">
        <v>0</v>
      </c>
      <c r="AD1179">
        <v>0.41699999999999998</v>
      </c>
      <c r="AE1179">
        <v>0.438</v>
      </c>
      <c r="AF1179">
        <v>0.5</v>
      </c>
      <c r="AG1179">
        <v>0.93799999999999994</v>
      </c>
    </row>
    <row r="1180" spans="1:33" x14ac:dyDescent="0.25">
      <c r="A1180" t="s">
        <v>32</v>
      </c>
      <c r="B1180" t="s">
        <v>335</v>
      </c>
      <c r="C1180">
        <v>2017</v>
      </c>
      <c r="D1180" t="s">
        <v>22</v>
      </c>
      <c r="E1180" t="s">
        <v>39</v>
      </c>
      <c r="F1180" t="s">
        <v>40</v>
      </c>
      <c r="G1180" t="s">
        <v>336</v>
      </c>
      <c r="H1180">
        <v>26</v>
      </c>
      <c r="I1180" t="s">
        <v>1221</v>
      </c>
      <c r="J1180" s="9">
        <v>0.26800000000000002</v>
      </c>
      <c r="K1180">
        <v>27</v>
      </c>
      <c r="L1180">
        <v>1</v>
      </c>
      <c r="M1180">
        <v>80</v>
      </c>
      <c r="N1180">
        <v>57</v>
      </c>
      <c r="O1180">
        <v>129</v>
      </c>
      <c r="P1180">
        <v>471</v>
      </c>
      <c r="Q1180" s="8">
        <f t="shared" si="72"/>
        <v>5.7324840764331211E-2</v>
      </c>
      <c r="R1180" s="8">
        <f t="shared" si="73"/>
        <v>2.1231422505307855E-3</v>
      </c>
      <c r="S1180" s="8">
        <f t="shared" si="74"/>
        <v>0.16985138004246284</v>
      </c>
      <c r="T1180" s="8">
        <f t="shared" si="75"/>
        <v>0.12101910828025478</v>
      </c>
      <c r="U1180" s="8">
        <f>IF(C1180=2022,"",IF(C1180=2020,O1180/60,O1180/162))</f>
        <v>0.79629629629629628</v>
      </c>
      <c r="V1180">
        <v>126</v>
      </c>
      <c r="W1180">
        <v>233</v>
      </c>
      <c r="X1180">
        <v>52</v>
      </c>
      <c r="Y1180">
        <v>95</v>
      </c>
      <c r="Z1180">
        <v>17</v>
      </c>
      <c r="AA1180">
        <v>3</v>
      </c>
      <c r="AB1180">
        <v>1</v>
      </c>
      <c r="AC1180">
        <v>0</v>
      </c>
      <c r="AD1180">
        <v>0.28000000000000003</v>
      </c>
      <c r="AE1180">
        <v>0.29699999999999999</v>
      </c>
      <c r="AF1180">
        <v>0.495</v>
      </c>
      <c r="AG1180">
        <v>0.79200000000000004</v>
      </c>
    </row>
    <row r="1181" spans="1:33" x14ac:dyDescent="0.25">
      <c r="A1181" t="s">
        <v>34</v>
      </c>
      <c r="B1181" t="s">
        <v>435</v>
      </c>
      <c r="C1181">
        <v>2017</v>
      </c>
      <c r="D1181" t="s">
        <v>22</v>
      </c>
      <c r="E1181" t="s">
        <v>75</v>
      </c>
      <c r="F1181" t="s">
        <v>76</v>
      </c>
      <c r="G1181" t="s">
        <v>436</v>
      </c>
      <c r="H1181">
        <v>26</v>
      </c>
      <c r="I1181" t="s">
        <v>1221</v>
      </c>
      <c r="J1181" s="9">
        <v>0</v>
      </c>
      <c r="K1181">
        <v>0</v>
      </c>
      <c r="L1181">
        <v>0</v>
      </c>
      <c r="M1181">
        <v>0</v>
      </c>
      <c r="N1181">
        <v>2</v>
      </c>
      <c r="O1181">
        <v>9</v>
      </c>
      <c r="P1181">
        <v>18</v>
      </c>
      <c r="Q1181" s="8">
        <f t="shared" si="72"/>
        <v>0</v>
      </c>
      <c r="R1181" s="8">
        <f t="shared" si="73"/>
        <v>0</v>
      </c>
      <c r="S1181" s="8">
        <f t="shared" si="74"/>
        <v>0</v>
      </c>
      <c r="T1181" s="8">
        <f t="shared" si="75"/>
        <v>0.1111111111111111</v>
      </c>
      <c r="U1181" s="8">
        <f>IF(C1181=2022,"",IF(C1181=2020,O1181/60,O1181/162))</f>
        <v>5.5555555555555552E-2</v>
      </c>
      <c r="V1181">
        <v>0</v>
      </c>
      <c r="W1181">
        <v>0</v>
      </c>
      <c r="X1181">
        <v>0</v>
      </c>
      <c r="Y1181">
        <v>6</v>
      </c>
      <c r="Z1181">
        <v>2</v>
      </c>
      <c r="AA1181">
        <v>0</v>
      </c>
      <c r="AB1181">
        <v>1</v>
      </c>
      <c r="AC1181">
        <v>0</v>
      </c>
      <c r="AD1181">
        <v>0</v>
      </c>
      <c r="AE1181">
        <v>0.1</v>
      </c>
      <c r="AF1181">
        <v>0</v>
      </c>
      <c r="AG1181">
        <v>0.1</v>
      </c>
    </row>
    <row r="1182" spans="1:33" x14ac:dyDescent="0.25">
      <c r="A1182" t="s">
        <v>62</v>
      </c>
      <c r="B1182" t="s">
        <v>951</v>
      </c>
      <c r="C1182">
        <v>2017</v>
      </c>
      <c r="D1182" t="s">
        <v>22</v>
      </c>
      <c r="E1182" t="s">
        <v>126</v>
      </c>
      <c r="F1182" t="s">
        <v>127</v>
      </c>
      <c r="G1182" t="s">
        <v>952</v>
      </c>
      <c r="H1182">
        <v>26</v>
      </c>
      <c r="I1182" t="s">
        <v>1221</v>
      </c>
      <c r="J1182" s="9">
        <v>0.253</v>
      </c>
      <c r="K1182">
        <v>13</v>
      </c>
      <c r="L1182">
        <v>1</v>
      </c>
      <c r="M1182">
        <v>49</v>
      </c>
      <c r="N1182">
        <v>39</v>
      </c>
      <c r="O1182">
        <v>106</v>
      </c>
      <c r="P1182">
        <v>352</v>
      </c>
      <c r="Q1182" s="8">
        <f t="shared" si="72"/>
        <v>3.6931818181818184E-2</v>
      </c>
      <c r="R1182" s="8">
        <f t="shared" si="73"/>
        <v>2.840909090909091E-3</v>
      </c>
      <c r="S1182" s="8">
        <f t="shared" si="74"/>
        <v>0.13920454545454544</v>
      </c>
      <c r="T1182" s="8">
        <f t="shared" si="75"/>
        <v>0.11079545454545454</v>
      </c>
      <c r="U1182" s="8">
        <f>IF(C1182=2022,"",IF(C1182=2020,O1182/60,O1182/162))</f>
        <v>0.65432098765432101</v>
      </c>
      <c r="V1182">
        <v>89</v>
      </c>
      <c r="W1182">
        <v>146</v>
      </c>
      <c r="X1182">
        <v>29</v>
      </c>
      <c r="Y1182">
        <v>89</v>
      </c>
      <c r="Z1182">
        <v>26</v>
      </c>
      <c r="AA1182">
        <v>0</v>
      </c>
      <c r="AB1182">
        <v>1</v>
      </c>
      <c r="AC1182">
        <v>0</v>
      </c>
      <c r="AD1182">
        <v>0.3</v>
      </c>
      <c r="AE1182">
        <v>0.318</v>
      </c>
      <c r="AF1182">
        <v>0.41499999999999998</v>
      </c>
      <c r="AG1182">
        <v>0.73299999999999998</v>
      </c>
    </row>
    <row r="1183" spans="1:33" x14ac:dyDescent="0.25">
      <c r="A1183" t="s">
        <v>89</v>
      </c>
      <c r="B1183" t="s">
        <v>136</v>
      </c>
      <c r="C1183">
        <v>2017</v>
      </c>
      <c r="D1183" t="s">
        <v>22</v>
      </c>
      <c r="E1183" t="s">
        <v>90</v>
      </c>
      <c r="F1183" t="s">
        <v>91</v>
      </c>
      <c r="G1183" t="s">
        <v>137</v>
      </c>
      <c r="H1183">
        <v>26</v>
      </c>
      <c r="I1183" t="s">
        <v>1221</v>
      </c>
      <c r="J1183" s="9">
        <v>0.28999999999999998</v>
      </c>
      <c r="K1183">
        <v>5</v>
      </c>
      <c r="L1183">
        <v>7</v>
      </c>
      <c r="M1183">
        <v>32</v>
      </c>
      <c r="N1183">
        <v>43</v>
      </c>
      <c r="O1183">
        <v>99</v>
      </c>
      <c r="P1183">
        <v>324</v>
      </c>
      <c r="Q1183" s="8">
        <f t="shared" si="72"/>
        <v>1.5432098765432098E-2</v>
      </c>
      <c r="R1183" s="8">
        <f t="shared" si="73"/>
        <v>2.1604938271604937E-2</v>
      </c>
      <c r="S1183" s="8">
        <f t="shared" si="74"/>
        <v>9.8765432098765427E-2</v>
      </c>
      <c r="T1183" s="8">
        <f t="shared" si="75"/>
        <v>0.13271604938271606</v>
      </c>
      <c r="U1183" s="8">
        <f>IF(C1183=2022,"",IF(C1183=2020,O1183/60,O1183/162))</f>
        <v>0.61111111111111116</v>
      </c>
      <c r="V1183">
        <v>94</v>
      </c>
      <c r="W1183">
        <v>131</v>
      </c>
      <c r="X1183">
        <v>25</v>
      </c>
      <c r="Y1183">
        <v>64</v>
      </c>
      <c r="Z1183">
        <v>17</v>
      </c>
      <c r="AA1183">
        <v>0</v>
      </c>
      <c r="AB1183">
        <v>1</v>
      </c>
      <c r="AC1183">
        <v>2</v>
      </c>
      <c r="AD1183">
        <v>0.34799999999999998</v>
      </c>
      <c r="AE1183">
        <v>0.33</v>
      </c>
      <c r="AF1183">
        <v>0.40400000000000003</v>
      </c>
      <c r="AG1183">
        <v>0.73499999999999999</v>
      </c>
    </row>
    <row r="1184" spans="1:33" x14ac:dyDescent="0.25">
      <c r="A1184" t="s">
        <v>26</v>
      </c>
      <c r="B1184" t="s">
        <v>369</v>
      </c>
      <c r="C1184">
        <v>2017</v>
      </c>
      <c r="D1184" t="s">
        <v>22</v>
      </c>
      <c r="E1184" t="s">
        <v>27</v>
      </c>
      <c r="F1184" t="s">
        <v>28</v>
      </c>
      <c r="G1184" t="s">
        <v>370</v>
      </c>
      <c r="H1184">
        <v>26</v>
      </c>
      <c r="I1184" t="s">
        <v>1221</v>
      </c>
      <c r="J1184" s="9">
        <v>0.16700000000000001</v>
      </c>
      <c r="K1184">
        <v>2</v>
      </c>
      <c r="L1184">
        <v>0</v>
      </c>
      <c r="M1184">
        <v>4</v>
      </c>
      <c r="N1184">
        <v>5</v>
      </c>
      <c r="O1184">
        <v>14</v>
      </c>
      <c r="P1184">
        <v>24</v>
      </c>
      <c r="Q1184" s="8">
        <f t="shared" si="72"/>
        <v>8.3333333333333329E-2</v>
      </c>
      <c r="R1184" s="8">
        <f t="shared" si="73"/>
        <v>0</v>
      </c>
      <c r="S1184" s="8">
        <f t="shared" si="74"/>
        <v>0.16666666666666666</v>
      </c>
      <c r="T1184" s="8">
        <f t="shared" si="75"/>
        <v>0.20833333333333334</v>
      </c>
      <c r="U1184" s="8">
        <f>IF(C1184=2022,"",IF(C1184=2020,O1184/60,O1184/162))</f>
        <v>8.6419753086419748E-2</v>
      </c>
      <c r="V1184">
        <v>4</v>
      </c>
      <c r="W1184">
        <v>11</v>
      </c>
      <c r="X1184">
        <v>3</v>
      </c>
      <c r="Y1184">
        <v>4</v>
      </c>
      <c r="Z1184">
        <v>6</v>
      </c>
      <c r="AA1184">
        <v>0</v>
      </c>
      <c r="AB1184">
        <v>1</v>
      </c>
      <c r="AC1184">
        <v>0</v>
      </c>
      <c r="AD1184">
        <v>0.105</v>
      </c>
      <c r="AE1184">
        <v>0.32300000000000001</v>
      </c>
      <c r="AF1184">
        <v>0.45800000000000002</v>
      </c>
      <c r="AG1184">
        <v>0.78100000000000003</v>
      </c>
    </row>
    <row r="1185" spans="1:33" x14ac:dyDescent="0.25">
      <c r="A1185" t="s">
        <v>46</v>
      </c>
      <c r="B1185" t="s">
        <v>791</v>
      </c>
      <c r="C1185">
        <v>2017</v>
      </c>
      <c r="D1185" t="s">
        <v>18</v>
      </c>
      <c r="E1185" t="s">
        <v>168</v>
      </c>
      <c r="F1185" t="s">
        <v>169</v>
      </c>
      <c r="G1185" t="s">
        <v>792</v>
      </c>
      <c r="H1185">
        <v>26</v>
      </c>
      <c r="I1185" t="s">
        <v>1221</v>
      </c>
      <c r="J1185" s="9">
        <v>0.223</v>
      </c>
      <c r="K1185">
        <v>1</v>
      </c>
      <c r="L1185">
        <v>1</v>
      </c>
      <c r="M1185">
        <v>19</v>
      </c>
      <c r="N1185">
        <v>18</v>
      </c>
      <c r="O1185">
        <v>64</v>
      </c>
      <c r="P1185">
        <v>188</v>
      </c>
      <c r="Q1185" s="8">
        <f t="shared" si="72"/>
        <v>5.3191489361702126E-3</v>
      </c>
      <c r="R1185" s="8">
        <f t="shared" si="73"/>
        <v>5.3191489361702126E-3</v>
      </c>
      <c r="S1185" s="8">
        <f t="shared" si="74"/>
        <v>0.10106382978723404</v>
      </c>
      <c r="T1185" s="8">
        <f t="shared" si="75"/>
        <v>9.5744680851063829E-2</v>
      </c>
      <c r="U1185" s="8">
        <f>IF(C1185=2022,"",IF(C1185=2020,O1185/60,O1185/162))</f>
        <v>0.39506172839506171</v>
      </c>
      <c r="V1185">
        <v>42</v>
      </c>
      <c r="W1185">
        <v>59</v>
      </c>
      <c r="X1185">
        <v>15</v>
      </c>
      <c r="Y1185">
        <v>38</v>
      </c>
      <c r="Z1185">
        <v>11</v>
      </c>
      <c r="AA1185">
        <v>0</v>
      </c>
      <c r="AB1185">
        <v>1</v>
      </c>
      <c r="AC1185">
        <v>0</v>
      </c>
      <c r="AD1185">
        <v>0.27300000000000002</v>
      </c>
      <c r="AE1185">
        <v>0.26500000000000001</v>
      </c>
      <c r="AF1185">
        <v>0.314</v>
      </c>
      <c r="AG1185">
        <v>0.57899999999999996</v>
      </c>
    </row>
    <row r="1186" spans="1:33" x14ac:dyDescent="0.25">
      <c r="A1186" t="s">
        <v>31</v>
      </c>
      <c r="B1186" t="s">
        <v>243</v>
      </c>
      <c r="C1186">
        <v>2017</v>
      </c>
      <c r="D1186" t="s">
        <v>18</v>
      </c>
      <c r="E1186" t="s">
        <v>245</v>
      </c>
      <c r="F1186" t="s">
        <v>246</v>
      </c>
      <c r="G1186" t="s">
        <v>244</v>
      </c>
      <c r="H1186">
        <v>26</v>
      </c>
      <c r="I1186" t="s">
        <v>1221</v>
      </c>
      <c r="J1186" s="9">
        <v>0.27</v>
      </c>
      <c r="K1186">
        <v>7</v>
      </c>
      <c r="L1186">
        <v>4</v>
      </c>
      <c r="M1186">
        <v>44</v>
      </c>
      <c r="N1186">
        <v>26</v>
      </c>
      <c r="O1186">
        <v>121</v>
      </c>
      <c r="P1186">
        <v>370</v>
      </c>
      <c r="Q1186" s="8">
        <f t="shared" si="72"/>
        <v>1.891891891891892E-2</v>
      </c>
      <c r="R1186" s="8">
        <f t="shared" si="73"/>
        <v>1.0810810810810811E-2</v>
      </c>
      <c r="S1186" s="8">
        <f t="shared" si="74"/>
        <v>0.11891891891891893</v>
      </c>
      <c r="T1186" s="8">
        <f t="shared" si="75"/>
        <v>7.0270270270270274E-2</v>
      </c>
      <c r="U1186" s="8">
        <f>IF(C1186=2022,"",IF(C1186=2020,O1186/60,O1186/162))</f>
        <v>0.74691358024691357</v>
      </c>
      <c r="V1186">
        <v>100</v>
      </c>
      <c r="W1186">
        <v>149</v>
      </c>
      <c r="X1186">
        <v>33</v>
      </c>
      <c r="Y1186">
        <v>68</v>
      </c>
      <c r="Z1186">
        <v>42</v>
      </c>
      <c r="AA1186">
        <v>11</v>
      </c>
      <c r="AB1186">
        <v>1</v>
      </c>
      <c r="AC1186">
        <v>0</v>
      </c>
      <c r="AD1186">
        <v>0.312</v>
      </c>
      <c r="AE1186">
        <v>0.34699999999999998</v>
      </c>
      <c r="AF1186">
        <v>0.40300000000000002</v>
      </c>
      <c r="AG1186">
        <v>0.75</v>
      </c>
    </row>
    <row r="1187" spans="1:33" x14ac:dyDescent="0.25">
      <c r="A1187" t="s">
        <v>56</v>
      </c>
      <c r="B1187" t="s">
        <v>209</v>
      </c>
      <c r="C1187">
        <v>2017</v>
      </c>
      <c r="D1187" t="s">
        <v>22</v>
      </c>
      <c r="E1187" t="s">
        <v>211</v>
      </c>
      <c r="F1187" t="s">
        <v>212</v>
      </c>
      <c r="G1187" t="s">
        <v>210</v>
      </c>
      <c r="H1187">
        <v>26</v>
      </c>
      <c r="I1187" t="s">
        <v>1221</v>
      </c>
      <c r="J1187" s="9">
        <v>0.14599999999999999</v>
      </c>
      <c r="K1187">
        <v>2</v>
      </c>
      <c r="L1187">
        <v>1</v>
      </c>
      <c r="M1187">
        <v>7</v>
      </c>
      <c r="N1187">
        <v>10</v>
      </c>
      <c r="O1187">
        <v>46</v>
      </c>
      <c r="P1187">
        <v>130</v>
      </c>
      <c r="Q1187" s="8">
        <f t="shared" si="72"/>
        <v>1.5384615384615385E-2</v>
      </c>
      <c r="R1187" s="8">
        <f t="shared" si="73"/>
        <v>7.6923076923076927E-3</v>
      </c>
      <c r="S1187" s="8">
        <f t="shared" si="74"/>
        <v>5.3846153846153849E-2</v>
      </c>
      <c r="T1187" s="8">
        <f t="shared" si="75"/>
        <v>7.6923076923076927E-2</v>
      </c>
      <c r="U1187" s="8">
        <f>IF(C1187=2022,"",IF(C1187=2020,O1187/60,O1187/162))</f>
        <v>0.2839506172839506</v>
      </c>
      <c r="V1187">
        <v>19</v>
      </c>
      <c r="W1187">
        <v>30</v>
      </c>
      <c r="X1187">
        <v>7</v>
      </c>
      <c r="Y1187">
        <v>35</v>
      </c>
      <c r="Z1187">
        <v>3</v>
      </c>
      <c r="AA1187">
        <v>0</v>
      </c>
      <c r="AB1187">
        <v>1</v>
      </c>
      <c r="AC1187">
        <v>0</v>
      </c>
      <c r="AD1187">
        <v>0.18099999999999999</v>
      </c>
      <c r="AE1187">
        <v>0.17599999999999999</v>
      </c>
      <c r="AF1187">
        <v>0.23100000000000001</v>
      </c>
      <c r="AG1187">
        <v>0.40699999999999997</v>
      </c>
    </row>
    <row r="1188" spans="1:33" x14ac:dyDescent="0.25">
      <c r="A1188" t="s">
        <v>68</v>
      </c>
      <c r="B1188" t="s">
        <v>567</v>
      </c>
      <c r="C1188">
        <v>2017</v>
      </c>
      <c r="D1188" t="s">
        <v>22</v>
      </c>
      <c r="E1188" t="s">
        <v>361</v>
      </c>
      <c r="F1188" t="s">
        <v>362</v>
      </c>
      <c r="G1188" t="s">
        <v>568</v>
      </c>
      <c r="H1188">
        <v>26</v>
      </c>
      <c r="I1188" t="s">
        <v>1221</v>
      </c>
      <c r="J1188" s="9">
        <v>0.251</v>
      </c>
      <c r="K1188">
        <v>25</v>
      </c>
      <c r="L1188">
        <v>1</v>
      </c>
      <c r="M1188">
        <v>64</v>
      </c>
      <c r="N1188">
        <v>52</v>
      </c>
      <c r="O1188">
        <v>124</v>
      </c>
      <c r="P1188">
        <v>387</v>
      </c>
      <c r="Q1188" s="8">
        <f t="shared" si="72"/>
        <v>6.4599483204134361E-2</v>
      </c>
      <c r="R1188" s="8">
        <f t="shared" si="73"/>
        <v>2.5839793281653748E-3</v>
      </c>
      <c r="S1188" s="8">
        <f t="shared" si="74"/>
        <v>0.16537467700258399</v>
      </c>
      <c r="T1188" s="8">
        <f t="shared" si="75"/>
        <v>0.13436692506459949</v>
      </c>
      <c r="U1188" s="8">
        <f>IF(C1188=2022,"",IF(C1188=2020,O1188/60,O1188/162))</f>
        <v>0.76543209876543206</v>
      </c>
      <c r="V1188">
        <v>97</v>
      </c>
      <c r="W1188">
        <v>197</v>
      </c>
      <c r="X1188">
        <v>50</v>
      </c>
      <c r="Y1188">
        <v>160</v>
      </c>
      <c r="Z1188">
        <v>39</v>
      </c>
      <c r="AA1188">
        <v>0</v>
      </c>
      <c r="AB1188">
        <v>1</v>
      </c>
      <c r="AC1188">
        <v>0</v>
      </c>
      <c r="AD1188">
        <v>0.35499999999999998</v>
      </c>
      <c r="AE1188">
        <v>0.33100000000000002</v>
      </c>
      <c r="AF1188">
        <v>0.50900000000000001</v>
      </c>
      <c r="AG1188">
        <v>0.84</v>
      </c>
    </row>
    <row r="1189" spans="1:33" x14ac:dyDescent="0.25">
      <c r="A1189" t="s">
        <v>125</v>
      </c>
      <c r="B1189" t="s">
        <v>993</v>
      </c>
      <c r="C1189">
        <v>2017</v>
      </c>
      <c r="D1189" t="s">
        <v>18</v>
      </c>
      <c r="E1189" t="s">
        <v>455</v>
      </c>
      <c r="F1189" t="s">
        <v>456</v>
      </c>
      <c r="G1189" t="s">
        <v>994</v>
      </c>
      <c r="H1189">
        <v>26</v>
      </c>
      <c r="I1189" t="s">
        <v>1221</v>
      </c>
      <c r="J1189" s="9">
        <v>0.27800000000000002</v>
      </c>
      <c r="K1189">
        <v>17</v>
      </c>
      <c r="L1189">
        <v>8</v>
      </c>
      <c r="M1189">
        <v>65</v>
      </c>
      <c r="N1189">
        <v>68</v>
      </c>
      <c r="O1189">
        <v>141</v>
      </c>
      <c r="P1189">
        <v>532</v>
      </c>
      <c r="Q1189" s="8">
        <f t="shared" si="72"/>
        <v>3.1954887218045111E-2</v>
      </c>
      <c r="R1189" s="8">
        <f t="shared" si="73"/>
        <v>1.5037593984962405E-2</v>
      </c>
      <c r="S1189" s="8">
        <f t="shared" si="74"/>
        <v>0.12218045112781954</v>
      </c>
      <c r="T1189" s="8">
        <f t="shared" si="75"/>
        <v>0.12781954887218044</v>
      </c>
      <c r="U1189" s="8">
        <f>IF(C1189=2022,"",IF(C1189=2020,O1189/60,O1189/162))</f>
        <v>0.87037037037037035</v>
      </c>
      <c r="V1189">
        <v>148</v>
      </c>
      <c r="W1189">
        <v>240</v>
      </c>
      <c r="X1189">
        <v>53</v>
      </c>
      <c r="Y1189">
        <v>106</v>
      </c>
      <c r="Z1189">
        <v>36</v>
      </c>
      <c r="AA1189">
        <v>4</v>
      </c>
      <c r="AB1189">
        <v>1</v>
      </c>
      <c r="AC1189">
        <v>2</v>
      </c>
      <c r="AD1189">
        <v>0.318</v>
      </c>
      <c r="AE1189">
        <v>0.33200000000000002</v>
      </c>
      <c r="AF1189">
        <v>0.45100000000000001</v>
      </c>
      <c r="AG1189">
        <v>0.78300000000000003</v>
      </c>
    </row>
    <row r="1190" spans="1:33" x14ac:dyDescent="0.25">
      <c r="A1190" t="s">
        <v>23</v>
      </c>
      <c r="B1190" t="s">
        <v>130</v>
      </c>
      <c r="C1190">
        <v>2017</v>
      </c>
      <c r="D1190" t="s">
        <v>18</v>
      </c>
      <c r="E1190" t="s">
        <v>24</v>
      </c>
      <c r="F1190" t="s">
        <v>25</v>
      </c>
      <c r="G1190" t="s">
        <v>131</v>
      </c>
      <c r="H1190">
        <v>26</v>
      </c>
      <c r="I1190" t="s">
        <v>1221</v>
      </c>
      <c r="J1190" s="9">
        <v>0.26</v>
      </c>
      <c r="K1190">
        <v>3</v>
      </c>
      <c r="L1190">
        <v>1</v>
      </c>
      <c r="M1190">
        <v>13</v>
      </c>
      <c r="N1190">
        <v>11</v>
      </c>
      <c r="O1190">
        <v>37</v>
      </c>
      <c r="P1190">
        <v>100</v>
      </c>
      <c r="Q1190" s="8">
        <f t="shared" si="72"/>
        <v>0.03</v>
      </c>
      <c r="R1190" s="8">
        <f t="shared" si="73"/>
        <v>0.01</v>
      </c>
      <c r="S1190" s="8">
        <f t="shared" si="74"/>
        <v>0.13</v>
      </c>
      <c r="T1190" s="8">
        <f t="shared" si="75"/>
        <v>0.11</v>
      </c>
      <c r="U1190" s="8">
        <f>IF(C1190=2022,"",IF(C1190=2020,O1190/60,O1190/162))</f>
        <v>0.22839506172839505</v>
      </c>
      <c r="V1190">
        <v>26</v>
      </c>
      <c r="W1190">
        <v>40</v>
      </c>
      <c r="X1190">
        <v>8</v>
      </c>
      <c r="Y1190">
        <v>17</v>
      </c>
      <c r="Z1190">
        <v>14</v>
      </c>
      <c r="AA1190">
        <v>2</v>
      </c>
      <c r="AB1190">
        <v>1</v>
      </c>
      <c r="AC1190">
        <v>0</v>
      </c>
      <c r="AD1190">
        <v>0.28399999999999997</v>
      </c>
      <c r="AE1190">
        <v>0.36399999999999999</v>
      </c>
      <c r="AF1190">
        <v>0.4</v>
      </c>
      <c r="AG1190">
        <v>0.76400000000000001</v>
      </c>
    </row>
    <row r="1191" spans="1:33" x14ac:dyDescent="0.25">
      <c r="A1191" t="s">
        <v>42</v>
      </c>
      <c r="B1191" t="s">
        <v>579</v>
      </c>
      <c r="C1191">
        <v>2017</v>
      </c>
      <c r="D1191" t="s">
        <v>22</v>
      </c>
      <c r="E1191" t="s">
        <v>263</v>
      </c>
      <c r="F1191" t="s">
        <v>264</v>
      </c>
      <c r="G1191" t="s">
        <v>580</v>
      </c>
      <c r="H1191">
        <v>26</v>
      </c>
      <c r="I1191" t="s">
        <v>1221</v>
      </c>
      <c r="J1191" s="9">
        <v>0.19600000000000001</v>
      </c>
      <c r="K1191">
        <v>0</v>
      </c>
      <c r="L1191">
        <v>0</v>
      </c>
      <c r="M1191">
        <v>3</v>
      </c>
      <c r="N1191">
        <v>5</v>
      </c>
      <c r="O1191">
        <v>23</v>
      </c>
      <c r="P1191">
        <v>46</v>
      </c>
      <c r="Q1191" s="8">
        <f t="shared" si="72"/>
        <v>0</v>
      </c>
      <c r="R1191" s="8">
        <f t="shared" si="73"/>
        <v>0</v>
      </c>
      <c r="S1191" s="8">
        <f t="shared" si="74"/>
        <v>6.5217391304347824E-2</v>
      </c>
      <c r="T1191" s="8">
        <f t="shared" si="75"/>
        <v>0.10869565217391304</v>
      </c>
      <c r="U1191" s="8">
        <f>IF(C1191=2022,"",IF(C1191=2020,O1191/60,O1191/162))</f>
        <v>0.1419753086419753</v>
      </c>
      <c r="V1191">
        <v>9</v>
      </c>
      <c r="W1191">
        <v>16</v>
      </c>
      <c r="X1191">
        <v>4</v>
      </c>
      <c r="Y1191">
        <v>15</v>
      </c>
      <c r="Z1191">
        <v>6</v>
      </c>
      <c r="AA1191">
        <v>0</v>
      </c>
      <c r="AB1191">
        <v>1</v>
      </c>
      <c r="AC1191">
        <v>0</v>
      </c>
      <c r="AD1191">
        <v>0.28999999999999998</v>
      </c>
      <c r="AE1191">
        <v>0.28799999999999998</v>
      </c>
      <c r="AF1191">
        <v>0.34799999999999998</v>
      </c>
      <c r="AG1191">
        <v>0.63600000000000001</v>
      </c>
    </row>
    <row r="1192" spans="1:33" x14ac:dyDescent="0.25">
      <c r="A1192" t="s">
        <v>30</v>
      </c>
      <c r="B1192" t="s">
        <v>903</v>
      </c>
      <c r="C1192">
        <v>2017</v>
      </c>
      <c r="D1192" t="s">
        <v>22</v>
      </c>
      <c r="E1192" t="s">
        <v>142</v>
      </c>
      <c r="F1192" t="s">
        <v>143</v>
      </c>
      <c r="G1192" t="s">
        <v>904</v>
      </c>
      <c r="H1192">
        <v>25</v>
      </c>
      <c r="I1192" t="s">
        <v>1221</v>
      </c>
      <c r="J1192" s="9">
        <v>0.27700000000000002</v>
      </c>
      <c r="K1192">
        <v>2</v>
      </c>
      <c r="L1192">
        <v>0</v>
      </c>
      <c r="M1192">
        <v>14</v>
      </c>
      <c r="N1192">
        <v>23</v>
      </c>
      <c r="O1192">
        <v>90</v>
      </c>
      <c r="P1192">
        <v>253</v>
      </c>
      <c r="Q1192" s="8">
        <f t="shared" si="72"/>
        <v>7.9051383399209481E-3</v>
      </c>
      <c r="R1192" s="8">
        <f t="shared" si="73"/>
        <v>0</v>
      </c>
      <c r="S1192" s="8">
        <f t="shared" si="74"/>
        <v>5.533596837944664E-2</v>
      </c>
      <c r="T1192" s="8">
        <f t="shared" si="75"/>
        <v>9.0909090909090912E-2</v>
      </c>
      <c r="U1192" s="8">
        <f>IF(C1192=2022,"",IF(C1192=2020,O1192/60,O1192/162))</f>
        <v>0.55555555555555558</v>
      </c>
      <c r="V1192">
        <v>70</v>
      </c>
      <c r="W1192">
        <v>86</v>
      </c>
      <c r="X1192">
        <v>12</v>
      </c>
      <c r="Y1192">
        <v>45</v>
      </c>
      <c r="Z1192">
        <v>38</v>
      </c>
      <c r="AA1192">
        <v>1</v>
      </c>
      <c r="AB1192">
        <v>1</v>
      </c>
      <c r="AC1192">
        <v>0</v>
      </c>
      <c r="AD1192">
        <v>0.33</v>
      </c>
      <c r="AE1192">
        <v>0.373</v>
      </c>
      <c r="AF1192">
        <v>0.34</v>
      </c>
      <c r="AG1192">
        <v>0.71299999999999997</v>
      </c>
    </row>
    <row r="1193" spans="1:33" x14ac:dyDescent="0.25">
      <c r="A1193" t="s">
        <v>81</v>
      </c>
      <c r="B1193" t="s">
        <v>509</v>
      </c>
      <c r="C1193">
        <v>2017</v>
      </c>
      <c r="D1193" t="s">
        <v>18</v>
      </c>
      <c r="E1193" t="s">
        <v>134</v>
      </c>
      <c r="F1193" t="s">
        <v>135</v>
      </c>
      <c r="G1193" t="s">
        <v>510</v>
      </c>
      <c r="H1193">
        <v>25</v>
      </c>
      <c r="I1193" t="s">
        <v>1221</v>
      </c>
      <c r="J1193" s="9">
        <v>4.2000000000000003E-2</v>
      </c>
      <c r="K1193">
        <v>0</v>
      </c>
      <c r="L1193">
        <v>0</v>
      </c>
      <c r="M1193">
        <v>1</v>
      </c>
      <c r="N1193">
        <v>1</v>
      </c>
      <c r="O1193">
        <v>12</v>
      </c>
      <c r="P1193">
        <v>24</v>
      </c>
      <c r="Q1193" s="8">
        <f t="shared" si="72"/>
        <v>0</v>
      </c>
      <c r="R1193" s="8">
        <f t="shared" si="73"/>
        <v>0</v>
      </c>
      <c r="S1193" s="8">
        <f t="shared" si="74"/>
        <v>4.1666666666666664E-2</v>
      </c>
      <c r="T1193" s="8">
        <f t="shared" si="75"/>
        <v>4.1666666666666664E-2</v>
      </c>
      <c r="U1193" s="8">
        <f>IF(C1193=2022,"",IF(C1193=2020,O1193/60,O1193/162))</f>
        <v>7.407407407407407E-2</v>
      </c>
      <c r="V1193">
        <v>1</v>
      </c>
      <c r="W1193">
        <v>2</v>
      </c>
      <c r="X1193">
        <v>1</v>
      </c>
      <c r="Y1193">
        <v>9</v>
      </c>
      <c r="Z1193">
        <v>2</v>
      </c>
      <c r="AA1193">
        <v>1</v>
      </c>
      <c r="AB1193">
        <v>1</v>
      </c>
      <c r="AC1193">
        <v>0</v>
      </c>
      <c r="AD1193">
        <v>6.7000000000000004E-2</v>
      </c>
      <c r="AE1193">
        <v>0.115</v>
      </c>
      <c r="AF1193">
        <v>8.3000000000000004E-2</v>
      </c>
      <c r="AG1193">
        <v>0.19900000000000001</v>
      </c>
    </row>
    <row r="1194" spans="1:33" x14ac:dyDescent="0.25">
      <c r="A1194" t="s">
        <v>15</v>
      </c>
      <c r="B1194" t="s">
        <v>711</v>
      </c>
      <c r="C1194">
        <v>2017</v>
      </c>
      <c r="D1194" t="s">
        <v>18</v>
      </c>
      <c r="E1194" t="s">
        <v>16</v>
      </c>
      <c r="F1194" t="s">
        <v>17</v>
      </c>
      <c r="G1194" t="s">
        <v>712</v>
      </c>
      <c r="H1194">
        <v>24</v>
      </c>
      <c r="I1194" t="s">
        <v>1221</v>
      </c>
      <c r="J1194" s="9">
        <v>0.27600000000000002</v>
      </c>
      <c r="K1194">
        <v>21</v>
      </c>
      <c r="L1194">
        <v>5</v>
      </c>
      <c r="M1194">
        <v>74</v>
      </c>
      <c r="N1194">
        <v>50</v>
      </c>
      <c r="O1194">
        <v>117</v>
      </c>
      <c r="P1194">
        <v>377</v>
      </c>
      <c r="Q1194" s="8">
        <f t="shared" si="72"/>
        <v>5.5702917771883291E-2</v>
      </c>
      <c r="R1194" s="8">
        <f t="shared" si="73"/>
        <v>1.3262599469496022E-2</v>
      </c>
      <c r="S1194" s="8">
        <f t="shared" si="74"/>
        <v>0.19628647214854111</v>
      </c>
      <c r="T1194" s="8">
        <f t="shared" si="75"/>
        <v>0.13262599469496023</v>
      </c>
      <c r="U1194" s="8">
        <f>IF(C1194=2022,"",IF(C1194=2020,O1194/60,O1194/162))</f>
        <v>0.72222222222222221</v>
      </c>
      <c r="V1194">
        <v>104</v>
      </c>
      <c r="W1194">
        <v>188</v>
      </c>
      <c r="X1194">
        <v>42</v>
      </c>
      <c r="Y1194">
        <v>98</v>
      </c>
      <c r="Z1194">
        <v>45</v>
      </c>
      <c r="AA1194">
        <v>2</v>
      </c>
      <c r="AB1194">
        <v>1</v>
      </c>
      <c r="AC1194">
        <v>4</v>
      </c>
      <c r="AD1194">
        <v>0.31900000000000001</v>
      </c>
      <c r="AE1194">
        <v>0.35599999999999998</v>
      </c>
      <c r="AF1194">
        <v>0.499</v>
      </c>
      <c r="AG1194">
        <v>0.85499999999999998</v>
      </c>
    </row>
    <row r="1195" spans="1:33" x14ac:dyDescent="0.25">
      <c r="A1195" t="s">
        <v>32</v>
      </c>
      <c r="B1195" t="s">
        <v>317</v>
      </c>
      <c r="C1195">
        <v>2017</v>
      </c>
      <c r="D1195" t="s">
        <v>22</v>
      </c>
      <c r="E1195" t="s">
        <v>39</v>
      </c>
      <c r="F1195" t="s">
        <v>40</v>
      </c>
      <c r="G1195" t="s">
        <v>318</v>
      </c>
      <c r="H1195">
        <v>24</v>
      </c>
      <c r="I1195" t="s">
        <v>1221</v>
      </c>
      <c r="J1195" s="9">
        <v>0.25</v>
      </c>
      <c r="K1195">
        <v>1</v>
      </c>
      <c r="L1195">
        <v>0</v>
      </c>
      <c r="M1195">
        <v>5</v>
      </c>
      <c r="N1195">
        <v>2</v>
      </c>
      <c r="O1195">
        <v>13</v>
      </c>
      <c r="P1195">
        <v>24</v>
      </c>
      <c r="Q1195" s="8">
        <f t="shared" si="72"/>
        <v>4.1666666666666664E-2</v>
      </c>
      <c r="R1195" s="8">
        <f t="shared" si="73"/>
        <v>0</v>
      </c>
      <c r="S1195" s="8">
        <f t="shared" si="74"/>
        <v>0.20833333333333334</v>
      </c>
      <c r="T1195" s="8">
        <f t="shared" si="75"/>
        <v>8.3333333333333329E-2</v>
      </c>
      <c r="U1195" s="8">
        <f>IF(C1195=2022,"",IF(C1195=2020,O1195/60,O1195/162))</f>
        <v>8.0246913580246909E-2</v>
      </c>
      <c r="V1195">
        <v>6</v>
      </c>
      <c r="W1195">
        <v>10</v>
      </c>
      <c r="X1195">
        <v>2</v>
      </c>
      <c r="Y1195">
        <v>4</v>
      </c>
      <c r="Z1195">
        <v>3</v>
      </c>
      <c r="AA1195">
        <v>0</v>
      </c>
      <c r="AB1195">
        <v>1</v>
      </c>
      <c r="AC1195">
        <v>0</v>
      </c>
      <c r="AD1195">
        <v>0.26300000000000001</v>
      </c>
      <c r="AE1195">
        <v>0.33300000000000002</v>
      </c>
      <c r="AF1195">
        <v>0.41699999999999998</v>
      </c>
      <c r="AG1195">
        <v>0.75</v>
      </c>
    </row>
    <row r="1196" spans="1:33" x14ac:dyDescent="0.25">
      <c r="A1196" t="s">
        <v>41</v>
      </c>
      <c r="B1196" t="s">
        <v>201</v>
      </c>
      <c r="C1196">
        <v>2017</v>
      </c>
      <c r="D1196" t="s">
        <v>18</v>
      </c>
      <c r="E1196" t="s">
        <v>60</v>
      </c>
      <c r="F1196" t="s">
        <v>61</v>
      </c>
      <c r="G1196" t="s">
        <v>202</v>
      </c>
      <c r="H1196">
        <v>24</v>
      </c>
      <c r="I1196" t="s">
        <v>1221</v>
      </c>
      <c r="J1196" s="9">
        <v>0.214</v>
      </c>
      <c r="K1196">
        <v>18</v>
      </c>
      <c r="L1196">
        <v>4</v>
      </c>
      <c r="M1196">
        <v>55</v>
      </c>
      <c r="N1196">
        <v>36</v>
      </c>
      <c r="O1196">
        <v>120</v>
      </c>
      <c r="P1196">
        <v>387</v>
      </c>
      <c r="Q1196" s="8">
        <f t="shared" si="72"/>
        <v>4.6511627906976744E-2</v>
      </c>
      <c r="R1196" s="8">
        <f t="shared" si="73"/>
        <v>1.0335917312661499E-2</v>
      </c>
      <c r="S1196" s="8">
        <f t="shared" si="74"/>
        <v>0.1421188630490956</v>
      </c>
      <c r="T1196" s="8">
        <f t="shared" si="75"/>
        <v>9.3023255813953487E-2</v>
      </c>
      <c r="U1196" s="8">
        <f>IF(C1196=2022,"",IF(C1196=2020,O1196/60,O1196/162))</f>
        <v>0.7407407407407407</v>
      </c>
      <c r="V1196">
        <v>83</v>
      </c>
      <c r="W1196">
        <v>154</v>
      </c>
      <c r="X1196">
        <v>35</v>
      </c>
      <c r="Y1196">
        <v>122</v>
      </c>
      <c r="Z1196">
        <v>23</v>
      </c>
      <c r="AA1196">
        <v>3</v>
      </c>
      <c r="AB1196">
        <v>1</v>
      </c>
      <c r="AC1196">
        <v>1</v>
      </c>
      <c r="AD1196">
        <v>0.26</v>
      </c>
      <c r="AE1196">
        <v>0.26200000000000001</v>
      </c>
      <c r="AF1196">
        <v>0.39800000000000002</v>
      </c>
      <c r="AG1196">
        <v>0.66</v>
      </c>
    </row>
    <row r="1197" spans="1:33" x14ac:dyDescent="0.25">
      <c r="A1197" t="s">
        <v>34</v>
      </c>
      <c r="B1197" t="s">
        <v>417</v>
      </c>
      <c r="C1197">
        <v>2017</v>
      </c>
      <c r="D1197" t="s">
        <v>22</v>
      </c>
      <c r="E1197" t="s">
        <v>75</v>
      </c>
      <c r="F1197" t="s">
        <v>76</v>
      </c>
      <c r="G1197" t="s">
        <v>418</v>
      </c>
      <c r="H1197">
        <v>24</v>
      </c>
      <c r="I1197" t="s">
        <v>1221</v>
      </c>
      <c r="J1197" s="9">
        <v>0.27800000000000002</v>
      </c>
      <c r="K1197">
        <v>33</v>
      </c>
      <c r="L1197">
        <v>2</v>
      </c>
      <c r="M1197">
        <v>90</v>
      </c>
      <c r="N1197">
        <v>79</v>
      </c>
      <c r="O1197">
        <v>122</v>
      </c>
      <c r="P1197">
        <v>471</v>
      </c>
      <c r="Q1197" s="8">
        <f t="shared" si="72"/>
        <v>7.0063694267515922E-2</v>
      </c>
      <c r="R1197" s="8">
        <f t="shared" si="73"/>
        <v>4.246284501061571E-3</v>
      </c>
      <c r="S1197" s="8">
        <f t="shared" si="74"/>
        <v>0.19108280254777071</v>
      </c>
      <c r="T1197" s="8">
        <f t="shared" si="75"/>
        <v>0.16772823779193205</v>
      </c>
      <c r="U1197" s="8">
        <f>IF(C1197=2022,"",IF(C1197=2020,O1197/60,O1197/162))</f>
        <v>0.75308641975308643</v>
      </c>
      <c r="V1197">
        <v>131</v>
      </c>
      <c r="W1197">
        <v>250</v>
      </c>
      <c r="X1197">
        <v>53</v>
      </c>
      <c r="Y1197">
        <v>120</v>
      </c>
      <c r="Z1197">
        <v>40</v>
      </c>
      <c r="AA1197">
        <v>1</v>
      </c>
      <c r="AB1197">
        <v>1</v>
      </c>
      <c r="AC1197">
        <v>1</v>
      </c>
      <c r="AD1197">
        <v>0.30399999999999999</v>
      </c>
      <c r="AE1197">
        <v>0.34499999999999997</v>
      </c>
      <c r="AF1197">
        <v>0.53100000000000003</v>
      </c>
      <c r="AG1197">
        <v>0.876</v>
      </c>
    </row>
    <row r="1198" spans="1:33" x14ac:dyDescent="0.25">
      <c r="A1198" t="s">
        <v>55</v>
      </c>
      <c r="B1198" t="s">
        <v>1047</v>
      </c>
      <c r="C1198">
        <v>2017</v>
      </c>
      <c r="D1198" t="s">
        <v>18</v>
      </c>
      <c r="E1198" t="s">
        <v>345</v>
      </c>
      <c r="F1198" t="s">
        <v>346</v>
      </c>
      <c r="G1198" t="s">
        <v>1048</v>
      </c>
      <c r="H1198">
        <v>23</v>
      </c>
      <c r="I1198" t="s">
        <v>1221</v>
      </c>
      <c r="J1198" s="9">
        <v>0.318</v>
      </c>
      <c r="K1198">
        <v>5</v>
      </c>
      <c r="L1198">
        <v>0</v>
      </c>
      <c r="M1198">
        <v>14</v>
      </c>
      <c r="N1198">
        <v>12</v>
      </c>
      <c r="O1198">
        <v>29</v>
      </c>
      <c r="P1198">
        <v>107</v>
      </c>
      <c r="Q1198" s="8">
        <f t="shared" si="72"/>
        <v>4.6728971962616821E-2</v>
      </c>
      <c r="R1198" s="8">
        <f t="shared" si="73"/>
        <v>0</v>
      </c>
      <c r="S1198" s="8">
        <f t="shared" si="74"/>
        <v>0.13084112149532709</v>
      </c>
      <c r="T1198" s="8">
        <f t="shared" si="75"/>
        <v>0.11214953271028037</v>
      </c>
      <c r="U1198" s="8">
        <f>IF(C1198=2022,"",IF(C1198=2020,O1198/60,O1198/162))</f>
        <v>0.17901234567901234</v>
      </c>
      <c r="V1198">
        <v>34</v>
      </c>
      <c r="W1198">
        <v>55</v>
      </c>
      <c r="X1198">
        <v>11</v>
      </c>
      <c r="Y1198">
        <v>33</v>
      </c>
      <c r="Z1198">
        <v>3</v>
      </c>
      <c r="AA1198">
        <v>1</v>
      </c>
      <c r="AB1198">
        <v>1</v>
      </c>
      <c r="AC1198">
        <v>0</v>
      </c>
      <c r="AD1198">
        <v>0.42</v>
      </c>
      <c r="AE1198">
        <v>0.36</v>
      </c>
      <c r="AF1198">
        <v>0.51400000000000001</v>
      </c>
      <c r="AG1198">
        <v>0.874</v>
      </c>
    </row>
    <row r="1199" spans="1:33" x14ac:dyDescent="0.25">
      <c r="A1199" t="s">
        <v>78</v>
      </c>
      <c r="B1199" t="s">
        <v>913</v>
      </c>
      <c r="C1199">
        <v>2017</v>
      </c>
      <c r="D1199" t="s">
        <v>18</v>
      </c>
      <c r="E1199" t="s">
        <v>164</v>
      </c>
      <c r="F1199" t="s">
        <v>165</v>
      </c>
      <c r="G1199" t="s">
        <v>914</v>
      </c>
      <c r="H1199">
        <v>23</v>
      </c>
      <c r="I1199" t="s">
        <v>1221</v>
      </c>
      <c r="J1199" s="9">
        <v>0.17199999999999999</v>
      </c>
      <c r="K1199">
        <v>0</v>
      </c>
      <c r="L1199">
        <v>0</v>
      </c>
      <c r="M1199">
        <v>3</v>
      </c>
      <c r="N1199">
        <v>0</v>
      </c>
      <c r="O1199">
        <v>17</v>
      </c>
      <c r="P1199">
        <v>29</v>
      </c>
      <c r="Q1199" s="8">
        <f t="shared" si="72"/>
        <v>0</v>
      </c>
      <c r="R1199" s="8">
        <f t="shared" si="73"/>
        <v>0</v>
      </c>
      <c r="S1199" s="8">
        <f t="shared" si="74"/>
        <v>0.10344827586206896</v>
      </c>
      <c r="T1199" s="8">
        <f t="shared" si="75"/>
        <v>0</v>
      </c>
      <c r="U1199" s="8">
        <f>IF(C1199=2022,"",IF(C1199=2020,O1199/60,O1199/162))</f>
        <v>0.10493827160493827</v>
      </c>
      <c r="V1199">
        <v>5</v>
      </c>
      <c r="W1199">
        <v>6</v>
      </c>
      <c r="X1199">
        <v>1</v>
      </c>
      <c r="Y1199">
        <v>10</v>
      </c>
      <c r="Z1199">
        <v>2</v>
      </c>
      <c r="AA1199">
        <v>1</v>
      </c>
      <c r="AB1199">
        <v>1</v>
      </c>
      <c r="AC1199">
        <v>0</v>
      </c>
      <c r="AD1199">
        <v>0.26300000000000001</v>
      </c>
      <c r="AE1199">
        <v>0.22600000000000001</v>
      </c>
      <c r="AF1199">
        <v>0.20699999999999999</v>
      </c>
      <c r="AG1199">
        <v>0.433</v>
      </c>
    </row>
    <row r="1200" spans="1:33" x14ac:dyDescent="0.25">
      <c r="A1200" t="s">
        <v>15</v>
      </c>
      <c r="B1200" t="s">
        <v>1051</v>
      </c>
      <c r="C1200">
        <v>2017</v>
      </c>
      <c r="D1200" t="s">
        <v>18</v>
      </c>
      <c r="E1200" t="s">
        <v>16</v>
      </c>
      <c r="F1200" t="s">
        <v>17</v>
      </c>
      <c r="G1200" t="s">
        <v>1052</v>
      </c>
      <c r="H1200">
        <v>23</v>
      </c>
      <c r="I1200" t="s">
        <v>1221</v>
      </c>
      <c r="J1200" s="9">
        <v>0.254</v>
      </c>
      <c r="K1200">
        <v>1</v>
      </c>
      <c r="L1200">
        <v>0</v>
      </c>
      <c r="M1200">
        <v>2</v>
      </c>
      <c r="N1200">
        <v>6</v>
      </c>
      <c r="O1200">
        <v>31</v>
      </c>
      <c r="P1200">
        <v>59</v>
      </c>
      <c r="Q1200" s="8">
        <f t="shared" si="72"/>
        <v>1.6949152542372881E-2</v>
      </c>
      <c r="R1200" s="8">
        <f t="shared" si="73"/>
        <v>0</v>
      </c>
      <c r="S1200" s="8">
        <f t="shared" si="74"/>
        <v>3.3898305084745763E-2</v>
      </c>
      <c r="T1200" s="8">
        <f t="shared" si="75"/>
        <v>0.10169491525423729</v>
      </c>
      <c r="U1200" s="8">
        <f>IF(C1200=2022,"",IF(C1200=2020,O1200/60,O1200/162))</f>
        <v>0.19135802469135801</v>
      </c>
      <c r="V1200">
        <v>15</v>
      </c>
      <c r="W1200">
        <v>21</v>
      </c>
      <c r="X1200">
        <v>4</v>
      </c>
      <c r="Y1200">
        <v>13</v>
      </c>
      <c r="Z1200">
        <v>4</v>
      </c>
      <c r="AA1200">
        <v>1</v>
      </c>
      <c r="AB1200">
        <v>1</v>
      </c>
      <c r="AC1200">
        <v>0</v>
      </c>
      <c r="AD1200">
        <v>0.311</v>
      </c>
      <c r="AE1200">
        <v>0.33300000000000002</v>
      </c>
      <c r="AF1200">
        <v>0.35599999999999998</v>
      </c>
      <c r="AG1200">
        <v>0.68899999999999995</v>
      </c>
    </row>
    <row r="1201" spans="1:33" x14ac:dyDescent="0.25">
      <c r="A1201" t="s">
        <v>77</v>
      </c>
      <c r="B1201" t="s">
        <v>651</v>
      </c>
      <c r="C1201">
        <v>2017</v>
      </c>
      <c r="D1201" t="s">
        <v>18</v>
      </c>
      <c r="E1201" t="s">
        <v>291</v>
      </c>
      <c r="F1201" t="s">
        <v>292</v>
      </c>
      <c r="G1201" t="s">
        <v>652</v>
      </c>
      <c r="H1201">
        <v>22</v>
      </c>
      <c r="I1201" t="s">
        <v>1221</v>
      </c>
      <c r="J1201" s="9">
        <v>0.17399999999999999</v>
      </c>
      <c r="K1201">
        <v>0</v>
      </c>
      <c r="L1201">
        <v>0</v>
      </c>
      <c r="M1201">
        <v>6</v>
      </c>
      <c r="N1201">
        <v>5</v>
      </c>
      <c r="O1201">
        <v>34</v>
      </c>
      <c r="P1201">
        <v>69</v>
      </c>
      <c r="Q1201" s="8">
        <f t="shared" si="72"/>
        <v>0</v>
      </c>
      <c r="R1201" s="8">
        <f t="shared" si="73"/>
        <v>0</v>
      </c>
      <c r="S1201" s="8">
        <f t="shared" si="74"/>
        <v>8.6956521739130432E-2</v>
      </c>
      <c r="T1201" s="8">
        <f t="shared" si="75"/>
        <v>7.2463768115942032E-2</v>
      </c>
      <c r="U1201" s="8">
        <f>IF(C1201=2022,"",IF(C1201=2020,O1201/60,O1201/162))</f>
        <v>0.20987654320987653</v>
      </c>
      <c r="V1201">
        <v>12</v>
      </c>
      <c r="W1201">
        <v>15</v>
      </c>
      <c r="X1201">
        <v>3</v>
      </c>
      <c r="Y1201">
        <v>11</v>
      </c>
      <c r="Z1201">
        <v>5</v>
      </c>
      <c r="AA1201">
        <v>0</v>
      </c>
      <c r="AB1201">
        <v>1</v>
      </c>
      <c r="AC1201">
        <v>0</v>
      </c>
      <c r="AD1201">
        <v>0.20699999999999999</v>
      </c>
      <c r="AE1201">
        <v>0.24</v>
      </c>
      <c r="AF1201">
        <v>0.217</v>
      </c>
      <c r="AG1201">
        <v>0.45700000000000002</v>
      </c>
    </row>
    <row r="1202" spans="1:33" x14ac:dyDescent="0.25">
      <c r="A1202" t="s">
        <v>23</v>
      </c>
      <c r="B1202" t="s">
        <v>955</v>
      </c>
      <c r="C1202">
        <v>2017</v>
      </c>
      <c r="D1202" t="s">
        <v>18</v>
      </c>
      <c r="E1202" t="s">
        <v>24</v>
      </c>
      <c r="F1202" t="s">
        <v>25</v>
      </c>
      <c r="G1202" t="s">
        <v>956</v>
      </c>
      <c r="H1202">
        <v>22</v>
      </c>
      <c r="I1202" t="s">
        <v>1221</v>
      </c>
      <c r="J1202" s="9">
        <v>0.3</v>
      </c>
      <c r="K1202">
        <v>0</v>
      </c>
      <c r="L1202">
        <v>0</v>
      </c>
      <c r="M1202">
        <v>3</v>
      </c>
      <c r="N1202">
        <v>0</v>
      </c>
      <c r="O1202">
        <v>5</v>
      </c>
      <c r="P1202">
        <v>10</v>
      </c>
      <c r="Q1202" s="8">
        <f t="shared" si="72"/>
        <v>0</v>
      </c>
      <c r="R1202" s="8">
        <f t="shared" si="73"/>
        <v>0</v>
      </c>
      <c r="S1202" s="8">
        <f t="shared" si="74"/>
        <v>0.3</v>
      </c>
      <c r="T1202" s="8">
        <f t="shared" si="75"/>
        <v>0</v>
      </c>
      <c r="U1202" s="8">
        <f>IF(C1202=2022,"",IF(C1202=2020,O1202/60,O1202/162))</f>
        <v>3.0864197530864196E-2</v>
      </c>
      <c r="V1202">
        <v>3</v>
      </c>
      <c r="W1202">
        <v>4</v>
      </c>
      <c r="X1202">
        <v>1</v>
      </c>
      <c r="Y1202">
        <v>2</v>
      </c>
      <c r="Z1202">
        <v>0</v>
      </c>
      <c r="AA1202">
        <v>0</v>
      </c>
      <c r="AB1202">
        <v>1</v>
      </c>
      <c r="AC1202">
        <v>0</v>
      </c>
      <c r="AD1202">
        <v>0.375</v>
      </c>
      <c r="AE1202">
        <v>0.3</v>
      </c>
      <c r="AF1202">
        <v>0.4</v>
      </c>
      <c r="AG1202">
        <v>0.7</v>
      </c>
    </row>
    <row r="1203" spans="1:33" x14ac:dyDescent="0.25">
      <c r="A1203" t="s">
        <v>29</v>
      </c>
      <c r="B1203" t="s">
        <v>555</v>
      </c>
      <c r="C1203">
        <v>2017</v>
      </c>
      <c r="D1203" t="s">
        <v>22</v>
      </c>
      <c r="E1203" t="s">
        <v>188</v>
      </c>
      <c r="F1203" t="s">
        <v>96</v>
      </c>
      <c r="G1203" t="s">
        <v>556</v>
      </c>
      <c r="H1203">
        <v>21</v>
      </c>
      <c r="I1203" t="s">
        <v>1221</v>
      </c>
      <c r="J1203" s="9">
        <v>0.154</v>
      </c>
      <c r="K1203">
        <v>0</v>
      </c>
      <c r="L1203">
        <v>0</v>
      </c>
      <c r="M1203">
        <v>1</v>
      </c>
      <c r="N1203">
        <v>1</v>
      </c>
      <c r="O1203">
        <v>11</v>
      </c>
      <c r="P1203">
        <v>13</v>
      </c>
      <c r="Q1203" s="8">
        <f t="shared" si="72"/>
        <v>0</v>
      </c>
      <c r="R1203" s="8">
        <f t="shared" si="73"/>
        <v>0</v>
      </c>
      <c r="S1203" s="8">
        <f t="shared" si="74"/>
        <v>7.6923076923076927E-2</v>
      </c>
      <c r="T1203" s="8">
        <f t="shared" si="75"/>
        <v>7.6923076923076927E-2</v>
      </c>
      <c r="U1203" s="8">
        <f>IF(C1203=2022,"",IF(C1203=2020,O1203/60,O1203/162))</f>
        <v>6.7901234567901231E-2</v>
      </c>
      <c r="V1203">
        <v>2</v>
      </c>
      <c r="W1203">
        <v>2</v>
      </c>
      <c r="X1203">
        <v>0</v>
      </c>
      <c r="Y1203">
        <v>3</v>
      </c>
      <c r="Z1203">
        <v>1</v>
      </c>
      <c r="AA1203">
        <v>1</v>
      </c>
      <c r="AB1203">
        <v>1</v>
      </c>
      <c r="AC1203">
        <v>0</v>
      </c>
      <c r="AD1203">
        <v>0.2</v>
      </c>
      <c r="AE1203">
        <v>0.214</v>
      </c>
      <c r="AF1203">
        <v>0.154</v>
      </c>
      <c r="AG1203">
        <v>0.36799999999999999</v>
      </c>
    </row>
    <row r="1204" spans="1:33" x14ac:dyDescent="0.25">
      <c r="A1204" t="s">
        <v>41</v>
      </c>
      <c r="B1204" t="s">
        <v>523</v>
      </c>
      <c r="C1204">
        <v>2017</v>
      </c>
      <c r="D1204" t="s">
        <v>18</v>
      </c>
      <c r="E1204" t="s">
        <v>60</v>
      </c>
      <c r="F1204" t="s">
        <v>61</v>
      </c>
      <c r="G1204" t="s">
        <v>524</v>
      </c>
      <c r="H1204">
        <v>20</v>
      </c>
      <c r="I1204" t="s">
        <v>1221</v>
      </c>
      <c r="J1204" s="9">
        <v>0.16300000000000001</v>
      </c>
      <c r="K1204">
        <v>0</v>
      </c>
      <c r="L1204">
        <v>0</v>
      </c>
      <c r="M1204">
        <v>7</v>
      </c>
      <c r="N1204">
        <v>7</v>
      </c>
      <c r="O1204">
        <v>56</v>
      </c>
      <c r="P1204">
        <v>123</v>
      </c>
      <c r="Q1204" s="8">
        <f t="shared" si="72"/>
        <v>0</v>
      </c>
      <c r="R1204" s="8">
        <f t="shared" si="73"/>
        <v>0</v>
      </c>
      <c r="S1204" s="8">
        <f t="shared" si="74"/>
        <v>5.6910569105691054E-2</v>
      </c>
      <c r="T1204" s="8">
        <f t="shared" si="75"/>
        <v>5.6910569105691054E-2</v>
      </c>
      <c r="U1204" s="8">
        <f>IF(C1204=2022,"",IF(C1204=2020,O1204/60,O1204/162))</f>
        <v>0.34567901234567899</v>
      </c>
      <c r="V1204">
        <v>20</v>
      </c>
      <c r="W1204">
        <v>25</v>
      </c>
      <c r="X1204">
        <v>4</v>
      </c>
      <c r="Y1204">
        <v>30</v>
      </c>
      <c r="Z1204">
        <v>12</v>
      </c>
      <c r="AA1204">
        <v>3</v>
      </c>
      <c r="AB1204">
        <v>1</v>
      </c>
      <c r="AC1204">
        <v>0</v>
      </c>
      <c r="AD1204">
        <v>0.215</v>
      </c>
      <c r="AE1204">
        <v>0.24299999999999999</v>
      </c>
      <c r="AF1204">
        <v>0.20300000000000001</v>
      </c>
      <c r="AG1204">
        <v>0.44600000000000001</v>
      </c>
    </row>
    <row r="1205" spans="1:33" x14ac:dyDescent="0.25">
      <c r="A1205" t="s">
        <v>77</v>
      </c>
      <c r="B1205" t="s">
        <v>1131</v>
      </c>
      <c r="C1205">
        <v>2016</v>
      </c>
      <c r="D1205" t="s">
        <v>18</v>
      </c>
      <c r="E1205" t="s">
        <v>291</v>
      </c>
      <c r="F1205" t="s">
        <v>292</v>
      </c>
      <c r="G1205" t="s">
        <v>1132</v>
      </c>
      <c r="H1205">
        <v>33</v>
      </c>
      <c r="I1205" t="s">
        <v>1221</v>
      </c>
      <c r="J1205" s="9">
        <v>0.307</v>
      </c>
      <c r="K1205">
        <v>8</v>
      </c>
      <c r="L1205">
        <v>3</v>
      </c>
      <c r="M1205">
        <v>58</v>
      </c>
      <c r="N1205">
        <v>56</v>
      </c>
      <c r="O1205">
        <v>147</v>
      </c>
      <c r="P1205">
        <v>534</v>
      </c>
      <c r="Q1205" s="8">
        <f t="shared" si="72"/>
        <v>1.4981273408239701E-2</v>
      </c>
      <c r="R1205" s="8">
        <f t="shared" si="73"/>
        <v>5.6179775280898875E-3</v>
      </c>
      <c r="S1205" s="8">
        <f t="shared" si="74"/>
        <v>0.10861423220973783</v>
      </c>
      <c r="T1205" s="8">
        <f t="shared" si="75"/>
        <v>0.10486891385767791</v>
      </c>
      <c r="U1205" s="8">
        <f>IF(C1205=2022,"",IF(C1205=2020,O1205/60,O1205/162))</f>
        <v>0.90740740740740744</v>
      </c>
      <c r="V1205">
        <v>164</v>
      </c>
      <c r="W1205">
        <v>228</v>
      </c>
      <c r="X1205">
        <v>47</v>
      </c>
      <c r="Y1205">
        <v>63</v>
      </c>
      <c r="Z1205">
        <v>39</v>
      </c>
      <c r="AA1205">
        <v>1</v>
      </c>
      <c r="AB1205">
        <v>1</v>
      </c>
      <c r="AC1205">
        <v>2</v>
      </c>
      <c r="AD1205">
        <v>0.33500000000000002</v>
      </c>
      <c r="AE1205">
        <v>0.36</v>
      </c>
      <c r="AF1205">
        <v>0.42699999999999999</v>
      </c>
      <c r="AG1205">
        <v>0.78700000000000003</v>
      </c>
    </row>
    <row r="1206" spans="1:33" x14ac:dyDescent="0.25">
      <c r="A1206" t="s">
        <v>42</v>
      </c>
      <c r="B1206" t="s">
        <v>371</v>
      </c>
      <c r="C1206">
        <v>2016</v>
      </c>
      <c r="D1206" t="s">
        <v>22</v>
      </c>
      <c r="E1206" t="s">
        <v>263</v>
      </c>
      <c r="F1206" t="s">
        <v>264</v>
      </c>
      <c r="G1206" t="s">
        <v>372</v>
      </c>
      <c r="H1206">
        <v>32</v>
      </c>
      <c r="I1206" t="s">
        <v>1221</v>
      </c>
      <c r="J1206" s="9">
        <v>0.25800000000000001</v>
      </c>
      <c r="K1206">
        <v>8</v>
      </c>
      <c r="L1206">
        <v>0</v>
      </c>
      <c r="M1206">
        <v>49</v>
      </c>
      <c r="N1206">
        <v>34</v>
      </c>
      <c r="O1206">
        <v>106</v>
      </c>
      <c r="P1206">
        <v>345</v>
      </c>
      <c r="Q1206" s="8">
        <f t="shared" si="72"/>
        <v>2.318840579710145E-2</v>
      </c>
      <c r="R1206" s="8">
        <f t="shared" si="73"/>
        <v>0</v>
      </c>
      <c r="S1206" s="8">
        <f t="shared" si="74"/>
        <v>0.14202898550724638</v>
      </c>
      <c r="T1206" s="8">
        <f t="shared" si="75"/>
        <v>9.8550724637681164E-2</v>
      </c>
      <c r="U1206" s="8">
        <f>IF(C1206=2022,"",IF(C1206=2020,O1206/60,O1206/162))</f>
        <v>0.65432098765432101</v>
      </c>
      <c r="V1206">
        <v>89</v>
      </c>
      <c r="W1206">
        <v>139</v>
      </c>
      <c r="X1206">
        <v>33</v>
      </c>
      <c r="Y1206">
        <v>48</v>
      </c>
      <c r="Z1206">
        <v>18</v>
      </c>
      <c r="AA1206">
        <v>0</v>
      </c>
      <c r="AB1206">
        <v>1</v>
      </c>
      <c r="AC1206">
        <v>0</v>
      </c>
      <c r="AD1206">
        <v>0.27600000000000002</v>
      </c>
      <c r="AE1206">
        <v>0.30099999999999999</v>
      </c>
      <c r="AF1206">
        <v>0.40300000000000002</v>
      </c>
      <c r="AG1206">
        <v>0.70399999999999996</v>
      </c>
    </row>
    <row r="1207" spans="1:33" x14ac:dyDescent="0.25">
      <c r="A1207" t="s">
        <v>19</v>
      </c>
      <c r="B1207" t="s">
        <v>13</v>
      </c>
      <c r="C1207">
        <v>2016</v>
      </c>
      <c r="D1207" t="s">
        <v>22</v>
      </c>
      <c r="E1207" t="s">
        <v>20</v>
      </c>
      <c r="F1207" t="s">
        <v>21</v>
      </c>
      <c r="G1207" t="s">
        <v>14</v>
      </c>
      <c r="H1207">
        <v>31</v>
      </c>
      <c r="I1207" t="s">
        <v>1221</v>
      </c>
      <c r="J1207" s="9">
        <v>0.224</v>
      </c>
      <c r="K1207">
        <v>9</v>
      </c>
      <c r="L1207">
        <v>0</v>
      </c>
      <c r="M1207">
        <v>20</v>
      </c>
      <c r="N1207">
        <v>21</v>
      </c>
      <c r="O1207">
        <v>57</v>
      </c>
      <c r="P1207">
        <v>147</v>
      </c>
      <c r="Q1207" s="8">
        <f t="shared" si="72"/>
        <v>6.1224489795918366E-2</v>
      </c>
      <c r="R1207" s="8">
        <f t="shared" si="73"/>
        <v>0</v>
      </c>
      <c r="S1207" s="8">
        <f t="shared" si="74"/>
        <v>0.1360544217687075</v>
      </c>
      <c r="T1207" s="8">
        <f t="shared" si="75"/>
        <v>0.14285714285714285</v>
      </c>
      <c r="U1207" s="8">
        <f>IF(C1207=2022,"",IF(C1207=2020,O1207/60,O1207/162))</f>
        <v>0.35185185185185186</v>
      </c>
      <c r="V1207">
        <v>33</v>
      </c>
      <c r="W1207">
        <v>71</v>
      </c>
      <c r="X1207">
        <v>20</v>
      </c>
      <c r="Y1207">
        <v>44</v>
      </c>
      <c r="Z1207">
        <v>15</v>
      </c>
      <c r="AA1207">
        <v>0</v>
      </c>
      <c r="AB1207">
        <v>1</v>
      </c>
      <c r="AC1207">
        <v>1</v>
      </c>
      <c r="AD1207">
        <v>0.25</v>
      </c>
      <c r="AE1207">
        <v>0.314</v>
      </c>
      <c r="AF1207">
        <v>0.48299999999999998</v>
      </c>
      <c r="AG1207">
        <v>0.79700000000000004</v>
      </c>
    </row>
    <row r="1208" spans="1:33" x14ac:dyDescent="0.25">
      <c r="A1208" t="s">
        <v>33</v>
      </c>
      <c r="B1208" t="s">
        <v>493</v>
      </c>
      <c r="C1208">
        <v>2016</v>
      </c>
      <c r="D1208" t="s">
        <v>22</v>
      </c>
      <c r="E1208" t="s">
        <v>166</v>
      </c>
      <c r="F1208" t="s">
        <v>167</v>
      </c>
      <c r="G1208" t="s">
        <v>494</v>
      </c>
      <c r="H1208">
        <v>31</v>
      </c>
      <c r="I1208" t="s">
        <v>1221</v>
      </c>
      <c r="J1208" s="9">
        <v>0.251</v>
      </c>
      <c r="K1208">
        <v>14</v>
      </c>
      <c r="L1208">
        <v>0</v>
      </c>
      <c r="M1208">
        <v>56</v>
      </c>
      <c r="N1208">
        <v>54</v>
      </c>
      <c r="O1208">
        <v>137</v>
      </c>
      <c r="P1208">
        <v>490</v>
      </c>
      <c r="Q1208" s="8">
        <f t="shared" si="72"/>
        <v>2.8571428571428571E-2</v>
      </c>
      <c r="R1208" s="8">
        <f t="shared" si="73"/>
        <v>0</v>
      </c>
      <c r="S1208" s="8">
        <f t="shared" si="74"/>
        <v>0.11428571428571428</v>
      </c>
      <c r="T1208" s="8">
        <f t="shared" si="75"/>
        <v>0.11020408163265306</v>
      </c>
      <c r="U1208" s="8">
        <f>IF(C1208=2022,"",IF(C1208=2020,O1208/60,O1208/162))</f>
        <v>0.84567901234567899</v>
      </c>
      <c r="V1208">
        <v>123</v>
      </c>
      <c r="W1208">
        <v>199</v>
      </c>
      <c r="X1208">
        <v>46</v>
      </c>
      <c r="Y1208">
        <v>83</v>
      </c>
      <c r="Z1208">
        <v>35</v>
      </c>
      <c r="AA1208">
        <v>3</v>
      </c>
      <c r="AB1208">
        <v>1</v>
      </c>
      <c r="AC1208">
        <v>0</v>
      </c>
      <c r="AD1208">
        <v>0.27500000000000002</v>
      </c>
      <c r="AE1208">
        <v>0.30499999999999999</v>
      </c>
      <c r="AF1208">
        <v>0.40600000000000003</v>
      </c>
      <c r="AG1208">
        <v>0.71099999999999997</v>
      </c>
    </row>
    <row r="1209" spans="1:33" x14ac:dyDescent="0.25">
      <c r="A1209" t="s">
        <v>106</v>
      </c>
      <c r="B1209" t="s">
        <v>299</v>
      </c>
      <c r="C1209">
        <v>2016</v>
      </c>
      <c r="D1209" t="s">
        <v>18</v>
      </c>
      <c r="E1209" t="s">
        <v>107</v>
      </c>
      <c r="F1209" t="s">
        <v>108</v>
      </c>
      <c r="G1209" t="s">
        <v>300</v>
      </c>
      <c r="H1209">
        <v>29</v>
      </c>
      <c r="I1209" t="s">
        <v>1221</v>
      </c>
      <c r="J1209" s="9">
        <v>0.20200000000000001</v>
      </c>
      <c r="K1209">
        <v>8</v>
      </c>
      <c r="L1209">
        <v>1</v>
      </c>
      <c r="M1209">
        <v>21</v>
      </c>
      <c r="N1209">
        <v>21</v>
      </c>
      <c r="O1209">
        <v>76</v>
      </c>
      <c r="P1209">
        <v>208</v>
      </c>
      <c r="Q1209" s="8">
        <f t="shared" si="72"/>
        <v>3.8461538461538464E-2</v>
      </c>
      <c r="R1209" s="8">
        <f t="shared" si="73"/>
        <v>4.807692307692308E-3</v>
      </c>
      <c r="S1209" s="8">
        <f t="shared" si="74"/>
        <v>0.10096153846153846</v>
      </c>
      <c r="T1209" s="8">
        <f t="shared" si="75"/>
        <v>0.10096153846153846</v>
      </c>
      <c r="U1209" s="8">
        <f>IF(C1209=2022,"",IF(C1209=2020,O1209/60,O1209/162))</f>
        <v>0.46913580246913578</v>
      </c>
      <c r="V1209">
        <v>42</v>
      </c>
      <c r="W1209">
        <v>73</v>
      </c>
      <c r="X1209">
        <v>15</v>
      </c>
      <c r="Y1209">
        <v>56</v>
      </c>
      <c r="Z1209">
        <v>35</v>
      </c>
      <c r="AA1209">
        <v>9</v>
      </c>
      <c r="AB1209">
        <v>1</v>
      </c>
      <c r="AC1209">
        <v>0</v>
      </c>
      <c r="AD1209">
        <v>0.23400000000000001</v>
      </c>
      <c r="AE1209">
        <v>0.33200000000000002</v>
      </c>
      <c r="AF1209">
        <v>0.35099999999999998</v>
      </c>
      <c r="AG1209">
        <v>0.68300000000000005</v>
      </c>
    </row>
    <row r="1210" spans="1:33" x14ac:dyDescent="0.25">
      <c r="A1210" t="s">
        <v>106</v>
      </c>
      <c r="B1210" t="s">
        <v>695</v>
      </c>
      <c r="C1210">
        <v>2016</v>
      </c>
      <c r="D1210" t="s">
        <v>18</v>
      </c>
      <c r="E1210" t="s">
        <v>107</v>
      </c>
      <c r="F1210" t="s">
        <v>108</v>
      </c>
      <c r="G1210" t="s">
        <v>696</v>
      </c>
      <c r="H1210">
        <v>28</v>
      </c>
      <c r="I1210" t="s">
        <v>1221</v>
      </c>
      <c r="J1210" s="9">
        <v>0.254</v>
      </c>
      <c r="K1210">
        <v>2</v>
      </c>
      <c r="L1210">
        <v>0</v>
      </c>
      <c r="M1210">
        <v>12</v>
      </c>
      <c r="N1210">
        <v>4</v>
      </c>
      <c r="O1210">
        <v>33</v>
      </c>
      <c r="P1210">
        <v>71</v>
      </c>
      <c r="Q1210" s="8">
        <f t="shared" si="72"/>
        <v>2.8169014084507043E-2</v>
      </c>
      <c r="R1210" s="8">
        <f t="shared" si="73"/>
        <v>0</v>
      </c>
      <c r="S1210" s="8">
        <f t="shared" si="74"/>
        <v>0.16901408450704225</v>
      </c>
      <c r="T1210" s="8">
        <f t="shared" si="75"/>
        <v>5.6338028169014086E-2</v>
      </c>
      <c r="U1210" s="8">
        <f>IF(C1210=2022,"",IF(C1210=2020,O1210/60,O1210/162))</f>
        <v>0.20370370370370369</v>
      </c>
      <c r="V1210">
        <v>18</v>
      </c>
      <c r="W1210">
        <v>28</v>
      </c>
      <c r="X1210">
        <v>6</v>
      </c>
      <c r="Y1210">
        <v>15</v>
      </c>
      <c r="Z1210">
        <v>10</v>
      </c>
      <c r="AA1210">
        <v>0</v>
      </c>
      <c r="AB1210">
        <v>1</v>
      </c>
      <c r="AC1210">
        <v>1</v>
      </c>
      <c r="AD1210">
        <v>0.29599999999999999</v>
      </c>
      <c r="AE1210">
        <v>0.34599999999999997</v>
      </c>
      <c r="AF1210">
        <v>0.39400000000000002</v>
      </c>
      <c r="AG1210">
        <v>0.74</v>
      </c>
    </row>
    <row r="1211" spans="1:33" x14ac:dyDescent="0.25">
      <c r="A1211" t="s">
        <v>26</v>
      </c>
      <c r="B1211" t="s">
        <v>287</v>
      </c>
      <c r="C1211">
        <v>2016</v>
      </c>
      <c r="D1211" t="s">
        <v>22</v>
      </c>
      <c r="E1211" t="s">
        <v>27</v>
      </c>
      <c r="F1211" t="s">
        <v>28</v>
      </c>
      <c r="G1211" t="s">
        <v>288</v>
      </c>
      <c r="H1211">
        <v>28</v>
      </c>
      <c r="I1211" t="s">
        <v>1221</v>
      </c>
      <c r="J1211" s="9">
        <v>0.21</v>
      </c>
      <c r="K1211">
        <v>11</v>
      </c>
      <c r="L1211">
        <v>2</v>
      </c>
      <c r="M1211">
        <v>32</v>
      </c>
      <c r="N1211">
        <v>41</v>
      </c>
      <c r="O1211">
        <v>113</v>
      </c>
      <c r="P1211">
        <v>329</v>
      </c>
      <c r="Q1211" s="8">
        <f t="shared" si="72"/>
        <v>3.3434650455927049E-2</v>
      </c>
      <c r="R1211" s="8">
        <f t="shared" si="73"/>
        <v>6.0790273556231003E-3</v>
      </c>
      <c r="S1211" s="8">
        <f t="shared" si="74"/>
        <v>9.7264437689969604E-2</v>
      </c>
      <c r="T1211" s="8">
        <f t="shared" si="75"/>
        <v>0.12462006079027356</v>
      </c>
      <c r="U1211" s="8">
        <f>IF(C1211=2022,"",IF(C1211=2020,O1211/60,O1211/162))</f>
        <v>0.69753086419753085</v>
      </c>
      <c r="V1211">
        <v>69</v>
      </c>
      <c r="W1211">
        <v>124</v>
      </c>
      <c r="X1211">
        <v>30</v>
      </c>
      <c r="Y1211">
        <v>123</v>
      </c>
      <c r="Z1211">
        <v>45</v>
      </c>
      <c r="AA1211">
        <v>0</v>
      </c>
      <c r="AB1211">
        <v>1</v>
      </c>
      <c r="AC1211">
        <v>1</v>
      </c>
      <c r="AD1211">
        <v>0.29699999999999999</v>
      </c>
      <c r="AE1211">
        <v>0.307</v>
      </c>
      <c r="AF1211">
        <v>0.377</v>
      </c>
      <c r="AG1211">
        <v>0.68400000000000005</v>
      </c>
    </row>
    <row r="1212" spans="1:33" x14ac:dyDescent="0.25">
      <c r="A1212" t="s">
        <v>29</v>
      </c>
      <c r="B1212" t="s">
        <v>717</v>
      </c>
      <c r="C1212">
        <v>2016</v>
      </c>
      <c r="D1212" t="s">
        <v>22</v>
      </c>
      <c r="E1212" t="s">
        <v>188</v>
      </c>
      <c r="F1212" t="s">
        <v>96</v>
      </c>
      <c r="G1212" t="s">
        <v>718</v>
      </c>
      <c r="H1212">
        <v>28</v>
      </c>
      <c r="I1212" t="s">
        <v>1221</v>
      </c>
      <c r="J1212" s="9">
        <v>0.16700000000000001</v>
      </c>
      <c r="K1212">
        <v>9</v>
      </c>
      <c r="L1212">
        <v>0</v>
      </c>
      <c r="M1212">
        <v>34</v>
      </c>
      <c r="N1212">
        <v>22</v>
      </c>
      <c r="O1212">
        <v>74</v>
      </c>
      <c r="P1212">
        <v>251</v>
      </c>
      <c r="Q1212" s="8">
        <f t="shared" si="72"/>
        <v>3.5856573705179286E-2</v>
      </c>
      <c r="R1212" s="8">
        <f t="shared" si="73"/>
        <v>0</v>
      </c>
      <c r="S1212" s="8">
        <f t="shared" si="74"/>
        <v>0.13545816733067728</v>
      </c>
      <c r="T1212" s="8">
        <f t="shared" si="75"/>
        <v>8.7649402390438252E-2</v>
      </c>
      <c r="U1212" s="8">
        <f>IF(C1212=2022,"",IF(C1212=2020,O1212/60,O1212/162))</f>
        <v>0.4567901234567901</v>
      </c>
      <c r="V1212">
        <v>42</v>
      </c>
      <c r="W1212">
        <v>82</v>
      </c>
      <c r="X1212">
        <v>21</v>
      </c>
      <c r="Y1212">
        <v>69</v>
      </c>
      <c r="Z1212">
        <v>9</v>
      </c>
      <c r="AA1212">
        <v>0</v>
      </c>
      <c r="AB1212">
        <v>1</v>
      </c>
      <c r="AC1212">
        <v>0</v>
      </c>
      <c r="AD1212">
        <v>0.189</v>
      </c>
      <c r="AE1212">
        <v>0.20100000000000001</v>
      </c>
      <c r="AF1212">
        <v>0.32700000000000001</v>
      </c>
      <c r="AG1212">
        <v>0.52700000000000002</v>
      </c>
    </row>
    <row r="1213" spans="1:33" x14ac:dyDescent="0.25">
      <c r="A1213" t="s">
        <v>81</v>
      </c>
      <c r="B1213" t="s">
        <v>259</v>
      </c>
      <c r="C1213">
        <v>2016</v>
      </c>
      <c r="D1213" t="s">
        <v>18</v>
      </c>
      <c r="E1213" t="s">
        <v>134</v>
      </c>
      <c r="F1213" t="s">
        <v>135</v>
      </c>
      <c r="G1213" t="s">
        <v>260</v>
      </c>
      <c r="H1213">
        <v>28</v>
      </c>
      <c r="I1213" t="s">
        <v>1221</v>
      </c>
      <c r="J1213" s="9">
        <v>0.23499999999999999</v>
      </c>
      <c r="K1213">
        <v>1</v>
      </c>
      <c r="L1213">
        <v>0</v>
      </c>
      <c r="M1213">
        <v>6</v>
      </c>
      <c r="N1213">
        <v>7</v>
      </c>
      <c r="O1213">
        <v>24</v>
      </c>
      <c r="P1213">
        <v>68</v>
      </c>
      <c r="Q1213" s="8">
        <f t="shared" si="72"/>
        <v>1.4705882352941176E-2</v>
      </c>
      <c r="R1213" s="8">
        <f t="shared" si="73"/>
        <v>0</v>
      </c>
      <c r="S1213" s="8">
        <f t="shared" si="74"/>
        <v>8.8235294117647065E-2</v>
      </c>
      <c r="T1213" s="8">
        <f t="shared" si="75"/>
        <v>0.10294117647058823</v>
      </c>
      <c r="U1213" s="8">
        <f>IF(C1213=2022,"",IF(C1213=2020,O1213/60,O1213/162))</f>
        <v>0.14814814814814814</v>
      </c>
      <c r="V1213">
        <v>16</v>
      </c>
      <c r="W1213">
        <v>25</v>
      </c>
      <c r="X1213">
        <v>7</v>
      </c>
      <c r="Y1213">
        <v>22</v>
      </c>
      <c r="Z1213">
        <v>6</v>
      </c>
      <c r="AA1213">
        <v>0</v>
      </c>
      <c r="AB1213">
        <v>1</v>
      </c>
      <c r="AC1213">
        <v>0</v>
      </c>
      <c r="AD1213">
        <v>0.32600000000000001</v>
      </c>
      <c r="AE1213">
        <v>0.29299999999999998</v>
      </c>
      <c r="AF1213">
        <v>0.36799999999999999</v>
      </c>
      <c r="AG1213">
        <v>0.66100000000000003</v>
      </c>
    </row>
    <row r="1214" spans="1:33" x14ac:dyDescent="0.25">
      <c r="A1214" t="s">
        <v>23</v>
      </c>
      <c r="B1214" t="s">
        <v>681</v>
      </c>
      <c r="C1214">
        <v>2016</v>
      </c>
      <c r="D1214" t="s">
        <v>18</v>
      </c>
      <c r="E1214" t="s">
        <v>24</v>
      </c>
      <c r="F1214" t="s">
        <v>25</v>
      </c>
      <c r="G1214" t="s">
        <v>682</v>
      </c>
      <c r="H1214">
        <v>27</v>
      </c>
      <c r="I1214" t="s">
        <v>1221</v>
      </c>
      <c r="J1214" s="9">
        <v>0.247</v>
      </c>
      <c r="K1214">
        <v>4</v>
      </c>
      <c r="L1214">
        <v>0</v>
      </c>
      <c r="M1214">
        <v>15</v>
      </c>
      <c r="N1214">
        <v>27</v>
      </c>
      <c r="O1214">
        <v>75</v>
      </c>
      <c r="P1214">
        <v>251</v>
      </c>
      <c r="Q1214" s="8">
        <f t="shared" si="72"/>
        <v>1.5936254980079681E-2</v>
      </c>
      <c r="R1214" s="8">
        <f t="shared" si="73"/>
        <v>0</v>
      </c>
      <c r="S1214" s="8">
        <f t="shared" si="74"/>
        <v>5.9760956175298807E-2</v>
      </c>
      <c r="T1214" s="8">
        <f t="shared" si="75"/>
        <v>0.10756972111553785</v>
      </c>
      <c r="U1214" s="8">
        <f>IF(C1214=2022,"",IF(C1214=2020,O1214/60,O1214/162))</f>
        <v>0.46296296296296297</v>
      </c>
      <c r="V1214">
        <v>62</v>
      </c>
      <c r="W1214">
        <v>81</v>
      </c>
      <c r="X1214">
        <v>11</v>
      </c>
      <c r="Y1214">
        <v>50</v>
      </c>
      <c r="Z1214">
        <v>19</v>
      </c>
      <c r="AA1214">
        <v>1</v>
      </c>
      <c r="AB1214">
        <v>1</v>
      </c>
      <c r="AC1214">
        <v>0</v>
      </c>
      <c r="AD1214">
        <v>0.29299999999999998</v>
      </c>
      <c r="AE1214">
        <v>0.307</v>
      </c>
      <c r="AF1214">
        <v>0.32300000000000001</v>
      </c>
      <c r="AG1214">
        <v>0.629</v>
      </c>
    </row>
    <row r="1215" spans="1:33" x14ac:dyDescent="0.25">
      <c r="A1215" t="s">
        <v>54</v>
      </c>
      <c r="B1215" t="s">
        <v>160</v>
      </c>
      <c r="C1215">
        <v>2016</v>
      </c>
      <c r="D1215" t="s">
        <v>18</v>
      </c>
      <c r="E1215" t="s">
        <v>119</v>
      </c>
      <c r="F1215" t="s">
        <v>120</v>
      </c>
      <c r="G1215" t="s">
        <v>161</v>
      </c>
      <c r="H1215">
        <v>27</v>
      </c>
      <c r="I1215" t="s">
        <v>1221</v>
      </c>
      <c r="J1215" s="9">
        <v>0.22800000000000001</v>
      </c>
      <c r="K1215">
        <v>27</v>
      </c>
      <c r="L1215">
        <v>1</v>
      </c>
      <c r="M1215">
        <v>72</v>
      </c>
      <c r="N1215">
        <v>49</v>
      </c>
      <c r="O1215">
        <v>126</v>
      </c>
      <c r="P1215">
        <v>390</v>
      </c>
      <c r="Q1215" s="8">
        <f t="shared" si="72"/>
        <v>6.9230769230769235E-2</v>
      </c>
      <c r="R1215" s="8">
        <f t="shared" si="73"/>
        <v>2.5641025641025641E-3</v>
      </c>
      <c r="S1215" s="8">
        <f t="shared" si="74"/>
        <v>0.18461538461538463</v>
      </c>
      <c r="T1215" s="8">
        <f t="shared" si="75"/>
        <v>0.12564102564102564</v>
      </c>
      <c r="U1215" s="8">
        <f>IF(C1215=2022,"",IF(C1215=2020,O1215/60,O1215/162))</f>
        <v>0.77777777777777779</v>
      </c>
      <c r="V1215">
        <v>89</v>
      </c>
      <c r="W1215">
        <v>186</v>
      </c>
      <c r="X1215">
        <v>42</v>
      </c>
      <c r="Y1215">
        <v>116</v>
      </c>
      <c r="Z1215">
        <v>64</v>
      </c>
      <c r="AA1215">
        <v>1</v>
      </c>
      <c r="AB1215">
        <v>1</v>
      </c>
      <c r="AC1215">
        <v>3</v>
      </c>
      <c r="AD1215">
        <v>0.25</v>
      </c>
      <c r="AE1215">
        <v>0.33900000000000002</v>
      </c>
      <c r="AF1215">
        <v>0.47699999999999998</v>
      </c>
      <c r="AG1215">
        <v>0.81599999999999995</v>
      </c>
    </row>
    <row r="1216" spans="1:33" x14ac:dyDescent="0.25">
      <c r="A1216" t="s">
        <v>29</v>
      </c>
      <c r="B1216" t="s">
        <v>1031</v>
      </c>
      <c r="C1216">
        <v>2016</v>
      </c>
      <c r="D1216" t="s">
        <v>22</v>
      </c>
      <c r="E1216" t="s">
        <v>188</v>
      </c>
      <c r="F1216" t="s">
        <v>96</v>
      </c>
      <c r="G1216" t="s">
        <v>1032</v>
      </c>
      <c r="H1216">
        <v>27</v>
      </c>
      <c r="I1216" t="s">
        <v>1221</v>
      </c>
      <c r="J1216" s="9">
        <v>0.183</v>
      </c>
      <c r="K1216">
        <v>3</v>
      </c>
      <c r="L1216">
        <v>0</v>
      </c>
      <c r="M1216">
        <v>17</v>
      </c>
      <c r="N1216">
        <v>14</v>
      </c>
      <c r="O1216">
        <v>61</v>
      </c>
      <c r="P1216">
        <v>153</v>
      </c>
      <c r="Q1216" s="8">
        <f t="shared" si="72"/>
        <v>1.9607843137254902E-2</v>
      </c>
      <c r="R1216" s="8">
        <f t="shared" si="73"/>
        <v>0</v>
      </c>
      <c r="S1216" s="8">
        <f t="shared" si="74"/>
        <v>0.1111111111111111</v>
      </c>
      <c r="T1216" s="8">
        <f t="shared" si="75"/>
        <v>9.1503267973856203E-2</v>
      </c>
      <c r="U1216" s="8">
        <f>IF(C1216=2022,"",IF(C1216=2020,O1216/60,O1216/162))</f>
        <v>0.37654320987654322</v>
      </c>
      <c r="V1216">
        <v>28</v>
      </c>
      <c r="W1216">
        <v>45</v>
      </c>
      <c r="X1216">
        <v>10</v>
      </c>
      <c r="Y1216">
        <v>44</v>
      </c>
      <c r="Z1216">
        <v>23</v>
      </c>
      <c r="AA1216">
        <v>0</v>
      </c>
      <c r="AB1216">
        <v>1</v>
      </c>
      <c r="AC1216">
        <v>0</v>
      </c>
      <c r="AD1216">
        <v>0.22900000000000001</v>
      </c>
      <c r="AE1216">
        <v>0.28499999999999998</v>
      </c>
      <c r="AF1216">
        <v>0.29399999999999998</v>
      </c>
      <c r="AG1216">
        <v>0.57899999999999996</v>
      </c>
    </row>
    <row r="1217" spans="1:33" x14ac:dyDescent="0.25">
      <c r="A1217" t="s">
        <v>57</v>
      </c>
      <c r="B1217" t="s">
        <v>1079</v>
      </c>
      <c r="C1217">
        <v>2016</v>
      </c>
      <c r="D1217" t="s">
        <v>22</v>
      </c>
      <c r="E1217" t="s">
        <v>98</v>
      </c>
      <c r="F1217" t="s">
        <v>99</v>
      </c>
      <c r="G1217" t="s">
        <v>1080</v>
      </c>
      <c r="H1217">
        <v>27</v>
      </c>
      <c r="I1217" t="s">
        <v>1221</v>
      </c>
      <c r="J1217" s="9">
        <v>0.186</v>
      </c>
      <c r="K1217">
        <v>8</v>
      </c>
      <c r="L1217">
        <v>0</v>
      </c>
      <c r="M1217">
        <v>25</v>
      </c>
      <c r="N1217">
        <v>23</v>
      </c>
      <c r="O1217">
        <v>84</v>
      </c>
      <c r="P1217">
        <v>226</v>
      </c>
      <c r="Q1217" s="8">
        <f t="shared" si="72"/>
        <v>3.5398230088495575E-2</v>
      </c>
      <c r="R1217" s="8">
        <f t="shared" si="73"/>
        <v>0</v>
      </c>
      <c r="S1217" s="8">
        <f t="shared" si="74"/>
        <v>0.11061946902654868</v>
      </c>
      <c r="T1217" s="8">
        <f t="shared" si="75"/>
        <v>0.10176991150442478</v>
      </c>
      <c r="U1217" s="8">
        <f>IF(C1217=2022,"",IF(C1217=2020,O1217/60,O1217/162))</f>
        <v>0.51851851851851849</v>
      </c>
      <c r="V1217">
        <v>42</v>
      </c>
      <c r="W1217">
        <v>76</v>
      </c>
      <c r="X1217">
        <v>18</v>
      </c>
      <c r="Y1217">
        <v>82</v>
      </c>
      <c r="Z1217">
        <v>25</v>
      </c>
      <c r="AA1217">
        <v>1</v>
      </c>
      <c r="AB1217">
        <v>1</v>
      </c>
      <c r="AC1217">
        <v>0</v>
      </c>
      <c r="AD1217">
        <v>0.25</v>
      </c>
      <c r="AE1217">
        <v>0.27300000000000002</v>
      </c>
      <c r="AF1217">
        <v>0.33600000000000002</v>
      </c>
      <c r="AG1217">
        <v>0.60899999999999999</v>
      </c>
    </row>
    <row r="1218" spans="1:33" x14ac:dyDescent="0.25">
      <c r="A1218" t="s">
        <v>54</v>
      </c>
      <c r="B1218" t="s">
        <v>823</v>
      </c>
      <c r="C1218">
        <v>2016</v>
      </c>
      <c r="D1218" t="s">
        <v>18</v>
      </c>
      <c r="E1218" t="s">
        <v>119</v>
      </c>
      <c r="F1218" t="s">
        <v>120</v>
      </c>
      <c r="G1218" t="s">
        <v>824</v>
      </c>
      <c r="H1218">
        <v>26</v>
      </c>
      <c r="I1218" t="s">
        <v>1221</v>
      </c>
      <c r="J1218" s="9">
        <v>0.156</v>
      </c>
      <c r="K1218">
        <v>0</v>
      </c>
      <c r="L1218">
        <v>0</v>
      </c>
      <c r="M1218">
        <v>2</v>
      </c>
      <c r="N1218">
        <v>3</v>
      </c>
      <c r="O1218">
        <v>21</v>
      </c>
      <c r="P1218">
        <v>32</v>
      </c>
      <c r="Q1218" s="8">
        <f t="shared" si="72"/>
        <v>0</v>
      </c>
      <c r="R1218" s="8">
        <f t="shared" si="73"/>
        <v>0</v>
      </c>
      <c r="S1218" s="8">
        <f t="shared" si="74"/>
        <v>6.25E-2</v>
      </c>
      <c r="T1218" s="8">
        <f t="shared" si="75"/>
        <v>9.375E-2</v>
      </c>
      <c r="U1218" s="8">
        <f>IF(C1218=2022,"",IF(C1218=2020,O1218/60,O1218/162))</f>
        <v>0.12962962962962962</v>
      </c>
      <c r="V1218">
        <v>5</v>
      </c>
      <c r="W1218">
        <v>6</v>
      </c>
      <c r="X1218">
        <v>1</v>
      </c>
      <c r="Y1218">
        <v>9</v>
      </c>
      <c r="Z1218">
        <v>5</v>
      </c>
      <c r="AA1218">
        <v>0</v>
      </c>
      <c r="AB1218">
        <v>1</v>
      </c>
      <c r="AC1218">
        <v>0</v>
      </c>
      <c r="AD1218">
        <v>0.217</v>
      </c>
      <c r="AE1218">
        <v>0.27</v>
      </c>
      <c r="AF1218">
        <v>0.188</v>
      </c>
      <c r="AG1218">
        <v>0.45800000000000002</v>
      </c>
    </row>
    <row r="1219" spans="1:33" x14ac:dyDescent="0.25">
      <c r="A1219" t="s">
        <v>46</v>
      </c>
      <c r="B1219" t="s">
        <v>887</v>
      </c>
      <c r="C1219">
        <v>2016</v>
      </c>
      <c r="D1219" t="s">
        <v>18</v>
      </c>
      <c r="E1219" t="s">
        <v>168</v>
      </c>
      <c r="F1219" t="s">
        <v>169</v>
      </c>
      <c r="G1219" t="s">
        <v>888</v>
      </c>
      <c r="H1219">
        <v>26</v>
      </c>
      <c r="I1219" t="s">
        <v>1221</v>
      </c>
      <c r="J1219" s="9">
        <v>0.4</v>
      </c>
      <c r="K1219">
        <v>0</v>
      </c>
      <c r="L1219">
        <v>1</v>
      </c>
      <c r="M1219">
        <v>2</v>
      </c>
      <c r="N1219">
        <v>0</v>
      </c>
      <c r="O1219">
        <v>5</v>
      </c>
      <c r="P1219">
        <v>15</v>
      </c>
      <c r="Q1219" s="8">
        <f t="shared" ref="Q1219:Q1282" si="76">IFERROR(K1219/$P1219,"")</f>
        <v>0</v>
      </c>
      <c r="R1219" s="8">
        <f t="shared" ref="R1219:R1282" si="77">IFERROR(L1219/$P1219,"")</f>
        <v>6.6666666666666666E-2</v>
      </c>
      <c r="S1219" s="8">
        <f t="shared" ref="S1219:S1282" si="78">IFERROR(M1219/$P1219,"")</f>
        <v>0.13333333333333333</v>
      </c>
      <c r="T1219" s="8">
        <f t="shared" ref="T1219:T1282" si="79">IFERROR(N1219/$P1219,"")</f>
        <v>0</v>
      </c>
      <c r="U1219" s="8">
        <f>IF(C1219=2022,"",IF(C1219=2020,O1219/60,O1219/162))</f>
        <v>3.0864197530864196E-2</v>
      </c>
      <c r="V1219">
        <v>6</v>
      </c>
      <c r="W1219">
        <v>7</v>
      </c>
      <c r="X1219">
        <v>1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0.54500000000000004</v>
      </c>
      <c r="AE1219">
        <v>0.4</v>
      </c>
      <c r="AF1219">
        <v>0.46700000000000003</v>
      </c>
      <c r="AG1219">
        <v>0.86699999999999999</v>
      </c>
    </row>
    <row r="1220" spans="1:33" x14ac:dyDescent="0.25">
      <c r="A1220" t="s">
        <v>32</v>
      </c>
      <c r="B1220" t="s">
        <v>335</v>
      </c>
      <c r="C1220">
        <v>2016</v>
      </c>
      <c r="D1220" t="s">
        <v>22</v>
      </c>
      <c r="E1220" t="s">
        <v>39</v>
      </c>
      <c r="F1220" t="s">
        <v>40</v>
      </c>
      <c r="G1220" t="s">
        <v>336</v>
      </c>
      <c r="H1220">
        <v>25</v>
      </c>
      <c r="I1220" t="s">
        <v>1221</v>
      </c>
      <c r="J1220" s="9">
        <v>0.247</v>
      </c>
      <c r="K1220">
        <v>22</v>
      </c>
      <c r="L1220">
        <v>0</v>
      </c>
      <c r="M1220">
        <v>64</v>
      </c>
      <c r="N1220">
        <v>57</v>
      </c>
      <c r="O1220">
        <v>139</v>
      </c>
      <c r="P1220">
        <v>514</v>
      </c>
      <c r="Q1220" s="8">
        <f t="shared" si="76"/>
        <v>4.2801556420233464E-2</v>
      </c>
      <c r="R1220" s="8">
        <f t="shared" si="77"/>
        <v>0</v>
      </c>
      <c r="S1220" s="8">
        <f t="shared" si="78"/>
        <v>0.1245136186770428</v>
      </c>
      <c r="T1220" s="8">
        <f t="shared" si="79"/>
        <v>0.11089494163424124</v>
      </c>
      <c r="U1220" s="8">
        <f>IF(C1220=2022,"",IF(C1220=2020,O1220/60,O1220/162))</f>
        <v>0.85802469135802473</v>
      </c>
      <c r="V1220">
        <v>127</v>
      </c>
      <c r="W1220">
        <v>225</v>
      </c>
      <c r="X1220">
        <v>52</v>
      </c>
      <c r="Y1220">
        <v>119</v>
      </c>
      <c r="Z1220">
        <v>22</v>
      </c>
      <c r="AA1220">
        <v>3</v>
      </c>
      <c r="AB1220">
        <v>1</v>
      </c>
      <c r="AC1220">
        <v>0</v>
      </c>
      <c r="AD1220">
        <v>0.28000000000000003</v>
      </c>
      <c r="AE1220">
        <v>0.28799999999999998</v>
      </c>
      <c r="AF1220">
        <v>0.438</v>
      </c>
      <c r="AG1220">
        <v>0.72499999999999998</v>
      </c>
    </row>
    <row r="1221" spans="1:33" x14ac:dyDescent="0.25">
      <c r="A1221" t="s">
        <v>62</v>
      </c>
      <c r="B1221" t="s">
        <v>951</v>
      </c>
      <c r="C1221">
        <v>2016</v>
      </c>
      <c r="D1221" t="s">
        <v>22</v>
      </c>
      <c r="E1221" t="s">
        <v>126</v>
      </c>
      <c r="F1221" t="s">
        <v>127</v>
      </c>
      <c r="G1221" t="s">
        <v>952</v>
      </c>
      <c r="H1221">
        <v>25</v>
      </c>
      <c r="I1221" t="s">
        <v>1221</v>
      </c>
      <c r="J1221" s="9">
        <v>0.221</v>
      </c>
      <c r="K1221">
        <v>12</v>
      </c>
      <c r="L1221">
        <v>0</v>
      </c>
      <c r="M1221">
        <v>48</v>
      </c>
      <c r="N1221">
        <v>31</v>
      </c>
      <c r="O1221">
        <v>105</v>
      </c>
      <c r="P1221">
        <v>344</v>
      </c>
      <c r="Q1221" s="8">
        <f t="shared" si="76"/>
        <v>3.4883720930232558E-2</v>
      </c>
      <c r="R1221" s="8">
        <f t="shared" si="77"/>
        <v>0</v>
      </c>
      <c r="S1221" s="8">
        <f t="shared" si="78"/>
        <v>0.13953488372093023</v>
      </c>
      <c r="T1221" s="8">
        <f t="shared" si="79"/>
        <v>9.0116279069767435E-2</v>
      </c>
      <c r="U1221" s="8">
        <f>IF(C1221=2022,"",IF(C1221=2020,O1221/60,O1221/162))</f>
        <v>0.64814814814814814</v>
      </c>
      <c r="V1221">
        <v>76</v>
      </c>
      <c r="W1221">
        <v>123</v>
      </c>
      <c r="X1221">
        <v>22</v>
      </c>
      <c r="Y1221">
        <v>109</v>
      </c>
      <c r="Z1221">
        <v>23</v>
      </c>
      <c r="AA1221">
        <v>0</v>
      </c>
      <c r="AB1221">
        <v>1</v>
      </c>
      <c r="AC1221">
        <v>1</v>
      </c>
      <c r="AD1221">
        <v>0.28299999999999997</v>
      </c>
      <c r="AE1221">
        <v>0.27200000000000002</v>
      </c>
      <c r="AF1221">
        <v>0.35799999999999998</v>
      </c>
      <c r="AG1221">
        <v>0.629</v>
      </c>
    </row>
    <row r="1222" spans="1:33" x14ac:dyDescent="0.25">
      <c r="A1222" t="s">
        <v>89</v>
      </c>
      <c r="B1222" t="s">
        <v>136</v>
      </c>
      <c r="C1222">
        <v>2016</v>
      </c>
      <c r="D1222" t="s">
        <v>22</v>
      </c>
      <c r="E1222" t="s">
        <v>90</v>
      </c>
      <c r="F1222" t="s">
        <v>91</v>
      </c>
      <c r="G1222" t="s">
        <v>137</v>
      </c>
      <c r="H1222">
        <v>25</v>
      </c>
      <c r="I1222" t="s">
        <v>1221</v>
      </c>
      <c r="J1222" s="9">
        <v>0.22700000000000001</v>
      </c>
      <c r="K1222">
        <v>1</v>
      </c>
      <c r="L1222">
        <v>0</v>
      </c>
      <c r="M1222">
        <v>12</v>
      </c>
      <c r="N1222">
        <v>21</v>
      </c>
      <c r="O1222">
        <v>57</v>
      </c>
      <c r="P1222">
        <v>172</v>
      </c>
      <c r="Q1222" s="8">
        <f t="shared" si="76"/>
        <v>5.8139534883720929E-3</v>
      </c>
      <c r="R1222" s="8">
        <f t="shared" si="77"/>
        <v>0</v>
      </c>
      <c r="S1222" s="8">
        <f t="shared" si="78"/>
        <v>6.9767441860465115E-2</v>
      </c>
      <c r="T1222" s="8">
        <f t="shared" si="79"/>
        <v>0.12209302325581395</v>
      </c>
      <c r="U1222" s="8">
        <f>IF(C1222=2022,"",IF(C1222=2020,O1222/60,O1222/162))</f>
        <v>0.35185185185185186</v>
      </c>
      <c r="V1222">
        <v>39</v>
      </c>
      <c r="W1222">
        <v>53</v>
      </c>
      <c r="X1222">
        <v>11</v>
      </c>
      <c r="Y1222">
        <v>39</v>
      </c>
      <c r="Z1222">
        <v>10</v>
      </c>
      <c r="AA1222">
        <v>1</v>
      </c>
      <c r="AB1222">
        <v>1</v>
      </c>
      <c r="AC1222">
        <v>0</v>
      </c>
      <c r="AD1222">
        <v>0.28799999999999998</v>
      </c>
      <c r="AE1222">
        <v>0.27700000000000002</v>
      </c>
      <c r="AF1222">
        <v>0.308</v>
      </c>
      <c r="AG1222">
        <v>0.58499999999999996</v>
      </c>
    </row>
    <row r="1223" spans="1:33" x14ac:dyDescent="0.25">
      <c r="A1223" t="s">
        <v>26</v>
      </c>
      <c r="B1223" t="s">
        <v>369</v>
      </c>
      <c r="C1223">
        <v>2016</v>
      </c>
      <c r="D1223" t="s">
        <v>22</v>
      </c>
      <c r="E1223" t="s">
        <v>27</v>
      </c>
      <c r="F1223" t="s">
        <v>28</v>
      </c>
      <c r="G1223" t="s">
        <v>370</v>
      </c>
      <c r="H1223">
        <v>25</v>
      </c>
      <c r="I1223" t="s">
        <v>1221</v>
      </c>
      <c r="J1223" s="9">
        <v>7.6999999999999999E-2</v>
      </c>
      <c r="K1223">
        <v>0</v>
      </c>
      <c r="L1223">
        <v>0</v>
      </c>
      <c r="M1223">
        <v>0</v>
      </c>
      <c r="N1223">
        <v>1</v>
      </c>
      <c r="O1223">
        <v>9</v>
      </c>
      <c r="P1223">
        <v>13</v>
      </c>
      <c r="Q1223" s="8">
        <f t="shared" si="76"/>
        <v>0</v>
      </c>
      <c r="R1223" s="8">
        <f t="shared" si="77"/>
        <v>0</v>
      </c>
      <c r="S1223" s="8">
        <f t="shared" si="78"/>
        <v>0</v>
      </c>
      <c r="T1223" s="8">
        <f t="shared" si="79"/>
        <v>7.6923076923076927E-2</v>
      </c>
      <c r="U1223" s="8">
        <f>IF(C1223=2022,"",IF(C1223=2020,O1223/60,O1223/162))</f>
        <v>5.5555555555555552E-2</v>
      </c>
      <c r="V1223">
        <v>1</v>
      </c>
      <c r="W1223">
        <v>1</v>
      </c>
      <c r="X1223">
        <v>0</v>
      </c>
      <c r="Y1223">
        <v>5</v>
      </c>
      <c r="Z1223">
        <v>0</v>
      </c>
      <c r="AA1223">
        <v>0</v>
      </c>
      <c r="AB1223">
        <v>1</v>
      </c>
      <c r="AC1223">
        <v>0</v>
      </c>
      <c r="AD1223">
        <v>0.125</v>
      </c>
      <c r="AE1223">
        <v>7.6999999999999999E-2</v>
      </c>
      <c r="AF1223">
        <v>7.6999999999999999E-2</v>
      </c>
      <c r="AG1223">
        <v>0.154</v>
      </c>
    </row>
    <row r="1224" spans="1:33" x14ac:dyDescent="0.25">
      <c r="A1224" t="s">
        <v>46</v>
      </c>
      <c r="B1224" t="s">
        <v>791</v>
      </c>
      <c r="C1224">
        <v>2016</v>
      </c>
      <c r="D1224" t="s">
        <v>18</v>
      </c>
      <c r="E1224" t="s">
        <v>168</v>
      </c>
      <c r="F1224" t="s">
        <v>169</v>
      </c>
      <c r="G1224" t="s">
        <v>792</v>
      </c>
      <c r="H1224">
        <v>25</v>
      </c>
      <c r="I1224" t="s">
        <v>1221</v>
      </c>
      <c r="J1224" s="9">
        <v>0</v>
      </c>
      <c r="K1224">
        <v>0</v>
      </c>
      <c r="L1224">
        <v>0</v>
      </c>
      <c r="M1224">
        <v>1</v>
      </c>
      <c r="N1224">
        <v>0</v>
      </c>
      <c r="O1224">
        <v>1</v>
      </c>
      <c r="P1224">
        <v>4</v>
      </c>
      <c r="Q1224" s="8">
        <f t="shared" si="76"/>
        <v>0</v>
      </c>
      <c r="R1224" s="8">
        <f t="shared" si="77"/>
        <v>0</v>
      </c>
      <c r="S1224" s="8">
        <f t="shared" si="78"/>
        <v>0.25</v>
      </c>
      <c r="T1224" s="8">
        <f t="shared" si="79"/>
        <v>0</v>
      </c>
      <c r="U1224" s="8">
        <f>IF(C1224=2022,"",IF(C1224=2020,O1224/60,O1224/162))</f>
        <v>6.1728395061728392E-3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 t="s">
        <v>31</v>
      </c>
      <c r="B1225" t="s">
        <v>243</v>
      </c>
      <c r="C1225">
        <v>2016</v>
      </c>
      <c r="D1225" t="s">
        <v>18</v>
      </c>
      <c r="E1225" t="s">
        <v>245</v>
      </c>
      <c r="F1225" t="s">
        <v>246</v>
      </c>
      <c r="G1225" t="s">
        <v>244</v>
      </c>
      <c r="H1225">
        <v>25</v>
      </c>
      <c r="I1225" t="s">
        <v>1221</v>
      </c>
      <c r="J1225" s="9">
        <v>0.25700000000000001</v>
      </c>
      <c r="K1225">
        <v>7</v>
      </c>
      <c r="L1225">
        <v>1</v>
      </c>
      <c r="M1225">
        <v>51</v>
      </c>
      <c r="N1225">
        <v>34</v>
      </c>
      <c r="O1225">
        <v>115</v>
      </c>
      <c r="P1225">
        <v>377</v>
      </c>
      <c r="Q1225" s="8">
        <f t="shared" si="76"/>
        <v>1.8567639257294429E-2</v>
      </c>
      <c r="R1225" s="8">
        <f t="shared" si="77"/>
        <v>2.6525198938992041E-3</v>
      </c>
      <c r="S1225" s="8">
        <f t="shared" si="78"/>
        <v>0.13527851458885942</v>
      </c>
      <c r="T1225" s="8">
        <f t="shared" si="79"/>
        <v>9.0185676392572939E-2</v>
      </c>
      <c r="U1225" s="8">
        <f>IF(C1225=2022,"",IF(C1225=2020,O1225/60,O1225/162))</f>
        <v>0.70987654320987659</v>
      </c>
      <c r="V1225">
        <v>97</v>
      </c>
      <c r="W1225">
        <v>143</v>
      </c>
      <c r="X1225">
        <v>31</v>
      </c>
      <c r="Y1225">
        <v>72</v>
      </c>
      <c r="Z1225">
        <v>36</v>
      </c>
      <c r="AA1225">
        <v>8</v>
      </c>
      <c r="AB1225">
        <v>1</v>
      </c>
      <c r="AC1225">
        <v>0</v>
      </c>
      <c r="AD1225">
        <v>0.29899999999999999</v>
      </c>
      <c r="AE1225">
        <v>0.32300000000000001</v>
      </c>
      <c r="AF1225">
        <v>0.379</v>
      </c>
      <c r="AG1225">
        <v>0.70199999999999996</v>
      </c>
    </row>
    <row r="1226" spans="1:33" x14ac:dyDescent="0.25">
      <c r="A1226" t="s">
        <v>57</v>
      </c>
      <c r="B1226" t="s">
        <v>209</v>
      </c>
      <c r="C1226">
        <v>2016</v>
      </c>
      <c r="D1226" t="s">
        <v>22</v>
      </c>
      <c r="E1226" t="s">
        <v>98</v>
      </c>
      <c r="F1226" t="s">
        <v>99</v>
      </c>
      <c r="G1226" t="s">
        <v>210</v>
      </c>
      <c r="H1226">
        <v>25</v>
      </c>
      <c r="I1226" t="s">
        <v>1221</v>
      </c>
      <c r="J1226" s="9">
        <v>0.22700000000000001</v>
      </c>
      <c r="K1226">
        <v>3</v>
      </c>
      <c r="L1226">
        <v>0</v>
      </c>
      <c r="M1226">
        <v>15</v>
      </c>
      <c r="N1226">
        <v>10</v>
      </c>
      <c r="O1226">
        <v>42</v>
      </c>
      <c r="P1226">
        <v>119</v>
      </c>
      <c r="Q1226" s="8">
        <f t="shared" si="76"/>
        <v>2.5210084033613446E-2</v>
      </c>
      <c r="R1226" s="8">
        <f t="shared" si="77"/>
        <v>0</v>
      </c>
      <c r="S1226" s="8">
        <f t="shared" si="78"/>
        <v>0.12605042016806722</v>
      </c>
      <c r="T1226" s="8">
        <f t="shared" si="79"/>
        <v>8.4033613445378158E-2</v>
      </c>
      <c r="U1226" s="8">
        <f>IF(C1226=2022,"",IF(C1226=2020,O1226/60,O1226/162))</f>
        <v>0.25925925925925924</v>
      </c>
      <c r="V1226">
        <v>27</v>
      </c>
      <c r="W1226">
        <v>43</v>
      </c>
      <c r="X1226">
        <v>10</v>
      </c>
      <c r="Y1226">
        <v>36</v>
      </c>
      <c r="Z1226">
        <v>4</v>
      </c>
      <c r="AA1226">
        <v>1</v>
      </c>
      <c r="AB1226">
        <v>1</v>
      </c>
      <c r="AC1226">
        <v>0</v>
      </c>
      <c r="AD1226">
        <v>0.3</v>
      </c>
      <c r="AE1226">
        <v>0.252</v>
      </c>
      <c r="AF1226">
        <v>0.36099999999999999</v>
      </c>
      <c r="AG1226">
        <v>0.61299999999999999</v>
      </c>
    </row>
    <row r="1227" spans="1:33" x14ac:dyDescent="0.25">
      <c r="A1227" t="s">
        <v>68</v>
      </c>
      <c r="B1227" t="s">
        <v>567</v>
      </c>
      <c r="C1227">
        <v>2016</v>
      </c>
      <c r="D1227" t="s">
        <v>22</v>
      </c>
      <c r="E1227" t="s">
        <v>361</v>
      </c>
      <c r="F1227" t="s">
        <v>362</v>
      </c>
      <c r="G1227" t="s">
        <v>568</v>
      </c>
      <c r="H1227">
        <v>25</v>
      </c>
      <c r="I1227" t="s">
        <v>1221</v>
      </c>
      <c r="J1227" s="9">
        <v>0.20699999999999999</v>
      </c>
      <c r="K1227">
        <v>12</v>
      </c>
      <c r="L1227">
        <v>0</v>
      </c>
      <c r="M1227">
        <v>31</v>
      </c>
      <c r="N1227">
        <v>16</v>
      </c>
      <c r="O1227">
        <v>55</v>
      </c>
      <c r="P1227">
        <v>164</v>
      </c>
      <c r="Q1227" s="8">
        <f t="shared" si="76"/>
        <v>7.3170731707317069E-2</v>
      </c>
      <c r="R1227" s="8">
        <f t="shared" si="77"/>
        <v>0</v>
      </c>
      <c r="S1227" s="8">
        <f t="shared" si="78"/>
        <v>0.18902439024390244</v>
      </c>
      <c r="T1227" s="8">
        <f t="shared" si="79"/>
        <v>9.7560975609756101E-2</v>
      </c>
      <c r="U1227" s="8">
        <f>IF(C1227=2022,"",IF(C1227=2020,O1227/60,O1227/162))</f>
        <v>0.33950617283950618</v>
      </c>
      <c r="V1227">
        <v>34</v>
      </c>
      <c r="W1227">
        <v>77</v>
      </c>
      <c r="X1227">
        <v>19</v>
      </c>
      <c r="Y1227">
        <v>65</v>
      </c>
      <c r="Z1227">
        <v>21</v>
      </c>
      <c r="AA1227">
        <v>0</v>
      </c>
      <c r="AB1227">
        <v>1</v>
      </c>
      <c r="AC1227">
        <v>0</v>
      </c>
      <c r="AD1227">
        <v>0.25</v>
      </c>
      <c r="AE1227">
        <v>0.318</v>
      </c>
      <c r="AF1227">
        <v>0.47</v>
      </c>
      <c r="AG1227">
        <v>0.78700000000000003</v>
      </c>
    </row>
    <row r="1228" spans="1:33" x14ac:dyDescent="0.25">
      <c r="A1228" t="s">
        <v>125</v>
      </c>
      <c r="B1228" t="s">
        <v>993</v>
      </c>
      <c r="C1228">
        <v>2016</v>
      </c>
      <c r="D1228" t="s">
        <v>18</v>
      </c>
      <c r="E1228" t="s">
        <v>455</v>
      </c>
      <c r="F1228" t="s">
        <v>456</v>
      </c>
      <c r="G1228" t="s">
        <v>994</v>
      </c>
      <c r="H1228">
        <v>25</v>
      </c>
      <c r="I1228" t="s">
        <v>1221</v>
      </c>
      <c r="J1228" s="9">
        <v>0.30299999999999999</v>
      </c>
      <c r="K1228">
        <v>11</v>
      </c>
      <c r="L1228">
        <v>12</v>
      </c>
      <c r="M1228">
        <v>48</v>
      </c>
      <c r="N1228">
        <v>60</v>
      </c>
      <c r="O1228">
        <v>137</v>
      </c>
      <c r="P1228">
        <v>509</v>
      </c>
      <c r="Q1228" s="8">
        <f t="shared" si="76"/>
        <v>2.1611001964636542E-2</v>
      </c>
      <c r="R1228" s="8">
        <f t="shared" si="77"/>
        <v>2.3575638506876228E-2</v>
      </c>
      <c r="S1228" s="8">
        <f t="shared" si="78"/>
        <v>9.4302554027504912E-2</v>
      </c>
      <c r="T1228" s="8">
        <f t="shared" si="79"/>
        <v>0.11787819253438114</v>
      </c>
      <c r="U1228" s="8">
        <f>IF(C1228=2022,"",IF(C1228=2020,O1228/60,O1228/162))</f>
        <v>0.84567901234567899</v>
      </c>
      <c r="V1228">
        <v>154</v>
      </c>
      <c r="W1228">
        <v>218</v>
      </c>
      <c r="X1228">
        <v>42</v>
      </c>
      <c r="Y1228">
        <v>100</v>
      </c>
      <c r="Z1228">
        <v>28</v>
      </c>
      <c r="AA1228">
        <v>1</v>
      </c>
      <c r="AB1228">
        <v>1</v>
      </c>
      <c r="AC1228">
        <v>4</v>
      </c>
      <c r="AD1228">
        <v>0.35699999999999998</v>
      </c>
      <c r="AE1228">
        <v>0.34300000000000003</v>
      </c>
      <c r="AF1228">
        <v>0.42799999999999999</v>
      </c>
      <c r="AG1228">
        <v>0.77100000000000002</v>
      </c>
    </row>
    <row r="1229" spans="1:33" x14ac:dyDescent="0.25">
      <c r="A1229" t="s">
        <v>23</v>
      </c>
      <c r="B1229" t="s">
        <v>130</v>
      </c>
      <c r="C1229">
        <v>2016</v>
      </c>
      <c r="D1229" t="s">
        <v>18</v>
      </c>
      <c r="E1229" t="s">
        <v>24</v>
      </c>
      <c r="F1229" t="s">
        <v>25</v>
      </c>
      <c r="G1229" t="s">
        <v>131</v>
      </c>
      <c r="H1229">
        <v>25</v>
      </c>
      <c r="I1229" t="s">
        <v>1221</v>
      </c>
      <c r="J1229" s="9">
        <v>0.19700000000000001</v>
      </c>
      <c r="K1229">
        <v>1</v>
      </c>
      <c r="L1229">
        <v>0</v>
      </c>
      <c r="M1229">
        <v>11</v>
      </c>
      <c r="N1229">
        <v>6</v>
      </c>
      <c r="O1229">
        <v>48</v>
      </c>
      <c r="P1229">
        <v>132</v>
      </c>
      <c r="Q1229" s="8">
        <f t="shared" si="76"/>
        <v>7.575757575757576E-3</v>
      </c>
      <c r="R1229" s="8">
        <f t="shared" si="77"/>
        <v>0</v>
      </c>
      <c r="S1229" s="8">
        <f t="shared" si="78"/>
        <v>8.3333333333333329E-2</v>
      </c>
      <c r="T1229" s="8">
        <f t="shared" si="79"/>
        <v>4.5454545454545456E-2</v>
      </c>
      <c r="U1229" s="8">
        <f>IF(C1229=2022,"",IF(C1229=2020,O1229/60,O1229/162))</f>
        <v>0.29629629629629628</v>
      </c>
      <c r="V1229">
        <v>26</v>
      </c>
      <c r="W1229">
        <v>35</v>
      </c>
      <c r="X1229">
        <v>7</v>
      </c>
      <c r="Y1229">
        <v>33</v>
      </c>
      <c r="Z1229">
        <v>17</v>
      </c>
      <c r="AA1229">
        <v>2</v>
      </c>
      <c r="AB1229">
        <v>1</v>
      </c>
      <c r="AC1229">
        <v>0</v>
      </c>
      <c r="AD1229">
        <v>0.255</v>
      </c>
      <c r="AE1229">
        <v>0.29799999999999999</v>
      </c>
      <c r="AF1229">
        <v>0.26500000000000001</v>
      </c>
      <c r="AG1229">
        <v>0.56299999999999994</v>
      </c>
    </row>
    <row r="1230" spans="1:33" x14ac:dyDescent="0.25">
      <c r="A1230" t="s">
        <v>30</v>
      </c>
      <c r="B1230" t="s">
        <v>903</v>
      </c>
      <c r="C1230">
        <v>2016</v>
      </c>
      <c r="D1230" t="s">
        <v>22</v>
      </c>
      <c r="E1230" t="s">
        <v>142</v>
      </c>
      <c r="F1230" t="s">
        <v>143</v>
      </c>
      <c r="G1230" t="s">
        <v>904</v>
      </c>
      <c r="H1230">
        <v>24</v>
      </c>
      <c r="I1230" t="s">
        <v>1221</v>
      </c>
      <c r="J1230" s="9">
        <v>0.26700000000000002</v>
      </c>
      <c r="K1230">
        <v>1</v>
      </c>
      <c r="L1230">
        <v>0</v>
      </c>
      <c r="M1230">
        <v>10</v>
      </c>
      <c r="N1230">
        <v>13</v>
      </c>
      <c r="O1230">
        <v>34</v>
      </c>
      <c r="P1230">
        <v>101</v>
      </c>
      <c r="Q1230" s="8">
        <f t="shared" si="76"/>
        <v>9.9009900990099011E-3</v>
      </c>
      <c r="R1230" s="8">
        <f t="shared" si="77"/>
        <v>0</v>
      </c>
      <c r="S1230" s="8">
        <f t="shared" si="78"/>
        <v>9.9009900990099015E-2</v>
      </c>
      <c r="T1230" s="8">
        <f t="shared" si="79"/>
        <v>0.12871287128712872</v>
      </c>
      <c r="U1230" s="8">
        <f>IF(C1230=2022,"",IF(C1230=2020,O1230/60,O1230/162))</f>
        <v>0.20987654320987653</v>
      </c>
      <c r="V1230">
        <v>27</v>
      </c>
      <c r="W1230">
        <v>34</v>
      </c>
      <c r="X1230">
        <v>5</v>
      </c>
      <c r="Y1230">
        <v>14</v>
      </c>
      <c r="Z1230">
        <v>14</v>
      </c>
      <c r="AA1230">
        <v>1</v>
      </c>
      <c r="AB1230">
        <v>1</v>
      </c>
      <c r="AC1230">
        <v>0</v>
      </c>
      <c r="AD1230">
        <v>0.29499999999999998</v>
      </c>
      <c r="AE1230">
        <v>0.35</v>
      </c>
      <c r="AF1230">
        <v>0.33700000000000002</v>
      </c>
      <c r="AG1230">
        <v>0.68700000000000006</v>
      </c>
    </row>
    <row r="1231" spans="1:33" x14ac:dyDescent="0.25">
      <c r="A1231" t="s">
        <v>81</v>
      </c>
      <c r="B1231" t="s">
        <v>509</v>
      </c>
      <c r="C1231">
        <v>2016</v>
      </c>
      <c r="D1231" t="s">
        <v>18</v>
      </c>
      <c r="E1231" t="s">
        <v>134</v>
      </c>
      <c r="F1231" t="s">
        <v>135</v>
      </c>
      <c r="G1231" t="s">
        <v>510</v>
      </c>
      <c r="H1231">
        <v>24</v>
      </c>
      <c r="I1231" t="s">
        <v>1221</v>
      </c>
      <c r="J1231" s="9">
        <v>0.27300000000000002</v>
      </c>
      <c r="K1231">
        <v>5</v>
      </c>
      <c r="L1231">
        <v>1</v>
      </c>
      <c r="M1231">
        <v>13</v>
      </c>
      <c r="N1231">
        <v>8</v>
      </c>
      <c r="O1231">
        <v>21</v>
      </c>
      <c r="P1231">
        <v>44</v>
      </c>
      <c r="Q1231" s="8">
        <f t="shared" si="76"/>
        <v>0.11363636363636363</v>
      </c>
      <c r="R1231" s="8">
        <f t="shared" si="77"/>
        <v>2.2727272727272728E-2</v>
      </c>
      <c r="S1231" s="8">
        <f t="shared" si="78"/>
        <v>0.29545454545454547</v>
      </c>
      <c r="T1231" s="8">
        <f t="shared" si="79"/>
        <v>0.18181818181818182</v>
      </c>
      <c r="U1231" s="8">
        <f>IF(C1231=2022,"",IF(C1231=2020,O1231/60,O1231/162))</f>
        <v>0.12962962962962962</v>
      </c>
      <c r="V1231">
        <v>12</v>
      </c>
      <c r="W1231">
        <v>29</v>
      </c>
      <c r="X1231">
        <v>7</v>
      </c>
      <c r="Y1231">
        <v>19</v>
      </c>
      <c r="Z1231">
        <v>4</v>
      </c>
      <c r="AA1231">
        <v>0</v>
      </c>
      <c r="AB1231">
        <v>1</v>
      </c>
      <c r="AC1231">
        <v>0</v>
      </c>
      <c r="AD1231">
        <v>0.35</v>
      </c>
      <c r="AE1231">
        <v>0.34699999999999998</v>
      </c>
      <c r="AF1231">
        <v>0.65900000000000003</v>
      </c>
      <c r="AG1231">
        <v>1.006</v>
      </c>
    </row>
    <row r="1232" spans="1:33" x14ac:dyDescent="0.25">
      <c r="A1232" t="s">
        <v>15</v>
      </c>
      <c r="B1232" t="s">
        <v>711</v>
      </c>
      <c r="C1232">
        <v>2016</v>
      </c>
      <c r="D1232" t="s">
        <v>18</v>
      </c>
      <c r="E1232" t="s">
        <v>16</v>
      </c>
      <c r="F1232" t="s">
        <v>17</v>
      </c>
      <c r="G1232" t="s">
        <v>712</v>
      </c>
      <c r="H1232">
        <v>23</v>
      </c>
      <c r="I1232" t="s">
        <v>1221</v>
      </c>
      <c r="J1232" s="9">
        <v>0.28199999999999997</v>
      </c>
      <c r="K1232">
        <v>12</v>
      </c>
      <c r="L1232">
        <v>2</v>
      </c>
      <c r="M1232">
        <v>35</v>
      </c>
      <c r="N1232">
        <v>33</v>
      </c>
      <c r="O1232">
        <v>76</v>
      </c>
      <c r="P1232">
        <v>252</v>
      </c>
      <c r="Q1232" s="8">
        <f t="shared" si="76"/>
        <v>4.7619047619047616E-2</v>
      </c>
      <c r="R1232" s="8">
        <f t="shared" si="77"/>
        <v>7.9365079365079361E-3</v>
      </c>
      <c r="S1232" s="8">
        <f t="shared" si="78"/>
        <v>0.1388888888888889</v>
      </c>
      <c r="T1232" s="8">
        <f t="shared" si="79"/>
        <v>0.13095238095238096</v>
      </c>
      <c r="U1232" s="8">
        <f>IF(C1232=2022,"",IF(C1232=2020,O1232/60,O1232/162))</f>
        <v>0.46913580246913578</v>
      </c>
      <c r="V1232">
        <v>71</v>
      </c>
      <c r="W1232">
        <v>123</v>
      </c>
      <c r="X1232">
        <v>27</v>
      </c>
      <c r="Y1232">
        <v>67</v>
      </c>
      <c r="Z1232">
        <v>26</v>
      </c>
      <c r="AA1232">
        <v>0</v>
      </c>
      <c r="AB1232">
        <v>1</v>
      </c>
      <c r="AC1232">
        <v>2</v>
      </c>
      <c r="AD1232">
        <v>0.33900000000000002</v>
      </c>
      <c r="AE1232">
        <v>0.35699999999999998</v>
      </c>
      <c r="AF1232">
        <v>0.48799999999999999</v>
      </c>
      <c r="AG1232">
        <v>0.84499999999999997</v>
      </c>
    </row>
    <row r="1233" spans="1:33" x14ac:dyDescent="0.25">
      <c r="A1233" t="s">
        <v>41</v>
      </c>
      <c r="B1233" t="s">
        <v>201</v>
      </c>
      <c r="C1233">
        <v>2016</v>
      </c>
      <c r="D1233" t="s">
        <v>18</v>
      </c>
      <c r="E1233" t="s">
        <v>60</v>
      </c>
      <c r="F1233" t="s">
        <v>61</v>
      </c>
      <c r="G1233" t="s">
        <v>202</v>
      </c>
      <c r="H1233">
        <v>23</v>
      </c>
      <c r="I1233" t="s">
        <v>1221</v>
      </c>
      <c r="J1233" s="9">
        <v>0.125</v>
      </c>
      <c r="K1233">
        <v>0</v>
      </c>
      <c r="L1233">
        <v>0</v>
      </c>
      <c r="M1233">
        <v>1</v>
      </c>
      <c r="N1233">
        <v>2</v>
      </c>
      <c r="O1233">
        <v>8</v>
      </c>
      <c r="P1233">
        <v>24</v>
      </c>
      <c r="Q1233" s="8">
        <f t="shared" si="76"/>
        <v>0</v>
      </c>
      <c r="R1233" s="8">
        <f t="shared" si="77"/>
        <v>0</v>
      </c>
      <c r="S1233" s="8">
        <f t="shared" si="78"/>
        <v>4.1666666666666664E-2</v>
      </c>
      <c r="T1233" s="8">
        <f t="shared" si="79"/>
        <v>8.3333333333333329E-2</v>
      </c>
      <c r="U1233" s="8">
        <f>IF(C1233=2022,"",IF(C1233=2020,O1233/60,O1233/162))</f>
        <v>4.9382716049382713E-2</v>
      </c>
      <c r="V1233">
        <v>3</v>
      </c>
      <c r="W1233">
        <v>4</v>
      </c>
      <c r="X1233">
        <v>1</v>
      </c>
      <c r="Y1233">
        <v>7</v>
      </c>
      <c r="Z1233">
        <v>0</v>
      </c>
      <c r="AA1233">
        <v>0</v>
      </c>
      <c r="AB1233">
        <v>1</v>
      </c>
      <c r="AC1233">
        <v>1</v>
      </c>
      <c r="AD1233">
        <v>0.16700000000000001</v>
      </c>
      <c r="AE1233">
        <v>0.154</v>
      </c>
      <c r="AF1233">
        <v>0.16700000000000001</v>
      </c>
      <c r="AG1233">
        <v>0.32100000000000001</v>
      </c>
    </row>
    <row r="1234" spans="1:33" x14ac:dyDescent="0.25">
      <c r="A1234" t="s">
        <v>34</v>
      </c>
      <c r="B1234" t="s">
        <v>417</v>
      </c>
      <c r="C1234">
        <v>2016</v>
      </c>
      <c r="D1234" t="s">
        <v>22</v>
      </c>
      <c r="E1234" t="s">
        <v>75</v>
      </c>
      <c r="F1234" t="s">
        <v>76</v>
      </c>
      <c r="G1234" t="s">
        <v>418</v>
      </c>
      <c r="H1234">
        <v>23</v>
      </c>
      <c r="I1234" t="s">
        <v>1221</v>
      </c>
      <c r="J1234" s="9">
        <v>0.29899999999999999</v>
      </c>
      <c r="K1234">
        <v>20</v>
      </c>
      <c r="L1234">
        <v>1</v>
      </c>
      <c r="M1234">
        <v>42</v>
      </c>
      <c r="N1234">
        <v>34</v>
      </c>
      <c r="O1234">
        <v>53</v>
      </c>
      <c r="P1234">
        <v>201</v>
      </c>
      <c r="Q1234" s="8">
        <f t="shared" si="76"/>
        <v>9.950248756218906E-2</v>
      </c>
      <c r="R1234" s="8">
        <f t="shared" si="77"/>
        <v>4.9751243781094526E-3</v>
      </c>
      <c r="S1234" s="8">
        <f t="shared" si="78"/>
        <v>0.20895522388059701</v>
      </c>
      <c r="T1234" s="8">
        <f t="shared" si="79"/>
        <v>0.1691542288557214</v>
      </c>
      <c r="U1234" s="8">
        <f>IF(C1234=2022,"",IF(C1234=2020,O1234/60,O1234/162))</f>
        <v>0.3271604938271605</v>
      </c>
      <c r="V1234">
        <v>60</v>
      </c>
      <c r="W1234">
        <v>132</v>
      </c>
      <c r="X1234">
        <v>32</v>
      </c>
      <c r="Y1234">
        <v>57</v>
      </c>
      <c r="Z1234">
        <v>24</v>
      </c>
      <c r="AA1234">
        <v>2</v>
      </c>
      <c r="AB1234">
        <v>1</v>
      </c>
      <c r="AC1234">
        <v>0</v>
      </c>
      <c r="AD1234">
        <v>0.317</v>
      </c>
      <c r="AE1234">
        <v>0.376</v>
      </c>
      <c r="AF1234">
        <v>0.65700000000000003</v>
      </c>
      <c r="AG1234">
        <v>1.032</v>
      </c>
    </row>
    <row r="1235" spans="1:33" x14ac:dyDescent="0.25">
      <c r="A1235" t="s">
        <v>55</v>
      </c>
      <c r="B1235" t="s">
        <v>1047</v>
      </c>
      <c r="C1235">
        <v>2016</v>
      </c>
      <c r="D1235" t="s">
        <v>18</v>
      </c>
      <c r="E1235" t="s">
        <v>345</v>
      </c>
      <c r="F1235" t="s">
        <v>346</v>
      </c>
      <c r="G1235" t="s">
        <v>1048</v>
      </c>
      <c r="H1235">
        <v>22</v>
      </c>
      <c r="I1235" t="s">
        <v>1221</v>
      </c>
      <c r="J1235" s="9">
        <v>0.125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16</v>
      </c>
      <c r="Q1235" s="8">
        <f t="shared" si="76"/>
        <v>0</v>
      </c>
      <c r="R1235" s="8">
        <f t="shared" si="77"/>
        <v>0</v>
      </c>
      <c r="S1235" s="8">
        <f t="shared" si="78"/>
        <v>0</v>
      </c>
      <c r="T1235" s="8">
        <f t="shared" si="79"/>
        <v>0</v>
      </c>
      <c r="U1235" s="8">
        <f>IF(C1235=2022,"",IF(C1235=2020,O1235/60,O1235/162))</f>
        <v>3.7037037037037035E-2</v>
      </c>
      <c r="V1235">
        <v>2</v>
      </c>
      <c r="W1235">
        <v>2</v>
      </c>
      <c r="X1235">
        <v>0</v>
      </c>
      <c r="Y1235">
        <v>8</v>
      </c>
      <c r="Z1235">
        <v>1</v>
      </c>
      <c r="AA1235">
        <v>1</v>
      </c>
      <c r="AB1235">
        <v>1</v>
      </c>
      <c r="AC1235">
        <v>0</v>
      </c>
      <c r="AD1235">
        <v>0.25</v>
      </c>
      <c r="AE1235">
        <v>0.17599999999999999</v>
      </c>
      <c r="AF1235">
        <v>0.125</v>
      </c>
      <c r="AG1235">
        <v>0.30099999999999999</v>
      </c>
    </row>
    <row r="1236" spans="1:33" x14ac:dyDescent="0.25">
      <c r="A1236" t="s">
        <v>78</v>
      </c>
      <c r="B1236" t="s">
        <v>913</v>
      </c>
      <c r="C1236">
        <v>2016</v>
      </c>
      <c r="D1236" t="s">
        <v>18</v>
      </c>
      <c r="E1236" t="s">
        <v>164</v>
      </c>
      <c r="F1236" t="s">
        <v>165</v>
      </c>
      <c r="G1236" t="s">
        <v>914</v>
      </c>
      <c r="H1236">
        <v>22</v>
      </c>
      <c r="I1236" t="s">
        <v>1221</v>
      </c>
      <c r="J1236" s="9">
        <v>0.32100000000000001</v>
      </c>
      <c r="K1236">
        <v>2</v>
      </c>
      <c r="L1236">
        <v>0</v>
      </c>
      <c r="M1236">
        <v>4</v>
      </c>
      <c r="N1236">
        <v>6</v>
      </c>
      <c r="O1236">
        <v>16</v>
      </c>
      <c r="P1236">
        <v>28</v>
      </c>
      <c r="Q1236" s="8">
        <f t="shared" si="76"/>
        <v>7.1428571428571425E-2</v>
      </c>
      <c r="R1236" s="8">
        <f t="shared" si="77"/>
        <v>0</v>
      </c>
      <c r="S1236" s="8">
        <f t="shared" si="78"/>
        <v>0.14285714285714285</v>
      </c>
      <c r="T1236" s="8">
        <f t="shared" si="79"/>
        <v>0.21428571428571427</v>
      </c>
      <c r="U1236" s="8">
        <f>IF(C1236=2022,"",IF(C1236=2020,O1236/60,O1236/162))</f>
        <v>9.8765432098765427E-2</v>
      </c>
      <c r="V1236">
        <v>9</v>
      </c>
      <c r="W1236">
        <v>17</v>
      </c>
      <c r="X1236">
        <v>4</v>
      </c>
      <c r="Y1236">
        <v>3</v>
      </c>
      <c r="Z1236">
        <v>5</v>
      </c>
      <c r="AA1236">
        <v>0</v>
      </c>
      <c r="AB1236">
        <v>1</v>
      </c>
      <c r="AC1236">
        <v>0</v>
      </c>
      <c r="AD1236">
        <v>0.30399999999999999</v>
      </c>
      <c r="AE1236">
        <v>0.441</v>
      </c>
      <c r="AF1236">
        <v>0.60699999999999998</v>
      </c>
      <c r="AG1236">
        <v>1.048</v>
      </c>
    </row>
    <row r="1237" spans="1:33" x14ac:dyDescent="0.25">
      <c r="A1237" t="s">
        <v>77</v>
      </c>
      <c r="B1237" t="s">
        <v>651</v>
      </c>
      <c r="C1237">
        <v>2016</v>
      </c>
      <c r="D1237" t="s">
        <v>18</v>
      </c>
      <c r="E1237" t="s">
        <v>291</v>
      </c>
      <c r="F1237" t="s">
        <v>292</v>
      </c>
      <c r="G1237" t="s">
        <v>652</v>
      </c>
      <c r="H1237">
        <v>21</v>
      </c>
      <c r="I1237" t="s">
        <v>1221</v>
      </c>
      <c r="J1237" s="9">
        <v>0.154</v>
      </c>
      <c r="K1237">
        <v>0</v>
      </c>
      <c r="L1237">
        <v>0</v>
      </c>
      <c r="M1237">
        <v>1</v>
      </c>
      <c r="N1237">
        <v>1</v>
      </c>
      <c r="O1237">
        <v>10</v>
      </c>
      <c r="P1237">
        <v>13</v>
      </c>
      <c r="Q1237" s="8">
        <f t="shared" si="76"/>
        <v>0</v>
      </c>
      <c r="R1237" s="8">
        <f t="shared" si="77"/>
        <v>0</v>
      </c>
      <c r="S1237" s="8">
        <f t="shared" si="78"/>
        <v>7.6923076923076927E-2</v>
      </c>
      <c r="T1237" s="8">
        <f t="shared" si="79"/>
        <v>7.6923076923076927E-2</v>
      </c>
      <c r="U1237" s="8">
        <f>IF(C1237=2022,"",IF(C1237=2020,O1237/60,O1237/162))</f>
        <v>6.1728395061728392E-2</v>
      </c>
      <c r="V1237">
        <v>2</v>
      </c>
      <c r="W1237">
        <v>3</v>
      </c>
      <c r="X1237">
        <v>1</v>
      </c>
      <c r="Y1237">
        <v>2</v>
      </c>
      <c r="Z1237">
        <v>0</v>
      </c>
      <c r="AA1237">
        <v>0</v>
      </c>
      <c r="AB1237">
        <v>1</v>
      </c>
      <c r="AC1237">
        <v>0</v>
      </c>
      <c r="AD1237">
        <v>0.182</v>
      </c>
      <c r="AE1237">
        <v>0.214</v>
      </c>
      <c r="AF1237">
        <v>0.23100000000000001</v>
      </c>
      <c r="AG1237">
        <v>0.44500000000000001</v>
      </c>
    </row>
    <row r="1238" spans="1:33" x14ac:dyDescent="0.25">
      <c r="A1238" t="s">
        <v>78</v>
      </c>
      <c r="B1238" t="s">
        <v>1155</v>
      </c>
      <c r="C1238">
        <v>2022</v>
      </c>
      <c r="D1238" t="s">
        <v>18</v>
      </c>
      <c r="E1238" t="s">
        <v>164</v>
      </c>
      <c r="F1238" t="s">
        <v>165</v>
      </c>
      <c r="G1238" t="s">
        <v>1156</v>
      </c>
      <c r="H1238">
        <v>41</v>
      </c>
      <c r="I1238" t="s">
        <v>1220</v>
      </c>
      <c r="J1238" s="9"/>
      <c r="Q1238" s="8" t="str">
        <f t="shared" si="76"/>
        <v/>
      </c>
      <c r="R1238" s="8" t="str">
        <f t="shared" si="77"/>
        <v/>
      </c>
      <c r="S1238" s="8" t="str">
        <f t="shared" si="78"/>
        <v/>
      </c>
      <c r="T1238" s="8" t="str">
        <f t="shared" si="79"/>
        <v/>
      </c>
      <c r="U1238" s="8" t="str">
        <f>IF(C1238=2022,"",IF(C1238=2020,O1238/60,O1238/162))</f>
        <v/>
      </c>
    </row>
    <row r="1239" spans="1:33" x14ac:dyDescent="0.25">
      <c r="A1239" t="s">
        <v>34</v>
      </c>
      <c r="B1239" t="s">
        <v>453</v>
      </c>
      <c r="C1239">
        <v>2022</v>
      </c>
      <c r="D1239" t="s">
        <v>22</v>
      </c>
      <c r="E1239" t="s">
        <v>75</v>
      </c>
      <c r="F1239" t="s">
        <v>76</v>
      </c>
      <c r="G1239" t="s">
        <v>454</v>
      </c>
      <c r="H1239">
        <v>32</v>
      </c>
      <c r="I1239" t="s">
        <v>1220</v>
      </c>
      <c r="J1239" s="9"/>
      <c r="Q1239" s="8" t="str">
        <f t="shared" si="76"/>
        <v/>
      </c>
      <c r="R1239" s="8" t="str">
        <f t="shared" si="77"/>
        <v/>
      </c>
      <c r="S1239" s="8" t="str">
        <f t="shared" si="78"/>
        <v/>
      </c>
      <c r="T1239" s="8" t="str">
        <f t="shared" si="79"/>
        <v/>
      </c>
      <c r="U1239" s="8" t="str">
        <f>IF(C1239=2022,"",IF(C1239=2020,O1239/60,O1239/162))</f>
        <v/>
      </c>
    </row>
    <row r="1240" spans="1:33" x14ac:dyDescent="0.25">
      <c r="A1240" t="s">
        <v>26</v>
      </c>
      <c r="B1240" t="s">
        <v>281</v>
      </c>
      <c r="C1240">
        <v>2022</v>
      </c>
      <c r="D1240" t="s">
        <v>22</v>
      </c>
      <c r="E1240" t="s">
        <v>27</v>
      </c>
      <c r="F1240" t="s">
        <v>28</v>
      </c>
      <c r="G1240" t="s">
        <v>282</v>
      </c>
      <c r="H1240">
        <v>24</v>
      </c>
      <c r="I1240" t="s">
        <v>1220</v>
      </c>
      <c r="J1240" s="9"/>
      <c r="Q1240" s="8" t="str">
        <f t="shared" si="76"/>
        <v/>
      </c>
      <c r="R1240" s="8" t="str">
        <f t="shared" si="77"/>
        <v/>
      </c>
      <c r="S1240" s="8" t="str">
        <f t="shared" si="78"/>
        <v/>
      </c>
      <c r="T1240" s="8" t="str">
        <f t="shared" si="79"/>
        <v/>
      </c>
      <c r="U1240" s="8" t="str">
        <f>IF(C1240=2022,"",IF(C1240=2020,O1240/60,O1240/162))</f>
        <v/>
      </c>
    </row>
    <row r="1241" spans="1:33" x14ac:dyDescent="0.25">
      <c r="A1241" t="s">
        <v>57</v>
      </c>
      <c r="B1241" t="s">
        <v>1155</v>
      </c>
      <c r="C1241">
        <v>2021</v>
      </c>
      <c r="D1241" t="s">
        <v>22</v>
      </c>
      <c r="E1241" t="s">
        <v>98</v>
      </c>
      <c r="F1241" t="s">
        <v>99</v>
      </c>
      <c r="G1241" t="s">
        <v>1156</v>
      </c>
      <c r="H1241">
        <v>40</v>
      </c>
      <c r="I1241" t="s">
        <v>1220</v>
      </c>
      <c r="J1241" s="9">
        <v>0.22600000000000001</v>
      </c>
      <c r="K1241">
        <v>13</v>
      </c>
      <c r="L1241">
        <v>0</v>
      </c>
      <c r="M1241">
        <v>36</v>
      </c>
      <c r="N1241">
        <v>35</v>
      </c>
      <c r="O1241">
        <v>55</v>
      </c>
      <c r="P1241">
        <v>217</v>
      </c>
      <c r="Q1241" s="8">
        <f t="shared" si="76"/>
        <v>5.9907834101382486E-2</v>
      </c>
      <c r="R1241" s="8">
        <f t="shared" si="77"/>
        <v>0</v>
      </c>
      <c r="S1241" s="8">
        <f t="shared" si="78"/>
        <v>0.16589861751152074</v>
      </c>
      <c r="T1241" s="8">
        <f t="shared" si="79"/>
        <v>0.16129032258064516</v>
      </c>
      <c r="U1241" s="8">
        <f>IF(C1241=2022,"",IF(C1241=2020,O1241/60,O1241/162))</f>
        <v>0.33950617283950618</v>
      </c>
      <c r="V1241">
        <v>49</v>
      </c>
      <c r="W1241">
        <v>96</v>
      </c>
      <c r="X1241">
        <v>21</v>
      </c>
      <c r="Y1241">
        <v>63</v>
      </c>
      <c r="Z1241">
        <v>16</v>
      </c>
      <c r="AA1241">
        <v>4</v>
      </c>
      <c r="AB1241">
        <v>2</v>
      </c>
      <c r="AC1241">
        <v>0</v>
      </c>
      <c r="AD1241">
        <v>0.252</v>
      </c>
      <c r="AE1241">
        <v>0.28299999999999997</v>
      </c>
      <c r="AF1241">
        <v>0.442</v>
      </c>
      <c r="AG1241">
        <v>0.72499999999999998</v>
      </c>
    </row>
    <row r="1242" spans="1:33" x14ac:dyDescent="0.25">
      <c r="A1242" t="s">
        <v>42</v>
      </c>
      <c r="B1242" t="s">
        <v>1155</v>
      </c>
      <c r="C1242">
        <v>2021</v>
      </c>
      <c r="D1242" t="s">
        <v>22</v>
      </c>
      <c r="E1242" t="s">
        <v>263</v>
      </c>
      <c r="F1242" t="s">
        <v>264</v>
      </c>
      <c r="G1242" t="s">
        <v>1156</v>
      </c>
      <c r="H1242">
        <v>40</v>
      </c>
      <c r="I1242" t="s">
        <v>1220</v>
      </c>
      <c r="J1242" s="9">
        <v>0.29399999999999998</v>
      </c>
      <c r="K1242">
        <v>19</v>
      </c>
      <c r="L1242">
        <v>3</v>
      </c>
      <c r="M1242">
        <v>50</v>
      </c>
      <c r="N1242">
        <v>44</v>
      </c>
      <c r="O1242">
        <v>85</v>
      </c>
      <c r="P1242">
        <v>296</v>
      </c>
      <c r="Q1242" s="8">
        <f t="shared" si="76"/>
        <v>6.4189189189189186E-2</v>
      </c>
      <c r="R1242" s="8">
        <f t="shared" si="77"/>
        <v>1.0135135135135136E-2</v>
      </c>
      <c r="S1242" s="8">
        <f t="shared" si="78"/>
        <v>0.16891891891891891</v>
      </c>
      <c r="T1242" s="8">
        <f t="shared" si="79"/>
        <v>0.14864864864864866</v>
      </c>
      <c r="U1242" s="8">
        <f>IF(C1242=2022,"",IF(C1242=2020,O1242/60,O1242/162))</f>
        <v>0.52469135802469136</v>
      </c>
      <c r="V1242">
        <v>87</v>
      </c>
      <c r="W1242">
        <v>159</v>
      </c>
      <c r="X1242">
        <v>33</v>
      </c>
      <c r="Y1242">
        <v>63</v>
      </c>
      <c r="Z1242">
        <v>35</v>
      </c>
      <c r="AA1242">
        <v>6</v>
      </c>
      <c r="AB1242">
        <v>1</v>
      </c>
      <c r="AC1242">
        <v>0</v>
      </c>
      <c r="AD1242">
        <v>0.308</v>
      </c>
      <c r="AE1242">
        <v>0.37</v>
      </c>
      <c r="AF1242">
        <v>0.53700000000000003</v>
      </c>
      <c r="AG1242">
        <v>0.90700000000000003</v>
      </c>
    </row>
    <row r="1243" spans="1:33" x14ac:dyDescent="0.25">
      <c r="A1243" t="s">
        <v>34</v>
      </c>
      <c r="B1243" t="s">
        <v>453</v>
      </c>
      <c r="C1243">
        <v>2021</v>
      </c>
      <c r="D1243" t="s">
        <v>22</v>
      </c>
      <c r="E1243" t="s">
        <v>75</v>
      </c>
      <c r="F1243" t="s">
        <v>76</v>
      </c>
      <c r="G1243" t="s">
        <v>454</v>
      </c>
      <c r="H1243">
        <v>31</v>
      </c>
      <c r="I1243" t="s">
        <v>1220</v>
      </c>
      <c r="J1243" s="9">
        <v>0.27300000000000002</v>
      </c>
      <c r="K1243">
        <v>35</v>
      </c>
      <c r="L1243">
        <v>0</v>
      </c>
      <c r="M1243">
        <v>97</v>
      </c>
      <c r="N1243">
        <v>64</v>
      </c>
      <c r="O1243">
        <v>139</v>
      </c>
      <c r="P1243">
        <v>510</v>
      </c>
      <c r="Q1243" s="8">
        <f t="shared" si="76"/>
        <v>6.8627450980392163E-2</v>
      </c>
      <c r="R1243" s="8">
        <f t="shared" si="77"/>
        <v>0</v>
      </c>
      <c r="S1243" s="8">
        <f t="shared" si="78"/>
        <v>0.19019607843137254</v>
      </c>
      <c r="T1243" s="8">
        <f t="shared" si="79"/>
        <v>0.12549019607843137</v>
      </c>
      <c r="U1243" s="8">
        <f>IF(C1243=2022,"",IF(C1243=2020,O1243/60,O1243/162))</f>
        <v>0.85802469135802473</v>
      </c>
      <c r="V1243">
        <v>139</v>
      </c>
      <c r="W1243">
        <v>263</v>
      </c>
      <c r="X1243">
        <v>54</v>
      </c>
      <c r="Y1243">
        <v>157</v>
      </c>
      <c r="Z1243">
        <v>63</v>
      </c>
      <c r="AA1243">
        <v>1</v>
      </c>
      <c r="AB1243">
        <v>1</v>
      </c>
      <c r="AC1243">
        <v>0</v>
      </c>
      <c r="AD1243">
        <v>0.32400000000000001</v>
      </c>
      <c r="AE1243">
        <v>0.35399999999999998</v>
      </c>
      <c r="AF1243">
        <v>0.51600000000000001</v>
      </c>
      <c r="AG1243">
        <v>0.87</v>
      </c>
    </row>
    <row r="1244" spans="1:33" x14ac:dyDescent="0.25">
      <c r="A1244" t="s">
        <v>26</v>
      </c>
      <c r="B1244" t="s">
        <v>281</v>
      </c>
      <c r="C1244">
        <v>2021</v>
      </c>
      <c r="D1244" t="s">
        <v>22</v>
      </c>
      <c r="E1244" t="s">
        <v>27</v>
      </c>
      <c r="F1244" t="s">
        <v>28</v>
      </c>
      <c r="G1244" t="s">
        <v>282</v>
      </c>
      <c r="H1244">
        <v>23</v>
      </c>
      <c r="I1244" t="s">
        <v>1220</v>
      </c>
      <c r="J1244" s="9">
        <v>0.27700000000000002</v>
      </c>
      <c r="K1244">
        <v>33</v>
      </c>
      <c r="L1244">
        <v>1</v>
      </c>
      <c r="M1244">
        <v>104</v>
      </c>
      <c r="N1244">
        <v>92</v>
      </c>
      <c r="O1244">
        <v>144</v>
      </c>
      <c r="P1244">
        <v>537</v>
      </c>
      <c r="Q1244" s="8">
        <f t="shared" si="76"/>
        <v>6.1452513966480445E-2</v>
      </c>
      <c r="R1244" s="8">
        <f t="shared" si="77"/>
        <v>1.8621973929236499E-3</v>
      </c>
      <c r="S1244" s="8">
        <f t="shared" si="78"/>
        <v>0.19366852886405958</v>
      </c>
      <c r="T1244" s="8">
        <f t="shared" si="79"/>
        <v>0.17132216014897581</v>
      </c>
      <c r="U1244" s="8">
        <f>IF(C1244=2022,"",IF(C1244=2020,O1244/60,O1244/162))</f>
        <v>0.88888888888888884</v>
      </c>
      <c r="V1244">
        <v>149</v>
      </c>
      <c r="W1244">
        <v>285</v>
      </c>
      <c r="X1244">
        <v>69</v>
      </c>
      <c r="Y1244">
        <v>145</v>
      </c>
      <c r="Z1244">
        <v>50</v>
      </c>
      <c r="AA1244">
        <v>3</v>
      </c>
      <c r="AB1244">
        <v>1</v>
      </c>
      <c r="AC1244">
        <v>0</v>
      </c>
      <c r="AD1244">
        <v>0.32</v>
      </c>
      <c r="AE1244">
        <v>0.34599999999999997</v>
      </c>
      <c r="AF1244">
        <v>0.53100000000000003</v>
      </c>
      <c r="AG1244">
        <v>0.877</v>
      </c>
    </row>
    <row r="1245" spans="1:33" x14ac:dyDescent="0.25">
      <c r="A1245" t="s">
        <v>42</v>
      </c>
      <c r="B1245" t="s">
        <v>1155</v>
      </c>
      <c r="C1245">
        <v>2020</v>
      </c>
      <c r="D1245" t="s">
        <v>22</v>
      </c>
      <c r="E1245" t="s">
        <v>263</v>
      </c>
      <c r="F1245" t="s">
        <v>264</v>
      </c>
      <c r="G1245" t="s">
        <v>1156</v>
      </c>
      <c r="H1245">
        <v>39</v>
      </c>
      <c r="I1245" t="s">
        <v>1220</v>
      </c>
      <c r="J1245" s="9">
        <v>0.30299999999999999</v>
      </c>
      <c r="K1245">
        <v>16</v>
      </c>
      <c r="L1245">
        <v>0</v>
      </c>
      <c r="M1245">
        <v>33</v>
      </c>
      <c r="N1245">
        <v>33</v>
      </c>
      <c r="O1245">
        <v>53</v>
      </c>
      <c r="P1245">
        <v>185</v>
      </c>
      <c r="Q1245" s="8">
        <f t="shared" si="76"/>
        <v>8.6486486486486491E-2</v>
      </c>
      <c r="R1245" s="8">
        <f t="shared" si="77"/>
        <v>0</v>
      </c>
      <c r="S1245" s="8">
        <f t="shared" si="78"/>
        <v>0.17837837837837839</v>
      </c>
      <c r="T1245" s="8">
        <f t="shared" si="79"/>
        <v>0.17837837837837839</v>
      </c>
      <c r="U1245" s="8">
        <f>IF(C1245=2022,"",IF(C1245=2020,O1245/60,O1245/162))</f>
        <v>0.8833333333333333</v>
      </c>
      <c r="V1245">
        <v>56</v>
      </c>
      <c r="W1245">
        <v>110</v>
      </c>
      <c r="X1245">
        <v>22</v>
      </c>
      <c r="Y1245">
        <v>58</v>
      </c>
      <c r="Z1245">
        <v>25</v>
      </c>
      <c r="AA1245">
        <v>5</v>
      </c>
      <c r="AB1245">
        <v>1</v>
      </c>
      <c r="AC1245">
        <v>0</v>
      </c>
      <c r="AD1245">
        <v>0.36</v>
      </c>
      <c r="AE1245">
        <v>0.39700000000000002</v>
      </c>
      <c r="AF1245">
        <v>0.59499999999999997</v>
      </c>
      <c r="AG1245">
        <v>0.99199999999999999</v>
      </c>
    </row>
    <row r="1246" spans="1:33" x14ac:dyDescent="0.25">
      <c r="A1246" t="s">
        <v>34</v>
      </c>
      <c r="B1246" t="s">
        <v>453</v>
      </c>
      <c r="C1246">
        <v>2020</v>
      </c>
      <c r="D1246" t="s">
        <v>22</v>
      </c>
      <c r="E1246" t="s">
        <v>75</v>
      </c>
      <c r="F1246" t="s">
        <v>76</v>
      </c>
      <c r="G1246" t="s">
        <v>454</v>
      </c>
      <c r="H1246">
        <v>30</v>
      </c>
      <c r="I1246" t="s">
        <v>1220</v>
      </c>
      <c r="J1246" s="9">
        <v>0.25</v>
      </c>
      <c r="K1246">
        <v>4</v>
      </c>
      <c r="L1246">
        <v>1</v>
      </c>
      <c r="M1246">
        <v>11</v>
      </c>
      <c r="N1246">
        <v>12</v>
      </c>
      <c r="O1246">
        <v>23</v>
      </c>
      <c r="P1246">
        <v>76</v>
      </c>
      <c r="Q1246" s="8">
        <f t="shared" si="76"/>
        <v>5.2631578947368418E-2</v>
      </c>
      <c r="R1246" s="8">
        <f t="shared" si="77"/>
        <v>1.3157894736842105E-2</v>
      </c>
      <c r="S1246" s="8">
        <f t="shared" si="78"/>
        <v>0.14473684210526316</v>
      </c>
      <c r="T1246" s="8">
        <f t="shared" si="79"/>
        <v>0.15789473684210525</v>
      </c>
      <c r="U1246" s="8">
        <f>IF(C1246=2022,"",IF(C1246=2020,O1246/60,O1246/162))</f>
        <v>0.38333333333333336</v>
      </c>
      <c r="V1246">
        <v>19</v>
      </c>
      <c r="W1246">
        <v>38</v>
      </c>
      <c r="X1246">
        <v>11</v>
      </c>
      <c r="Y1246">
        <v>27</v>
      </c>
      <c r="Z1246">
        <v>15</v>
      </c>
      <c r="AA1246">
        <v>1</v>
      </c>
      <c r="AB1246">
        <v>1</v>
      </c>
      <c r="AC1246">
        <v>1</v>
      </c>
      <c r="AD1246">
        <v>0.33300000000000002</v>
      </c>
      <c r="AE1246">
        <v>0.38700000000000001</v>
      </c>
      <c r="AF1246">
        <v>0.5</v>
      </c>
      <c r="AG1246">
        <v>0.88700000000000001</v>
      </c>
    </row>
    <row r="1247" spans="1:33" x14ac:dyDescent="0.25">
      <c r="A1247" t="s">
        <v>26</v>
      </c>
      <c r="B1247" t="s">
        <v>281</v>
      </c>
      <c r="C1247">
        <v>2020</v>
      </c>
      <c r="D1247" t="s">
        <v>22</v>
      </c>
      <c r="E1247" t="s">
        <v>27</v>
      </c>
      <c r="F1247" t="s">
        <v>28</v>
      </c>
      <c r="G1247" t="s">
        <v>282</v>
      </c>
      <c r="H1247">
        <v>22</v>
      </c>
      <c r="I1247" t="s">
        <v>1220</v>
      </c>
      <c r="J1247" s="9">
        <v>0.25</v>
      </c>
      <c r="K1247">
        <v>1</v>
      </c>
      <c r="L1247">
        <v>0</v>
      </c>
      <c r="M1247">
        <v>4</v>
      </c>
      <c r="N1247">
        <v>2</v>
      </c>
      <c r="O1247">
        <v>2</v>
      </c>
      <c r="P1247">
        <v>8</v>
      </c>
      <c r="Q1247" s="8">
        <f t="shared" si="76"/>
        <v>0.125</v>
      </c>
      <c r="R1247" s="8">
        <f t="shared" si="77"/>
        <v>0</v>
      </c>
      <c r="S1247" s="8">
        <f t="shared" si="78"/>
        <v>0.5</v>
      </c>
      <c r="T1247" s="8">
        <f t="shared" si="79"/>
        <v>0.25</v>
      </c>
      <c r="U1247" s="8">
        <f>IF(C1247=2022,"",IF(C1247=2020,O1247/60,O1247/162))</f>
        <v>3.3333333333333333E-2</v>
      </c>
      <c r="V1247">
        <v>2</v>
      </c>
      <c r="W1247">
        <v>5</v>
      </c>
      <c r="X1247">
        <v>1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0.16700000000000001</v>
      </c>
      <c r="AE1247">
        <v>0.33300000000000002</v>
      </c>
      <c r="AF1247">
        <v>0.625</v>
      </c>
      <c r="AG1247">
        <v>0.95799999999999996</v>
      </c>
    </row>
    <row r="1248" spans="1:33" x14ac:dyDescent="0.25">
      <c r="A1248" t="s">
        <v>42</v>
      </c>
      <c r="B1248" t="s">
        <v>1155</v>
      </c>
      <c r="C1248">
        <v>2019</v>
      </c>
      <c r="D1248" t="s">
        <v>22</v>
      </c>
      <c r="E1248" t="s">
        <v>263</v>
      </c>
      <c r="F1248" t="s">
        <v>264</v>
      </c>
      <c r="G1248" t="s">
        <v>1156</v>
      </c>
      <c r="H1248">
        <v>38</v>
      </c>
      <c r="I1248" t="s">
        <v>1220</v>
      </c>
      <c r="J1248" s="9">
        <v>0.311</v>
      </c>
      <c r="K1248">
        <v>41</v>
      </c>
      <c r="L1248">
        <v>0</v>
      </c>
      <c r="M1248">
        <v>108</v>
      </c>
      <c r="N1248">
        <v>81</v>
      </c>
      <c r="O1248">
        <v>120</v>
      </c>
      <c r="P1248">
        <v>454</v>
      </c>
      <c r="Q1248" s="8">
        <f t="shared" si="76"/>
        <v>9.0308370044052858E-2</v>
      </c>
      <c r="R1248" s="8">
        <f t="shared" si="77"/>
        <v>0</v>
      </c>
      <c r="S1248" s="8">
        <f t="shared" si="78"/>
        <v>0.23788546255506607</v>
      </c>
      <c r="T1248" s="8">
        <f t="shared" si="79"/>
        <v>0.17841409691629956</v>
      </c>
      <c r="U1248" s="8">
        <f>IF(C1248=2022,"",IF(C1248=2020,O1248/60,O1248/162))</f>
        <v>0.7407407407407407</v>
      </c>
      <c r="V1248">
        <v>141</v>
      </c>
      <c r="W1248">
        <v>290</v>
      </c>
      <c r="X1248">
        <v>67</v>
      </c>
      <c r="Y1248">
        <v>131</v>
      </c>
      <c r="Z1248">
        <v>56</v>
      </c>
      <c r="AA1248">
        <v>8</v>
      </c>
      <c r="AB1248">
        <v>1</v>
      </c>
      <c r="AC1248">
        <v>1</v>
      </c>
      <c r="AD1248">
        <v>0.35099999999999998</v>
      </c>
      <c r="AE1248">
        <v>0.39200000000000002</v>
      </c>
      <c r="AF1248">
        <v>0.63900000000000001</v>
      </c>
      <c r="AG1248">
        <v>1.0309999999999999</v>
      </c>
    </row>
    <row r="1249" spans="1:33" x14ac:dyDescent="0.25">
      <c r="A1249" t="s">
        <v>34</v>
      </c>
      <c r="B1249" t="s">
        <v>453</v>
      </c>
      <c r="C1249">
        <v>2019</v>
      </c>
      <c r="D1249" t="s">
        <v>22</v>
      </c>
      <c r="E1249" t="s">
        <v>75</v>
      </c>
      <c r="F1249" t="s">
        <v>76</v>
      </c>
      <c r="G1249" t="s">
        <v>454</v>
      </c>
      <c r="H1249">
        <v>29</v>
      </c>
      <c r="I1249" t="s">
        <v>1220</v>
      </c>
      <c r="J1249" s="9">
        <v>0.28799999999999998</v>
      </c>
      <c r="K1249">
        <v>3</v>
      </c>
      <c r="L1249">
        <v>0</v>
      </c>
      <c r="M1249">
        <v>13</v>
      </c>
      <c r="N1249">
        <v>8</v>
      </c>
      <c r="O1249">
        <v>18</v>
      </c>
      <c r="P1249">
        <v>59</v>
      </c>
      <c r="Q1249" s="8">
        <f t="shared" si="76"/>
        <v>5.0847457627118647E-2</v>
      </c>
      <c r="R1249" s="8">
        <f t="shared" si="77"/>
        <v>0</v>
      </c>
      <c r="S1249" s="8">
        <f t="shared" si="78"/>
        <v>0.22033898305084745</v>
      </c>
      <c r="T1249" s="8">
        <f t="shared" si="79"/>
        <v>0.13559322033898305</v>
      </c>
      <c r="U1249" s="8">
        <f>IF(C1249=2022,"",IF(C1249=2020,O1249/60,O1249/162))</f>
        <v>0.1111111111111111</v>
      </c>
      <c r="V1249">
        <v>17</v>
      </c>
      <c r="W1249">
        <v>29</v>
      </c>
      <c r="X1249">
        <v>6</v>
      </c>
      <c r="Y1249">
        <v>24</v>
      </c>
      <c r="Z1249">
        <v>12</v>
      </c>
      <c r="AA1249">
        <v>0</v>
      </c>
      <c r="AB1249">
        <v>1</v>
      </c>
      <c r="AC1249">
        <v>0</v>
      </c>
      <c r="AD1249">
        <v>0.42399999999999999</v>
      </c>
      <c r="AE1249">
        <v>0.40300000000000002</v>
      </c>
      <c r="AF1249">
        <v>0.49199999999999999</v>
      </c>
      <c r="AG1249">
        <v>0.89400000000000002</v>
      </c>
    </row>
    <row r="1250" spans="1:33" x14ac:dyDescent="0.25">
      <c r="A1250" t="s">
        <v>26</v>
      </c>
      <c r="B1250" t="s">
        <v>281</v>
      </c>
      <c r="C1250">
        <v>2019</v>
      </c>
      <c r="D1250" t="s">
        <v>22</v>
      </c>
      <c r="E1250" t="s">
        <v>27</v>
      </c>
      <c r="F1250" t="s">
        <v>28</v>
      </c>
      <c r="G1250" t="s">
        <v>282</v>
      </c>
      <c r="H1250">
        <v>21</v>
      </c>
      <c r="I1250" t="s">
        <v>1220</v>
      </c>
      <c r="J1250" s="9">
        <v>0.313</v>
      </c>
      <c r="K1250">
        <v>27</v>
      </c>
      <c r="L1250">
        <v>0</v>
      </c>
      <c r="M1250">
        <v>78</v>
      </c>
      <c r="N1250">
        <v>58</v>
      </c>
      <c r="O1250">
        <v>87</v>
      </c>
      <c r="P1250">
        <v>313</v>
      </c>
      <c r="Q1250" s="8">
        <f t="shared" si="76"/>
        <v>8.6261980830670923E-2</v>
      </c>
      <c r="R1250" s="8">
        <f t="shared" si="77"/>
        <v>0</v>
      </c>
      <c r="S1250" s="8">
        <f t="shared" si="78"/>
        <v>0.24920127795527156</v>
      </c>
      <c r="T1250" s="8">
        <f t="shared" si="79"/>
        <v>0.1853035143769968</v>
      </c>
      <c r="U1250" s="8">
        <f>IF(C1250=2022,"",IF(C1250=2020,O1250/60,O1250/162))</f>
        <v>0.53703703703703709</v>
      </c>
      <c r="V1250">
        <v>98</v>
      </c>
      <c r="W1250">
        <v>205</v>
      </c>
      <c r="X1250">
        <v>53</v>
      </c>
      <c r="Y1250">
        <v>94</v>
      </c>
      <c r="Z1250">
        <v>52</v>
      </c>
      <c r="AA1250">
        <v>4</v>
      </c>
      <c r="AB1250">
        <v>1</v>
      </c>
      <c r="AC1250">
        <v>0</v>
      </c>
      <c r="AD1250">
        <v>0.36599999999999999</v>
      </c>
      <c r="AE1250">
        <v>0.41199999999999998</v>
      </c>
      <c r="AF1250">
        <v>0.65500000000000003</v>
      </c>
      <c r="AG1250">
        <v>1.0669999999999999</v>
      </c>
    </row>
    <row r="1251" spans="1:33" x14ac:dyDescent="0.25">
      <c r="A1251" t="s">
        <v>68</v>
      </c>
      <c r="B1251" t="s">
        <v>1155</v>
      </c>
      <c r="C1251">
        <v>2018</v>
      </c>
      <c r="D1251" t="s">
        <v>22</v>
      </c>
      <c r="E1251" t="s">
        <v>361</v>
      </c>
      <c r="F1251" t="s">
        <v>362</v>
      </c>
      <c r="G1251" t="s">
        <v>1156</v>
      </c>
      <c r="H1251">
        <v>37</v>
      </c>
      <c r="I1251" t="s">
        <v>1220</v>
      </c>
      <c r="J1251" s="9">
        <v>0.25600000000000001</v>
      </c>
      <c r="K1251">
        <v>37</v>
      </c>
      <c r="L1251">
        <v>1</v>
      </c>
      <c r="M1251">
        <v>97</v>
      </c>
      <c r="N1251">
        <v>70</v>
      </c>
      <c r="O1251">
        <v>144</v>
      </c>
      <c r="P1251">
        <v>519</v>
      </c>
      <c r="Q1251" s="8">
        <f t="shared" si="76"/>
        <v>7.1290944123314062E-2</v>
      </c>
      <c r="R1251" s="8">
        <f t="shared" si="77"/>
        <v>1.9267822736030828E-3</v>
      </c>
      <c r="S1251" s="8">
        <f t="shared" si="78"/>
        <v>0.18689788053949905</v>
      </c>
      <c r="T1251" s="8">
        <f t="shared" si="79"/>
        <v>0.13487475915221581</v>
      </c>
      <c r="U1251" s="8">
        <f>IF(C1251=2022,"",IF(C1251=2020,O1251/60,O1251/162))</f>
        <v>0.88888888888888884</v>
      </c>
      <c r="V1251">
        <v>133</v>
      </c>
      <c r="W1251">
        <v>264</v>
      </c>
      <c r="X1251">
        <v>56</v>
      </c>
      <c r="Y1251">
        <v>122</v>
      </c>
      <c r="Z1251">
        <v>55</v>
      </c>
      <c r="AA1251">
        <v>5</v>
      </c>
      <c r="AB1251">
        <v>1</v>
      </c>
      <c r="AC1251">
        <v>0</v>
      </c>
      <c r="AD1251">
        <v>0.26400000000000001</v>
      </c>
      <c r="AE1251">
        <v>0.34200000000000003</v>
      </c>
      <c r="AF1251">
        <v>0.50900000000000001</v>
      </c>
      <c r="AG1251">
        <v>0.85</v>
      </c>
    </row>
    <row r="1252" spans="1:33" x14ac:dyDescent="0.25">
      <c r="A1252" t="s">
        <v>34</v>
      </c>
      <c r="B1252" t="s">
        <v>453</v>
      </c>
      <c r="C1252">
        <v>2018</v>
      </c>
      <c r="D1252" t="s">
        <v>22</v>
      </c>
      <c r="E1252" t="s">
        <v>75</v>
      </c>
      <c r="F1252" t="s">
        <v>76</v>
      </c>
      <c r="G1252" t="s">
        <v>454</v>
      </c>
      <c r="H1252">
        <v>28</v>
      </c>
      <c r="I1252" t="s">
        <v>1220</v>
      </c>
      <c r="J1252" s="9">
        <v>0.26600000000000001</v>
      </c>
      <c r="K1252">
        <v>38</v>
      </c>
      <c r="L1252">
        <v>5</v>
      </c>
      <c r="M1252">
        <v>100</v>
      </c>
      <c r="N1252">
        <v>102</v>
      </c>
      <c r="O1252">
        <v>158</v>
      </c>
      <c r="P1252">
        <v>617</v>
      </c>
      <c r="Q1252" s="8">
        <f t="shared" si="76"/>
        <v>6.1588330632090758E-2</v>
      </c>
      <c r="R1252" s="8">
        <f t="shared" si="77"/>
        <v>8.1037277147487843E-3</v>
      </c>
      <c r="S1252" s="8">
        <f t="shared" si="78"/>
        <v>0.16207455429497569</v>
      </c>
      <c r="T1252" s="8">
        <f t="shared" si="79"/>
        <v>0.16531604538087522</v>
      </c>
      <c r="U1252" s="8">
        <f>IF(C1252=2022,"",IF(C1252=2020,O1252/60,O1252/162))</f>
        <v>0.97530864197530864</v>
      </c>
      <c r="V1252">
        <v>164</v>
      </c>
      <c r="W1252">
        <v>314</v>
      </c>
      <c r="X1252">
        <v>73</v>
      </c>
      <c r="Y1252">
        <v>211</v>
      </c>
      <c r="Z1252">
        <v>70</v>
      </c>
      <c r="AA1252">
        <v>5</v>
      </c>
      <c r="AB1252">
        <v>1</v>
      </c>
      <c r="AC1252">
        <v>0</v>
      </c>
      <c r="AD1252">
        <v>0.33300000000000002</v>
      </c>
      <c r="AE1252">
        <v>0.34300000000000003</v>
      </c>
      <c r="AF1252">
        <v>0.50900000000000001</v>
      </c>
      <c r="AG1252">
        <v>0.85199999999999998</v>
      </c>
    </row>
    <row r="1253" spans="1:33" x14ac:dyDescent="0.25">
      <c r="A1253" t="s">
        <v>68</v>
      </c>
      <c r="B1253" t="s">
        <v>1155</v>
      </c>
      <c r="C1253">
        <v>2017</v>
      </c>
      <c r="D1253" t="s">
        <v>22</v>
      </c>
      <c r="E1253" t="s">
        <v>361</v>
      </c>
      <c r="F1253" t="s">
        <v>362</v>
      </c>
      <c r="G1253" t="s">
        <v>1156</v>
      </c>
      <c r="H1253">
        <v>36</v>
      </c>
      <c r="I1253" t="s">
        <v>1220</v>
      </c>
      <c r="J1253" s="9">
        <v>0.28799999999999998</v>
      </c>
      <c r="K1253">
        <v>39</v>
      </c>
      <c r="L1253">
        <v>1</v>
      </c>
      <c r="M1253">
        <v>119</v>
      </c>
      <c r="N1253">
        <v>91</v>
      </c>
      <c r="O1253">
        <v>155</v>
      </c>
      <c r="P1253">
        <v>556</v>
      </c>
      <c r="Q1253" s="8">
        <f t="shared" si="76"/>
        <v>7.0143884892086325E-2</v>
      </c>
      <c r="R1253" s="8">
        <f t="shared" si="77"/>
        <v>1.7985611510791368E-3</v>
      </c>
      <c r="S1253" s="8">
        <f t="shared" si="78"/>
        <v>0.21402877697841727</v>
      </c>
      <c r="T1253" s="8">
        <f t="shared" si="79"/>
        <v>0.16366906474820145</v>
      </c>
      <c r="U1253" s="8">
        <f>IF(C1253=2022,"",IF(C1253=2020,O1253/60,O1253/162))</f>
        <v>0.95679012345679015</v>
      </c>
      <c r="V1253">
        <v>160</v>
      </c>
      <c r="W1253">
        <v>305</v>
      </c>
      <c r="X1253">
        <v>67</v>
      </c>
      <c r="Y1253">
        <v>140</v>
      </c>
      <c r="Z1253">
        <v>70</v>
      </c>
      <c r="AA1253">
        <v>7</v>
      </c>
      <c r="AB1253">
        <v>1</v>
      </c>
      <c r="AC1253">
        <v>1</v>
      </c>
      <c r="AD1253">
        <v>0.315</v>
      </c>
      <c r="AE1253">
        <v>0.375</v>
      </c>
      <c r="AF1253">
        <v>0.54900000000000004</v>
      </c>
      <c r="AG1253">
        <v>0.92400000000000004</v>
      </c>
    </row>
    <row r="1254" spans="1:33" x14ac:dyDescent="0.25">
      <c r="A1254" t="s">
        <v>125</v>
      </c>
      <c r="B1254" t="s">
        <v>453</v>
      </c>
      <c r="C1254">
        <v>2017</v>
      </c>
      <c r="D1254" t="s">
        <v>18</v>
      </c>
      <c r="E1254" t="s">
        <v>455</v>
      </c>
      <c r="F1254" t="s">
        <v>456</v>
      </c>
      <c r="G1254" t="s">
        <v>454</v>
      </c>
      <c r="H1254">
        <v>27</v>
      </c>
      <c r="I1254" t="s">
        <v>1220</v>
      </c>
      <c r="J1254" s="9">
        <v>0.28100000000000003</v>
      </c>
      <c r="K1254">
        <v>59</v>
      </c>
      <c r="L1254">
        <v>2</v>
      </c>
      <c r="M1254">
        <v>132</v>
      </c>
      <c r="N1254">
        <v>123</v>
      </c>
      <c r="O1254">
        <v>159</v>
      </c>
      <c r="P1254">
        <v>597</v>
      </c>
      <c r="Q1254" s="8">
        <f t="shared" si="76"/>
        <v>9.8827470686767172E-2</v>
      </c>
      <c r="R1254" s="8">
        <f t="shared" si="77"/>
        <v>3.3500837520938024E-3</v>
      </c>
      <c r="S1254" s="8">
        <f t="shared" si="78"/>
        <v>0.22110552763819097</v>
      </c>
      <c r="T1254" s="8">
        <f t="shared" si="79"/>
        <v>0.20603015075376885</v>
      </c>
      <c r="U1254" s="8">
        <f>IF(C1254=2022,"",IF(C1254=2020,O1254/60,O1254/162))</f>
        <v>0.98148148148148151</v>
      </c>
      <c r="V1254">
        <v>168</v>
      </c>
      <c r="W1254">
        <v>377</v>
      </c>
      <c r="X1254">
        <v>91</v>
      </c>
      <c r="Y1254">
        <v>163</v>
      </c>
      <c r="Z1254">
        <v>85</v>
      </c>
      <c r="AA1254">
        <v>13</v>
      </c>
      <c r="AB1254">
        <v>1</v>
      </c>
      <c r="AC1254">
        <v>2</v>
      </c>
      <c r="AD1254">
        <v>0.28799999999999998</v>
      </c>
      <c r="AE1254">
        <v>0.376</v>
      </c>
      <c r="AF1254">
        <v>0.63100000000000001</v>
      </c>
      <c r="AG1254">
        <v>1.0069999999999999</v>
      </c>
    </row>
    <row r="1255" spans="1:33" x14ac:dyDescent="0.25">
      <c r="A1255" t="s">
        <v>68</v>
      </c>
      <c r="B1255" t="s">
        <v>1155</v>
      </c>
      <c r="C1255">
        <v>2016</v>
      </c>
      <c r="D1255" t="s">
        <v>22</v>
      </c>
      <c r="E1255" t="s">
        <v>361</v>
      </c>
      <c r="F1255" t="s">
        <v>362</v>
      </c>
      <c r="G1255" t="s">
        <v>1156</v>
      </c>
      <c r="H1255">
        <v>35</v>
      </c>
      <c r="I1255" t="s">
        <v>1220</v>
      </c>
      <c r="J1255" s="9">
        <v>0.28699999999999998</v>
      </c>
      <c r="K1255">
        <v>43</v>
      </c>
      <c r="L1255">
        <v>2</v>
      </c>
      <c r="M1255">
        <v>105</v>
      </c>
      <c r="N1255">
        <v>96</v>
      </c>
      <c r="O1255">
        <v>155</v>
      </c>
      <c r="P1255">
        <v>589</v>
      </c>
      <c r="Q1255" s="8">
        <f t="shared" si="76"/>
        <v>7.3005093378607805E-2</v>
      </c>
      <c r="R1255" s="8">
        <f t="shared" si="77"/>
        <v>3.3955857385398981E-3</v>
      </c>
      <c r="S1255" s="8">
        <f t="shared" si="78"/>
        <v>0.17826825127334464</v>
      </c>
      <c r="T1255" s="8">
        <f t="shared" si="79"/>
        <v>0.16298811544991512</v>
      </c>
      <c r="U1255" s="8">
        <f>IF(C1255=2022,"",IF(C1255=2020,O1255/60,O1255/162))</f>
        <v>0.95679012345679015</v>
      </c>
      <c r="V1255">
        <v>169</v>
      </c>
      <c r="W1255">
        <v>327</v>
      </c>
      <c r="X1255">
        <v>71</v>
      </c>
      <c r="Y1255">
        <v>159</v>
      </c>
      <c r="Z1255">
        <v>62</v>
      </c>
      <c r="AA1255">
        <v>5</v>
      </c>
      <c r="AB1255">
        <v>1</v>
      </c>
      <c r="AC1255">
        <v>0</v>
      </c>
      <c r="AD1255">
        <v>0.32</v>
      </c>
      <c r="AE1255">
        <v>0.36</v>
      </c>
      <c r="AF1255">
        <v>0.55500000000000005</v>
      </c>
      <c r="AG1255">
        <v>0.91500000000000004</v>
      </c>
    </row>
    <row r="1256" spans="1:33" x14ac:dyDescent="0.25">
      <c r="A1256" t="s">
        <v>125</v>
      </c>
      <c r="B1256" t="s">
        <v>453</v>
      </c>
      <c r="C1256">
        <v>2016</v>
      </c>
      <c r="D1256" t="s">
        <v>18</v>
      </c>
      <c r="E1256" t="s">
        <v>455</v>
      </c>
      <c r="F1256" t="s">
        <v>456</v>
      </c>
      <c r="G1256" t="s">
        <v>454</v>
      </c>
      <c r="H1256">
        <v>26</v>
      </c>
      <c r="I1256" t="s">
        <v>1220</v>
      </c>
      <c r="J1256" s="9">
        <v>0.24</v>
      </c>
      <c r="K1256">
        <v>27</v>
      </c>
      <c r="L1256">
        <v>0</v>
      </c>
      <c r="M1256">
        <v>74</v>
      </c>
      <c r="N1256">
        <v>56</v>
      </c>
      <c r="O1256">
        <v>119</v>
      </c>
      <c r="P1256">
        <v>413</v>
      </c>
      <c r="Q1256" s="8">
        <f t="shared" si="76"/>
        <v>6.5375302663438259E-2</v>
      </c>
      <c r="R1256" s="8">
        <f t="shared" si="77"/>
        <v>0</v>
      </c>
      <c r="S1256" s="8">
        <f t="shared" si="78"/>
        <v>0.1791767554479419</v>
      </c>
      <c r="T1256" s="8">
        <f t="shared" si="79"/>
        <v>0.13559322033898305</v>
      </c>
      <c r="U1256" s="8">
        <f>IF(C1256=2022,"",IF(C1256=2020,O1256/60,O1256/162))</f>
        <v>0.73456790123456794</v>
      </c>
      <c r="V1256">
        <v>99</v>
      </c>
      <c r="W1256">
        <v>202</v>
      </c>
      <c r="X1256">
        <v>48</v>
      </c>
      <c r="Y1256">
        <v>140</v>
      </c>
      <c r="Z1256">
        <v>50</v>
      </c>
      <c r="AA1256">
        <v>5</v>
      </c>
      <c r="AB1256">
        <v>1</v>
      </c>
      <c r="AC1256">
        <v>0</v>
      </c>
      <c r="AD1256">
        <v>0.28999999999999998</v>
      </c>
      <c r="AE1256">
        <v>0.32600000000000001</v>
      </c>
      <c r="AF1256">
        <v>0.48899999999999999</v>
      </c>
      <c r="AG1256">
        <v>0.81499999999999995</v>
      </c>
    </row>
    <row r="1257" spans="1:33" x14ac:dyDescent="0.25">
      <c r="A1257" t="s">
        <v>106</v>
      </c>
      <c r="B1257" t="s">
        <v>895</v>
      </c>
      <c r="C1257">
        <v>2022</v>
      </c>
      <c r="D1257" t="s">
        <v>18</v>
      </c>
      <c r="E1257" t="s">
        <v>107</v>
      </c>
      <c r="F1257" t="s">
        <v>108</v>
      </c>
      <c r="G1257" t="s">
        <v>896</v>
      </c>
      <c r="H1257">
        <v>35</v>
      </c>
      <c r="I1257" t="s">
        <v>1226</v>
      </c>
      <c r="J1257" s="9"/>
      <c r="Q1257" s="8" t="str">
        <f t="shared" si="76"/>
        <v/>
      </c>
      <c r="R1257" s="8" t="str">
        <f t="shared" si="77"/>
        <v/>
      </c>
      <c r="S1257" s="8" t="str">
        <f t="shared" si="78"/>
        <v/>
      </c>
      <c r="T1257" s="8" t="str">
        <f t="shared" si="79"/>
        <v/>
      </c>
      <c r="U1257" s="8" t="str">
        <f>IF(C1257=2022,"",IF(C1257=2020,O1257/60,O1257/162))</f>
        <v/>
      </c>
    </row>
    <row r="1258" spans="1:33" x14ac:dyDescent="0.25">
      <c r="A1258" t="s">
        <v>23</v>
      </c>
      <c r="B1258" t="s">
        <v>945</v>
      </c>
      <c r="C1258">
        <v>2022</v>
      </c>
      <c r="D1258" t="s">
        <v>18</v>
      </c>
      <c r="E1258" t="s">
        <v>24</v>
      </c>
      <c r="F1258" t="s">
        <v>25</v>
      </c>
      <c r="G1258" t="s">
        <v>946</v>
      </c>
      <c r="H1258">
        <v>33</v>
      </c>
      <c r="I1258" t="s">
        <v>1226</v>
      </c>
      <c r="J1258" s="9"/>
      <c r="Q1258" s="8" t="str">
        <f t="shared" si="76"/>
        <v/>
      </c>
      <c r="R1258" s="8" t="str">
        <f t="shared" si="77"/>
        <v/>
      </c>
      <c r="S1258" s="8" t="str">
        <f t="shared" si="78"/>
        <v/>
      </c>
      <c r="T1258" s="8" t="str">
        <f t="shared" si="79"/>
        <v/>
      </c>
      <c r="U1258" s="8" t="str">
        <f>IF(C1258=2022,"",IF(C1258=2020,O1258/60,O1258/162))</f>
        <v/>
      </c>
    </row>
    <row r="1259" spans="1:33" x14ac:dyDescent="0.25">
      <c r="A1259" t="s">
        <v>34</v>
      </c>
      <c r="B1259" t="s">
        <v>433</v>
      </c>
      <c r="C1259">
        <v>2022</v>
      </c>
      <c r="D1259" t="s">
        <v>22</v>
      </c>
      <c r="E1259" t="s">
        <v>75</v>
      </c>
      <c r="F1259" t="s">
        <v>76</v>
      </c>
      <c r="G1259" t="s">
        <v>434</v>
      </c>
      <c r="H1259">
        <v>32</v>
      </c>
      <c r="I1259" t="s">
        <v>1226</v>
      </c>
      <c r="J1259" s="9"/>
      <c r="Q1259" s="8" t="str">
        <f t="shared" si="76"/>
        <v/>
      </c>
      <c r="R1259" s="8" t="str">
        <f t="shared" si="77"/>
        <v/>
      </c>
      <c r="S1259" s="8" t="str">
        <f t="shared" si="78"/>
        <v/>
      </c>
      <c r="T1259" s="8" t="str">
        <f t="shared" si="79"/>
        <v/>
      </c>
      <c r="U1259" s="8" t="str">
        <f>IF(C1259=2022,"",IF(C1259=2020,O1259/60,O1259/162))</f>
        <v/>
      </c>
    </row>
    <row r="1260" spans="1:33" x14ac:dyDescent="0.25">
      <c r="A1260" t="s">
        <v>30</v>
      </c>
      <c r="B1260" t="s">
        <v>156</v>
      </c>
      <c r="C1260">
        <v>2022</v>
      </c>
      <c r="D1260" t="s">
        <v>22</v>
      </c>
      <c r="E1260" t="s">
        <v>142</v>
      </c>
      <c r="F1260" t="s">
        <v>143</v>
      </c>
      <c r="G1260" t="s">
        <v>157</v>
      </c>
      <c r="H1260">
        <v>31</v>
      </c>
      <c r="I1260" t="s">
        <v>1226</v>
      </c>
      <c r="J1260" s="9"/>
      <c r="Q1260" s="8" t="str">
        <f t="shared" si="76"/>
        <v/>
      </c>
      <c r="R1260" s="8" t="str">
        <f t="shared" si="77"/>
        <v/>
      </c>
      <c r="S1260" s="8" t="str">
        <f t="shared" si="78"/>
        <v/>
      </c>
      <c r="T1260" s="8" t="str">
        <f t="shared" si="79"/>
        <v/>
      </c>
      <c r="U1260" s="8" t="str">
        <f>IF(C1260=2022,"",IF(C1260=2020,O1260/60,O1260/162))</f>
        <v/>
      </c>
    </row>
    <row r="1261" spans="1:33" x14ac:dyDescent="0.25">
      <c r="A1261" t="s">
        <v>32</v>
      </c>
      <c r="B1261" t="s">
        <v>347</v>
      </c>
      <c r="C1261">
        <v>2022</v>
      </c>
      <c r="D1261" t="s">
        <v>22</v>
      </c>
      <c r="E1261" t="s">
        <v>39</v>
      </c>
      <c r="F1261" t="s">
        <v>40</v>
      </c>
      <c r="G1261" t="s">
        <v>348</v>
      </c>
      <c r="H1261">
        <v>31</v>
      </c>
      <c r="I1261" t="s">
        <v>1226</v>
      </c>
      <c r="J1261" s="9"/>
      <c r="Q1261" s="8" t="str">
        <f t="shared" si="76"/>
        <v/>
      </c>
      <c r="R1261" s="8" t="str">
        <f t="shared" si="77"/>
        <v/>
      </c>
      <c r="S1261" s="8" t="str">
        <f t="shared" si="78"/>
        <v/>
      </c>
      <c r="T1261" s="8" t="str">
        <f t="shared" si="79"/>
        <v/>
      </c>
      <c r="U1261" s="8" t="str">
        <f>IF(C1261=2022,"",IF(C1261=2020,O1261/60,O1261/162))</f>
        <v/>
      </c>
    </row>
    <row r="1262" spans="1:33" x14ac:dyDescent="0.25">
      <c r="A1262" t="s">
        <v>57</v>
      </c>
      <c r="B1262" t="s">
        <v>545</v>
      </c>
      <c r="C1262">
        <v>2022</v>
      </c>
      <c r="D1262" t="s">
        <v>22</v>
      </c>
      <c r="E1262" t="s">
        <v>98</v>
      </c>
      <c r="F1262" t="s">
        <v>99</v>
      </c>
      <c r="G1262" t="s">
        <v>546</v>
      </c>
      <c r="H1262">
        <v>31</v>
      </c>
      <c r="I1262" t="s">
        <v>1226</v>
      </c>
      <c r="J1262" s="9"/>
      <c r="Q1262" s="8" t="str">
        <f t="shared" si="76"/>
        <v/>
      </c>
      <c r="R1262" s="8" t="str">
        <f t="shared" si="77"/>
        <v/>
      </c>
      <c r="S1262" s="8" t="str">
        <f t="shared" si="78"/>
        <v/>
      </c>
      <c r="T1262" s="8" t="str">
        <f t="shared" si="79"/>
        <v/>
      </c>
      <c r="U1262" s="8" t="str">
        <f>IF(C1262=2022,"",IF(C1262=2020,O1262/60,O1262/162))</f>
        <v/>
      </c>
    </row>
    <row r="1263" spans="1:33" x14ac:dyDescent="0.25">
      <c r="A1263" t="s">
        <v>89</v>
      </c>
      <c r="B1263" t="s">
        <v>104</v>
      </c>
      <c r="C1263">
        <v>2022</v>
      </c>
      <c r="D1263" t="s">
        <v>22</v>
      </c>
      <c r="E1263" t="s">
        <v>90</v>
      </c>
      <c r="F1263" t="s">
        <v>91</v>
      </c>
      <c r="G1263" t="s">
        <v>105</v>
      </c>
      <c r="H1263">
        <v>31</v>
      </c>
      <c r="I1263" t="s">
        <v>1226</v>
      </c>
      <c r="J1263" s="9"/>
      <c r="Q1263" s="8" t="str">
        <f t="shared" si="76"/>
        <v/>
      </c>
      <c r="R1263" s="8" t="str">
        <f t="shared" si="77"/>
        <v/>
      </c>
      <c r="S1263" s="8" t="str">
        <f t="shared" si="78"/>
        <v/>
      </c>
      <c r="T1263" s="8" t="str">
        <f t="shared" si="79"/>
        <v/>
      </c>
      <c r="U1263" s="8" t="str">
        <f>IF(C1263=2022,"",IF(C1263=2020,O1263/60,O1263/162))</f>
        <v/>
      </c>
    </row>
    <row r="1264" spans="1:33" x14ac:dyDescent="0.25">
      <c r="A1264" t="s">
        <v>54</v>
      </c>
      <c r="B1264" t="s">
        <v>847</v>
      </c>
      <c r="C1264">
        <v>2022</v>
      </c>
      <c r="D1264" t="s">
        <v>18</v>
      </c>
      <c r="E1264" t="s">
        <v>119</v>
      </c>
      <c r="F1264" t="s">
        <v>120</v>
      </c>
      <c r="G1264" t="s">
        <v>848</v>
      </c>
      <c r="H1264">
        <v>31</v>
      </c>
      <c r="I1264" t="s">
        <v>1226</v>
      </c>
      <c r="J1264" s="9"/>
      <c r="Q1264" s="8" t="str">
        <f t="shared" si="76"/>
        <v/>
      </c>
      <c r="R1264" s="8" t="str">
        <f t="shared" si="77"/>
        <v/>
      </c>
      <c r="S1264" s="8" t="str">
        <f t="shared" si="78"/>
        <v/>
      </c>
      <c r="T1264" s="8" t="str">
        <f t="shared" si="79"/>
        <v/>
      </c>
      <c r="U1264" s="8" t="str">
        <f>IF(C1264=2022,"",IF(C1264=2020,O1264/60,O1264/162))</f>
        <v/>
      </c>
    </row>
    <row r="1265" spans="1:21" x14ac:dyDescent="0.25">
      <c r="A1265" t="s">
        <v>67</v>
      </c>
      <c r="B1265" t="s">
        <v>689</v>
      </c>
      <c r="C1265">
        <v>2022</v>
      </c>
      <c r="D1265" t="s">
        <v>18</v>
      </c>
      <c r="E1265" t="s">
        <v>373</v>
      </c>
      <c r="F1265" t="s">
        <v>374</v>
      </c>
      <c r="G1265" t="s">
        <v>690</v>
      </c>
      <c r="H1265">
        <v>31</v>
      </c>
      <c r="I1265" t="s">
        <v>1226</v>
      </c>
      <c r="J1265" s="9"/>
      <c r="Q1265" s="8" t="str">
        <f t="shared" si="76"/>
        <v/>
      </c>
      <c r="R1265" s="8" t="str">
        <f t="shared" si="77"/>
        <v/>
      </c>
      <c r="S1265" s="8" t="str">
        <f t="shared" si="78"/>
        <v/>
      </c>
      <c r="T1265" s="8" t="str">
        <f t="shared" si="79"/>
        <v/>
      </c>
      <c r="U1265" s="8" t="str">
        <f>IF(C1265=2022,"",IF(C1265=2020,O1265/60,O1265/162))</f>
        <v/>
      </c>
    </row>
    <row r="1266" spans="1:21" x14ac:dyDescent="0.25">
      <c r="A1266" t="s">
        <v>81</v>
      </c>
      <c r="B1266" t="s">
        <v>793</v>
      </c>
      <c r="C1266">
        <v>2022</v>
      </c>
      <c r="D1266" t="s">
        <v>18</v>
      </c>
      <c r="E1266" t="s">
        <v>134</v>
      </c>
      <c r="F1266" t="s">
        <v>135</v>
      </c>
      <c r="G1266" t="s">
        <v>794</v>
      </c>
      <c r="H1266">
        <v>30</v>
      </c>
      <c r="I1266" t="s">
        <v>1226</v>
      </c>
      <c r="J1266" s="9"/>
      <c r="Q1266" s="8" t="str">
        <f t="shared" si="76"/>
        <v/>
      </c>
      <c r="R1266" s="8" t="str">
        <f t="shared" si="77"/>
        <v/>
      </c>
      <c r="S1266" s="8" t="str">
        <f t="shared" si="78"/>
        <v/>
      </c>
      <c r="T1266" s="8" t="str">
        <f t="shared" si="79"/>
        <v/>
      </c>
      <c r="U1266" s="8" t="str">
        <f>IF(C1266=2022,"",IF(C1266=2020,O1266/60,O1266/162))</f>
        <v/>
      </c>
    </row>
    <row r="1267" spans="1:21" x14ac:dyDescent="0.25">
      <c r="A1267" t="s">
        <v>49</v>
      </c>
      <c r="B1267" t="s">
        <v>377</v>
      </c>
      <c r="C1267">
        <v>2022</v>
      </c>
      <c r="D1267" t="s">
        <v>22</v>
      </c>
      <c r="E1267" t="s">
        <v>50</v>
      </c>
      <c r="F1267" t="s">
        <v>51</v>
      </c>
      <c r="G1267" t="s">
        <v>378</v>
      </c>
      <c r="H1267">
        <v>30</v>
      </c>
      <c r="I1267" t="s">
        <v>1226</v>
      </c>
      <c r="J1267" s="9"/>
      <c r="Q1267" s="8" t="str">
        <f t="shared" si="76"/>
        <v/>
      </c>
      <c r="R1267" s="8" t="str">
        <f t="shared" si="77"/>
        <v/>
      </c>
      <c r="S1267" s="8" t="str">
        <f t="shared" si="78"/>
        <v/>
      </c>
      <c r="T1267" s="8" t="str">
        <f t="shared" si="79"/>
        <v/>
      </c>
      <c r="U1267" s="8" t="str">
        <f>IF(C1267=2022,"",IF(C1267=2020,O1267/60,O1267/162))</f>
        <v/>
      </c>
    </row>
    <row r="1268" spans="1:21" x14ac:dyDescent="0.25">
      <c r="A1268" t="s">
        <v>55</v>
      </c>
      <c r="B1268" t="s">
        <v>979</v>
      </c>
      <c r="C1268">
        <v>2022</v>
      </c>
      <c r="D1268" t="s">
        <v>18</v>
      </c>
      <c r="E1268" t="s">
        <v>345</v>
      </c>
      <c r="F1268" t="s">
        <v>346</v>
      </c>
      <c r="G1268" t="s">
        <v>980</v>
      </c>
      <c r="H1268">
        <v>30</v>
      </c>
      <c r="I1268" t="s">
        <v>1226</v>
      </c>
      <c r="J1268" s="9"/>
      <c r="Q1268" s="8" t="str">
        <f t="shared" si="76"/>
        <v/>
      </c>
      <c r="R1268" s="8" t="str">
        <f t="shared" si="77"/>
        <v/>
      </c>
      <c r="S1268" s="8" t="str">
        <f t="shared" si="78"/>
        <v/>
      </c>
      <c r="T1268" s="8" t="str">
        <f t="shared" si="79"/>
        <v/>
      </c>
      <c r="U1268" s="8" t="str">
        <f>IF(C1268=2022,"",IF(C1268=2020,O1268/60,O1268/162))</f>
        <v/>
      </c>
    </row>
    <row r="1269" spans="1:21" x14ac:dyDescent="0.25">
      <c r="A1269" t="s">
        <v>89</v>
      </c>
      <c r="B1269" t="s">
        <v>117</v>
      </c>
      <c r="C1269">
        <v>2022</v>
      </c>
      <c r="D1269" t="s">
        <v>22</v>
      </c>
      <c r="E1269" t="s">
        <v>90</v>
      </c>
      <c r="F1269" t="s">
        <v>91</v>
      </c>
      <c r="G1269" t="s">
        <v>118</v>
      </c>
      <c r="H1269">
        <v>30</v>
      </c>
      <c r="I1269" t="s">
        <v>1226</v>
      </c>
      <c r="J1269" s="9"/>
      <c r="Q1269" s="8" t="str">
        <f t="shared" si="76"/>
        <v/>
      </c>
      <c r="R1269" s="8" t="str">
        <f t="shared" si="77"/>
        <v/>
      </c>
      <c r="S1269" s="8" t="str">
        <f t="shared" si="78"/>
        <v/>
      </c>
      <c r="T1269" s="8" t="str">
        <f t="shared" si="79"/>
        <v/>
      </c>
      <c r="U1269" s="8" t="str">
        <f>IF(C1269=2022,"",IF(C1269=2020,O1269/60,O1269/162))</f>
        <v/>
      </c>
    </row>
    <row r="1270" spans="1:21" x14ac:dyDescent="0.25">
      <c r="A1270" t="s">
        <v>31</v>
      </c>
      <c r="B1270" t="s">
        <v>771</v>
      </c>
      <c r="C1270">
        <v>2022</v>
      </c>
      <c r="D1270" t="s">
        <v>18</v>
      </c>
      <c r="E1270" t="s">
        <v>245</v>
      </c>
      <c r="F1270" t="s">
        <v>246</v>
      </c>
      <c r="G1270" t="s">
        <v>772</v>
      </c>
      <c r="H1270">
        <v>30</v>
      </c>
      <c r="I1270" t="s">
        <v>1226</v>
      </c>
      <c r="J1270" s="9"/>
      <c r="Q1270" s="8" t="str">
        <f t="shared" si="76"/>
        <v/>
      </c>
      <c r="R1270" s="8" t="str">
        <f t="shared" si="77"/>
        <v/>
      </c>
      <c r="S1270" s="8" t="str">
        <f t="shared" si="78"/>
        <v/>
      </c>
      <c r="T1270" s="8" t="str">
        <f t="shared" si="79"/>
        <v/>
      </c>
      <c r="U1270" s="8" t="str">
        <f>IF(C1270=2022,"",IF(C1270=2020,O1270/60,O1270/162))</f>
        <v/>
      </c>
    </row>
    <row r="1271" spans="1:21" x14ac:dyDescent="0.25">
      <c r="A1271" t="s">
        <v>30</v>
      </c>
      <c r="B1271" t="s">
        <v>154</v>
      </c>
      <c r="C1271">
        <v>2022</v>
      </c>
      <c r="D1271" t="s">
        <v>22</v>
      </c>
      <c r="E1271" t="s">
        <v>142</v>
      </c>
      <c r="F1271" t="s">
        <v>143</v>
      </c>
      <c r="G1271" t="s">
        <v>155</v>
      </c>
      <c r="H1271">
        <v>30</v>
      </c>
      <c r="I1271" t="s">
        <v>1226</v>
      </c>
      <c r="J1271" s="9"/>
      <c r="Q1271" s="8" t="str">
        <f t="shared" si="76"/>
        <v/>
      </c>
      <c r="R1271" s="8" t="str">
        <f t="shared" si="77"/>
        <v/>
      </c>
      <c r="S1271" s="8" t="str">
        <f t="shared" si="78"/>
        <v/>
      </c>
      <c r="T1271" s="8" t="str">
        <f t="shared" si="79"/>
        <v/>
      </c>
      <c r="U1271" s="8" t="str">
        <f>IF(C1271=2022,"",IF(C1271=2020,O1271/60,O1271/162))</f>
        <v/>
      </c>
    </row>
    <row r="1272" spans="1:21" x14ac:dyDescent="0.25">
      <c r="A1272" t="s">
        <v>43</v>
      </c>
      <c r="B1272" t="s">
        <v>1103</v>
      </c>
      <c r="C1272">
        <v>2022</v>
      </c>
      <c r="D1272" t="s">
        <v>18</v>
      </c>
      <c r="E1272" t="s">
        <v>100</v>
      </c>
      <c r="F1272" t="s">
        <v>101</v>
      </c>
      <c r="G1272" t="s">
        <v>1104</v>
      </c>
      <c r="H1272">
        <v>29</v>
      </c>
      <c r="I1272" t="s">
        <v>1226</v>
      </c>
      <c r="J1272" s="9"/>
      <c r="Q1272" s="8" t="str">
        <f t="shared" si="76"/>
        <v/>
      </c>
      <c r="R1272" s="8" t="str">
        <f t="shared" si="77"/>
        <v/>
      </c>
      <c r="S1272" s="8" t="str">
        <f t="shared" si="78"/>
        <v/>
      </c>
      <c r="T1272" s="8" t="str">
        <f t="shared" si="79"/>
        <v/>
      </c>
      <c r="U1272" s="8" t="str">
        <f>IF(C1272=2022,"",IF(C1272=2020,O1272/60,O1272/162))</f>
        <v/>
      </c>
    </row>
    <row r="1273" spans="1:21" x14ac:dyDescent="0.25">
      <c r="A1273" t="s">
        <v>29</v>
      </c>
      <c r="B1273" t="s">
        <v>237</v>
      </c>
      <c r="C1273">
        <v>2022</v>
      </c>
      <c r="D1273" t="s">
        <v>22</v>
      </c>
      <c r="E1273" t="s">
        <v>188</v>
      </c>
      <c r="F1273" t="s">
        <v>96</v>
      </c>
      <c r="G1273" t="s">
        <v>238</v>
      </c>
      <c r="H1273">
        <v>29</v>
      </c>
      <c r="I1273" t="s">
        <v>1226</v>
      </c>
      <c r="J1273" s="9"/>
      <c r="Q1273" s="8" t="str">
        <f t="shared" si="76"/>
        <v/>
      </c>
      <c r="R1273" s="8" t="str">
        <f t="shared" si="77"/>
        <v/>
      </c>
      <c r="S1273" s="8" t="str">
        <f t="shared" si="78"/>
        <v/>
      </c>
      <c r="T1273" s="8" t="str">
        <f t="shared" si="79"/>
        <v/>
      </c>
      <c r="U1273" s="8" t="str">
        <f>IF(C1273=2022,"",IF(C1273=2020,O1273/60,O1273/162))</f>
        <v/>
      </c>
    </row>
    <row r="1274" spans="1:21" x14ac:dyDescent="0.25">
      <c r="A1274" t="s">
        <v>23</v>
      </c>
      <c r="B1274" t="s">
        <v>957</v>
      </c>
      <c r="C1274">
        <v>2022</v>
      </c>
      <c r="D1274" t="s">
        <v>18</v>
      </c>
      <c r="E1274" t="s">
        <v>24</v>
      </c>
      <c r="F1274" t="s">
        <v>25</v>
      </c>
      <c r="G1274" t="s">
        <v>958</v>
      </c>
      <c r="H1274">
        <v>29</v>
      </c>
      <c r="I1274" t="s">
        <v>1226</v>
      </c>
      <c r="J1274" s="9"/>
      <c r="Q1274" s="8" t="str">
        <f t="shared" si="76"/>
        <v/>
      </c>
      <c r="R1274" s="8" t="str">
        <f t="shared" si="77"/>
        <v/>
      </c>
      <c r="S1274" s="8" t="str">
        <f t="shared" si="78"/>
        <v/>
      </c>
      <c r="T1274" s="8" t="str">
        <f t="shared" si="79"/>
        <v/>
      </c>
      <c r="U1274" s="8" t="str">
        <f>IF(C1274=2022,"",IF(C1274=2020,O1274/60,O1274/162))</f>
        <v/>
      </c>
    </row>
    <row r="1275" spans="1:21" x14ac:dyDescent="0.25">
      <c r="A1275" t="s">
        <v>46</v>
      </c>
      <c r="B1275" t="s">
        <v>1007</v>
      </c>
      <c r="C1275">
        <v>2022</v>
      </c>
      <c r="D1275" t="s">
        <v>18</v>
      </c>
      <c r="E1275" t="s">
        <v>168</v>
      </c>
      <c r="F1275" t="s">
        <v>169</v>
      </c>
      <c r="G1275" t="s">
        <v>1008</v>
      </c>
      <c r="H1275">
        <v>29</v>
      </c>
      <c r="I1275" t="s">
        <v>1226</v>
      </c>
      <c r="J1275" s="9"/>
      <c r="Q1275" s="8" t="str">
        <f t="shared" si="76"/>
        <v/>
      </c>
      <c r="R1275" s="8" t="str">
        <f t="shared" si="77"/>
        <v/>
      </c>
      <c r="S1275" s="8" t="str">
        <f t="shared" si="78"/>
        <v/>
      </c>
      <c r="T1275" s="8" t="str">
        <f t="shared" si="79"/>
        <v/>
      </c>
      <c r="U1275" s="8" t="str">
        <f>IF(C1275=2022,"",IF(C1275=2020,O1275/60,O1275/162))</f>
        <v/>
      </c>
    </row>
    <row r="1276" spans="1:21" x14ac:dyDescent="0.25">
      <c r="A1276" t="s">
        <v>19</v>
      </c>
      <c r="B1276" t="s">
        <v>577</v>
      </c>
      <c r="C1276">
        <v>2022</v>
      </c>
      <c r="D1276" t="s">
        <v>22</v>
      </c>
      <c r="E1276" t="s">
        <v>20</v>
      </c>
      <c r="F1276" t="s">
        <v>21</v>
      </c>
      <c r="G1276" t="s">
        <v>578</v>
      </c>
      <c r="H1276">
        <v>29</v>
      </c>
      <c r="I1276" t="s">
        <v>1226</v>
      </c>
      <c r="J1276" s="9"/>
      <c r="Q1276" s="8" t="str">
        <f t="shared" si="76"/>
        <v/>
      </c>
      <c r="R1276" s="8" t="str">
        <f t="shared" si="77"/>
        <v/>
      </c>
      <c r="S1276" s="8" t="str">
        <f t="shared" si="78"/>
        <v/>
      </c>
      <c r="T1276" s="8" t="str">
        <f t="shared" si="79"/>
        <v/>
      </c>
      <c r="U1276" s="8" t="str">
        <f>IF(C1276=2022,"",IF(C1276=2020,O1276/60,O1276/162))</f>
        <v/>
      </c>
    </row>
    <row r="1277" spans="1:21" x14ac:dyDescent="0.25">
      <c r="A1277" t="s">
        <v>81</v>
      </c>
      <c r="B1277" t="s">
        <v>789</v>
      </c>
      <c r="C1277">
        <v>2022</v>
      </c>
      <c r="D1277" t="s">
        <v>18</v>
      </c>
      <c r="E1277" t="s">
        <v>134</v>
      </c>
      <c r="F1277" t="s">
        <v>135</v>
      </c>
      <c r="G1277" t="s">
        <v>790</v>
      </c>
      <c r="H1277">
        <v>28</v>
      </c>
      <c r="I1277" t="s">
        <v>1226</v>
      </c>
      <c r="J1277" s="9"/>
      <c r="Q1277" s="8" t="str">
        <f t="shared" si="76"/>
        <v/>
      </c>
      <c r="R1277" s="8" t="str">
        <f t="shared" si="77"/>
        <v/>
      </c>
      <c r="S1277" s="8" t="str">
        <f t="shared" si="78"/>
        <v/>
      </c>
      <c r="T1277" s="8" t="str">
        <f t="shared" si="79"/>
        <v/>
      </c>
      <c r="U1277" s="8" t="str">
        <f>IF(C1277=2022,"",IF(C1277=2020,O1277/60,O1277/162))</f>
        <v/>
      </c>
    </row>
    <row r="1278" spans="1:21" x14ac:dyDescent="0.25">
      <c r="A1278" t="s">
        <v>86</v>
      </c>
      <c r="B1278" t="s">
        <v>655</v>
      </c>
      <c r="C1278">
        <v>2022</v>
      </c>
      <c r="D1278" t="s">
        <v>18</v>
      </c>
      <c r="E1278" t="s">
        <v>128</v>
      </c>
      <c r="F1278" t="s">
        <v>129</v>
      </c>
      <c r="G1278" t="s">
        <v>656</v>
      </c>
      <c r="H1278">
        <v>28</v>
      </c>
      <c r="I1278" t="s">
        <v>1226</v>
      </c>
      <c r="J1278" s="9"/>
      <c r="Q1278" s="8" t="str">
        <f t="shared" si="76"/>
        <v/>
      </c>
      <c r="R1278" s="8" t="str">
        <f t="shared" si="77"/>
        <v/>
      </c>
      <c r="S1278" s="8" t="str">
        <f t="shared" si="78"/>
        <v/>
      </c>
      <c r="T1278" s="8" t="str">
        <f t="shared" si="79"/>
        <v/>
      </c>
      <c r="U1278" s="8" t="str">
        <f>IF(C1278=2022,"",IF(C1278=2020,O1278/60,O1278/162))</f>
        <v/>
      </c>
    </row>
    <row r="1279" spans="1:21" x14ac:dyDescent="0.25">
      <c r="A1279" t="s">
        <v>42</v>
      </c>
      <c r="B1279" t="s">
        <v>391</v>
      </c>
      <c r="C1279">
        <v>2022</v>
      </c>
      <c r="D1279" t="s">
        <v>22</v>
      </c>
      <c r="E1279" t="s">
        <v>263</v>
      </c>
      <c r="F1279" t="s">
        <v>264</v>
      </c>
      <c r="G1279" t="s">
        <v>392</v>
      </c>
      <c r="H1279">
        <v>28</v>
      </c>
      <c r="I1279" t="s">
        <v>1226</v>
      </c>
      <c r="J1279" s="9"/>
      <c r="Q1279" s="8" t="str">
        <f t="shared" si="76"/>
        <v/>
      </c>
      <c r="R1279" s="8" t="str">
        <f t="shared" si="77"/>
        <v/>
      </c>
      <c r="S1279" s="8" t="str">
        <f t="shared" si="78"/>
        <v/>
      </c>
      <c r="T1279" s="8" t="str">
        <f t="shared" si="79"/>
        <v/>
      </c>
      <c r="U1279" s="8" t="str">
        <f>IF(C1279=2022,"",IF(C1279=2020,O1279/60,O1279/162))</f>
        <v/>
      </c>
    </row>
    <row r="1280" spans="1:21" x14ac:dyDescent="0.25">
      <c r="A1280" t="s">
        <v>33</v>
      </c>
      <c r="B1280" t="s">
        <v>467</v>
      </c>
      <c r="C1280">
        <v>2022</v>
      </c>
      <c r="D1280" t="s">
        <v>22</v>
      </c>
      <c r="E1280" t="s">
        <v>166</v>
      </c>
      <c r="F1280" t="s">
        <v>167</v>
      </c>
      <c r="G1280" t="s">
        <v>468</v>
      </c>
      <c r="H1280">
        <v>28</v>
      </c>
      <c r="I1280" t="s">
        <v>1226</v>
      </c>
      <c r="J1280" s="9"/>
      <c r="Q1280" s="8" t="str">
        <f t="shared" si="76"/>
        <v/>
      </c>
      <c r="R1280" s="8" t="str">
        <f t="shared" si="77"/>
        <v/>
      </c>
      <c r="S1280" s="8" t="str">
        <f t="shared" si="78"/>
        <v/>
      </c>
      <c r="T1280" s="8" t="str">
        <f t="shared" si="79"/>
        <v/>
      </c>
      <c r="U1280" s="8" t="str">
        <f>IF(C1280=2022,"",IF(C1280=2020,O1280/60,O1280/162))</f>
        <v/>
      </c>
    </row>
    <row r="1281" spans="1:21" x14ac:dyDescent="0.25">
      <c r="A1281" t="s">
        <v>43</v>
      </c>
      <c r="B1281" t="s">
        <v>1087</v>
      </c>
      <c r="C1281">
        <v>2022</v>
      </c>
      <c r="D1281" t="s">
        <v>18</v>
      </c>
      <c r="E1281" t="s">
        <v>100</v>
      </c>
      <c r="F1281" t="s">
        <v>101</v>
      </c>
      <c r="G1281" t="s">
        <v>1088</v>
      </c>
      <c r="H1281">
        <v>28</v>
      </c>
      <c r="I1281" t="s">
        <v>1226</v>
      </c>
      <c r="J1281" s="9"/>
      <c r="Q1281" s="8" t="str">
        <f t="shared" si="76"/>
        <v/>
      </c>
      <c r="R1281" s="8" t="str">
        <f t="shared" si="77"/>
        <v/>
      </c>
      <c r="S1281" s="8" t="str">
        <f t="shared" si="78"/>
        <v/>
      </c>
      <c r="T1281" s="8" t="str">
        <f t="shared" si="79"/>
        <v/>
      </c>
      <c r="U1281" s="8" t="str">
        <f>IF(C1281=2022,"",IF(C1281=2020,O1281/60,O1281/162))</f>
        <v/>
      </c>
    </row>
    <row r="1282" spans="1:21" x14ac:dyDescent="0.25">
      <c r="A1282" t="s">
        <v>81</v>
      </c>
      <c r="B1282" t="s">
        <v>797</v>
      </c>
      <c r="C1282">
        <v>2022</v>
      </c>
      <c r="D1282" t="s">
        <v>18</v>
      </c>
      <c r="E1282" t="s">
        <v>134</v>
      </c>
      <c r="F1282" t="s">
        <v>135</v>
      </c>
      <c r="G1282" t="s">
        <v>798</v>
      </c>
      <c r="H1282">
        <v>28</v>
      </c>
      <c r="I1282" t="s">
        <v>1226</v>
      </c>
      <c r="J1282" s="9"/>
      <c r="Q1282" s="8" t="str">
        <f t="shared" si="76"/>
        <v/>
      </c>
      <c r="R1282" s="8" t="str">
        <f t="shared" si="77"/>
        <v/>
      </c>
      <c r="S1282" s="8" t="str">
        <f t="shared" si="78"/>
        <v/>
      </c>
      <c r="T1282" s="8" t="str">
        <f t="shared" si="79"/>
        <v/>
      </c>
      <c r="U1282" s="8" t="str">
        <f>IF(C1282=2022,"",IF(C1282=2020,O1282/60,O1282/162))</f>
        <v/>
      </c>
    </row>
    <row r="1283" spans="1:21" x14ac:dyDescent="0.25">
      <c r="A1283" t="s">
        <v>86</v>
      </c>
      <c r="B1283" t="s">
        <v>653</v>
      </c>
      <c r="C1283">
        <v>2022</v>
      </c>
      <c r="D1283" t="s">
        <v>18</v>
      </c>
      <c r="E1283" t="s">
        <v>128</v>
      </c>
      <c r="F1283" t="s">
        <v>129</v>
      </c>
      <c r="G1283" t="s">
        <v>654</v>
      </c>
      <c r="H1283">
        <v>28</v>
      </c>
      <c r="I1283" t="s">
        <v>1226</v>
      </c>
      <c r="J1283" s="9"/>
      <c r="Q1283" s="8" t="str">
        <f t="shared" ref="Q1283:Q1346" si="80">IFERROR(K1283/$P1283,"")</f>
        <v/>
      </c>
      <c r="R1283" s="8" t="str">
        <f t="shared" ref="R1283:R1346" si="81">IFERROR(L1283/$P1283,"")</f>
        <v/>
      </c>
      <c r="S1283" s="8" t="str">
        <f t="shared" ref="S1283:S1346" si="82">IFERROR(M1283/$P1283,"")</f>
        <v/>
      </c>
      <c r="T1283" s="8" t="str">
        <f t="shared" ref="T1283:T1346" si="83">IFERROR(N1283/$P1283,"")</f>
        <v/>
      </c>
      <c r="U1283" s="8" t="str">
        <f>IF(C1283=2022,"",IF(C1283=2020,O1283/60,O1283/162))</f>
        <v/>
      </c>
    </row>
    <row r="1284" spans="1:21" x14ac:dyDescent="0.25">
      <c r="A1284" t="s">
        <v>57</v>
      </c>
      <c r="B1284" t="s">
        <v>557</v>
      </c>
      <c r="C1284">
        <v>2022</v>
      </c>
      <c r="D1284" t="s">
        <v>22</v>
      </c>
      <c r="E1284" t="s">
        <v>98</v>
      </c>
      <c r="F1284" t="s">
        <v>99</v>
      </c>
      <c r="G1284" t="s">
        <v>558</v>
      </c>
      <c r="H1284">
        <v>27</v>
      </c>
      <c r="I1284" t="s">
        <v>1226</v>
      </c>
      <c r="J1284" s="9"/>
      <c r="Q1284" s="8" t="str">
        <f t="shared" si="80"/>
        <v/>
      </c>
      <c r="R1284" s="8" t="str">
        <f t="shared" si="81"/>
        <v/>
      </c>
      <c r="S1284" s="8" t="str">
        <f t="shared" si="82"/>
        <v/>
      </c>
      <c r="T1284" s="8" t="str">
        <f t="shared" si="83"/>
        <v/>
      </c>
      <c r="U1284" s="8" t="str">
        <f>IF(C1284=2022,"",IF(C1284=2020,O1284/60,O1284/162))</f>
        <v/>
      </c>
    </row>
    <row r="1285" spans="1:21" x14ac:dyDescent="0.25">
      <c r="A1285" t="s">
        <v>62</v>
      </c>
      <c r="B1285" t="s">
        <v>271</v>
      </c>
      <c r="C1285">
        <v>2022</v>
      </c>
      <c r="D1285" t="s">
        <v>22</v>
      </c>
      <c r="E1285" t="s">
        <v>126</v>
      </c>
      <c r="F1285" t="s">
        <v>127</v>
      </c>
      <c r="G1285" t="s">
        <v>272</v>
      </c>
      <c r="H1285">
        <v>27</v>
      </c>
      <c r="I1285" t="s">
        <v>1226</v>
      </c>
      <c r="J1285" s="9"/>
      <c r="Q1285" s="8" t="str">
        <f t="shared" si="80"/>
        <v/>
      </c>
      <c r="R1285" s="8" t="str">
        <f t="shared" si="81"/>
        <v/>
      </c>
      <c r="S1285" s="8" t="str">
        <f t="shared" si="82"/>
        <v/>
      </c>
      <c r="T1285" s="8" t="str">
        <f t="shared" si="83"/>
        <v/>
      </c>
      <c r="U1285" s="8" t="str">
        <f>IF(C1285=2022,"",IF(C1285=2020,O1285/60,O1285/162))</f>
        <v/>
      </c>
    </row>
    <row r="1286" spans="1:21" x14ac:dyDescent="0.25">
      <c r="A1286" t="s">
        <v>81</v>
      </c>
      <c r="B1286" t="s">
        <v>795</v>
      </c>
      <c r="C1286">
        <v>2022</v>
      </c>
      <c r="D1286" t="s">
        <v>18</v>
      </c>
      <c r="E1286" t="s">
        <v>134</v>
      </c>
      <c r="F1286" t="s">
        <v>135</v>
      </c>
      <c r="G1286" t="s">
        <v>796</v>
      </c>
      <c r="H1286">
        <v>27</v>
      </c>
      <c r="I1286" t="s">
        <v>1226</v>
      </c>
      <c r="J1286" s="9"/>
      <c r="Q1286" s="8" t="str">
        <f t="shared" si="80"/>
        <v/>
      </c>
      <c r="R1286" s="8" t="str">
        <f t="shared" si="81"/>
        <v/>
      </c>
      <c r="S1286" s="8" t="str">
        <f t="shared" si="82"/>
        <v/>
      </c>
      <c r="T1286" s="8" t="str">
        <f t="shared" si="83"/>
        <v/>
      </c>
      <c r="U1286" s="8" t="str">
        <f>IF(C1286=2022,"",IF(C1286=2020,O1286/60,O1286/162))</f>
        <v/>
      </c>
    </row>
    <row r="1287" spans="1:21" x14ac:dyDescent="0.25">
      <c r="A1287" t="s">
        <v>106</v>
      </c>
      <c r="B1287" t="s">
        <v>907</v>
      </c>
      <c r="C1287">
        <v>2022</v>
      </c>
      <c r="D1287" t="s">
        <v>18</v>
      </c>
      <c r="E1287" t="s">
        <v>107</v>
      </c>
      <c r="F1287" t="s">
        <v>108</v>
      </c>
      <c r="G1287" t="s">
        <v>908</v>
      </c>
      <c r="H1287">
        <v>27</v>
      </c>
      <c r="I1287" t="s">
        <v>1226</v>
      </c>
      <c r="J1287" s="9"/>
      <c r="Q1287" s="8" t="str">
        <f t="shared" si="80"/>
        <v/>
      </c>
      <c r="R1287" s="8" t="str">
        <f t="shared" si="81"/>
        <v/>
      </c>
      <c r="S1287" s="8" t="str">
        <f t="shared" si="82"/>
        <v/>
      </c>
      <c r="T1287" s="8" t="str">
        <f t="shared" si="83"/>
        <v/>
      </c>
      <c r="U1287" s="8" t="str">
        <f>IF(C1287=2022,"",IF(C1287=2020,O1287/60,O1287/162))</f>
        <v/>
      </c>
    </row>
    <row r="1288" spans="1:21" x14ac:dyDescent="0.25">
      <c r="A1288" t="s">
        <v>8</v>
      </c>
      <c r="B1288" t="s">
        <v>69</v>
      </c>
      <c r="C1288">
        <v>2022</v>
      </c>
      <c r="D1288" t="s">
        <v>22</v>
      </c>
      <c r="E1288" t="s">
        <v>9</v>
      </c>
      <c r="F1288" t="s">
        <v>10</v>
      </c>
      <c r="G1288" t="s">
        <v>70</v>
      </c>
      <c r="H1288">
        <v>27</v>
      </c>
      <c r="I1288" t="s">
        <v>1226</v>
      </c>
      <c r="J1288" s="9"/>
      <c r="Q1288" s="8" t="str">
        <f t="shared" si="80"/>
        <v/>
      </c>
      <c r="R1288" s="8" t="str">
        <f t="shared" si="81"/>
        <v/>
      </c>
      <c r="S1288" s="8" t="str">
        <f t="shared" si="82"/>
        <v/>
      </c>
      <c r="T1288" s="8" t="str">
        <f t="shared" si="83"/>
        <v/>
      </c>
      <c r="U1288" s="8" t="str">
        <f>IF(C1288=2022,"",IF(C1288=2020,O1288/60,O1288/162))</f>
        <v/>
      </c>
    </row>
    <row r="1289" spans="1:21" x14ac:dyDescent="0.25">
      <c r="A1289" t="s">
        <v>15</v>
      </c>
      <c r="B1289" t="s">
        <v>719</v>
      </c>
      <c r="C1289">
        <v>2022</v>
      </c>
      <c r="D1289" t="s">
        <v>18</v>
      </c>
      <c r="E1289" t="s">
        <v>16</v>
      </c>
      <c r="F1289" t="s">
        <v>17</v>
      </c>
      <c r="G1289" t="s">
        <v>720</v>
      </c>
      <c r="H1289">
        <v>27</v>
      </c>
      <c r="I1289" t="s">
        <v>1226</v>
      </c>
      <c r="J1289" s="9"/>
      <c r="Q1289" s="8" t="str">
        <f t="shared" si="80"/>
        <v/>
      </c>
      <c r="R1289" s="8" t="str">
        <f t="shared" si="81"/>
        <v/>
      </c>
      <c r="S1289" s="8" t="str">
        <f t="shared" si="82"/>
        <v/>
      </c>
      <c r="T1289" s="8" t="str">
        <f t="shared" si="83"/>
        <v/>
      </c>
      <c r="U1289" s="8" t="str">
        <f>IF(C1289=2022,"",IF(C1289=2020,O1289/60,O1289/162))</f>
        <v/>
      </c>
    </row>
    <row r="1290" spans="1:21" x14ac:dyDescent="0.25">
      <c r="A1290" t="s">
        <v>77</v>
      </c>
      <c r="B1290" t="s">
        <v>1113</v>
      </c>
      <c r="C1290">
        <v>2022</v>
      </c>
      <c r="D1290" t="s">
        <v>18</v>
      </c>
      <c r="E1290" t="s">
        <v>291</v>
      </c>
      <c r="F1290" t="s">
        <v>292</v>
      </c>
      <c r="G1290" t="s">
        <v>1114</v>
      </c>
      <c r="H1290">
        <v>27</v>
      </c>
      <c r="I1290" t="s">
        <v>1226</v>
      </c>
      <c r="J1290" s="9"/>
      <c r="Q1290" s="8" t="str">
        <f t="shared" si="80"/>
        <v/>
      </c>
      <c r="R1290" s="8" t="str">
        <f t="shared" si="81"/>
        <v/>
      </c>
      <c r="S1290" s="8" t="str">
        <f t="shared" si="82"/>
        <v/>
      </c>
      <c r="T1290" s="8" t="str">
        <f t="shared" si="83"/>
        <v/>
      </c>
      <c r="U1290" s="8" t="str">
        <f>IF(C1290=2022,"",IF(C1290=2020,O1290/60,O1290/162))</f>
        <v/>
      </c>
    </row>
    <row r="1291" spans="1:21" x14ac:dyDescent="0.25">
      <c r="A1291" t="s">
        <v>78</v>
      </c>
      <c r="B1291" t="s">
        <v>1172</v>
      </c>
      <c r="C1291">
        <v>2022</v>
      </c>
      <c r="D1291" t="s">
        <v>18</v>
      </c>
      <c r="E1291" t="s">
        <v>164</v>
      </c>
      <c r="F1291" t="s">
        <v>165</v>
      </c>
      <c r="G1291" t="s">
        <v>1173</v>
      </c>
      <c r="H1291">
        <v>27</v>
      </c>
      <c r="I1291" t="s">
        <v>1226</v>
      </c>
      <c r="J1291" s="9"/>
      <c r="Q1291" s="8" t="str">
        <f t="shared" si="80"/>
        <v/>
      </c>
      <c r="R1291" s="8" t="str">
        <f t="shared" si="81"/>
        <v/>
      </c>
      <c r="S1291" s="8" t="str">
        <f t="shared" si="82"/>
        <v/>
      </c>
      <c r="T1291" s="8" t="str">
        <f t="shared" si="83"/>
        <v/>
      </c>
      <c r="U1291" s="8" t="str">
        <f>IF(C1291=2022,"",IF(C1291=2020,O1291/60,O1291/162))</f>
        <v/>
      </c>
    </row>
    <row r="1292" spans="1:21" x14ac:dyDescent="0.25">
      <c r="A1292" t="s">
        <v>29</v>
      </c>
      <c r="B1292" t="s">
        <v>231</v>
      </c>
      <c r="C1292">
        <v>2022</v>
      </c>
      <c r="D1292" t="s">
        <v>22</v>
      </c>
      <c r="E1292" t="s">
        <v>188</v>
      </c>
      <c r="F1292" t="s">
        <v>96</v>
      </c>
      <c r="G1292" t="s">
        <v>232</v>
      </c>
      <c r="H1292">
        <v>27</v>
      </c>
      <c r="I1292" t="s">
        <v>1226</v>
      </c>
      <c r="J1292" s="9"/>
      <c r="Q1292" s="8" t="str">
        <f t="shared" si="80"/>
        <v/>
      </c>
      <c r="R1292" s="8" t="str">
        <f t="shared" si="81"/>
        <v/>
      </c>
      <c r="S1292" s="8" t="str">
        <f t="shared" si="82"/>
        <v/>
      </c>
      <c r="T1292" s="8" t="str">
        <f t="shared" si="83"/>
        <v/>
      </c>
      <c r="U1292" s="8" t="str">
        <f>IF(C1292=2022,"",IF(C1292=2020,O1292/60,O1292/162))</f>
        <v/>
      </c>
    </row>
    <row r="1293" spans="1:21" x14ac:dyDescent="0.25">
      <c r="A1293" t="s">
        <v>46</v>
      </c>
      <c r="B1293" t="s">
        <v>1033</v>
      </c>
      <c r="C1293">
        <v>2022</v>
      </c>
      <c r="D1293" t="s">
        <v>18</v>
      </c>
      <c r="E1293" t="s">
        <v>168</v>
      </c>
      <c r="F1293" t="s">
        <v>169</v>
      </c>
      <c r="G1293" t="s">
        <v>1034</v>
      </c>
      <c r="H1293">
        <v>27</v>
      </c>
      <c r="I1293" t="s">
        <v>1226</v>
      </c>
      <c r="J1293" s="9"/>
      <c r="Q1293" s="8" t="str">
        <f t="shared" si="80"/>
        <v/>
      </c>
      <c r="R1293" s="8" t="str">
        <f t="shared" si="81"/>
        <v/>
      </c>
      <c r="S1293" s="8" t="str">
        <f t="shared" si="82"/>
        <v/>
      </c>
      <c r="T1293" s="8" t="str">
        <f t="shared" si="83"/>
        <v/>
      </c>
      <c r="U1293" s="8" t="str">
        <f>IF(C1293=2022,"",IF(C1293=2020,O1293/60,O1293/162))</f>
        <v/>
      </c>
    </row>
    <row r="1294" spans="1:21" x14ac:dyDescent="0.25">
      <c r="A1294" t="s">
        <v>54</v>
      </c>
      <c r="B1294" t="s">
        <v>825</v>
      </c>
      <c r="C1294">
        <v>2022</v>
      </c>
      <c r="D1294" t="s">
        <v>18</v>
      </c>
      <c r="E1294" t="s">
        <v>119</v>
      </c>
      <c r="F1294" t="s">
        <v>120</v>
      </c>
      <c r="G1294" t="s">
        <v>826</v>
      </c>
      <c r="H1294">
        <v>26</v>
      </c>
      <c r="I1294" t="s">
        <v>1226</v>
      </c>
      <c r="J1294" s="9"/>
      <c r="Q1294" s="8" t="str">
        <f t="shared" si="80"/>
        <v/>
      </c>
      <c r="R1294" s="8" t="str">
        <f t="shared" si="81"/>
        <v/>
      </c>
      <c r="S1294" s="8" t="str">
        <f t="shared" si="82"/>
        <v/>
      </c>
      <c r="T1294" s="8" t="str">
        <f t="shared" si="83"/>
        <v/>
      </c>
      <c r="U1294" s="8" t="str">
        <f>IF(C1294=2022,"",IF(C1294=2020,O1294/60,O1294/162))</f>
        <v/>
      </c>
    </row>
    <row r="1295" spans="1:21" x14ac:dyDescent="0.25">
      <c r="A1295" t="s">
        <v>68</v>
      </c>
      <c r="B1295" t="s">
        <v>505</v>
      </c>
      <c r="C1295">
        <v>2022</v>
      </c>
      <c r="D1295" t="s">
        <v>22</v>
      </c>
      <c r="E1295" t="s">
        <v>361</v>
      </c>
      <c r="F1295" t="s">
        <v>362</v>
      </c>
      <c r="G1295" t="s">
        <v>506</v>
      </c>
      <c r="H1295">
        <v>26</v>
      </c>
      <c r="I1295" t="s">
        <v>1226</v>
      </c>
      <c r="J1295" s="9"/>
      <c r="Q1295" s="8" t="str">
        <f t="shared" si="80"/>
        <v/>
      </c>
      <c r="R1295" s="8" t="str">
        <f t="shared" si="81"/>
        <v/>
      </c>
      <c r="S1295" s="8" t="str">
        <f t="shared" si="82"/>
        <v/>
      </c>
      <c r="T1295" s="8" t="str">
        <f t="shared" si="83"/>
        <v/>
      </c>
      <c r="U1295" s="8" t="str">
        <f>IF(C1295=2022,"",IF(C1295=2020,O1295/60,O1295/162))</f>
        <v/>
      </c>
    </row>
    <row r="1296" spans="1:21" x14ac:dyDescent="0.25">
      <c r="A1296" t="s">
        <v>26</v>
      </c>
      <c r="B1296" t="s">
        <v>309</v>
      </c>
      <c r="C1296">
        <v>2022</v>
      </c>
      <c r="D1296" t="s">
        <v>22</v>
      </c>
      <c r="E1296" t="s">
        <v>27</v>
      </c>
      <c r="F1296" t="s">
        <v>28</v>
      </c>
      <c r="G1296" t="s">
        <v>310</v>
      </c>
      <c r="H1296">
        <v>26</v>
      </c>
      <c r="I1296" t="s">
        <v>1226</v>
      </c>
      <c r="J1296" s="9"/>
      <c r="Q1296" s="8" t="str">
        <f t="shared" si="80"/>
        <v/>
      </c>
      <c r="R1296" s="8" t="str">
        <f t="shared" si="81"/>
        <v/>
      </c>
      <c r="S1296" s="8" t="str">
        <f t="shared" si="82"/>
        <v/>
      </c>
      <c r="T1296" s="8" t="str">
        <f t="shared" si="83"/>
        <v/>
      </c>
      <c r="U1296" s="8" t="str">
        <f>IF(C1296=2022,"",IF(C1296=2020,O1296/60,O1296/162))</f>
        <v/>
      </c>
    </row>
    <row r="1297" spans="1:21" x14ac:dyDescent="0.25">
      <c r="A1297" t="s">
        <v>33</v>
      </c>
      <c r="B1297" t="s">
        <v>465</v>
      </c>
      <c r="C1297">
        <v>2022</v>
      </c>
      <c r="D1297" t="s">
        <v>22</v>
      </c>
      <c r="E1297" t="s">
        <v>166</v>
      </c>
      <c r="F1297" t="s">
        <v>167</v>
      </c>
      <c r="G1297" t="s">
        <v>466</v>
      </c>
      <c r="H1297">
        <v>26</v>
      </c>
      <c r="I1297" t="s">
        <v>1226</v>
      </c>
      <c r="J1297" s="9"/>
      <c r="Q1297" s="8" t="str">
        <f t="shared" si="80"/>
        <v/>
      </c>
      <c r="R1297" s="8" t="str">
        <f t="shared" si="81"/>
        <v/>
      </c>
      <c r="S1297" s="8" t="str">
        <f t="shared" si="82"/>
        <v/>
      </c>
      <c r="T1297" s="8" t="str">
        <f t="shared" si="83"/>
        <v/>
      </c>
      <c r="U1297" s="8" t="str">
        <f>IF(C1297=2022,"",IF(C1297=2020,O1297/60,O1297/162))</f>
        <v/>
      </c>
    </row>
    <row r="1298" spans="1:21" x14ac:dyDescent="0.25">
      <c r="A1298" t="s">
        <v>62</v>
      </c>
      <c r="B1298" t="s">
        <v>267</v>
      </c>
      <c r="C1298">
        <v>2022</v>
      </c>
      <c r="D1298" t="s">
        <v>22</v>
      </c>
      <c r="E1298" t="s">
        <v>126</v>
      </c>
      <c r="F1298" t="s">
        <v>127</v>
      </c>
      <c r="G1298" t="s">
        <v>268</v>
      </c>
      <c r="H1298">
        <v>26</v>
      </c>
      <c r="I1298" t="s">
        <v>1226</v>
      </c>
      <c r="J1298" s="9"/>
      <c r="Q1298" s="8" t="str">
        <f t="shared" si="80"/>
        <v/>
      </c>
      <c r="R1298" s="8" t="str">
        <f t="shared" si="81"/>
        <v/>
      </c>
      <c r="S1298" s="8" t="str">
        <f t="shared" si="82"/>
        <v/>
      </c>
      <c r="T1298" s="8" t="str">
        <f t="shared" si="83"/>
        <v/>
      </c>
      <c r="U1298" s="8" t="str">
        <f>IF(C1298=2022,"",IF(C1298=2020,O1298/60,O1298/162))</f>
        <v/>
      </c>
    </row>
    <row r="1299" spans="1:21" x14ac:dyDescent="0.25">
      <c r="A1299" t="s">
        <v>78</v>
      </c>
      <c r="B1299" t="s">
        <v>1174</v>
      </c>
      <c r="C1299">
        <v>2022</v>
      </c>
      <c r="D1299" t="s">
        <v>18</v>
      </c>
      <c r="E1299" t="s">
        <v>164</v>
      </c>
      <c r="F1299" t="s">
        <v>165</v>
      </c>
      <c r="G1299" t="s">
        <v>1175</v>
      </c>
      <c r="H1299">
        <v>26</v>
      </c>
      <c r="I1299" t="s">
        <v>1226</v>
      </c>
      <c r="J1299" s="9"/>
      <c r="Q1299" s="8" t="str">
        <f t="shared" si="80"/>
        <v/>
      </c>
      <c r="R1299" s="8" t="str">
        <f t="shared" si="81"/>
        <v/>
      </c>
      <c r="S1299" s="8" t="str">
        <f t="shared" si="82"/>
        <v/>
      </c>
      <c r="T1299" s="8" t="str">
        <f t="shared" si="83"/>
        <v/>
      </c>
      <c r="U1299" s="8" t="str">
        <f>IF(C1299=2022,"",IF(C1299=2020,O1299/60,O1299/162))</f>
        <v/>
      </c>
    </row>
    <row r="1300" spans="1:21" x14ac:dyDescent="0.25">
      <c r="A1300" t="s">
        <v>32</v>
      </c>
      <c r="B1300" t="s">
        <v>333</v>
      </c>
      <c r="C1300">
        <v>2022</v>
      </c>
      <c r="D1300" t="s">
        <v>22</v>
      </c>
      <c r="E1300" t="s">
        <v>39</v>
      </c>
      <c r="F1300" t="s">
        <v>40</v>
      </c>
      <c r="G1300" t="s">
        <v>334</v>
      </c>
      <c r="H1300">
        <v>26</v>
      </c>
      <c r="I1300" t="s">
        <v>1226</v>
      </c>
      <c r="J1300" s="9"/>
      <c r="Q1300" s="8" t="str">
        <f t="shared" si="80"/>
        <v/>
      </c>
      <c r="R1300" s="8" t="str">
        <f t="shared" si="81"/>
        <v/>
      </c>
      <c r="S1300" s="8" t="str">
        <f t="shared" si="82"/>
        <v/>
      </c>
      <c r="T1300" s="8" t="str">
        <f t="shared" si="83"/>
        <v/>
      </c>
      <c r="U1300" s="8" t="str">
        <f>IF(C1300=2022,"",IF(C1300=2020,O1300/60,O1300/162))</f>
        <v/>
      </c>
    </row>
    <row r="1301" spans="1:21" x14ac:dyDescent="0.25">
      <c r="A1301" t="s">
        <v>46</v>
      </c>
      <c r="B1301" t="s">
        <v>1025</v>
      </c>
      <c r="C1301">
        <v>2022</v>
      </c>
      <c r="D1301" t="s">
        <v>18</v>
      </c>
      <c r="E1301" t="s">
        <v>168</v>
      </c>
      <c r="F1301" t="s">
        <v>169</v>
      </c>
      <c r="G1301" t="s">
        <v>1026</v>
      </c>
      <c r="H1301">
        <v>26</v>
      </c>
      <c r="I1301" t="s">
        <v>1226</v>
      </c>
      <c r="J1301" s="9"/>
      <c r="Q1301" s="8" t="str">
        <f t="shared" si="80"/>
        <v/>
      </c>
      <c r="R1301" s="8" t="str">
        <f t="shared" si="81"/>
        <v/>
      </c>
      <c r="S1301" s="8" t="str">
        <f t="shared" si="82"/>
        <v/>
      </c>
      <c r="T1301" s="8" t="str">
        <f t="shared" si="83"/>
        <v/>
      </c>
      <c r="U1301" s="8" t="str">
        <f>IF(C1301=2022,"",IF(C1301=2020,O1301/60,O1301/162))</f>
        <v/>
      </c>
    </row>
    <row r="1302" spans="1:21" x14ac:dyDescent="0.25">
      <c r="A1302" t="s">
        <v>31</v>
      </c>
      <c r="B1302" t="s">
        <v>775</v>
      </c>
      <c r="C1302">
        <v>2022</v>
      </c>
      <c r="D1302" t="s">
        <v>18</v>
      </c>
      <c r="E1302" t="s">
        <v>245</v>
      </c>
      <c r="F1302" t="s">
        <v>246</v>
      </c>
      <c r="G1302" t="s">
        <v>776</v>
      </c>
      <c r="H1302">
        <v>26</v>
      </c>
      <c r="I1302" t="s">
        <v>1226</v>
      </c>
      <c r="J1302" s="9"/>
      <c r="Q1302" s="8" t="str">
        <f t="shared" si="80"/>
        <v/>
      </c>
      <c r="R1302" s="8" t="str">
        <f t="shared" si="81"/>
        <v/>
      </c>
      <c r="S1302" s="8" t="str">
        <f t="shared" si="82"/>
        <v/>
      </c>
      <c r="T1302" s="8" t="str">
        <f t="shared" si="83"/>
        <v/>
      </c>
      <c r="U1302" s="8" t="str">
        <f>IF(C1302=2022,"",IF(C1302=2020,O1302/60,O1302/162))</f>
        <v/>
      </c>
    </row>
    <row r="1303" spans="1:21" x14ac:dyDescent="0.25">
      <c r="A1303" t="s">
        <v>55</v>
      </c>
      <c r="B1303" t="s">
        <v>977</v>
      </c>
      <c r="C1303">
        <v>2022</v>
      </c>
      <c r="D1303" t="s">
        <v>18</v>
      </c>
      <c r="E1303" t="s">
        <v>345</v>
      </c>
      <c r="F1303" t="s">
        <v>346</v>
      </c>
      <c r="G1303" t="s">
        <v>978</v>
      </c>
      <c r="H1303">
        <v>25</v>
      </c>
      <c r="I1303" t="s">
        <v>1226</v>
      </c>
      <c r="J1303" s="9"/>
      <c r="Q1303" s="8" t="str">
        <f t="shared" si="80"/>
        <v/>
      </c>
      <c r="R1303" s="8" t="str">
        <f t="shared" si="81"/>
        <v/>
      </c>
      <c r="S1303" s="8" t="str">
        <f t="shared" si="82"/>
        <v/>
      </c>
      <c r="T1303" s="8" t="str">
        <f t="shared" si="83"/>
        <v/>
      </c>
      <c r="U1303" s="8" t="str">
        <f>IF(C1303=2022,"",IF(C1303=2020,O1303/60,O1303/162))</f>
        <v/>
      </c>
    </row>
    <row r="1304" spans="1:21" x14ac:dyDescent="0.25">
      <c r="A1304" t="s">
        <v>89</v>
      </c>
      <c r="B1304" t="s">
        <v>138</v>
      </c>
      <c r="C1304">
        <v>2022</v>
      </c>
      <c r="D1304" t="s">
        <v>22</v>
      </c>
      <c r="E1304" t="s">
        <v>90</v>
      </c>
      <c r="F1304" t="s">
        <v>91</v>
      </c>
      <c r="G1304" t="s">
        <v>139</v>
      </c>
      <c r="H1304">
        <v>25</v>
      </c>
      <c r="I1304" t="s">
        <v>1226</v>
      </c>
      <c r="J1304" s="9"/>
      <c r="Q1304" s="8" t="str">
        <f t="shared" si="80"/>
        <v/>
      </c>
      <c r="R1304" s="8" t="str">
        <f t="shared" si="81"/>
        <v/>
      </c>
      <c r="S1304" s="8" t="str">
        <f t="shared" si="82"/>
        <v/>
      </c>
      <c r="T1304" s="8" t="str">
        <f t="shared" si="83"/>
        <v/>
      </c>
      <c r="U1304" s="8" t="str">
        <f>IF(C1304=2022,"",IF(C1304=2020,O1304/60,O1304/162))</f>
        <v/>
      </c>
    </row>
    <row r="1305" spans="1:21" x14ac:dyDescent="0.25">
      <c r="A1305" t="s">
        <v>86</v>
      </c>
      <c r="B1305" t="s">
        <v>669</v>
      </c>
      <c r="C1305">
        <v>2022</v>
      </c>
      <c r="D1305" t="s">
        <v>18</v>
      </c>
      <c r="E1305" t="s">
        <v>128</v>
      </c>
      <c r="F1305" t="s">
        <v>129</v>
      </c>
      <c r="G1305" t="s">
        <v>670</v>
      </c>
      <c r="H1305">
        <v>25</v>
      </c>
      <c r="I1305" t="s">
        <v>1226</v>
      </c>
      <c r="J1305" s="9"/>
      <c r="Q1305" s="8" t="str">
        <f t="shared" si="80"/>
        <v/>
      </c>
      <c r="R1305" s="8" t="str">
        <f t="shared" si="81"/>
        <v/>
      </c>
      <c r="S1305" s="8" t="str">
        <f t="shared" si="82"/>
        <v/>
      </c>
      <c r="T1305" s="8" t="str">
        <f t="shared" si="83"/>
        <v/>
      </c>
      <c r="U1305" s="8" t="str">
        <f>IF(C1305=2022,"",IF(C1305=2020,O1305/60,O1305/162))</f>
        <v/>
      </c>
    </row>
    <row r="1306" spans="1:21" x14ac:dyDescent="0.25">
      <c r="A1306" t="s">
        <v>8</v>
      </c>
      <c r="B1306" t="s">
        <v>63</v>
      </c>
      <c r="C1306">
        <v>2022</v>
      </c>
      <c r="D1306" t="s">
        <v>22</v>
      </c>
      <c r="E1306" t="s">
        <v>9</v>
      </c>
      <c r="F1306" t="s">
        <v>10</v>
      </c>
      <c r="G1306" t="s">
        <v>64</v>
      </c>
      <c r="H1306">
        <v>25</v>
      </c>
      <c r="I1306" t="s">
        <v>1226</v>
      </c>
      <c r="J1306" s="9"/>
      <c r="Q1306" s="8" t="str">
        <f t="shared" si="80"/>
        <v/>
      </c>
      <c r="R1306" s="8" t="str">
        <f t="shared" si="81"/>
        <v/>
      </c>
      <c r="S1306" s="8" t="str">
        <f t="shared" si="82"/>
        <v/>
      </c>
      <c r="T1306" s="8" t="str">
        <f t="shared" si="83"/>
        <v/>
      </c>
      <c r="U1306" s="8" t="str">
        <f>IF(C1306=2022,"",IF(C1306=2020,O1306/60,O1306/162))</f>
        <v/>
      </c>
    </row>
    <row r="1307" spans="1:21" x14ac:dyDescent="0.25">
      <c r="A1307" t="s">
        <v>62</v>
      </c>
      <c r="B1307" t="s">
        <v>249</v>
      </c>
      <c r="C1307">
        <v>2022</v>
      </c>
      <c r="D1307" t="s">
        <v>22</v>
      </c>
      <c r="E1307" t="s">
        <v>126</v>
      </c>
      <c r="F1307" t="s">
        <v>127</v>
      </c>
      <c r="G1307" t="s">
        <v>250</v>
      </c>
      <c r="H1307">
        <v>25</v>
      </c>
      <c r="I1307" t="s">
        <v>1226</v>
      </c>
      <c r="J1307" s="9"/>
      <c r="Q1307" s="8" t="str">
        <f t="shared" si="80"/>
        <v/>
      </c>
      <c r="R1307" s="8" t="str">
        <f t="shared" si="81"/>
        <v/>
      </c>
      <c r="S1307" s="8" t="str">
        <f t="shared" si="82"/>
        <v/>
      </c>
      <c r="T1307" s="8" t="str">
        <f t="shared" si="83"/>
        <v/>
      </c>
      <c r="U1307" s="8" t="str">
        <f>IF(C1307=2022,"",IF(C1307=2020,O1307/60,O1307/162))</f>
        <v/>
      </c>
    </row>
    <row r="1308" spans="1:21" x14ac:dyDescent="0.25">
      <c r="A1308" t="s">
        <v>41</v>
      </c>
      <c r="B1308" t="s">
        <v>1055</v>
      </c>
      <c r="C1308">
        <v>2022</v>
      </c>
      <c r="D1308" t="s">
        <v>18</v>
      </c>
      <c r="E1308" t="s">
        <v>60</v>
      </c>
      <c r="F1308" t="s">
        <v>61</v>
      </c>
      <c r="G1308" t="s">
        <v>1056</v>
      </c>
      <c r="H1308">
        <v>25</v>
      </c>
      <c r="I1308" t="s">
        <v>1226</v>
      </c>
      <c r="J1308" s="9"/>
      <c r="Q1308" s="8" t="str">
        <f t="shared" si="80"/>
        <v/>
      </c>
      <c r="R1308" s="8" t="str">
        <f t="shared" si="81"/>
        <v/>
      </c>
      <c r="S1308" s="8" t="str">
        <f t="shared" si="82"/>
        <v/>
      </c>
      <c r="T1308" s="8" t="str">
        <f t="shared" si="83"/>
        <v/>
      </c>
      <c r="U1308" s="8" t="str">
        <f>IF(C1308=2022,"",IF(C1308=2020,O1308/60,O1308/162))</f>
        <v/>
      </c>
    </row>
    <row r="1309" spans="1:21" x14ac:dyDescent="0.25">
      <c r="A1309" t="s">
        <v>55</v>
      </c>
      <c r="B1309" t="s">
        <v>1003</v>
      </c>
      <c r="C1309">
        <v>2022</v>
      </c>
      <c r="D1309" t="s">
        <v>18</v>
      </c>
      <c r="E1309" t="s">
        <v>345</v>
      </c>
      <c r="F1309" t="s">
        <v>346</v>
      </c>
      <c r="G1309" t="s">
        <v>1004</v>
      </c>
      <c r="H1309">
        <v>25</v>
      </c>
      <c r="I1309" t="s">
        <v>1226</v>
      </c>
      <c r="J1309" s="9"/>
      <c r="Q1309" s="8" t="str">
        <f t="shared" si="80"/>
        <v/>
      </c>
      <c r="R1309" s="8" t="str">
        <f t="shared" si="81"/>
        <v/>
      </c>
      <c r="S1309" s="8" t="str">
        <f t="shared" si="82"/>
        <v/>
      </c>
      <c r="T1309" s="8" t="str">
        <f t="shared" si="83"/>
        <v/>
      </c>
      <c r="U1309" s="8" t="str">
        <f>IF(C1309=2022,"",IF(C1309=2020,O1309/60,O1309/162))</f>
        <v/>
      </c>
    </row>
    <row r="1310" spans="1:21" x14ac:dyDescent="0.25">
      <c r="A1310" t="s">
        <v>89</v>
      </c>
      <c r="B1310" t="s">
        <v>115</v>
      </c>
      <c r="C1310">
        <v>2022</v>
      </c>
      <c r="D1310" t="s">
        <v>22</v>
      </c>
      <c r="E1310" t="s">
        <v>90</v>
      </c>
      <c r="F1310" t="s">
        <v>91</v>
      </c>
      <c r="G1310" t="s">
        <v>116</v>
      </c>
      <c r="H1310">
        <v>25</v>
      </c>
      <c r="I1310" t="s">
        <v>1226</v>
      </c>
      <c r="J1310" s="9"/>
      <c r="Q1310" s="8" t="str">
        <f t="shared" si="80"/>
        <v/>
      </c>
      <c r="R1310" s="8" t="str">
        <f t="shared" si="81"/>
        <v/>
      </c>
      <c r="S1310" s="8" t="str">
        <f t="shared" si="82"/>
        <v/>
      </c>
      <c r="T1310" s="8" t="str">
        <f t="shared" si="83"/>
        <v/>
      </c>
      <c r="U1310" s="8" t="str">
        <f>IF(C1310=2022,"",IF(C1310=2020,O1310/60,O1310/162))</f>
        <v/>
      </c>
    </row>
    <row r="1311" spans="1:21" x14ac:dyDescent="0.25">
      <c r="A1311" t="s">
        <v>78</v>
      </c>
      <c r="B1311" t="s">
        <v>1166</v>
      </c>
      <c r="C1311">
        <v>2022</v>
      </c>
      <c r="D1311" t="s">
        <v>18</v>
      </c>
      <c r="E1311" t="s">
        <v>164</v>
      </c>
      <c r="F1311" t="s">
        <v>165</v>
      </c>
      <c r="G1311" t="s">
        <v>1167</v>
      </c>
      <c r="H1311">
        <v>24</v>
      </c>
      <c r="I1311" t="s">
        <v>1226</v>
      </c>
      <c r="J1311" s="9"/>
      <c r="Q1311" s="8" t="str">
        <f t="shared" si="80"/>
        <v/>
      </c>
      <c r="R1311" s="8" t="str">
        <f t="shared" si="81"/>
        <v/>
      </c>
      <c r="S1311" s="8" t="str">
        <f t="shared" si="82"/>
        <v/>
      </c>
      <c r="T1311" s="8" t="str">
        <f t="shared" si="83"/>
        <v/>
      </c>
      <c r="U1311" s="8" t="str">
        <f>IF(C1311=2022,"",IF(C1311=2020,O1311/60,O1311/162))</f>
        <v/>
      </c>
    </row>
    <row r="1312" spans="1:21" x14ac:dyDescent="0.25">
      <c r="A1312" t="s">
        <v>57</v>
      </c>
      <c r="B1312" t="s">
        <v>537</v>
      </c>
      <c r="C1312">
        <v>2022</v>
      </c>
      <c r="D1312" t="s">
        <v>22</v>
      </c>
      <c r="E1312" t="s">
        <v>98</v>
      </c>
      <c r="F1312" t="s">
        <v>99</v>
      </c>
      <c r="G1312" t="s">
        <v>538</v>
      </c>
      <c r="H1312">
        <v>24</v>
      </c>
      <c r="I1312" t="s">
        <v>1226</v>
      </c>
      <c r="J1312" s="9"/>
      <c r="Q1312" s="8" t="str">
        <f t="shared" si="80"/>
        <v/>
      </c>
      <c r="R1312" s="8" t="str">
        <f t="shared" si="81"/>
        <v/>
      </c>
      <c r="S1312" s="8" t="str">
        <f t="shared" si="82"/>
        <v/>
      </c>
      <c r="T1312" s="8" t="str">
        <f t="shared" si="83"/>
        <v/>
      </c>
      <c r="U1312" s="8" t="str">
        <f>IF(C1312=2022,"",IF(C1312=2020,O1312/60,O1312/162))</f>
        <v/>
      </c>
    </row>
    <row r="1313" spans="1:21" x14ac:dyDescent="0.25">
      <c r="A1313" t="s">
        <v>34</v>
      </c>
      <c r="B1313" t="s">
        <v>429</v>
      </c>
      <c r="C1313">
        <v>2022</v>
      </c>
      <c r="D1313" t="s">
        <v>22</v>
      </c>
      <c r="E1313" t="s">
        <v>75</v>
      </c>
      <c r="F1313" t="s">
        <v>76</v>
      </c>
      <c r="G1313" t="s">
        <v>430</v>
      </c>
      <c r="H1313">
        <v>24</v>
      </c>
      <c r="I1313" t="s">
        <v>1226</v>
      </c>
      <c r="J1313" s="9"/>
      <c r="Q1313" s="8" t="str">
        <f t="shared" si="80"/>
        <v/>
      </c>
      <c r="R1313" s="8" t="str">
        <f t="shared" si="81"/>
        <v/>
      </c>
      <c r="S1313" s="8" t="str">
        <f t="shared" si="82"/>
        <v/>
      </c>
      <c r="T1313" s="8" t="str">
        <f t="shared" si="83"/>
        <v/>
      </c>
      <c r="U1313" s="8" t="str">
        <f>IF(C1313=2022,"",IF(C1313=2020,O1313/60,O1313/162))</f>
        <v/>
      </c>
    </row>
    <row r="1314" spans="1:21" x14ac:dyDescent="0.25">
      <c r="A1314" t="s">
        <v>57</v>
      </c>
      <c r="B1314" t="s">
        <v>549</v>
      </c>
      <c r="C1314">
        <v>2022</v>
      </c>
      <c r="D1314" t="s">
        <v>22</v>
      </c>
      <c r="E1314" t="s">
        <v>98</v>
      </c>
      <c r="F1314" t="s">
        <v>99</v>
      </c>
      <c r="G1314" t="s">
        <v>550</v>
      </c>
      <c r="H1314">
        <v>24</v>
      </c>
      <c r="I1314" t="s">
        <v>1226</v>
      </c>
      <c r="J1314" s="9"/>
      <c r="Q1314" s="8" t="str">
        <f t="shared" si="80"/>
        <v/>
      </c>
      <c r="R1314" s="8" t="str">
        <f t="shared" si="81"/>
        <v/>
      </c>
      <c r="S1314" s="8" t="str">
        <f t="shared" si="82"/>
        <v/>
      </c>
      <c r="T1314" s="8" t="str">
        <f t="shared" si="83"/>
        <v/>
      </c>
      <c r="U1314" s="8" t="str">
        <f>IF(C1314=2022,"",IF(C1314=2020,O1314/60,O1314/162))</f>
        <v/>
      </c>
    </row>
    <row r="1315" spans="1:21" x14ac:dyDescent="0.25">
      <c r="A1315" t="s">
        <v>68</v>
      </c>
      <c r="B1315" t="s">
        <v>525</v>
      </c>
      <c r="C1315">
        <v>2022</v>
      </c>
      <c r="D1315" t="s">
        <v>22</v>
      </c>
      <c r="E1315" t="s">
        <v>361</v>
      </c>
      <c r="F1315" t="s">
        <v>362</v>
      </c>
      <c r="G1315" t="s">
        <v>526</v>
      </c>
      <c r="H1315">
        <v>24</v>
      </c>
      <c r="I1315" t="s">
        <v>1226</v>
      </c>
      <c r="J1315" s="9"/>
      <c r="Q1315" s="8" t="str">
        <f t="shared" si="80"/>
        <v/>
      </c>
      <c r="R1315" s="8" t="str">
        <f t="shared" si="81"/>
        <v/>
      </c>
      <c r="S1315" s="8" t="str">
        <f t="shared" si="82"/>
        <v/>
      </c>
      <c r="T1315" s="8" t="str">
        <f t="shared" si="83"/>
        <v/>
      </c>
      <c r="U1315" s="8" t="str">
        <f>IF(C1315=2022,"",IF(C1315=2020,O1315/60,O1315/162))</f>
        <v/>
      </c>
    </row>
    <row r="1316" spans="1:21" x14ac:dyDescent="0.25">
      <c r="A1316" t="s">
        <v>49</v>
      </c>
      <c r="B1316" t="s">
        <v>357</v>
      </c>
      <c r="C1316">
        <v>2022</v>
      </c>
      <c r="D1316" t="s">
        <v>22</v>
      </c>
      <c r="E1316" t="s">
        <v>50</v>
      </c>
      <c r="F1316" t="s">
        <v>51</v>
      </c>
      <c r="G1316" t="s">
        <v>358</v>
      </c>
      <c r="H1316">
        <v>24</v>
      </c>
      <c r="I1316" t="s">
        <v>1226</v>
      </c>
      <c r="J1316" s="9"/>
      <c r="Q1316" s="8" t="str">
        <f t="shared" si="80"/>
        <v/>
      </c>
      <c r="R1316" s="8" t="str">
        <f t="shared" si="81"/>
        <v/>
      </c>
      <c r="S1316" s="8" t="str">
        <f t="shared" si="82"/>
        <v/>
      </c>
      <c r="T1316" s="8" t="str">
        <f t="shared" si="83"/>
        <v/>
      </c>
      <c r="U1316" s="8" t="str">
        <f>IF(C1316=2022,"",IF(C1316=2020,O1316/60,O1316/162))</f>
        <v/>
      </c>
    </row>
    <row r="1317" spans="1:21" x14ac:dyDescent="0.25">
      <c r="A1317" t="s">
        <v>30</v>
      </c>
      <c r="B1317" t="s">
        <v>178</v>
      </c>
      <c r="C1317">
        <v>2022</v>
      </c>
      <c r="D1317" t="s">
        <v>22</v>
      </c>
      <c r="E1317" t="s">
        <v>142</v>
      </c>
      <c r="F1317" t="s">
        <v>143</v>
      </c>
      <c r="G1317" t="s">
        <v>179</v>
      </c>
      <c r="H1317">
        <v>24</v>
      </c>
      <c r="I1317" t="s">
        <v>1226</v>
      </c>
      <c r="J1317" s="9"/>
      <c r="Q1317" s="8" t="str">
        <f t="shared" si="80"/>
        <v/>
      </c>
      <c r="R1317" s="8" t="str">
        <f t="shared" si="81"/>
        <v/>
      </c>
      <c r="S1317" s="8" t="str">
        <f t="shared" si="82"/>
        <v/>
      </c>
      <c r="T1317" s="8" t="str">
        <f t="shared" si="83"/>
        <v/>
      </c>
      <c r="U1317" s="8" t="str">
        <f>IF(C1317=2022,"",IF(C1317=2020,O1317/60,O1317/162))</f>
        <v/>
      </c>
    </row>
    <row r="1318" spans="1:21" x14ac:dyDescent="0.25">
      <c r="A1318" t="s">
        <v>46</v>
      </c>
      <c r="B1318" t="s">
        <v>1039</v>
      </c>
      <c r="C1318">
        <v>2022</v>
      </c>
      <c r="D1318" t="s">
        <v>18</v>
      </c>
      <c r="E1318" t="s">
        <v>168</v>
      </c>
      <c r="F1318" t="s">
        <v>169</v>
      </c>
      <c r="G1318" t="s">
        <v>1040</v>
      </c>
      <c r="H1318">
        <v>24</v>
      </c>
      <c r="I1318" t="s">
        <v>1226</v>
      </c>
      <c r="J1318" s="9"/>
      <c r="Q1318" s="8" t="str">
        <f t="shared" si="80"/>
        <v/>
      </c>
      <c r="R1318" s="8" t="str">
        <f t="shared" si="81"/>
        <v/>
      </c>
      <c r="S1318" s="8" t="str">
        <f t="shared" si="82"/>
        <v/>
      </c>
      <c r="T1318" s="8" t="str">
        <f t="shared" si="83"/>
        <v/>
      </c>
      <c r="U1318" s="8" t="str">
        <f>IF(C1318=2022,"",IF(C1318=2020,O1318/60,O1318/162))</f>
        <v/>
      </c>
    </row>
    <row r="1319" spans="1:21" x14ac:dyDescent="0.25">
      <c r="A1319" t="s">
        <v>29</v>
      </c>
      <c r="B1319" t="s">
        <v>205</v>
      </c>
      <c r="C1319">
        <v>2022</v>
      </c>
      <c r="D1319" t="s">
        <v>22</v>
      </c>
      <c r="E1319" t="s">
        <v>188</v>
      </c>
      <c r="F1319" t="s">
        <v>96</v>
      </c>
      <c r="G1319" t="s">
        <v>206</v>
      </c>
      <c r="H1319">
        <v>24</v>
      </c>
      <c r="I1319" t="s">
        <v>1226</v>
      </c>
      <c r="J1319" s="9"/>
      <c r="Q1319" s="8" t="str">
        <f t="shared" si="80"/>
        <v/>
      </c>
      <c r="R1319" s="8" t="str">
        <f t="shared" si="81"/>
        <v/>
      </c>
      <c r="S1319" s="8" t="str">
        <f t="shared" si="82"/>
        <v/>
      </c>
      <c r="T1319" s="8" t="str">
        <f t="shared" si="83"/>
        <v/>
      </c>
      <c r="U1319" s="8" t="str">
        <f>IF(C1319=2022,"",IF(C1319=2020,O1319/60,O1319/162))</f>
        <v/>
      </c>
    </row>
    <row r="1320" spans="1:21" x14ac:dyDescent="0.25">
      <c r="A1320" t="s">
        <v>54</v>
      </c>
      <c r="B1320" t="s">
        <v>839</v>
      </c>
      <c r="C1320">
        <v>2022</v>
      </c>
      <c r="D1320" t="s">
        <v>18</v>
      </c>
      <c r="E1320" t="s">
        <v>119</v>
      </c>
      <c r="F1320" t="s">
        <v>120</v>
      </c>
      <c r="G1320" t="s">
        <v>840</v>
      </c>
      <c r="H1320">
        <v>24</v>
      </c>
      <c r="I1320" t="s">
        <v>1226</v>
      </c>
      <c r="J1320" s="9"/>
      <c r="Q1320" s="8" t="str">
        <f t="shared" si="80"/>
        <v/>
      </c>
      <c r="R1320" s="8" t="str">
        <f t="shared" si="81"/>
        <v/>
      </c>
      <c r="S1320" s="8" t="str">
        <f t="shared" si="82"/>
        <v/>
      </c>
      <c r="T1320" s="8" t="str">
        <f t="shared" si="83"/>
        <v/>
      </c>
      <c r="U1320" s="8" t="str">
        <f>IF(C1320=2022,"",IF(C1320=2020,O1320/60,O1320/162))</f>
        <v/>
      </c>
    </row>
    <row r="1321" spans="1:21" x14ac:dyDescent="0.25">
      <c r="A1321" t="s">
        <v>42</v>
      </c>
      <c r="B1321" t="s">
        <v>393</v>
      </c>
      <c r="C1321">
        <v>2022</v>
      </c>
      <c r="D1321" t="s">
        <v>22</v>
      </c>
      <c r="E1321" t="s">
        <v>263</v>
      </c>
      <c r="F1321" t="s">
        <v>264</v>
      </c>
      <c r="G1321" t="s">
        <v>394</v>
      </c>
      <c r="H1321">
        <v>23</v>
      </c>
      <c r="I1321" t="s">
        <v>1226</v>
      </c>
      <c r="J1321" s="9"/>
      <c r="Q1321" s="8" t="str">
        <f t="shared" si="80"/>
        <v/>
      </c>
      <c r="R1321" s="8" t="str">
        <f t="shared" si="81"/>
        <v/>
      </c>
      <c r="S1321" s="8" t="str">
        <f t="shared" si="82"/>
        <v/>
      </c>
      <c r="T1321" s="8" t="str">
        <f t="shared" si="83"/>
        <v/>
      </c>
      <c r="U1321" s="8" t="str">
        <f>IF(C1321=2022,"",IF(C1321=2020,O1321/60,O1321/162))</f>
        <v/>
      </c>
    </row>
    <row r="1322" spans="1:21" x14ac:dyDescent="0.25">
      <c r="A1322" t="s">
        <v>33</v>
      </c>
      <c r="B1322" t="s">
        <v>483</v>
      </c>
      <c r="C1322">
        <v>2022</v>
      </c>
      <c r="D1322" t="s">
        <v>22</v>
      </c>
      <c r="E1322" t="s">
        <v>166</v>
      </c>
      <c r="F1322" t="s">
        <v>167</v>
      </c>
      <c r="G1322" t="s">
        <v>484</v>
      </c>
      <c r="H1322">
        <v>23</v>
      </c>
      <c r="I1322" t="s">
        <v>1226</v>
      </c>
      <c r="J1322" s="9"/>
      <c r="Q1322" s="8" t="str">
        <f t="shared" si="80"/>
        <v/>
      </c>
      <c r="R1322" s="8" t="str">
        <f t="shared" si="81"/>
        <v/>
      </c>
      <c r="S1322" s="8" t="str">
        <f t="shared" si="82"/>
        <v/>
      </c>
      <c r="T1322" s="8" t="str">
        <f t="shared" si="83"/>
        <v/>
      </c>
      <c r="U1322" s="8" t="str">
        <f>IF(C1322=2022,"",IF(C1322=2020,O1322/60,O1322/162))</f>
        <v/>
      </c>
    </row>
    <row r="1323" spans="1:21" x14ac:dyDescent="0.25">
      <c r="A1323" t="s">
        <v>19</v>
      </c>
      <c r="B1323" t="s">
        <v>601</v>
      </c>
      <c r="C1323">
        <v>2022</v>
      </c>
      <c r="D1323" t="s">
        <v>22</v>
      </c>
      <c r="E1323" t="s">
        <v>20</v>
      </c>
      <c r="F1323" t="s">
        <v>21</v>
      </c>
      <c r="G1323" t="s">
        <v>602</v>
      </c>
      <c r="H1323">
        <v>23</v>
      </c>
      <c r="I1323" t="s">
        <v>1226</v>
      </c>
      <c r="J1323" s="9"/>
      <c r="Q1323" s="8" t="str">
        <f t="shared" si="80"/>
        <v/>
      </c>
      <c r="R1323" s="8" t="str">
        <f t="shared" si="81"/>
        <v/>
      </c>
      <c r="S1323" s="8" t="str">
        <f t="shared" si="82"/>
        <v/>
      </c>
      <c r="T1323" s="8" t="str">
        <f t="shared" si="83"/>
        <v/>
      </c>
      <c r="U1323" s="8" t="str">
        <f>IF(C1323=2022,"",IF(C1323=2020,O1323/60,O1323/162))</f>
        <v/>
      </c>
    </row>
    <row r="1324" spans="1:21" x14ac:dyDescent="0.25">
      <c r="A1324" t="s">
        <v>55</v>
      </c>
      <c r="B1324" t="s">
        <v>987</v>
      </c>
      <c r="C1324">
        <v>2022</v>
      </c>
      <c r="D1324" t="s">
        <v>18</v>
      </c>
      <c r="E1324" t="s">
        <v>345</v>
      </c>
      <c r="F1324" t="s">
        <v>346</v>
      </c>
      <c r="G1324" t="s">
        <v>988</v>
      </c>
      <c r="H1324">
        <v>23</v>
      </c>
      <c r="I1324" t="s">
        <v>1226</v>
      </c>
      <c r="J1324" s="9"/>
      <c r="Q1324" s="8" t="str">
        <f t="shared" si="80"/>
        <v/>
      </c>
      <c r="R1324" s="8" t="str">
        <f t="shared" si="81"/>
        <v/>
      </c>
      <c r="S1324" s="8" t="str">
        <f t="shared" si="82"/>
        <v/>
      </c>
      <c r="T1324" s="8" t="str">
        <f t="shared" si="83"/>
        <v/>
      </c>
      <c r="U1324" s="8" t="str">
        <f>IF(C1324=2022,"",IF(C1324=2020,O1324/60,O1324/162))</f>
        <v/>
      </c>
    </row>
    <row r="1325" spans="1:21" x14ac:dyDescent="0.25">
      <c r="A1325" t="s">
        <v>77</v>
      </c>
      <c r="B1325" t="s">
        <v>1115</v>
      </c>
      <c r="C1325">
        <v>2022</v>
      </c>
      <c r="D1325" t="s">
        <v>18</v>
      </c>
      <c r="E1325" t="s">
        <v>291</v>
      </c>
      <c r="F1325" t="s">
        <v>292</v>
      </c>
      <c r="G1325" t="s">
        <v>1116</v>
      </c>
      <c r="H1325">
        <v>23</v>
      </c>
      <c r="I1325" t="s">
        <v>1226</v>
      </c>
      <c r="J1325" s="9"/>
      <c r="Q1325" s="8" t="str">
        <f t="shared" si="80"/>
        <v/>
      </c>
      <c r="R1325" s="8" t="str">
        <f t="shared" si="81"/>
        <v/>
      </c>
      <c r="S1325" s="8" t="str">
        <f t="shared" si="82"/>
        <v/>
      </c>
      <c r="T1325" s="8" t="str">
        <f t="shared" si="83"/>
        <v/>
      </c>
      <c r="U1325" s="8" t="str">
        <f>IF(C1325=2022,"",IF(C1325=2020,O1325/60,O1325/162))</f>
        <v/>
      </c>
    </row>
    <row r="1326" spans="1:21" x14ac:dyDescent="0.25">
      <c r="A1326" t="s">
        <v>67</v>
      </c>
      <c r="B1326" t="s">
        <v>705</v>
      </c>
      <c r="C1326">
        <v>2022</v>
      </c>
      <c r="D1326" t="s">
        <v>18</v>
      </c>
      <c r="E1326" t="s">
        <v>373</v>
      </c>
      <c r="F1326" t="s">
        <v>374</v>
      </c>
      <c r="G1326" t="s">
        <v>706</v>
      </c>
      <c r="H1326">
        <v>23</v>
      </c>
      <c r="I1326" t="s">
        <v>1226</v>
      </c>
      <c r="J1326" s="9"/>
      <c r="Q1326" s="8" t="str">
        <f t="shared" si="80"/>
        <v/>
      </c>
      <c r="R1326" s="8" t="str">
        <f t="shared" si="81"/>
        <v/>
      </c>
      <c r="S1326" s="8" t="str">
        <f t="shared" si="82"/>
        <v/>
      </c>
      <c r="T1326" s="8" t="str">
        <f t="shared" si="83"/>
        <v/>
      </c>
      <c r="U1326" s="8" t="str">
        <f>IF(C1326=2022,"",IF(C1326=2020,O1326/60,O1326/162))</f>
        <v/>
      </c>
    </row>
    <row r="1327" spans="1:21" x14ac:dyDescent="0.25">
      <c r="A1327" t="s">
        <v>15</v>
      </c>
      <c r="B1327" t="s">
        <v>741</v>
      </c>
      <c r="C1327">
        <v>2022</v>
      </c>
      <c r="D1327" t="s">
        <v>18</v>
      </c>
      <c r="E1327" t="s">
        <v>16</v>
      </c>
      <c r="F1327" t="s">
        <v>17</v>
      </c>
      <c r="G1327" t="s">
        <v>742</v>
      </c>
      <c r="H1327">
        <v>23</v>
      </c>
      <c r="I1327" t="s">
        <v>1226</v>
      </c>
      <c r="J1327" s="9"/>
      <c r="Q1327" s="8" t="str">
        <f t="shared" si="80"/>
        <v/>
      </c>
      <c r="R1327" s="8" t="str">
        <f t="shared" si="81"/>
        <v/>
      </c>
      <c r="S1327" s="8" t="str">
        <f t="shared" si="82"/>
        <v/>
      </c>
      <c r="T1327" s="8" t="str">
        <f t="shared" si="83"/>
        <v/>
      </c>
      <c r="U1327" s="8" t="str">
        <f>IF(C1327=2022,"",IF(C1327=2020,O1327/60,O1327/162))</f>
        <v/>
      </c>
    </row>
    <row r="1328" spans="1:21" x14ac:dyDescent="0.25">
      <c r="A1328" t="s">
        <v>43</v>
      </c>
      <c r="B1328" t="s">
        <v>1099</v>
      </c>
      <c r="C1328">
        <v>2022</v>
      </c>
      <c r="D1328" t="s">
        <v>18</v>
      </c>
      <c r="E1328" t="s">
        <v>100</v>
      </c>
      <c r="F1328" t="s">
        <v>101</v>
      </c>
      <c r="G1328" t="s">
        <v>1100</v>
      </c>
      <c r="H1328">
        <v>22</v>
      </c>
      <c r="I1328" t="s">
        <v>1226</v>
      </c>
      <c r="J1328" s="9"/>
      <c r="Q1328" s="8" t="str">
        <f t="shared" si="80"/>
        <v/>
      </c>
      <c r="R1328" s="8" t="str">
        <f t="shared" si="81"/>
        <v/>
      </c>
      <c r="S1328" s="8" t="str">
        <f t="shared" si="82"/>
        <v/>
      </c>
      <c r="T1328" s="8" t="str">
        <f t="shared" si="83"/>
        <v/>
      </c>
      <c r="U1328" s="8" t="str">
        <f>IF(C1328=2022,"",IF(C1328=2020,O1328/60,O1328/162))</f>
        <v/>
      </c>
    </row>
    <row r="1329" spans="1:33" x14ac:dyDescent="0.25">
      <c r="A1329" t="s">
        <v>31</v>
      </c>
      <c r="B1329" t="s">
        <v>753</v>
      </c>
      <c r="C1329">
        <v>2022</v>
      </c>
      <c r="D1329" t="s">
        <v>18</v>
      </c>
      <c r="E1329" t="s">
        <v>245</v>
      </c>
      <c r="F1329" t="s">
        <v>246</v>
      </c>
      <c r="G1329" t="s">
        <v>754</v>
      </c>
      <c r="H1329">
        <v>22</v>
      </c>
      <c r="I1329" t="s">
        <v>1226</v>
      </c>
      <c r="J1329" s="9"/>
      <c r="Q1329" s="8" t="str">
        <f t="shared" si="80"/>
        <v/>
      </c>
      <c r="R1329" s="8" t="str">
        <f t="shared" si="81"/>
        <v/>
      </c>
      <c r="S1329" s="8" t="str">
        <f t="shared" si="82"/>
        <v/>
      </c>
      <c r="T1329" s="8" t="str">
        <f t="shared" si="83"/>
        <v/>
      </c>
      <c r="U1329" s="8" t="str">
        <f>IF(C1329=2022,"",IF(C1329=2020,O1329/60,O1329/162))</f>
        <v/>
      </c>
    </row>
    <row r="1330" spans="1:33" x14ac:dyDescent="0.25">
      <c r="A1330" t="s">
        <v>15</v>
      </c>
      <c r="B1330" t="s">
        <v>709</v>
      </c>
      <c r="C1330">
        <v>2022</v>
      </c>
      <c r="D1330" t="s">
        <v>18</v>
      </c>
      <c r="E1330" t="s">
        <v>16</v>
      </c>
      <c r="F1330" t="s">
        <v>17</v>
      </c>
      <c r="G1330" t="s">
        <v>710</v>
      </c>
      <c r="H1330">
        <v>21</v>
      </c>
      <c r="I1330" t="s">
        <v>1226</v>
      </c>
      <c r="J1330" s="9"/>
      <c r="Q1330" s="8" t="str">
        <f t="shared" si="80"/>
        <v/>
      </c>
      <c r="R1330" s="8" t="str">
        <f t="shared" si="81"/>
        <v/>
      </c>
      <c r="S1330" s="8" t="str">
        <f t="shared" si="82"/>
        <v/>
      </c>
      <c r="T1330" s="8" t="str">
        <f t="shared" si="83"/>
        <v/>
      </c>
      <c r="U1330" s="8" t="str">
        <f>IF(C1330=2022,"",IF(C1330=2020,O1330/60,O1330/162))</f>
        <v/>
      </c>
    </row>
    <row r="1331" spans="1:33" x14ac:dyDescent="0.25">
      <c r="A1331" t="s">
        <v>34</v>
      </c>
      <c r="B1331" t="s">
        <v>447</v>
      </c>
      <c r="C1331">
        <v>2022</v>
      </c>
      <c r="D1331" t="s">
        <v>22</v>
      </c>
      <c r="E1331" t="s">
        <v>75</v>
      </c>
      <c r="F1331" t="s">
        <v>76</v>
      </c>
      <c r="G1331" t="s">
        <v>448</v>
      </c>
      <c r="H1331">
        <v>20</v>
      </c>
      <c r="I1331" t="s">
        <v>1226</v>
      </c>
      <c r="J1331" s="9"/>
      <c r="Q1331" s="8" t="str">
        <f t="shared" si="80"/>
        <v/>
      </c>
      <c r="R1331" s="8" t="str">
        <f t="shared" si="81"/>
        <v/>
      </c>
      <c r="S1331" s="8" t="str">
        <f t="shared" si="82"/>
        <v/>
      </c>
      <c r="T1331" s="8" t="str">
        <f t="shared" si="83"/>
        <v/>
      </c>
      <c r="U1331" s="8" t="str">
        <f>IF(C1331=2022,"",IF(C1331=2020,O1331/60,O1331/162))</f>
        <v/>
      </c>
    </row>
    <row r="1332" spans="1:33" x14ac:dyDescent="0.25">
      <c r="A1332" t="s">
        <v>106</v>
      </c>
      <c r="B1332" t="s">
        <v>895</v>
      </c>
      <c r="C1332">
        <v>2021</v>
      </c>
      <c r="D1332" t="s">
        <v>18</v>
      </c>
      <c r="E1332" t="s">
        <v>107</v>
      </c>
      <c r="F1332" t="s">
        <v>108</v>
      </c>
      <c r="G1332" t="s">
        <v>896</v>
      </c>
      <c r="H1332">
        <v>34</v>
      </c>
      <c r="I1332" t="s">
        <v>1226</v>
      </c>
      <c r="J1332" s="9">
        <v>0.25700000000000001</v>
      </c>
      <c r="K1332">
        <v>8</v>
      </c>
      <c r="L1332">
        <v>13</v>
      </c>
      <c r="M1332">
        <v>36</v>
      </c>
      <c r="N1332">
        <v>40</v>
      </c>
      <c r="O1332">
        <v>78</v>
      </c>
      <c r="P1332">
        <v>257</v>
      </c>
      <c r="Q1332" s="8">
        <f t="shared" si="80"/>
        <v>3.1128404669260701E-2</v>
      </c>
      <c r="R1332" s="8">
        <f t="shared" si="81"/>
        <v>5.0583657587548639E-2</v>
      </c>
      <c r="S1332" s="8">
        <f t="shared" si="82"/>
        <v>0.14007782101167315</v>
      </c>
      <c r="T1332" s="8">
        <f t="shared" si="83"/>
        <v>0.1556420233463035</v>
      </c>
      <c r="U1332" s="8">
        <f>IF(C1332=2022,"",IF(C1332=2020,O1332/60,O1332/162))</f>
        <v>0.48148148148148145</v>
      </c>
      <c r="V1332">
        <v>66</v>
      </c>
      <c r="W1332">
        <v>103</v>
      </c>
      <c r="X1332">
        <v>21</v>
      </c>
      <c r="Y1332">
        <v>48</v>
      </c>
      <c r="Z1332">
        <v>26</v>
      </c>
      <c r="AA1332">
        <v>0</v>
      </c>
      <c r="AB1332">
        <v>1</v>
      </c>
      <c r="AC1332">
        <v>2</v>
      </c>
      <c r="AD1332">
        <v>0.28699999999999998</v>
      </c>
      <c r="AE1332">
        <v>0.32900000000000001</v>
      </c>
      <c r="AF1332">
        <v>0.40100000000000002</v>
      </c>
      <c r="AG1332">
        <v>0.72899999999999998</v>
      </c>
    </row>
    <row r="1333" spans="1:33" x14ac:dyDescent="0.25">
      <c r="A1333" t="s">
        <v>125</v>
      </c>
      <c r="B1333" t="s">
        <v>945</v>
      </c>
      <c r="C1333">
        <v>2021</v>
      </c>
      <c r="D1333" t="s">
        <v>18</v>
      </c>
      <c r="E1333" t="s">
        <v>455</v>
      </c>
      <c r="F1333" t="s">
        <v>456</v>
      </c>
      <c r="G1333" t="s">
        <v>946</v>
      </c>
      <c r="H1333">
        <v>32</v>
      </c>
      <c r="I1333" t="s">
        <v>1226</v>
      </c>
      <c r="J1333" s="9">
        <v>0.30499999999999999</v>
      </c>
      <c r="K1333">
        <v>7</v>
      </c>
      <c r="L1333">
        <v>22</v>
      </c>
      <c r="M1333">
        <v>25</v>
      </c>
      <c r="N1333">
        <v>52</v>
      </c>
      <c r="O1333">
        <v>64</v>
      </c>
      <c r="P1333">
        <v>233</v>
      </c>
      <c r="Q1333" s="8">
        <f t="shared" si="80"/>
        <v>3.0042918454935622E-2</v>
      </c>
      <c r="R1333" s="8">
        <f t="shared" si="81"/>
        <v>9.4420600858369105E-2</v>
      </c>
      <c r="S1333" s="8">
        <f t="shared" si="82"/>
        <v>0.1072961373390558</v>
      </c>
      <c r="T1333" s="8">
        <f t="shared" si="83"/>
        <v>0.22317596566523606</v>
      </c>
      <c r="U1333" s="8">
        <f>IF(C1333=2022,"",IF(C1333=2020,O1333/60,O1333/162))</f>
        <v>0.39506172839506171</v>
      </c>
      <c r="V1333">
        <v>71</v>
      </c>
      <c r="W1333">
        <v>105</v>
      </c>
      <c r="X1333">
        <v>19</v>
      </c>
      <c r="Y1333">
        <v>57</v>
      </c>
      <c r="Z1333">
        <v>32</v>
      </c>
      <c r="AA1333">
        <v>2</v>
      </c>
      <c r="AB1333">
        <v>1</v>
      </c>
      <c r="AC1333">
        <v>3</v>
      </c>
      <c r="AD1333">
        <v>0.376</v>
      </c>
      <c r="AE1333">
        <v>0.40500000000000003</v>
      </c>
      <c r="AF1333">
        <v>0.45100000000000001</v>
      </c>
      <c r="AG1333">
        <v>0.85599999999999998</v>
      </c>
    </row>
    <row r="1334" spans="1:33" x14ac:dyDescent="0.25">
      <c r="A1334" t="s">
        <v>33</v>
      </c>
      <c r="B1334" t="s">
        <v>945</v>
      </c>
      <c r="C1334">
        <v>2021</v>
      </c>
      <c r="D1334" t="s">
        <v>22</v>
      </c>
      <c r="E1334" t="s">
        <v>166</v>
      </c>
      <c r="F1334" t="s">
        <v>167</v>
      </c>
      <c r="G1334" t="s">
        <v>946</v>
      </c>
      <c r="H1334">
        <v>32</v>
      </c>
      <c r="I1334" t="s">
        <v>1226</v>
      </c>
      <c r="J1334" s="9">
        <v>0.316</v>
      </c>
      <c r="K1334">
        <v>5</v>
      </c>
      <c r="L1334">
        <v>25</v>
      </c>
      <c r="M1334">
        <v>30</v>
      </c>
      <c r="N1334">
        <v>37</v>
      </c>
      <c r="O1334">
        <v>56</v>
      </c>
      <c r="P1334">
        <v>234</v>
      </c>
      <c r="Q1334" s="8">
        <f t="shared" si="80"/>
        <v>2.1367521367521368E-2</v>
      </c>
      <c r="R1334" s="8">
        <f t="shared" si="81"/>
        <v>0.10683760683760683</v>
      </c>
      <c r="S1334" s="8">
        <f t="shared" si="82"/>
        <v>0.12820512820512819</v>
      </c>
      <c r="T1334" s="8">
        <f t="shared" si="83"/>
        <v>0.15811965811965811</v>
      </c>
      <c r="U1334" s="8">
        <f>IF(C1334=2022,"",IF(C1334=2020,O1334/60,O1334/162))</f>
        <v>0.34567901234567899</v>
      </c>
      <c r="V1334">
        <v>74</v>
      </c>
      <c r="W1334">
        <v>109</v>
      </c>
      <c r="X1334">
        <v>23</v>
      </c>
      <c r="Y1334">
        <v>42</v>
      </c>
      <c r="Z1334">
        <v>11</v>
      </c>
      <c r="AA1334">
        <v>0</v>
      </c>
      <c r="AB1334">
        <v>2</v>
      </c>
      <c r="AC1334">
        <v>2</v>
      </c>
      <c r="AD1334">
        <v>0.36699999999999999</v>
      </c>
      <c r="AE1334">
        <v>0.35899999999999999</v>
      </c>
      <c r="AF1334">
        <v>0.46600000000000003</v>
      </c>
      <c r="AG1334">
        <v>0.82399999999999995</v>
      </c>
    </row>
    <row r="1335" spans="1:33" x14ac:dyDescent="0.25">
      <c r="A1335" t="s">
        <v>34</v>
      </c>
      <c r="B1335" t="s">
        <v>433</v>
      </c>
      <c r="C1335">
        <v>2021</v>
      </c>
      <c r="D1335" t="s">
        <v>22</v>
      </c>
      <c r="E1335" t="s">
        <v>75</v>
      </c>
      <c r="F1335" t="s">
        <v>76</v>
      </c>
      <c r="G1335" t="s">
        <v>434</v>
      </c>
      <c r="H1335">
        <v>31</v>
      </c>
      <c r="I1335" t="s">
        <v>1226</v>
      </c>
      <c r="J1335" s="9">
        <v>0.19400000000000001</v>
      </c>
      <c r="K1335">
        <v>4</v>
      </c>
      <c r="L1335">
        <v>0</v>
      </c>
      <c r="M1335">
        <v>14</v>
      </c>
      <c r="N1335">
        <v>13</v>
      </c>
      <c r="O1335">
        <v>32</v>
      </c>
      <c r="P1335">
        <v>108</v>
      </c>
      <c r="Q1335" s="8">
        <f t="shared" si="80"/>
        <v>3.7037037037037035E-2</v>
      </c>
      <c r="R1335" s="8">
        <f t="shared" si="81"/>
        <v>0</v>
      </c>
      <c r="S1335" s="8">
        <f t="shared" si="82"/>
        <v>0.12962962962962962</v>
      </c>
      <c r="T1335" s="8">
        <f t="shared" si="83"/>
        <v>0.12037037037037036</v>
      </c>
      <c r="U1335" s="8">
        <f>IF(C1335=2022,"",IF(C1335=2020,O1335/60,O1335/162))</f>
        <v>0.19753086419753085</v>
      </c>
      <c r="V1335">
        <v>21</v>
      </c>
      <c r="W1335">
        <v>36</v>
      </c>
      <c r="X1335">
        <v>7</v>
      </c>
      <c r="Y1335">
        <v>30</v>
      </c>
      <c r="Z1335">
        <v>14</v>
      </c>
      <c r="AA1335">
        <v>0</v>
      </c>
      <c r="AB1335">
        <v>1</v>
      </c>
      <c r="AC1335">
        <v>0</v>
      </c>
      <c r="AD1335">
        <v>0.224</v>
      </c>
      <c r="AE1335">
        <v>0.29399999999999998</v>
      </c>
      <c r="AF1335">
        <v>0.33300000000000002</v>
      </c>
      <c r="AG1335">
        <v>0.627</v>
      </c>
    </row>
    <row r="1336" spans="1:33" x14ac:dyDescent="0.25">
      <c r="A1336" t="s">
        <v>30</v>
      </c>
      <c r="B1336" t="s">
        <v>156</v>
      </c>
      <c r="C1336">
        <v>2021</v>
      </c>
      <c r="D1336" t="s">
        <v>22</v>
      </c>
      <c r="E1336" t="s">
        <v>142</v>
      </c>
      <c r="F1336" t="s">
        <v>143</v>
      </c>
      <c r="G1336" t="s">
        <v>157</v>
      </c>
      <c r="H1336">
        <v>30</v>
      </c>
      <c r="I1336" t="s">
        <v>1226</v>
      </c>
      <c r="J1336" s="9">
        <v>0.26700000000000002</v>
      </c>
      <c r="K1336">
        <v>5</v>
      </c>
      <c r="L1336">
        <v>6</v>
      </c>
      <c r="M1336">
        <v>54</v>
      </c>
      <c r="N1336">
        <v>60</v>
      </c>
      <c r="O1336">
        <v>126</v>
      </c>
      <c r="P1336">
        <v>415</v>
      </c>
      <c r="Q1336" s="8">
        <f t="shared" si="80"/>
        <v>1.2048192771084338E-2</v>
      </c>
      <c r="R1336" s="8">
        <f t="shared" si="81"/>
        <v>1.4457831325301205E-2</v>
      </c>
      <c r="S1336" s="8">
        <f t="shared" si="82"/>
        <v>0.13012048192771083</v>
      </c>
      <c r="T1336" s="8">
        <f t="shared" si="83"/>
        <v>0.14457831325301204</v>
      </c>
      <c r="U1336" s="8">
        <f>IF(C1336=2022,"",IF(C1336=2020,O1336/60,O1336/162))</f>
        <v>0.77777777777777779</v>
      </c>
      <c r="V1336">
        <v>111</v>
      </c>
      <c r="W1336">
        <v>156</v>
      </c>
      <c r="X1336">
        <v>31</v>
      </c>
      <c r="Y1336">
        <v>97</v>
      </c>
      <c r="Z1336">
        <v>41</v>
      </c>
      <c r="AA1336">
        <v>0</v>
      </c>
      <c r="AB1336">
        <v>1</v>
      </c>
      <c r="AC1336">
        <v>2</v>
      </c>
      <c r="AD1336">
        <v>0.33300000000000002</v>
      </c>
      <c r="AE1336">
        <v>0.33500000000000002</v>
      </c>
      <c r="AF1336">
        <v>0.376</v>
      </c>
      <c r="AG1336">
        <v>0.71099999999999997</v>
      </c>
    </row>
    <row r="1337" spans="1:33" x14ac:dyDescent="0.25">
      <c r="A1337" t="s">
        <v>32</v>
      </c>
      <c r="B1337" t="s">
        <v>347</v>
      </c>
      <c r="C1337">
        <v>2021</v>
      </c>
      <c r="D1337" t="s">
        <v>22</v>
      </c>
      <c r="E1337" t="s">
        <v>39</v>
      </c>
      <c r="F1337" t="s">
        <v>40</v>
      </c>
      <c r="G1337" t="s">
        <v>348</v>
      </c>
      <c r="H1337">
        <v>30</v>
      </c>
      <c r="I1337" t="s">
        <v>1226</v>
      </c>
      <c r="J1337" s="9">
        <v>0.24399999999999999</v>
      </c>
      <c r="K1337">
        <v>12</v>
      </c>
      <c r="L1337">
        <v>14</v>
      </c>
      <c r="M1337">
        <v>54</v>
      </c>
      <c r="N1337">
        <v>58</v>
      </c>
      <c r="O1337">
        <v>142</v>
      </c>
      <c r="P1337">
        <v>483</v>
      </c>
      <c r="Q1337" s="8">
        <f t="shared" si="80"/>
        <v>2.4844720496894408E-2</v>
      </c>
      <c r="R1337" s="8">
        <f t="shared" si="81"/>
        <v>2.8985507246376812E-2</v>
      </c>
      <c r="S1337" s="8">
        <f t="shared" si="82"/>
        <v>0.11180124223602485</v>
      </c>
      <c r="T1337" s="8">
        <f t="shared" si="83"/>
        <v>0.12008281573498965</v>
      </c>
      <c r="U1337" s="8">
        <f>IF(C1337=2022,"",IF(C1337=2020,O1337/60,O1337/162))</f>
        <v>0.87654320987654322</v>
      </c>
      <c r="V1337">
        <v>118</v>
      </c>
      <c r="W1337">
        <v>172</v>
      </c>
      <c r="X1337">
        <v>29</v>
      </c>
      <c r="Y1337">
        <v>144</v>
      </c>
      <c r="Z1337">
        <v>33</v>
      </c>
      <c r="AA1337">
        <v>0</v>
      </c>
      <c r="AB1337">
        <v>1</v>
      </c>
      <c r="AC1337">
        <v>7</v>
      </c>
      <c r="AD1337">
        <v>0.31900000000000001</v>
      </c>
      <c r="AE1337">
        <v>0.29699999999999999</v>
      </c>
      <c r="AF1337">
        <v>0.35599999999999998</v>
      </c>
      <c r="AG1337">
        <v>0.65300000000000002</v>
      </c>
    </row>
    <row r="1338" spans="1:33" x14ac:dyDescent="0.25">
      <c r="A1338" t="s">
        <v>57</v>
      </c>
      <c r="B1338" t="s">
        <v>545</v>
      </c>
      <c r="C1338">
        <v>2021</v>
      </c>
      <c r="D1338" t="s">
        <v>22</v>
      </c>
      <c r="E1338" t="s">
        <v>98</v>
      </c>
      <c r="F1338" t="s">
        <v>99</v>
      </c>
      <c r="G1338" t="s">
        <v>546</v>
      </c>
      <c r="H1338">
        <v>30</v>
      </c>
      <c r="I1338" t="s">
        <v>1226</v>
      </c>
      <c r="J1338" s="9">
        <v>0.25900000000000001</v>
      </c>
      <c r="K1338">
        <v>4</v>
      </c>
      <c r="L1338">
        <v>9</v>
      </c>
      <c r="M1338">
        <v>37</v>
      </c>
      <c r="N1338">
        <v>54</v>
      </c>
      <c r="O1338">
        <v>122</v>
      </c>
      <c r="P1338">
        <v>348</v>
      </c>
      <c r="Q1338" s="8">
        <f t="shared" si="80"/>
        <v>1.1494252873563218E-2</v>
      </c>
      <c r="R1338" s="8">
        <f t="shared" si="81"/>
        <v>2.5862068965517241E-2</v>
      </c>
      <c r="S1338" s="8">
        <f t="shared" si="82"/>
        <v>0.10632183908045977</v>
      </c>
      <c r="T1338" s="8">
        <f t="shared" si="83"/>
        <v>0.15517241379310345</v>
      </c>
      <c r="U1338" s="8">
        <f>IF(C1338=2022,"",IF(C1338=2020,O1338/60,O1338/162))</f>
        <v>0.75308641975308643</v>
      </c>
      <c r="V1338">
        <v>90</v>
      </c>
      <c r="W1338">
        <v>135</v>
      </c>
      <c r="X1338">
        <v>30</v>
      </c>
      <c r="Y1338">
        <v>99</v>
      </c>
      <c r="Z1338">
        <v>33</v>
      </c>
      <c r="AA1338">
        <v>2</v>
      </c>
      <c r="AB1338">
        <v>1</v>
      </c>
      <c r="AC1338">
        <v>5</v>
      </c>
      <c r="AD1338">
        <v>0.34499999999999997</v>
      </c>
      <c r="AE1338">
        <v>0.32800000000000001</v>
      </c>
      <c r="AF1338">
        <v>0.38800000000000001</v>
      </c>
      <c r="AG1338">
        <v>0.71599999999999997</v>
      </c>
    </row>
    <row r="1339" spans="1:33" x14ac:dyDescent="0.25">
      <c r="A1339" t="s">
        <v>106</v>
      </c>
      <c r="B1339" t="s">
        <v>104</v>
      </c>
      <c r="C1339">
        <v>2021</v>
      </c>
      <c r="D1339" t="s">
        <v>18</v>
      </c>
      <c r="E1339" t="s">
        <v>107</v>
      </c>
      <c r="F1339" t="s">
        <v>108</v>
      </c>
      <c r="G1339" t="s">
        <v>105</v>
      </c>
      <c r="H1339">
        <v>30</v>
      </c>
      <c r="I1339" t="s">
        <v>1226</v>
      </c>
      <c r="J1339" s="9">
        <v>0.16300000000000001</v>
      </c>
      <c r="K1339">
        <v>6</v>
      </c>
      <c r="L1339">
        <v>7</v>
      </c>
      <c r="M1339">
        <v>29</v>
      </c>
      <c r="N1339">
        <v>39</v>
      </c>
      <c r="O1339">
        <v>134</v>
      </c>
      <c r="P1339">
        <v>387</v>
      </c>
      <c r="Q1339" s="8">
        <f t="shared" si="80"/>
        <v>1.5503875968992248E-2</v>
      </c>
      <c r="R1339" s="8">
        <f t="shared" si="81"/>
        <v>1.8087855297157621E-2</v>
      </c>
      <c r="S1339" s="8">
        <f t="shared" si="82"/>
        <v>7.4935400516795869E-2</v>
      </c>
      <c r="T1339" s="8">
        <f t="shared" si="83"/>
        <v>0.10077519379844961</v>
      </c>
      <c r="U1339" s="8">
        <f>IF(C1339=2022,"",IF(C1339=2020,O1339/60,O1339/162))</f>
        <v>0.8271604938271605</v>
      </c>
      <c r="V1339">
        <v>63</v>
      </c>
      <c r="W1339">
        <v>101</v>
      </c>
      <c r="X1339">
        <v>23</v>
      </c>
      <c r="Y1339">
        <v>132</v>
      </c>
      <c r="Z1339">
        <v>28</v>
      </c>
      <c r="AA1339">
        <v>0</v>
      </c>
      <c r="AB1339">
        <v>1</v>
      </c>
      <c r="AC1339">
        <v>1</v>
      </c>
      <c r="AD1339">
        <v>0.22600000000000001</v>
      </c>
      <c r="AE1339">
        <v>0.23599999999999999</v>
      </c>
      <c r="AF1339">
        <v>0.26100000000000001</v>
      </c>
      <c r="AG1339">
        <v>0.497</v>
      </c>
    </row>
    <row r="1340" spans="1:33" x14ac:dyDescent="0.25">
      <c r="A1340" t="s">
        <v>54</v>
      </c>
      <c r="B1340" t="s">
        <v>847</v>
      </c>
      <c r="C1340">
        <v>2021</v>
      </c>
      <c r="D1340" t="s">
        <v>18</v>
      </c>
      <c r="E1340" t="s">
        <v>119</v>
      </c>
      <c r="F1340" t="s">
        <v>120</v>
      </c>
      <c r="G1340" t="s">
        <v>848</v>
      </c>
      <c r="H1340">
        <v>30</v>
      </c>
      <c r="I1340" t="s">
        <v>1226</v>
      </c>
      <c r="J1340" s="9">
        <v>0.254</v>
      </c>
      <c r="K1340">
        <v>20</v>
      </c>
      <c r="L1340">
        <v>13</v>
      </c>
      <c r="M1340">
        <v>73</v>
      </c>
      <c r="N1340">
        <v>92</v>
      </c>
      <c r="O1340">
        <v>148</v>
      </c>
      <c r="P1340">
        <v>507</v>
      </c>
      <c r="Q1340" s="8">
        <f t="shared" si="80"/>
        <v>3.9447731755424063E-2</v>
      </c>
      <c r="R1340" s="8">
        <f t="shared" si="81"/>
        <v>2.564102564102564E-2</v>
      </c>
      <c r="S1340" s="8">
        <f t="shared" si="82"/>
        <v>0.14398422090729784</v>
      </c>
      <c r="T1340" s="8">
        <f t="shared" si="83"/>
        <v>0.1814595660749507</v>
      </c>
      <c r="U1340" s="8">
        <f>IF(C1340=2022,"",IF(C1340=2020,O1340/60,O1340/162))</f>
        <v>0.9135802469135802</v>
      </c>
      <c r="V1340">
        <v>129</v>
      </c>
      <c r="W1340">
        <v>222</v>
      </c>
      <c r="X1340">
        <v>49</v>
      </c>
      <c r="Y1340">
        <v>167</v>
      </c>
      <c r="Z1340">
        <v>63</v>
      </c>
      <c r="AA1340">
        <v>2</v>
      </c>
      <c r="AB1340">
        <v>1</v>
      </c>
      <c r="AC1340">
        <v>1</v>
      </c>
      <c r="AD1340">
        <v>0.33700000000000002</v>
      </c>
      <c r="AE1340">
        <v>0.34399999999999997</v>
      </c>
      <c r="AF1340">
        <v>0.438</v>
      </c>
      <c r="AG1340">
        <v>0.78200000000000003</v>
      </c>
    </row>
    <row r="1341" spans="1:33" x14ac:dyDescent="0.25">
      <c r="A1341" t="s">
        <v>67</v>
      </c>
      <c r="B1341" t="s">
        <v>689</v>
      </c>
      <c r="C1341">
        <v>2021</v>
      </c>
      <c r="D1341" t="s">
        <v>18</v>
      </c>
      <c r="E1341" t="s">
        <v>373</v>
      </c>
      <c r="F1341" t="s">
        <v>374</v>
      </c>
      <c r="G1341" t="s">
        <v>690</v>
      </c>
      <c r="H1341">
        <v>30</v>
      </c>
      <c r="I1341" t="s">
        <v>1226</v>
      </c>
      <c r="J1341" s="9">
        <v>0.22</v>
      </c>
      <c r="K1341">
        <v>5</v>
      </c>
      <c r="L1341">
        <v>0</v>
      </c>
      <c r="M1341">
        <v>26</v>
      </c>
      <c r="N1341">
        <v>46</v>
      </c>
      <c r="O1341">
        <v>120</v>
      </c>
      <c r="P1341">
        <v>305</v>
      </c>
      <c r="Q1341" s="8">
        <f t="shared" si="80"/>
        <v>1.6393442622950821E-2</v>
      </c>
      <c r="R1341" s="8">
        <f t="shared" si="81"/>
        <v>0</v>
      </c>
      <c r="S1341" s="8">
        <f t="shared" si="82"/>
        <v>8.5245901639344257E-2</v>
      </c>
      <c r="T1341" s="8">
        <f t="shared" si="83"/>
        <v>0.15081967213114755</v>
      </c>
      <c r="U1341" s="8">
        <f>IF(C1341=2022,"",IF(C1341=2020,O1341/60,O1341/162))</f>
        <v>0.7407407407407407</v>
      </c>
      <c r="V1341">
        <v>67</v>
      </c>
      <c r="W1341">
        <v>108</v>
      </c>
      <c r="X1341">
        <v>31</v>
      </c>
      <c r="Y1341">
        <v>81</v>
      </c>
      <c r="Z1341">
        <v>32</v>
      </c>
      <c r="AA1341">
        <v>3</v>
      </c>
      <c r="AB1341">
        <v>1</v>
      </c>
      <c r="AC1341">
        <v>0</v>
      </c>
      <c r="AD1341">
        <v>0.28199999999999997</v>
      </c>
      <c r="AE1341">
        <v>0.311</v>
      </c>
      <c r="AF1341">
        <v>0.35399999999999998</v>
      </c>
      <c r="AG1341">
        <v>0.66500000000000004</v>
      </c>
    </row>
    <row r="1342" spans="1:33" x14ac:dyDescent="0.25">
      <c r="A1342" t="s">
        <v>56</v>
      </c>
      <c r="B1342" t="s">
        <v>793</v>
      </c>
      <c r="C1342">
        <v>2021</v>
      </c>
      <c r="D1342" t="s">
        <v>22</v>
      </c>
      <c r="E1342" t="s">
        <v>211</v>
      </c>
      <c r="F1342" t="s">
        <v>212</v>
      </c>
      <c r="G1342" t="s">
        <v>794</v>
      </c>
      <c r="H1342">
        <v>29</v>
      </c>
      <c r="I1342" t="s">
        <v>1226</v>
      </c>
      <c r="J1342" s="9">
        <v>0.24099999999999999</v>
      </c>
      <c r="K1342">
        <v>22</v>
      </c>
      <c r="L1342">
        <v>0</v>
      </c>
      <c r="M1342">
        <v>81</v>
      </c>
      <c r="N1342">
        <v>59</v>
      </c>
      <c r="O1342">
        <v>149</v>
      </c>
      <c r="P1342">
        <v>511</v>
      </c>
      <c r="Q1342" s="8">
        <f t="shared" si="80"/>
        <v>4.3052837573385516E-2</v>
      </c>
      <c r="R1342" s="8">
        <f t="shared" si="81"/>
        <v>0</v>
      </c>
      <c r="S1342" s="8">
        <f t="shared" si="82"/>
        <v>0.15851272015655576</v>
      </c>
      <c r="T1342" s="8">
        <f t="shared" si="83"/>
        <v>0.11545988258317025</v>
      </c>
      <c r="U1342" s="8">
        <f>IF(C1342=2022,"",IF(C1342=2020,O1342/60,O1342/162))</f>
        <v>0.91975308641975306</v>
      </c>
      <c r="V1342">
        <v>123</v>
      </c>
      <c r="W1342">
        <v>216</v>
      </c>
      <c r="X1342">
        <v>48</v>
      </c>
      <c r="Y1342">
        <v>114</v>
      </c>
      <c r="Z1342">
        <v>27</v>
      </c>
      <c r="AA1342">
        <v>0</v>
      </c>
      <c r="AB1342">
        <v>1</v>
      </c>
      <c r="AC1342">
        <v>3</v>
      </c>
      <c r="AD1342">
        <v>0.26600000000000001</v>
      </c>
      <c r="AE1342">
        <v>0.28100000000000003</v>
      </c>
      <c r="AF1342">
        <v>0.42299999999999999</v>
      </c>
      <c r="AG1342">
        <v>0.70299999999999996</v>
      </c>
    </row>
    <row r="1343" spans="1:33" x14ac:dyDescent="0.25">
      <c r="A1343" t="s">
        <v>49</v>
      </c>
      <c r="B1343" t="s">
        <v>377</v>
      </c>
      <c r="C1343">
        <v>2021</v>
      </c>
      <c r="D1343" t="s">
        <v>22</v>
      </c>
      <c r="E1343" t="s">
        <v>50</v>
      </c>
      <c r="F1343" t="s">
        <v>51</v>
      </c>
      <c r="G1343" t="s">
        <v>378</v>
      </c>
      <c r="H1343">
        <v>29</v>
      </c>
      <c r="I1343" t="s">
        <v>1226</v>
      </c>
      <c r="J1343" s="9">
        <v>0.33300000000000002</v>
      </c>
      <c r="K1343">
        <v>8</v>
      </c>
      <c r="L1343">
        <v>2</v>
      </c>
      <c r="M1343">
        <v>18</v>
      </c>
      <c r="N1343">
        <v>23</v>
      </c>
      <c r="O1343">
        <v>36</v>
      </c>
      <c r="P1343">
        <v>117</v>
      </c>
      <c r="Q1343" s="8">
        <f t="shared" si="80"/>
        <v>6.8376068376068383E-2</v>
      </c>
      <c r="R1343" s="8">
        <f t="shared" si="81"/>
        <v>1.7094017094017096E-2</v>
      </c>
      <c r="S1343" s="8">
        <f t="shared" si="82"/>
        <v>0.15384615384615385</v>
      </c>
      <c r="T1343" s="8">
        <f t="shared" si="83"/>
        <v>0.19658119658119658</v>
      </c>
      <c r="U1343" s="8">
        <f>IF(C1343=2022,"",IF(C1343=2020,O1343/60,O1343/162))</f>
        <v>0.22222222222222221</v>
      </c>
      <c r="V1343">
        <v>39</v>
      </c>
      <c r="W1343">
        <v>73</v>
      </c>
      <c r="X1343">
        <v>17</v>
      </c>
      <c r="Y1343">
        <v>41</v>
      </c>
      <c r="Z1343">
        <v>27</v>
      </c>
      <c r="AA1343">
        <v>5</v>
      </c>
      <c r="AB1343">
        <v>1</v>
      </c>
      <c r="AC1343">
        <v>0</v>
      </c>
      <c r="AD1343">
        <v>0.45600000000000002</v>
      </c>
      <c r="AE1343">
        <v>0.46600000000000003</v>
      </c>
      <c r="AF1343">
        <v>0.624</v>
      </c>
      <c r="AG1343">
        <v>1.0900000000000001</v>
      </c>
    </row>
    <row r="1344" spans="1:33" x14ac:dyDescent="0.25">
      <c r="A1344" t="s">
        <v>55</v>
      </c>
      <c r="B1344" t="s">
        <v>979</v>
      </c>
      <c r="C1344">
        <v>2021</v>
      </c>
      <c r="D1344" t="s">
        <v>18</v>
      </c>
      <c r="E1344" t="s">
        <v>345</v>
      </c>
      <c r="F1344" t="s">
        <v>346</v>
      </c>
      <c r="G1344" t="s">
        <v>980</v>
      </c>
      <c r="H1344">
        <v>29</v>
      </c>
      <c r="I1344" t="s">
        <v>1226</v>
      </c>
      <c r="J1344" s="9">
        <v>0.26</v>
      </c>
      <c r="K1344">
        <v>13</v>
      </c>
      <c r="L1344">
        <v>6</v>
      </c>
      <c r="M1344">
        <v>51</v>
      </c>
      <c r="N1344">
        <v>59</v>
      </c>
      <c r="O1344">
        <v>124</v>
      </c>
      <c r="P1344">
        <v>450</v>
      </c>
      <c r="Q1344" s="8">
        <f t="shared" si="80"/>
        <v>2.8888888888888888E-2</v>
      </c>
      <c r="R1344" s="8">
        <f t="shared" si="81"/>
        <v>1.3333333333333334E-2</v>
      </c>
      <c r="S1344" s="8">
        <f t="shared" si="82"/>
        <v>0.11333333333333333</v>
      </c>
      <c r="T1344" s="8">
        <f t="shared" si="83"/>
        <v>0.13111111111111112</v>
      </c>
      <c r="U1344" s="8">
        <f>IF(C1344=2022,"",IF(C1344=2020,O1344/60,O1344/162))</f>
        <v>0.76543209876543206</v>
      </c>
      <c r="V1344">
        <v>117</v>
      </c>
      <c r="W1344">
        <v>187</v>
      </c>
      <c r="X1344">
        <v>42</v>
      </c>
      <c r="Y1344">
        <v>77</v>
      </c>
      <c r="Z1344">
        <v>29</v>
      </c>
      <c r="AA1344">
        <v>0</v>
      </c>
      <c r="AB1344">
        <v>1</v>
      </c>
      <c r="AC1344">
        <v>1</v>
      </c>
      <c r="AD1344">
        <v>0.28499999999999998</v>
      </c>
      <c r="AE1344">
        <v>0.31</v>
      </c>
      <c r="AF1344">
        <v>0.41599999999999998</v>
      </c>
      <c r="AG1344">
        <v>0.72599999999999998</v>
      </c>
    </row>
    <row r="1345" spans="1:33" x14ac:dyDescent="0.25">
      <c r="A1345" t="s">
        <v>89</v>
      </c>
      <c r="B1345" t="s">
        <v>117</v>
      </c>
      <c r="C1345">
        <v>2021</v>
      </c>
      <c r="D1345" t="s">
        <v>22</v>
      </c>
      <c r="E1345" t="s">
        <v>90</v>
      </c>
      <c r="F1345" t="s">
        <v>91</v>
      </c>
      <c r="G1345" t="s">
        <v>118</v>
      </c>
      <c r="H1345">
        <v>29</v>
      </c>
      <c r="I1345" t="s">
        <v>1226</v>
      </c>
      <c r="J1345" s="9">
        <v>0.25</v>
      </c>
      <c r="K1345">
        <v>20</v>
      </c>
      <c r="L1345">
        <v>1</v>
      </c>
      <c r="M1345">
        <v>60</v>
      </c>
      <c r="N1345">
        <v>84</v>
      </c>
      <c r="O1345">
        <v>134</v>
      </c>
      <c r="P1345">
        <v>508</v>
      </c>
      <c r="Q1345" s="8">
        <f t="shared" si="80"/>
        <v>3.937007874015748E-2</v>
      </c>
      <c r="R1345" s="8">
        <f t="shared" si="81"/>
        <v>1.968503937007874E-3</v>
      </c>
      <c r="S1345" s="8">
        <f t="shared" si="82"/>
        <v>0.11811023622047244</v>
      </c>
      <c r="T1345" s="8">
        <f t="shared" si="83"/>
        <v>0.16535433070866143</v>
      </c>
      <c r="U1345" s="8">
        <f>IF(C1345=2022,"",IF(C1345=2020,O1345/60,O1345/162))</f>
        <v>0.8271604938271605</v>
      </c>
      <c r="V1345">
        <v>127</v>
      </c>
      <c r="W1345">
        <v>228</v>
      </c>
      <c r="X1345">
        <v>58</v>
      </c>
      <c r="Y1345">
        <v>110</v>
      </c>
      <c r="Z1345">
        <v>61</v>
      </c>
      <c r="AA1345">
        <v>0</v>
      </c>
      <c r="AB1345">
        <v>1</v>
      </c>
      <c r="AC1345">
        <v>0</v>
      </c>
      <c r="AD1345">
        <v>0.27800000000000002</v>
      </c>
      <c r="AE1345">
        <v>0.33700000000000002</v>
      </c>
      <c r="AF1345">
        <v>0.44900000000000001</v>
      </c>
      <c r="AG1345">
        <v>0.78600000000000003</v>
      </c>
    </row>
    <row r="1346" spans="1:33" x14ac:dyDescent="0.25">
      <c r="A1346" t="s">
        <v>31</v>
      </c>
      <c r="B1346" t="s">
        <v>771</v>
      </c>
      <c r="C1346">
        <v>2021</v>
      </c>
      <c r="D1346" t="s">
        <v>18</v>
      </c>
      <c r="E1346" t="s">
        <v>245</v>
      </c>
      <c r="F1346" t="s">
        <v>246</v>
      </c>
      <c r="G1346" t="s">
        <v>772</v>
      </c>
      <c r="H1346">
        <v>29</v>
      </c>
      <c r="I1346" t="s">
        <v>1226</v>
      </c>
      <c r="J1346" s="9">
        <v>0.27</v>
      </c>
      <c r="K1346">
        <v>19</v>
      </c>
      <c r="L1346">
        <v>5</v>
      </c>
      <c r="M1346">
        <v>70</v>
      </c>
      <c r="N1346">
        <v>52</v>
      </c>
      <c r="O1346">
        <v>127</v>
      </c>
      <c r="P1346">
        <v>411</v>
      </c>
      <c r="Q1346" s="8">
        <f t="shared" si="80"/>
        <v>4.6228710462287104E-2</v>
      </c>
      <c r="R1346" s="8">
        <f t="shared" si="81"/>
        <v>1.2165450121654502E-2</v>
      </c>
      <c r="S1346" s="8">
        <f t="shared" si="82"/>
        <v>0.170316301703163</v>
      </c>
      <c r="T1346" s="8">
        <f t="shared" si="83"/>
        <v>0.12652068126520682</v>
      </c>
      <c r="U1346" s="8">
        <f>IF(C1346=2022,"",IF(C1346=2020,O1346/60,O1346/162))</f>
        <v>0.78395061728395066</v>
      </c>
      <c r="V1346">
        <v>111</v>
      </c>
      <c r="W1346">
        <v>196</v>
      </c>
      <c r="X1346">
        <v>45</v>
      </c>
      <c r="Y1346">
        <v>106</v>
      </c>
      <c r="Z1346">
        <v>35</v>
      </c>
      <c r="AA1346">
        <v>1</v>
      </c>
      <c r="AB1346">
        <v>1</v>
      </c>
      <c r="AC1346">
        <v>3</v>
      </c>
      <c r="AD1346">
        <v>0.318</v>
      </c>
      <c r="AE1346">
        <v>0.33300000000000002</v>
      </c>
      <c r="AF1346">
        <v>0.47699999999999998</v>
      </c>
      <c r="AG1346">
        <v>0.80900000000000005</v>
      </c>
    </row>
    <row r="1347" spans="1:33" x14ac:dyDescent="0.25">
      <c r="A1347" t="s">
        <v>30</v>
      </c>
      <c r="B1347" t="s">
        <v>154</v>
      </c>
      <c r="C1347">
        <v>2021</v>
      </c>
      <c r="D1347" t="s">
        <v>22</v>
      </c>
      <c r="E1347" t="s">
        <v>142</v>
      </c>
      <c r="F1347" t="s">
        <v>143</v>
      </c>
      <c r="G1347" t="s">
        <v>155</v>
      </c>
      <c r="H1347">
        <v>29</v>
      </c>
      <c r="I1347" t="s">
        <v>1226</v>
      </c>
      <c r="J1347" s="9">
        <v>0.252</v>
      </c>
      <c r="K1347">
        <v>7</v>
      </c>
      <c r="L1347">
        <v>7</v>
      </c>
      <c r="M1347">
        <v>18</v>
      </c>
      <c r="N1347">
        <v>21</v>
      </c>
      <c r="O1347">
        <v>39</v>
      </c>
      <c r="P1347">
        <v>123</v>
      </c>
      <c r="Q1347" s="8">
        <f t="shared" ref="Q1347:Q1410" si="84">IFERROR(K1347/$P1347,"")</f>
        <v>5.6910569105691054E-2</v>
      </c>
      <c r="R1347" s="8">
        <f t="shared" ref="R1347:R1410" si="85">IFERROR(L1347/$P1347,"")</f>
        <v>5.6910569105691054E-2</v>
      </c>
      <c r="S1347" s="8">
        <f t="shared" ref="S1347:S1410" si="86">IFERROR(M1347/$P1347,"")</f>
        <v>0.14634146341463414</v>
      </c>
      <c r="T1347" s="8">
        <f t="shared" ref="T1347:T1410" si="87">IFERROR(N1347/$P1347,"")</f>
        <v>0.17073170731707318</v>
      </c>
      <c r="U1347" s="8">
        <f>IF(C1347=2022,"",IF(C1347=2020,O1347/60,O1347/162))</f>
        <v>0.24074074074074073</v>
      </c>
      <c r="V1347">
        <v>31</v>
      </c>
      <c r="W1347">
        <v>61</v>
      </c>
      <c r="X1347">
        <v>16</v>
      </c>
      <c r="Y1347">
        <v>31</v>
      </c>
      <c r="Z1347">
        <v>11</v>
      </c>
      <c r="AA1347">
        <v>0</v>
      </c>
      <c r="AB1347">
        <v>1</v>
      </c>
      <c r="AC1347">
        <v>1</v>
      </c>
      <c r="AD1347">
        <v>0.27900000000000003</v>
      </c>
      <c r="AE1347">
        <v>0.33600000000000002</v>
      </c>
      <c r="AF1347">
        <v>0.496</v>
      </c>
      <c r="AG1347">
        <v>0.83199999999999996</v>
      </c>
    </row>
    <row r="1348" spans="1:33" x14ac:dyDescent="0.25">
      <c r="A1348" t="s">
        <v>43</v>
      </c>
      <c r="B1348" t="s">
        <v>1103</v>
      </c>
      <c r="C1348">
        <v>2021</v>
      </c>
      <c r="D1348" t="s">
        <v>18</v>
      </c>
      <c r="E1348" t="s">
        <v>100</v>
      </c>
      <c r="F1348" t="s">
        <v>101</v>
      </c>
      <c r="G1348" t="s">
        <v>1104</v>
      </c>
      <c r="H1348">
        <v>28</v>
      </c>
      <c r="I1348" t="s">
        <v>1226</v>
      </c>
      <c r="J1348" s="9">
        <v>0.24099999999999999</v>
      </c>
      <c r="K1348">
        <v>12</v>
      </c>
      <c r="L1348">
        <v>15</v>
      </c>
      <c r="M1348">
        <v>32</v>
      </c>
      <c r="N1348">
        <v>39</v>
      </c>
      <c r="O1348">
        <v>129</v>
      </c>
      <c r="P1348">
        <v>274</v>
      </c>
      <c r="Q1348" s="8">
        <f t="shared" si="84"/>
        <v>4.3795620437956206E-2</v>
      </c>
      <c r="R1348" s="8">
        <f t="shared" si="85"/>
        <v>5.4744525547445258E-2</v>
      </c>
      <c r="S1348" s="8">
        <f t="shared" si="86"/>
        <v>0.11678832116788321</v>
      </c>
      <c r="T1348" s="8">
        <f t="shared" si="87"/>
        <v>0.14233576642335766</v>
      </c>
      <c r="U1348" s="8">
        <f>IF(C1348=2022,"",IF(C1348=2020,O1348/60,O1348/162))</f>
        <v>0.79629629629629628</v>
      </c>
      <c r="V1348">
        <v>66</v>
      </c>
      <c r="W1348">
        <v>116</v>
      </c>
      <c r="X1348">
        <v>25</v>
      </c>
      <c r="Y1348">
        <v>84</v>
      </c>
      <c r="Z1348">
        <v>28</v>
      </c>
      <c r="AA1348">
        <v>2</v>
      </c>
      <c r="AB1348">
        <v>1</v>
      </c>
      <c r="AC1348">
        <v>2</v>
      </c>
      <c r="AD1348">
        <v>0.30299999999999999</v>
      </c>
      <c r="AE1348">
        <v>0.32</v>
      </c>
      <c r="AF1348">
        <v>0.42299999999999999</v>
      </c>
      <c r="AG1348">
        <v>0.74399999999999999</v>
      </c>
    </row>
    <row r="1349" spans="1:33" x14ac:dyDescent="0.25">
      <c r="A1349" t="s">
        <v>29</v>
      </c>
      <c r="B1349" t="s">
        <v>237</v>
      </c>
      <c r="C1349">
        <v>2021</v>
      </c>
      <c r="D1349" t="s">
        <v>22</v>
      </c>
      <c r="E1349" t="s">
        <v>188</v>
      </c>
      <c r="F1349" t="s">
        <v>96</v>
      </c>
      <c r="G1349" t="s">
        <v>238</v>
      </c>
      <c r="H1349">
        <v>28</v>
      </c>
      <c r="I1349" t="s">
        <v>1226</v>
      </c>
      <c r="J1349" s="9">
        <v>0.22700000000000001</v>
      </c>
      <c r="K1349">
        <v>8</v>
      </c>
      <c r="L1349">
        <v>15</v>
      </c>
      <c r="M1349">
        <v>35</v>
      </c>
      <c r="N1349">
        <v>44</v>
      </c>
      <c r="O1349">
        <v>99</v>
      </c>
      <c r="P1349">
        <v>299</v>
      </c>
      <c r="Q1349" s="8">
        <f t="shared" si="84"/>
        <v>2.6755852842809364E-2</v>
      </c>
      <c r="R1349" s="8">
        <f t="shared" si="85"/>
        <v>5.016722408026756E-2</v>
      </c>
      <c r="S1349" s="8">
        <f t="shared" si="86"/>
        <v>0.11705685618729098</v>
      </c>
      <c r="T1349" s="8">
        <f t="shared" si="87"/>
        <v>0.14715719063545152</v>
      </c>
      <c r="U1349" s="8">
        <f>IF(C1349=2022,"",IF(C1349=2020,O1349/60,O1349/162))</f>
        <v>0.61111111111111116</v>
      </c>
      <c r="V1349">
        <v>68</v>
      </c>
      <c r="W1349">
        <v>103</v>
      </c>
      <c r="X1349">
        <v>18</v>
      </c>
      <c r="Y1349">
        <v>122</v>
      </c>
      <c r="Z1349">
        <v>30</v>
      </c>
      <c r="AA1349">
        <v>0</v>
      </c>
      <c r="AB1349">
        <v>1</v>
      </c>
      <c r="AC1349">
        <v>3</v>
      </c>
      <c r="AD1349">
        <v>0.34699999999999998</v>
      </c>
      <c r="AE1349">
        <v>0.32500000000000001</v>
      </c>
      <c r="AF1349">
        <v>0.34399999999999997</v>
      </c>
      <c r="AG1349">
        <v>0.66900000000000004</v>
      </c>
    </row>
    <row r="1350" spans="1:33" x14ac:dyDescent="0.25">
      <c r="A1350" t="s">
        <v>23</v>
      </c>
      <c r="B1350" t="s">
        <v>957</v>
      </c>
      <c r="C1350">
        <v>2021</v>
      </c>
      <c r="D1350" t="s">
        <v>18</v>
      </c>
      <c r="E1350" t="s">
        <v>24</v>
      </c>
      <c r="F1350" t="s">
        <v>25</v>
      </c>
      <c r="G1350" t="s">
        <v>958</v>
      </c>
      <c r="H1350">
        <v>28</v>
      </c>
      <c r="I1350" t="s">
        <v>1226</v>
      </c>
      <c r="J1350" s="9">
        <v>0.29199999999999998</v>
      </c>
      <c r="K1350">
        <v>8</v>
      </c>
      <c r="L1350">
        <v>5</v>
      </c>
      <c r="M1350">
        <v>28</v>
      </c>
      <c r="N1350">
        <v>51</v>
      </c>
      <c r="O1350">
        <v>92</v>
      </c>
      <c r="P1350">
        <v>325</v>
      </c>
      <c r="Q1350" s="8">
        <f t="shared" si="84"/>
        <v>2.4615384615384615E-2</v>
      </c>
      <c r="R1350" s="8">
        <f t="shared" si="85"/>
        <v>1.5384615384615385E-2</v>
      </c>
      <c r="S1350" s="8">
        <f t="shared" si="86"/>
        <v>8.615384615384615E-2</v>
      </c>
      <c r="T1350" s="8">
        <f t="shared" si="87"/>
        <v>0.15692307692307692</v>
      </c>
      <c r="U1350" s="8">
        <f>IF(C1350=2022,"",IF(C1350=2020,O1350/60,O1350/162))</f>
        <v>0.5679012345679012</v>
      </c>
      <c r="V1350">
        <v>95</v>
      </c>
      <c r="W1350">
        <v>142</v>
      </c>
      <c r="X1350">
        <v>28</v>
      </c>
      <c r="Y1350">
        <v>79</v>
      </c>
      <c r="Z1350">
        <v>54</v>
      </c>
      <c r="AA1350">
        <v>0</v>
      </c>
      <c r="AB1350">
        <v>1</v>
      </c>
      <c r="AC1350">
        <v>4</v>
      </c>
      <c r="AD1350">
        <v>0.36599999999999999</v>
      </c>
      <c r="AE1350">
        <v>0.40100000000000002</v>
      </c>
      <c r="AF1350">
        <v>0.437</v>
      </c>
      <c r="AG1350">
        <v>0.83799999999999997</v>
      </c>
    </row>
    <row r="1351" spans="1:33" x14ac:dyDescent="0.25">
      <c r="A1351" t="s">
        <v>34</v>
      </c>
      <c r="B1351" t="s">
        <v>1007</v>
      </c>
      <c r="C1351">
        <v>2021</v>
      </c>
      <c r="D1351" t="s">
        <v>22</v>
      </c>
      <c r="E1351" t="s">
        <v>75</v>
      </c>
      <c r="F1351" t="s">
        <v>76</v>
      </c>
      <c r="G1351" t="s">
        <v>1008</v>
      </c>
      <c r="H1351">
        <v>28</v>
      </c>
      <c r="I1351" t="s">
        <v>1226</v>
      </c>
      <c r="J1351" s="9">
        <v>0.27</v>
      </c>
      <c r="K1351">
        <v>0</v>
      </c>
      <c r="L1351">
        <v>5</v>
      </c>
      <c r="M1351">
        <v>2</v>
      </c>
      <c r="N1351">
        <v>9</v>
      </c>
      <c r="O1351">
        <v>15</v>
      </c>
      <c r="P1351">
        <v>37</v>
      </c>
      <c r="Q1351" s="8">
        <f t="shared" si="84"/>
        <v>0</v>
      </c>
      <c r="R1351" s="8">
        <f t="shared" si="85"/>
        <v>0.13513513513513514</v>
      </c>
      <c r="S1351" s="8">
        <f t="shared" si="86"/>
        <v>5.4054054054054057E-2</v>
      </c>
      <c r="T1351" s="8">
        <f t="shared" si="87"/>
        <v>0.24324324324324326</v>
      </c>
      <c r="U1351" s="8">
        <f>IF(C1351=2022,"",IF(C1351=2020,O1351/60,O1351/162))</f>
        <v>9.2592592592592587E-2</v>
      </c>
      <c r="V1351">
        <v>10</v>
      </c>
      <c r="W1351">
        <v>16</v>
      </c>
      <c r="X1351">
        <v>5</v>
      </c>
      <c r="Y1351">
        <v>13</v>
      </c>
      <c r="Z1351">
        <v>5</v>
      </c>
      <c r="AA1351">
        <v>0</v>
      </c>
      <c r="AB1351">
        <v>1</v>
      </c>
      <c r="AC1351">
        <v>0</v>
      </c>
      <c r="AD1351">
        <v>0.4</v>
      </c>
      <c r="AE1351">
        <v>0.41699999999999998</v>
      </c>
      <c r="AF1351">
        <v>0.432</v>
      </c>
      <c r="AG1351">
        <v>0.84899999999999998</v>
      </c>
    </row>
    <row r="1352" spans="1:33" x14ac:dyDescent="0.25">
      <c r="A1352" t="s">
        <v>19</v>
      </c>
      <c r="B1352" t="s">
        <v>577</v>
      </c>
      <c r="C1352">
        <v>2021</v>
      </c>
      <c r="D1352" t="s">
        <v>22</v>
      </c>
      <c r="E1352" t="s">
        <v>20</v>
      </c>
      <c r="F1352" t="s">
        <v>21</v>
      </c>
      <c r="G1352" t="s">
        <v>578</v>
      </c>
      <c r="H1352">
        <v>28</v>
      </c>
      <c r="I1352" t="s">
        <v>1226</v>
      </c>
      <c r="J1352" s="9">
        <v>0.24299999999999999</v>
      </c>
      <c r="K1352">
        <v>31</v>
      </c>
      <c r="L1352">
        <v>16</v>
      </c>
      <c r="M1352">
        <v>90</v>
      </c>
      <c r="N1352">
        <v>77</v>
      </c>
      <c r="O1352">
        <v>149</v>
      </c>
      <c r="P1352">
        <v>581</v>
      </c>
      <c r="Q1352" s="8">
        <f t="shared" si="84"/>
        <v>5.3356282271944923E-2</v>
      </c>
      <c r="R1352" s="8">
        <f t="shared" si="85"/>
        <v>2.7538726333907058E-2</v>
      </c>
      <c r="S1352" s="8">
        <f t="shared" si="86"/>
        <v>0.1549053356282272</v>
      </c>
      <c r="T1352" s="8">
        <f t="shared" si="87"/>
        <v>0.13253012048192772</v>
      </c>
      <c r="U1352" s="8">
        <f>IF(C1352=2022,"",IF(C1352=2020,O1352/60,O1352/162))</f>
        <v>0.91975308641975306</v>
      </c>
      <c r="V1352">
        <v>141</v>
      </c>
      <c r="W1352">
        <v>264</v>
      </c>
      <c r="X1352">
        <v>59</v>
      </c>
      <c r="Y1352">
        <v>194</v>
      </c>
      <c r="Z1352">
        <v>32</v>
      </c>
      <c r="AA1352">
        <v>0</v>
      </c>
      <c r="AB1352">
        <v>1</v>
      </c>
      <c r="AC1352">
        <v>5</v>
      </c>
      <c r="AD1352">
        <v>0.30599999999999999</v>
      </c>
      <c r="AE1352">
        <v>0.28599999999999998</v>
      </c>
      <c r="AF1352">
        <v>0.45400000000000001</v>
      </c>
      <c r="AG1352">
        <v>0.74099999999999999</v>
      </c>
    </row>
    <row r="1353" spans="1:33" x14ac:dyDescent="0.25">
      <c r="A1353" t="s">
        <v>81</v>
      </c>
      <c r="B1353" t="s">
        <v>789</v>
      </c>
      <c r="C1353">
        <v>2021</v>
      </c>
      <c r="D1353" t="s">
        <v>18</v>
      </c>
      <c r="E1353" t="s">
        <v>134</v>
      </c>
      <c r="F1353" t="s">
        <v>135</v>
      </c>
      <c r="G1353" t="s">
        <v>790</v>
      </c>
      <c r="H1353">
        <v>27</v>
      </c>
      <c r="I1353" t="s">
        <v>1226</v>
      </c>
      <c r="J1353" s="9">
        <v>0.28199999999999997</v>
      </c>
      <c r="K1353">
        <v>2</v>
      </c>
      <c r="L1353">
        <v>2</v>
      </c>
      <c r="M1353">
        <v>30</v>
      </c>
      <c r="N1353">
        <v>26</v>
      </c>
      <c r="O1353">
        <v>107</v>
      </c>
      <c r="P1353">
        <v>301</v>
      </c>
      <c r="Q1353" s="8">
        <f t="shared" si="84"/>
        <v>6.6445182724252493E-3</v>
      </c>
      <c r="R1353" s="8">
        <f t="shared" si="85"/>
        <v>6.6445182724252493E-3</v>
      </c>
      <c r="S1353" s="8">
        <f t="shared" si="86"/>
        <v>9.9667774086378738E-2</v>
      </c>
      <c r="T1353" s="8">
        <f t="shared" si="87"/>
        <v>8.6378737541528236E-2</v>
      </c>
      <c r="U1353" s="8">
        <f>IF(C1353=2022,"",IF(C1353=2020,O1353/60,O1353/162))</f>
        <v>0.66049382716049387</v>
      </c>
      <c r="V1353">
        <v>85</v>
      </c>
      <c r="W1353">
        <v>107</v>
      </c>
      <c r="X1353">
        <v>16</v>
      </c>
      <c r="Y1353">
        <v>60</v>
      </c>
      <c r="Z1353">
        <v>21</v>
      </c>
      <c r="AA1353">
        <v>0</v>
      </c>
      <c r="AB1353">
        <v>1</v>
      </c>
      <c r="AC1353">
        <v>1</v>
      </c>
      <c r="AD1353">
        <v>0.34599999999999997</v>
      </c>
      <c r="AE1353">
        <v>0.33200000000000002</v>
      </c>
      <c r="AF1353">
        <v>0.35499999999999998</v>
      </c>
      <c r="AG1353">
        <v>0.68799999999999994</v>
      </c>
    </row>
    <row r="1354" spans="1:33" x14ac:dyDescent="0.25">
      <c r="A1354" t="s">
        <v>86</v>
      </c>
      <c r="B1354" t="s">
        <v>655</v>
      </c>
      <c r="C1354">
        <v>2021</v>
      </c>
      <c r="D1354" t="s">
        <v>18</v>
      </c>
      <c r="E1354" t="s">
        <v>128</v>
      </c>
      <c r="F1354" t="s">
        <v>129</v>
      </c>
      <c r="G1354" t="s">
        <v>656</v>
      </c>
      <c r="H1354">
        <v>27</v>
      </c>
      <c r="I1354" t="s">
        <v>1226</v>
      </c>
      <c r="J1354" s="9">
        <v>0.318</v>
      </c>
      <c r="K1354">
        <v>14</v>
      </c>
      <c r="L1354">
        <v>2</v>
      </c>
      <c r="M1354">
        <v>50</v>
      </c>
      <c r="N1354">
        <v>52</v>
      </c>
      <c r="O1354">
        <v>90</v>
      </c>
      <c r="P1354">
        <v>340</v>
      </c>
      <c r="Q1354" s="8">
        <f t="shared" si="84"/>
        <v>4.1176470588235294E-2</v>
      </c>
      <c r="R1354" s="8">
        <f t="shared" si="85"/>
        <v>5.8823529411764705E-3</v>
      </c>
      <c r="S1354" s="8">
        <f t="shared" si="86"/>
        <v>0.14705882352941177</v>
      </c>
      <c r="T1354" s="8">
        <f t="shared" si="87"/>
        <v>0.15294117647058825</v>
      </c>
      <c r="U1354" s="8">
        <f>IF(C1354=2022,"",IF(C1354=2020,O1354/60,O1354/162))</f>
        <v>0.55555555555555558</v>
      </c>
      <c r="V1354">
        <v>108</v>
      </c>
      <c r="W1354">
        <v>181</v>
      </c>
      <c r="X1354">
        <v>44</v>
      </c>
      <c r="Y1354">
        <v>60</v>
      </c>
      <c r="Z1354">
        <v>31</v>
      </c>
      <c r="AA1354">
        <v>3</v>
      </c>
      <c r="AB1354">
        <v>1</v>
      </c>
      <c r="AC1354">
        <v>0</v>
      </c>
      <c r="AD1354">
        <v>0.35199999999999998</v>
      </c>
      <c r="AE1354">
        <v>0.377</v>
      </c>
      <c r="AF1354">
        <v>0.53200000000000003</v>
      </c>
      <c r="AG1354">
        <v>0.90900000000000003</v>
      </c>
    </row>
    <row r="1355" spans="1:33" x14ac:dyDescent="0.25">
      <c r="A1355" t="s">
        <v>42</v>
      </c>
      <c r="B1355" t="s">
        <v>391</v>
      </c>
      <c r="C1355">
        <v>2021</v>
      </c>
      <c r="D1355" t="s">
        <v>22</v>
      </c>
      <c r="E1355" t="s">
        <v>263</v>
      </c>
      <c r="F1355" t="s">
        <v>264</v>
      </c>
      <c r="G1355" t="s">
        <v>392</v>
      </c>
      <c r="H1355">
        <v>27</v>
      </c>
      <c r="I1355" t="s">
        <v>1226</v>
      </c>
      <c r="J1355" s="9">
        <v>0.30599999999999999</v>
      </c>
      <c r="K1355">
        <v>19</v>
      </c>
      <c r="L1355">
        <v>9</v>
      </c>
      <c r="M1355">
        <v>32</v>
      </c>
      <c r="N1355">
        <v>50</v>
      </c>
      <c r="O1355">
        <v>61</v>
      </c>
      <c r="P1355">
        <v>235</v>
      </c>
      <c r="Q1355" s="8">
        <f t="shared" si="84"/>
        <v>8.085106382978724E-2</v>
      </c>
      <c r="R1355" s="8">
        <f t="shared" si="85"/>
        <v>3.8297872340425532E-2</v>
      </c>
      <c r="S1355" s="8">
        <f t="shared" si="86"/>
        <v>0.13617021276595745</v>
      </c>
      <c r="T1355" s="8">
        <f t="shared" si="87"/>
        <v>0.21276595744680851</v>
      </c>
      <c r="U1355" s="8">
        <f>IF(C1355=2022,"",IF(C1355=2020,O1355/60,O1355/162))</f>
        <v>0.37654320987654322</v>
      </c>
      <c r="V1355">
        <v>72</v>
      </c>
      <c r="W1355">
        <v>152</v>
      </c>
      <c r="X1355">
        <v>42</v>
      </c>
      <c r="Y1355">
        <v>62</v>
      </c>
      <c r="Z1355">
        <v>13</v>
      </c>
      <c r="AA1355">
        <v>0</v>
      </c>
      <c r="AB1355">
        <v>1</v>
      </c>
      <c r="AC1355">
        <v>1</v>
      </c>
      <c r="AD1355">
        <v>0.34399999999999997</v>
      </c>
      <c r="AE1355">
        <v>0.35799999999999998</v>
      </c>
      <c r="AF1355">
        <v>0.64700000000000002</v>
      </c>
      <c r="AG1355">
        <v>1.0049999999999999</v>
      </c>
    </row>
    <row r="1356" spans="1:33" x14ac:dyDescent="0.25">
      <c r="A1356" t="s">
        <v>43</v>
      </c>
      <c r="B1356" t="s">
        <v>467</v>
      </c>
      <c r="C1356">
        <v>2021</v>
      </c>
      <c r="D1356" t="s">
        <v>18</v>
      </c>
      <c r="E1356" t="s">
        <v>100</v>
      </c>
      <c r="F1356" t="s">
        <v>101</v>
      </c>
      <c r="G1356" t="s">
        <v>468</v>
      </c>
      <c r="H1356">
        <v>27</v>
      </c>
      <c r="I1356" t="s">
        <v>1226</v>
      </c>
      <c r="J1356" s="9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1</v>
      </c>
      <c r="Q1356" s="8">
        <f t="shared" si="84"/>
        <v>0</v>
      </c>
      <c r="R1356" s="8">
        <f t="shared" si="85"/>
        <v>0</v>
      </c>
      <c r="S1356" s="8">
        <f t="shared" si="86"/>
        <v>0</v>
      </c>
      <c r="T1356" s="8">
        <f t="shared" si="87"/>
        <v>0</v>
      </c>
      <c r="U1356" s="8">
        <f>IF(C1356=2022,"",IF(C1356=2020,O1356/60,O1356/162))</f>
        <v>1.2345679012345678E-2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 t="s">
        <v>97</v>
      </c>
      <c r="AE1356">
        <v>0</v>
      </c>
      <c r="AF1356">
        <v>0</v>
      </c>
      <c r="AG1356">
        <v>0</v>
      </c>
    </row>
    <row r="1357" spans="1:33" x14ac:dyDescent="0.25">
      <c r="A1357" t="s">
        <v>33</v>
      </c>
      <c r="B1357" t="s">
        <v>467</v>
      </c>
      <c r="C1357">
        <v>2021</v>
      </c>
      <c r="D1357" t="s">
        <v>22</v>
      </c>
      <c r="E1357" t="s">
        <v>166</v>
      </c>
      <c r="F1357" t="s">
        <v>167</v>
      </c>
      <c r="G1357" t="s">
        <v>468</v>
      </c>
      <c r="H1357">
        <v>27</v>
      </c>
      <c r="I1357" t="s">
        <v>1226</v>
      </c>
      <c r="J1357" s="9">
        <v>8.8999999999999996E-2</v>
      </c>
      <c r="K1357">
        <v>1</v>
      </c>
      <c r="L1357">
        <v>2</v>
      </c>
      <c r="M1357">
        <v>4</v>
      </c>
      <c r="N1357">
        <v>5</v>
      </c>
      <c r="O1357">
        <v>32</v>
      </c>
      <c r="P1357">
        <v>56</v>
      </c>
      <c r="Q1357" s="8">
        <f t="shared" si="84"/>
        <v>1.7857142857142856E-2</v>
      </c>
      <c r="R1357" s="8">
        <f t="shared" si="85"/>
        <v>3.5714285714285712E-2</v>
      </c>
      <c r="S1357" s="8">
        <f t="shared" si="86"/>
        <v>7.1428571428571425E-2</v>
      </c>
      <c r="T1357" s="8">
        <f t="shared" si="87"/>
        <v>8.9285714285714288E-2</v>
      </c>
      <c r="U1357" s="8">
        <f>IF(C1357=2022,"",IF(C1357=2020,O1357/60,O1357/162))</f>
        <v>0.19753086419753085</v>
      </c>
      <c r="V1357">
        <v>5</v>
      </c>
      <c r="W1357">
        <v>9</v>
      </c>
      <c r="X1357">
        <v>2</v>
      </c>
      <c r="Y1357">
        <v>14</v>
      </c>
      <c r="Z1357">
        <v>1</v>
      </c>
      <c r="AA1357">
        <v>0</v>
      </c>
      <c r="AB1357">
        <v>2</v>
      </c>
      <c r="AC1357">
        <v>0</v>
      </c>
      <c r="AD1357">
        <v>9.8000000000000004E-2</v>
      </c>
      <c r="AE1357">
        <v>0.105</v>
      </c>
      <c r="AF1357">
        <v>0.161</v>
      </c>
      <c r="AG1357">
        <v>0.26600000000000001</v>
      </c>
    </row>
    <row r="1358" spans="1:33" x14ac:dyDescent="0.25">
      <c r="A1358" t="s">
        <v>43</v>
      </c>
      <c r="B1358" t="s">
        <v>1087</v>
      </c>
      <c r="C1358">
        <v>2021</v>
      </c>
      <c r="D1358" t="s">
        <v>18</v>
      </c>
      <c r="E1358" t="s">
        <v>100</v>
      </c>
      <c r="F1358" t="s">
        <v>101</v>
      </c>
      <c r="G1358" t="s">
        <v>1088</v>
      </c>
      <c r="H1358">
        <v>27</v>
      </c>
      <c r="I1358" t="s">
        <v>1226</v>
      </c>
      <c r="J1358" s="9">
        <v>0.25700000000000001</v>
      </c>
      <c r="K1358">
        <v>8</v>
      </c>
      <c r="L1358">
        <v>7</v>
      </c>
      <c r="M1358">
        <v>35</v>
      </c>
      <c r="N1358">
        <v>45</v>
      </c>
      <c r="O1358">
        <v>107</v>
      </c>
      <c r="P1358">
        <v>268</v>
      </c>
      <c r="Q1358" s="8">
        <f t="shared" si="84"/>
        <v>2.9850746268656716E-2</v>
      </c>
      <c r="R1358" s="8">
        <f t="shared" si="85"/>
        <v>2.6119402985074626E-2</v>
      </c>
      <c r="S1358" s="8">
        <f t="shared" si="86"/>
        <v>0.13059701492537312</v>
      </c>
      <c r="T1358" s="8">
        <f t="shared" si="87"/>
        <v>0.16791044776119404</v>
      </c>
      <c r="U1358" s="8">
        <f>IF(C1358=2022,"",IF(C1358=2020,O1358/60,O1358/162))</f>
        <v>0.66049382716049387</v>
      </c>
      <c r="V1358">
        <v>69</v>
      </c>
      <c r="W1358">
        <v>117</v>
      </c>
      <c r="X1358">
        <v>27</v>
      </c>
      <c r="Y1358">
        <v>88</v>
      </c>
      <c r="Z1358">
        <v>27</v>
      </c>
      <c r="AA1358">
        <v>3</v>
      </c>
      <c r="AB1358">
        <v>1</v>
      </c>
      <c r="AC1358">
        <v>0</v>
      </c>
      <c r="AD1358">
        <v>0.35499999999999998</v>
      </c>
      <c r="AE1358">
        <v>0.33</v>
      </c>
      <c r="AF1358">
        <v>0.437</v>
      </c>
      <c r="AG1358">
        <v>0.76700000000000002</v>
      </c>
    </row>
    <row r="1359" spans="1:33" x14ac:dyDescent="0.25">
      <c r="A1359" t="s">
        <v>81</v>
      </c>
      <c r="B1359" t="s">
        <v>797</v>
      </c>
      <c r="C1359">
        <v>2021</v>
      </c>
      <c r="D1359" t="s">
        <v>18</v>
      </c>
      <c r="E1359" t="s">
        <v>134</v>
      </c>
      <c r="F1359" t="s">
        <v>135</v>
      </c>
      <c r="G1359" t="s">
        <v>798</v>
      </c>
      <c r="H1359">
        <v>27</v>
      </c>
      <c r="I1359" t="s">
        <v>1226</v>
      </c>
      <c r="J1359" s="9">
        <v>0.215</v>
      </c>
      <c r="K1359">
        <v>14</v>
      </c>
      <c r="L1359">
        <v>5</v>
      </c>
      <c r="M1359">
        <v>34</v>
      </c>
      <c r="N1359">
        <v>32</v>
      </c>
      <c r="O1359">
        <v>81</v>
      </c>
      <c r="P1359">
        <v>214</v>
      </c>
      <c r="Q1359" s="8">
        <f t="shared" si="84"/>
        <v>6.5420560747663545E-2</v>
      </c>
      <c r="R1359" s="8">
        <f t="shared" si="85"/>
        <v>2.336448598130841E-2</v>
      </c>
      <c r="S1359" s="8">
        <f t="shared" si="86"/>
        <v>0.15887850467289719</v>
      </c>
      <c r="T1359" s="8">
        <f t="shared" si="87"/>
        <v>0.14953271028037382</v>
      </c>
      <c r="U1359" s="8">
        <f>IF(C1359=2022,"",IF(C1359=2020,O1359/60,O1359/162))</f>
        <v>0.5</v>
      </c>
      <c r="V1359">
        <v>46</v>
      </c>
      <c r="W1359">
        <v>99</v>
      </c>
      <c r="X1359">
        <v>23</v>
      </c>
      <c r="Y1359">
        <v>87</v>
      </c>
      <c r="Z1359">
        <v>23</v>
      </c>
      <c r="AA1359">
        <v>3</v>
      </c>
      <c r="AB1359">
        <v>1</v>
      </c>
      <c r="AC1359">
        <v>0</v>
      </c>
      <c r="AD1359">
        <v>0.28299999999999997</v>
      </c>
      <c r="AE1359">
        <v>0.29399999999999998</v>
      </c>
      <c r="AF1359">
        <v>0.46300000000000002</v>
      </c>
      <c r="AG1359">
        <v>0.75700000000000001</v>
      </c>
    </row>
    <row r="1360" spans="1:33" x14ac:dyDescent="0.25">
      <c r="A1360" t="s">
        <v>29</v>
      </c>
      <c r="B1360" t="s">
        <v>653</v>
      </c>
      <c r="C1360">
        <v>2021</v>
      </c>
      <c r="D1360" t="s">
        <v>22</v>
      </c>
      <c r="E1360" t="s">
        <v>188</v>
      </c>
      <c r="F1360" t="s">
        <v>96</v>
      </c>
      <c r="G1360" t="s">
        <v>654</v>
      </c>
      <c r="H1360">
        <v>27</v>
      </c>
      <c r="I1360" t="s">
        <v>1226</v>
      </c>
      <c r="J1360" s="9">
        <v>0.17299999999999999</v>
      </c>
      <c r="K1360">
        <v>7</v>
      </c>
      <c r="L1360">
        <v>0</v>
      </c>
      <c r="M1360">
        <v>20</v>
      </c>
      <c r="N1360">
        <v>12</v>
      </c>
      <c r="O1360">
        <v>36</v>
      </c>
      <c r="P1360">
        <v>98</v>
      </c>
      <c r="Q1360" s="8">
        <f t="shared" si="84"/>
        <v>7.1428571428571425E-2</v>
      </c>
      <c r="R1360" s="8">
        <f t="shared" si="85"/>
        <v>0</v>
      </c>
      <c r="S1360" s="8">
        <f t="shared" si="86"/>
        <v>0.20408163265306123</v>
      </c>
      <c r="T1360" s="8">
        <f t="shared" si="87"/>
        <v>0.12244897959183673</v>
      </c>
      <c r="U1360" s="8">
        <f>IF(C1360=2022,"",IF(C1360=2020,O1360/60,O1360/162))</f>
        <v>0.22222222222222221</v>
      </c>
      <c r="V1360">
        <v>17</v>
      </c>
      <c r="W1360">
        <v>43</v>
      </c>
      <c r="X1360">
        <v>12</v>
      </c>
      <c r="Y1360">
        <v>31</v>
      </c>
      <c r="Z1360">
        <v>21</v>
      </c>
      <c r="AA1360">
        <v>0</v>
      </c>
      <c r="AB1360">
        <v>1</v>
      </c>
      <c r="AC1360">
        <v>2</v>
      </c>
      <c r="AD1360">
        <v>0.16700000000000001</v>
      </c>
      <c r="AE1360">
        <v>0.33100000000000002</v>
      </c>
      <c r="AF1360">
        <v>0.439</v>
      </c>
      <c r="AG1360">
        <v>0.76900000000000002</v>
      </c>
    </row>
    <row r="1361" spans="1:33" x14ac:dyDescent="0.25">
      <c r="A1361" t="s">
        <v>57</v>
      </c>
      <c r="B1361" t="s">
        <v>653</v>
      </c>
      <c r="C1361">
        <v>2021</v>
      </c>
      <c r="D1361" t="s">
        <v>22</v>
      </c>
      <c r="E1361" t="s">
        <v>98</v>
      </c>
      <c r="F1361" t="s">
        <v>99</v>
      </c>
      <c r="G1361" t="s">
        <v>654</v>
      </c>
      <c r="H1361">
        <v>27</v>
      </c>
      <c r="I1361" t="s">
        <v>1226</v>
      </c>
      <c r="J1361" s="9">
        <v>0.246</v>
      </c>
      <c r="K1361">
        <v>4</v>
      </c>
      <c r="L1361">
        <v>1</v>
      </c>
      <c r="M1361">
        <v>8</v>
      </c>
      <c r="N1361">
        <v>11</v>
      </c>
      <c r="O1361">
        <v>25</v>
      </c>
      <c r="P1361">
        <v>65</v>
      </c>
      <c r="Q1361" s="8">
        <f t="shared" si="84"/>
        <v>6.1538461538461542E-2</v>
      </c>
      <c r="R1361" s="8">
        <f t="shared" si="85"/>
        <v>1.5384615384615385E-2</v>
      </c>
      <c r="S1361" s="8">
        <f t="shared" si="86"/>
        <v>0.12307692307692308</v>
      </c>
      <c r="T1361" s="8">
        <f t="shared" si="87"/>
        <v>0.16923076923076924</v>
      </c>
      <c r="U1361" s="8">
        <f>IF(C1361=2022,"",IF(C1361=2020,O1361/60,O1361/162))</f>
        <v>0.15432098765432098</v>
      </c>
      <c r="V1361">
        <v>16</v>
      </c>
      <c r="W1361">
        <v>31</v>
      </c>
      <c r="X1361">
        <v>7</v>
      </c>
      <c r="Y1361">
        <v>26</v>
      </c>
      <c r="Z1361">
        <v>7</v>
      </c>
      <c r="AA1361">
        <v>0</v>
      </c>
      <c r="AB1361">
        <v>2</v>
      </c>
      <c r="AC1361">
        <v>0</v>
      </c>
      <c r="AD1361">
        <v>0.34300000000000003</v>
      </c>
      <c r="AE1361">
        <v>0.31900000000000001</v>
      </c>
      <c r="AF1361">
        <v>0.47699999999999998</v>
      </c>
      <c r="AG1361">
        <v>0.79600000000000004</v>
      </c>
    </row>
    <row r="1362" spans="1:33" x14ac:dyDescent="0.25">
      <c r="A1362" t="s">
        <v>57</v>
      </c>
      <c r="B1362" t="s">
        <v>557</v>
      </c>
      <c r="C1362">
        <v>2021</v>
      </c>
      <c r="D1362" t="s">
        <v>22</v>
      </c>
      <c r="E1362" t="s">
        <v>98</v>
      </c>
      <c r="F1362" t="s">
        <v>99</v>
      </c>
      <c r="G1362" t="s">
        <v>558</v>
      </c>
      <c r="H1362">
        <v>26</v>
      </c>
      <c r="I1362" t="s">
        <v>1226</v>
      </c>
      <c r="J1362" s="9">
        <v>0.20599999999999999</v>
      </c>
      <c r="K1362">
        <v>13</v>
      </c>
      <c r="L1362">
        <v>14</v>
      </c>
      <c r="M1362">
        <v>44</v>
      </c>
      <c r="N1362">
        <v>50</v>
      </c>
      <c r="O1362">
        <v>118</v>
      </c>
      <c r="P1362">
        <v>253</v>
      </c>
      <c r="Q1362" s="8">
        <f t="shared" si="84"/>
        <v>5.1383399209486168E-2</v>
      </c>
      <c r="R1362" s="8">
        <f t="shared" si="85"/>
        <v>5.533596837944664E-2</v>
      </c>
      <c r="S1362" s="8">
        <f t="shared" si="86"/>
        <v>0.17391304347826086</v>
      </c>
      <c r="T1362" s="8">
        <f t="shared" si="87"/>
        <v>0.19762845849802371</v>
      </c>
      <c r="U1362" s="8">
        <f>IF(C1362=2022,"",IF(C1362=2020,O1362/60,O1362/162))</f>
        <v>0.72839506172839508</v>
      </c>
      <c r="V1362">
        <v>52</v>
      </c>
      <c r="W1362">
        <v>108</v>
      </c>
      <c r="X1362">
        <v>26</v>
      </c>
      <c r="Y1362">
        <v>113</v>
      </c>
      <c r="Z1362">
        <v>33</v>
      </c>
      <c r="AA1362">
        <v>0</v>
      </c>
      <c r="AB1362">
        <v>1</v>
      </c>
      <c r="AC1362">
        <v>3</v>
      </c>
      <c r="AD1362">
        <v>0.30199999999999999</v>
      </c>
      <c r="AE1362">
        <v>0.3</v>
      </c>
      <c r="AF1362">
        <v>0.42699999999999999</v>
      </c>
      <c r="AG1362">
        <v>0.72699999999999998</v>
      </c>
    </row>
    <row r="1363" spans="1:33" x14ac:dyDescent="0.25">
      <c r="A1363" t="s">
        <v>62</v>
      </c>
      <c r="B1363" t="s">
        <v>271</v>
      </c>
      <c r="C1363">
        <v>2021</v>
      </c>
      <c r="D1363" t="s">
        <v>22</v>
      </c>
      <c r="E1363" t="s">
        <v>126</v>
      </c>
      <c r="F1363" t="s">
        <v>127</v>
      </c>
      <c r="G1363" t="s">
        <v>272</v>
      </c>
      <c r="H1363">
        <v>26</v>
      </c>
      <c r="I1363" t="s">
        <v>1226</v>
      </c>
      <c r="J1363" s="9">
        <v>0.25800000000000001</v>
      </c>
      <c r="K1363">
        <v>5</v>
      </c>
      <c r="L1363">
        <v>5</v>
      </c>
      <c r="M1363">
        <v>22</v>
      </c>
      <c r="N1363">
        <v>26</v>
      </c>
      <c r="O1363">
        <v>76</v>
      </c>
      <c r="P1363">
        <v>209</v>
      </c>
      <c r="Q1363" s="8">
        <f t="shared" si="84"/>
        <v>2.3923444976076555E-2</v>
      </c>
      <c r="R1363" s="8">
        <f t="shared" si="85"/>
        <v>2.3923444976076555E-2</v>
      </c>
      <c r="S1363" s="8">
        <f t="shared" si="86"/>
        <v>0.10526315789473684</v>
      </c>
      <c r="T1363" s="8">
        <f t="shared" si="87"/>
        <v>0.12440191387559808</v>
      </c>
      <c r="U1363" s="8">
        <f>IF(C1363=2022,"",IF(C1363=2020,O1363/60,O1363/162))</f>
        <v>0.46913580246913578</v>
      </c>
      <c r="V1363">
        <v>54</v>
      </c>
      <c r="W1363">
        <v>87</v>
      </c>
      <c r="X1363">
        <v>19</v>
      </c>
      <c r="Y1363">
        <v>55</v>
      </c>
      <c r="Z1363">
        <v>8</v>
      </c>
      <c r="AA1363">
        <v>0</v>
      </c>
      <c r="AB1363">
        <v>1</v>
      </c>
      <c r="AC1363">
        <v>1</v>
      </c>
      <c r="AD1363">
        <v>0.32700000000000001</v>
      </c>
      <c r="AE1363">
        <v>0.28399999999999997</v>
      </c>
      <c r="AF1363">
        <v>0.41599999999999998</v>
      </c>
      <c r="AG1363">
        <v>0.70099999999999996</v>
      </c>
    </row>
    <row r="1364" spans="1:33" x14ac:dyDescent="0.25">
      <c r="A1364" t="s">
        <v>81</v>
      </c>
      <c r="B1364" t="s">
        <v>795</v>
      </c>
      <c r="C1364">
        <v>2021</v>
      </c>
      <c r="D1364" t="s">
        <v>18</v>
      </c>
      <c r="E1364" t="s">
        <v>134</v>
      </c>
      <c r="F1364" t="s">
        <v>135</v>
      </c>
      <c r="G1364" t="s">
        <v>796</v>
      </c>
      <c r="H1364">
        <v>26</v>
      </c>
      <c r="I1364" t="s">
        <v>1226</v>
      </c>
      <c r="J1364" s="9">
        <v>0.23400000000000001</v>
      </c>
      <c r="K1364">
        <v>11</v>
      </c>
      <c r="L1364">
        <v>17</v>
      </c>
      <c r="M1364">
        <v>33</v>
      </c>
      <c r="N1364">
        <v>69</v>
      </c>
      <c r="O1364">
        <v>147</v>
      </c>
      <c r="P1364">
        <v>453</v>
      </c>
      <c r="Q1364" s="8">
        <f t="shared" si="84"/>
        <v>2.4282560706401765E-2</v>
      </c>
      <c r="R1364" s="8">
        <f t="shared" si="85"/>
        <v>3.7527593818984545E-2</v>
      </c>
      <c r="S1364" s="8">
        <f t="shared" si="86"/>
        <v>7.2847682119205295E-2</v>
      </c>
      <c r="T1364" s="8">
        <f t="shared" si="87"/>
        <v>0.15231788079470199</v>
      </c>
      <c r="U1364" s="8">
        <f>IF(C1364=2022,"",IF(C1364=2020,O1364/60,O1364/162))</f>
        <v>0.90740740740740744</v>
      </c>
      <c r="V1364">
        <v>106</v>
      </c>
      <c r="W1364">
        <v>172</v>
      </c>
      <c r="X1364">
        <v>38</v>
      </c>
      <c r="Y1364">
        <v>118</v>
      </c>
      <c r="Z1364">
        <v>33</v>
      </c>
      <c r="AA1364">
        <v>2</v>
      </c>
      <c r="AB1364">
        <v>1</v>
      </c>
      <c r="AC1364">
        <v>7</v>
      </c>
      <c r="AD1364">
        <v>0.29099999999999998</v>
      </c>
      <c r="AE1364">
        <v>0.28899999999999998</v>
      </c>
      <c r="AF1364">
        <v>0.38</v>
      </c>
      <c r="AG1364">
        <v>0.66900000000000004</v>
      </c>
    </row>
    <row r="1365" spans="1:33" x14ac:dyDescent="0.25">
      <c r="A1365" t="s">
        <v>106</v>
      </c>
      <c r="B1365" t="s">
        <v>907</v>
      </c>
      <c r="C1365">
        <v>2021</v>
      </c>
      <c r="D1365" t="s">
        <v>18</v>
      </c>
      <c r="E1365" t="s">
        <v>107</v>
      </c>
      <c r="F1365" t="s">
        <v>108</v>
      </c>
      <c r="G1365" t="s">
        <v>908</v>
      </c>
      <c r="H1365">
        <v>26</v>
      </c>
      <c r="I1365" t="s">
        <v>1226</v>
      </c>
      <c r="J1365" s="9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2</v>
      </c>
      <c r="Q1365" s="8">
        <f t="shared" si="84"/>
        <v>0</v>
      </c>
      <c r="R1365" s="8">
        <f t="shared" si="85"/>
        <v>0</v>
      </c>
      <c r="S1365" s="8">
        <f t="shared" si="86"/>
        <v>0</v>
      </c>
      <c r="T1365" s="8">
        <f t="shared" si="87"/>
        <v>0.5</v>
      </c>
      <c r="U1365" s="8">
        <f>IF(C1365=2022,"",IF(C1365=2020,O1365/60,O1365/162))</f>
        <v>6.1728395061728392E-3</v>
      </c>
      <c r="V1365">
        <v>0</v>
      </c>
      <c r="W1365">
        <v>0</v>
      </c>
      <c r="X1365">
        <v>0</v>
      </c>
      <c r="Y1365">
        <v>1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0.33300000000000002</v>
      </c>
      <c r="AF1365">
        <v>0</v>
      </c>
      <c r="AG1365">
        <v>0.33300000000000002</v>
      </c>
    </row>
    <row r="1366" spans="1:33" x14ac:dyDescent="0.25">
      <c r="A1366" t="s">
        <v>8</v>
      </c>
      <c r="B1366" t="s">
        <v>69</v>
      </c>
      <c r="C1366">
        <v>2021</v>
      </c>
      <c r="D1366" t="s">
        <v>22</v>
      </c>
      <c r="E1366" t="s">
        <v>9</v>
      </c>
      <c r="F1366" t="s">
        <v>10</v>
      </c>
      <c r="G1366" t="s">
        <v>70</v>
      </c>
      <c r="H1366">
        <v>26</v>
      </c>
      <c r="I1366" t="s">
        <v>1226</v>
      </c>
      <c r="J1366" s="9">
        <v>0.29099999999999998</v>
      </c>
      <c r="K1366">
        <v>30</v>
      </c>
      <c r="L1366">
        <v>30</v>
      </c>
      <c r="M1366">
        <v>59</v>
      </c>
      <c r="N1366">
        <v>91</v>
      </c>
      <c r="O1366">
        <v>159</v>
      </c>
      <c r="P1366">
        <v>602</v>
      </c>
      <c r="Q1366" s="8">
        <f t="shared" si="84"/>
        <v>4.9833887043189369E-2</v>
      </c>
      <c r="R1366" s="8">
        <f t="shared" si="85"/>
        <v>4.9833887043189369E-2</v>
      </c>
      <c r="S1366" s="8">
        <f t="shared" si="86"/>
        <v>9.8006644518272429E-2</v>
      </c>
      <c r="T1366" s="8">
        <f t="shared" si="87"/>
        <v>0.15116279069767441</v>
      </c>
      <c r="U1366" s="8">
        <f>IF(C1366=2022,"",IF(C1366=2020,O1366/60,O1366/162))</f>
        <v>0.98148148148148151</v>
      </c>
      <c r="V1366">
        <v>175</v>
      </c>
      <c r="W1366">
        <v>312</v>
      </c>
      <c r="X1366">
        <v>72</v>
      </c>
      <c r="Y1366">
        <v>125</v>
      </c>
      <c r="Z1366">
        <v>59</v>
      </c>
      <c r="AA1366">
        <v>3</v>
      </c>
      <c r="AB1366">
        <v>1</v>
      </c>
      <c r="AC1366">
        <v>8</v>
      </c>
      <c r="AD1366">
        <v>0.32200000000000001</v>
      </c>
      <c r="AE1366">
        <v>0.36</v>
      </c>
      <c r="AF1366">
        <v>0.51800000000000002</v>
      </c>
      <c r="AG1366">
        <v>0.878</v>
      </c>
    </row>
    <row r="1367" spans="1:33" x14ac:dyDescent="0.25">
      <c r="A1367" t="s">
        <v>15</v>
      </c>
      <c r="B1367" t="s">
        <v>719</v>
      </c>
      <c r="C1367">
        <v>2021</v>
      </c>
      <c r="D1367" t="s">
        <v>18</v>
      </c>
      <c r="E1367" t="s">
        <v>16</v>
      </c>
      <c r="F1367" t="s">
        <v>17</v>
      </c>
      <c r="G1367" t="s">
        <v>720</v>
      </c>
      <c r="H1367">
        <v>26</v>
      </c>
      <c r="I1367" t="s">
        <v>1226</v>
      </c>
      <c r="J1367" s="9">
        <v>0.22600000000000001</v>
      </c>
      <c r="K1367">
        <v>25</v>
      </c>
      <c r="L1367">
        <v>9</v>
      </c>
      <c r="M1367">
        <v>66</v>
      </c>
      <c r="N1367">
        <v>63</v>
      </c>
      <c r="O1367">
        <v>148</v>
      </c>
      <c r="P1367">
        <v>465</v>
      </c>
      <c r="Q1367" s="8">
        <f t="shared" si="84"/>
        <v>5.3763440860215055E-2</v>
      </c>
      <c r="R1367" s="8">
        <f t="shared" si="85"/>
        <v>1.935483870967742E-2</v>
      </c>
      <c r="S1367" s="8">
        <f t="shared" si="86"/>
        <v>0.14193548387096774</v>
      </c>
      <c r="T1367" s="8">
        <f t="shared" si="87"/>
        <v>0.13548387096774195</v>
      </c>
      <c r="U1367" s="8">
        <f>IF(C1367=2022,"",IF(C1367=2020,O1367/60,O1367/162))</f>
        <v>0.9135802469135802</v>
      </c>
      <c r="V1367">
        <v>105</v>
      </c>
      <c r="W1367">
        <v>202</v>
      </c>
      <c r="X1367">
        <v>46</v>
      </c>
      <c r="Y1367">
        <v>156</v>
      </c>
      <c r="Z1367">
        <v>62</v>
      </c>
      <c r="AA1367">
        <v>0</v>
      </c>
      <c r="AB1367">
        <v>1</v>
      </c>
      <c r="AC1367">
        <v>2</v>
      </c>
      <c r="AD1367">
        <v>0.28100000000000003</v>
      </c>
      <c r="AE1367">
        <v>0.32300000000000001</v>
      </c>
      <c r="AF1367">
        <v>0.434</v>
      </c>
      <c r="AG1367">
        <v>0.75700000000000001</v>
      </c>
    </row>
    <row r="1368" spans="1:33" x14ac:dyDescent="0.25">
      <c r="A1368" t="s">
        <v>77</v>
      </c>
      <c r="B1368" t="s">
        <v>1113</v>
      </c>
      <c r="C1368">
        <v>2021</v>
      </c>
      <c r="D1368" t="s">
        <v>18</v>
      </c>
      <c r="E1368" t="s">
        <v>291</v>
      </c>
      <c r="F1368" t="s">
        <v>292</v>
      </c>
      <c r="G1368" t="s">
        <v>1114</v>
      </c>
      <c r="H1368">
        <v>26</v>
      </c>
      <c r="I1368" t="s">
        <v>1226</v>
      </c>
      <c r="J1368" s="9">
        <v>0.26700000000000002</v>
      </c>
      <c r="K1368">
        <v>16</v>
      </c>
      <c r="L1368">
        <v>9</v>
      </c>
      <c r="M1368">
        <v>50</v>
      </c>
      <c r="N1368">
        <v>45</v>
      </c>
      <c r="O1368">
        <v>103</v>
      </c>
      <c r="P1368">
        <v>367</v>
      </c>
      <c r="Q1368" s="8">
        <f t="shared" si="84"/>
        <v>4.3596730245231606E-2</v>
      </c>
      <c r="R1368" s="8">
        <f t="shared" si="85"/>
        <v>2.4523160762942781E-2</v>
      </c>
      <c r="S1368" s="8">
        <f t="shared" si="86"/>
        <v>0.13623978201634879</v>
      </c>
      <c r="T1368" s="8">
        <f t="shared" si="87"/>
        <v>0.1226158038147139</v>
      </c>
      <c r="U1368" s="8">
        <f>IF(C1368=2022,"",IF(C1368=2020,O1368/60,O1368/162))</f>
        <v>0.63580246913580252</v>
      </c>
      <c r="V1368">
        <v>98</v>
      </c>
      <c r="W1368">
        <v>169</v>
      </c>
      <c r="X1368">
        <v>38</v>
      </c>
      <c r="Y1368">
        <v>85</v>
      </c>
      <c r="Z1368">
        <v>27</v>
      </c>
      <c r="AA1368">
        <v>6</v>
      </c>
      <c r="AB1368">
        <v>1</v>
      </c>
      <c r="AC1368">
        <v>4</v>
      </c>
      <c r="AD1368">
        <v>0.30599999999999999</v>
      </c>
      <c r="AE1368">
        <v>0.32400000000000001</v>
      </c>
      <c r="AF1368">
        <v>0.46</v>
      </c>
      <c r="AG1368">
        <v>0.78500000000000003</v>
      </c>
    </row>
    <row r="1369" spans="1:33" x14ac:dyDescent="0.25">
      <c r="A1369" t="s">
        <v>78</v>
      </c>
      <c r="B1369" t="s">
        <v>1172</v>
      </c>
      <c r="C1369">
        <v>2021</v>
      </c>
      <c r="D1369" t="s">
        <v>18</v>
      </c>
      <c r="E1369" t="s">
        <v>164</v>
      </c>
      <c r="F1369" t="s">
        <v>165</v>
      </c>
      <c r="G1369" t="s">
        <v>1173</v>
      </c>
      <c r="H1369">
        <v>26</v>
      </c>
      <c r="I1369" t="s">
        <v>1226</v>
      </c>
      <c r="J1369" s="9">
        <v>0.22900000000000001</v>
      </c>
      <c r="K1369">
        <v>5</v>
      </c>
      <c r="L1369">
        <v>1</v>
      </c>
      <c r="M1369">
        <v>23</v>
      </c>
      <c r="N1369">
        <v>22</v>
      </c>
      <c r="O1369">
        <v>109</v>
      </c>
      <c r="P1369">
        <v>192</v>
      </c>
      <c r="Q1369" s="8">
        <f t="shared" si="84"/>
        <v>2.6041666666666668E-2</v>
      </c>
      <c r="R1369" s="8">
        <f t="shared" si="85"/>
        <v>5.208333333333333E-3</v>
      </c>
      <c r="S1369" s="8">
        <f t="shared" si="86"/>
        <v>0.11979166666666667</v>
      </c>
      <c r="T1369" s="8">
        <f t="shared" si="87"/>
        <v>0.11458333333333333</v>
      </c>
      <c r="U1369" s="8">
        <f>IF(C1369=2022,"",IF(C1369=2020,O1369/60,O1369/162))</f>
        <v>0.6728395061728395</v>
      </c>
      <c r="V1369">
        <v>44</v>
      </c>
      <c r="W1369">
        <v>65</v>
      </c>
      <c r="X1369">
        <v>11</v>
      </c>
      <c r="Y1369">
        <v>61</v>
      </c>
      <c r="Z1369">
        <v>13</v>
      </c>
      <c r="AA1369">
        <v>2</v>
      </c>
      <c r="AB1369">
        <v>1</v>
      </c>
      <c r="AC1369">
        <v>1</v>
      </c>
      <c r="AD1369">
        <v>0.307</v>
      </c>
      <c r="AE1369">
        <v>0.29399999999999998</v>
      </c>
      <c r="AF1369">
        <v>0.33900000000000002</v>
      </c>
      <c r="AG1369">
        <v>0.63200000000000001</v>
      </c>
    </row>
    <row r="1370" spans="1:33" x14ac:dyDescent="0.25">
      <c r="A1370" t="s">
        <v>26</v>
      </c>
      <c r="B1370" t="s">
        <v>231</v>
      </c>
      <c r="C1370">
        <v>2021</v>
      </c>
      <c r="D1370" t="s">
        <v>22</v>
      </c>
      <c r="E1370" t="s">
        <v>27</v>
      </c>
      <c r="F1370" t="s">
        <v>28</v>
      </c>
      <c r="G1370" t="s">
        <v>232</v>
      </c>
      <c r="H1370">
        <v>26</v>
      </c>
      <c r="I1370" t="s">
        <v>1226</v>
      </c>
      <c r="J1370" s="9">
        <v>0.26200000000000001</v>
      </c>
      <c r="K1370">
        <v>2</v>
      </c>
      <c r="L1370">
        <v>17</v>
      </c>
      <c r="M1370">
        <v>34</v>
      </c>
      <c r="N1370">
        <v>44</v>
      </c>
      <c r="O1370">
        <v>98</v>
      </c>
      <c r="P1370">
        <v>325</v>
      </c>
      <c r="Q1370" s="8">
        <f t="shared" si="84"/>
        <v>6.1538461538461538E-3</v>
      </c>
      <c r="R1370" s="8">
        <f t="shared" si="85"/>
        <v>5.2307692307692305E-2</v>
      </c>
      <c r="S1370" s="8">
        <f t="shared" si="86"/>
        <v>0.10461538461538461</v>
      </c>
      <c r="T1370" s="8">
        <f t="shared" si="87"/>
        <v>0.13538461538461538</v>
      </c>
      <c r="U1370" s="8">
        <f>IF(C1370=2022,"",IF(C1370=2020,O1370/60,O1370/162))</f>
        <v>0.60493827160493829</v>
      </c>
      <c r="V1370">
        <v>85</v>
      </c>
      <c r="W1370">
        <v>106</v>
      </c>
      <c r="X1370">
        <v>16</v>
      </c>
      <c r="Y1370">
        <v>71</v>
      </c>
      <c r="Z1370">
        <v>38</v>
      </c>
      <c r="AA1370">
        <v>0</v>
      </c>
      <c r="AB1370">
        <v>1</v>
      </c>
      <c r="AC1370">
        <v>5</v>
      </c>
      <c r="AD1370">
        <v>0.32400000000000001</v>
      </c>
      <c r="AE1370">
        <v>0.33900000000000002</v>
      </c>
      <c r="AF1370">
        <v>0.32600000000000001</v>
      </c>
      <c r="AG1370">
        <v>0.66500000000000004</v>
      </c>
    </row>
    <row r="1371" spans="1:33" x14ac:dyDescent="0.25">
      <c r="A1371" t="s">
        <v>29</v>
      </c>
      <c r="B1371" t="s">
        <v>231</v>
      </c>
      <c r="C1371">
        <v>2021</v>
      </c>
      <c r="D1371" t="s">
        <v>22</v>
      </c>
      <c r="E1371" t="s">
        <v>188</v>
      </c>
      <c r="F1371" t="s">
        <v>96</v>
      </c>
      <c r="G1371" t="s">
        <v>232</v>
      </c>
      <c r="H1371">
        <v>26</v>
      </c>
      <c r="I1371" t="s">
        <v>1226</v>
      </c>
      <c r="J1371" s="9">
        <v>0.28499999999999998</v>
      </c>
      <c r="K1371">
        <v>2</v>
      </c>
      <c r="L1371">
        <v>13</v>
      </c>
      <c r="M1371">
        <v>14</v>
      </c>
      <c r="N1371">
        <v>42</v>
      </c>
      <c r="O1371">
        <v>60</v>
      </c>
      <c r="P1371">
        <v>239</v>
      </c>
      <c r="Q1371" s="8">
        <f t="shared" si="84"/>
        <v>8.368200836820083E-3</v>
      </c>
      <c r="R1371" s="8">
        <f t="shared" si="85"/>
        <v>5.4393305439330547E-2</v>
      </c>
      <c r="S1371" s="8">
        <f t="shared" si="86"/>
        <v>5.8577405857740586E-2</v>
      </c>
      <c r="T1371" s="8">
        <f t="shared" si="87"/>
        <v>0.17573221757322174</v>
      </c>
      <c r="U1371" s="8">
        <f>IF(C1371=2022,"",IF(C1371=2020,O1371/60,O1371/162))</f>
        <v>0.37037037037037035</v>
      </c>
      <c r="V1371">
        <v>68</v>
      </c>
      <c r="W1371">
        <v>90</v>
      </c>
      <c r="X1371">
        <v>18</v>
      </c>
      <c r="Y1371">
        <v>50</v>
      </c>
      <c r="Z1371">
        <v>29</v>
      </c>
      <c r="AA1371">
        <v>0</v>
      </c>
      <c r="AB1371">
        <v>2</v>
      </c>
      <c r="AC1371">
        <v>1</v>
      </c>
      <c r="AD1371">
        <v>0.35299999999999998</v>
      </c>
      <c r="AE1371">
        <v>0.36199999999999999</v>
      </c>
      <c r="AF1371">
        <v>0.377</v>
      </c>
      <c r="AG1371">
        <v>0.73899999999999999</v>
      </c>
    </row>
    <row r="1372" spans="1:33" x14ac:dyDescent="0.25">
      <c r="A1372" t="s">
        <v>46</v>
      </c>
      <c r="B1372" t="s">
        <v>1033</v>
      </c>
      <c r="C1372">
        <v>2021</v>
      </c>
      <c r="D1372" t="s">
        <v>18</v>
      </c>
      <c r="E1372" t="s">
        <v>168</v>
      </c>
      <c r="F1372" t="s">
        <v>169</v>
      </c>
      <c r="G1372" t="s">
        <v>1034</v>
      </c>
      <c r="H1372">
        <v>26</v>
      </c>
      <c r="I1372" t="s">
        <v>1226</v>
      </c>
      <c r="J1372" s="9">
        <v>0.30199999999999999</v>
      </c>
      <c r="K1372">
        <v>24</v>
      </c>
      <c r="L1372">
        <v>5</v>
      </c>
      <c r="M1372">
        <v>90</v>
      </c>
      <c r="N1372">
        <v>93</v>
      </c>
      <c r="O1372">
        <v>159</v>
      </c>
      <c r="P1372">
        <v>559</v>
      </c>
      <c r="Q1372" s="8">
        <f t="shared" si="84"/>
        <v>4.2933810375670838E-2</v>
      </c>
      <c r="R1372" s="8">
        <f t="shared" si="85"/>
        <v>8.9445438282647581E-3</v>
      </c>
      <c r="S1372" s="8">
        <f t="shared" si="86"/>
        <v>0.16100178890876565</v>
      </c>
      <c r="T1372" s="8">
        <f t="shared" si="87"/>
        <v>0.16636851520572452</v>
      </c>
      <c r="U1372" s="8">
        <f>IF(C1372=2022,"",IF(C1372=2020,O1372/60,O1372/162))</f>
        <v>0.98148148148148151</v>
      </c>
      <c r="V1372">
        <v>169</v>
      </c>
      <c r="W1372">
        <v>292</v>
      </c>
      <c r="X1372">
        <v>67</v>
      </c>
      <c r="Y1372">
        <v>119</v>
      </c>
      <c r="Z1372">
        <v>75</v>
      </c>
      <c r="AA1372">
        <v>9</v>
      </c>
      <c r="AB1372">
        <v>1</v>
      </c>
      <c r="AC1372">
        <v>2</v>
      </c>
      <c r="AD1372">
        <v>0.34499999999999997</v>
      </c>
      <c r="AE1372">
        <v>0.39</v>
      </c>
      <c r="AF1372">
        <v>0.52200000000000002</v>
      </c>
      <c r="AG1372">
        <v>0.91200000000000003</v>
      </c>
    </row>
    <row r="1373" spans="1:33" x14ac:dyDescent="0.25">
      <c r="A1373" t="s">
        <v>54</v>
      </c>
      <c r="B1373" t="s">
        <v>825</v>
      </c>
      <c r="C1373">
        <v>2021</v>
      </c>
      <c r="D1373" t="s">
        <v>18</v>
      </c>
      <c r="E1373" t="s">
        <v>119</v>
      </c>
      <c r="F1373" t="s">
        <v>120</v>
      </c>
      <c r="G1373" t="s">
        <v>826</v>
      </c>
      <c r="H1373">
        <v>25</v>
      </c>
      <c r="I1373" t="s">
        <v>1226</v>
      </c>
      <c r="J1373" s="9">
        <v>0.16500000000000001</v>
      </c>
      <c r="K1373">
        <v>10</v>
      </c>
      <c r="L1373">
        <v>3</v>
      </c>
      <c r="M1373">
        <v>36</v>
      </c>
      <c r="N1373">
        <v>39</v>
      </c>
      <c r="O1373">
        <v>95</v>
      </c>
      <c r="P1373">
        <v>315</v>
      </c>
      <c r="Q1373" s="8">
        <f t="shared" si="84"/>
        <v>3.1746031746031744E-2</v>
      </c>
      <c r="R1373" s="8">
        <f t="shared" si="85"/>
        <v>9.5238095238095247E-3</v>
      </c>
      <c r="S1373" s="8">
        <f t="shared" si="86"/>
        <v>0.11428571428571428</v>
      </c>
      <c r="T1373" s="8">
        <f t="shared" si="87"/>
        <v>0.12380952380952381</v>
      </c>
      <c r="U1373" s="8">
        <f>IF(C1373=2022,"",IF(C1373=2020,O1373/60,O1373/162))</f>
        <v>0.5864197530864198</v>
      </c>
      <c r="V1373">
        <v>52</v>
      </c>
      <c r="W1373">
        <v>95</v>
      </c>
      <c r="X1373">
        <v>21</v>
      </c>
      <c r="Y1373">
        <v>94</v>
      </c>
      <c r="Z1373">
        <v>31</v>
      </c>
      <c r="AA1373">
        <v>2</v>
      </c>
      <c r="AB1373">
        <v>1</v>
      </c>
      <c r="AC1373">
        <v>1</v>
      </c>
      <c r="AD1373">
        <v>0.19600000000000001</v>
      </c>
      <c r="AE1373">
        <v>0.24</v>
      </c>
      <c r="AF1373">
        <v>0.30199999999999999</v>
      </c>
      <c r="AG1373">
        <v>0.54200000000000004</v>
      </c>
    </row>
    <row r="1374" spans="1:33" x14ac:dyDescent="0.25">
      <c r="A1374" t="s">
        <v>68</v>
      </c>
      <c r="B1374" t="s">
        <v>505</v>
      </c>
      <c r="C1374">
        <v>2021</v>
      </c>
      <c r="D1374" t="s">
        <v>22</v>
      </c>
      <c r="E1374" t="s">
        <v>361</v>
      </c>
      <c r="F1374" t="s">
        <v>362</v>
      </c>
      <c r="G1374" t="s">
        <v>506</v>
      </c>
      <c r="H1374">
        <v>25</v>
      </c>
      <c r="I1374" t="s">
        <v>1226</v>
      </c>
      <c r="J1374" s="9">
        <v>0.246</v>
      </c>
      <c r="K1374">
        <v>5</v>
      </c>
      <c r="L1374">
        <v>2</v>
      </c>
      <c r="M1374">
        <v>11</v>
      </c>
      <c r="N1374">
        <v>15</v>
      </c>
      <c r="O1374">
        <v>36</v>
      </c>
      <c r="P1374">
        <v>130</v>
      </c>
      <c r="Q1374" s="8">
        <f t="shared" si="84"/>
        <v>3.8461538461538464E-2</v>
      </c>
      <c r="R1374" s="8">
        <f t="shared" si="85"/>
        <v>1.5384615384615385E-2</v>
      </c>
      <c r="S1374" s="8">
        <f t="shared" si="86"/>
        <v>8.461538461538462E-2</v>
      </c>
      <c r="T1374" s="8">
        <f t="shared" si="87"/>
        <v>0.11538461538461539</v>
      </c>
      <c r="U1374" s="8">
        <f>IF(C1374=2022,"",IF(C1374=2020,O1374/60,O1374/162))</f>
        <v>0.22222222222222221</v>
      </c>
      <c r="V1374">
        <v>32</v>
      </c>
      <c r="W1374">
        <v>51</v>
      </c>
      <c r="X1374">
        <v>9</v>
      </c>
      <c r="Y1374">
        <v>37</v>
      </c>
      <c r="Z1374">
        <v>16</v>
      </c>
      <c r="AA1374">
        <v>0</v>
      </c>
      <c r="AB1374">
        <v>1</v>
      </c>
      <c r="AC1374">
        <v>0</v>
      </c>
      <c r="AD1374">
        <v>0.307</v>
      </c>
      <c r="AE1374">
        <v>0.33300000000000002</v>
      </c>
      <c r="AF1374">
        <v>0.39200000000000002</v>
      </c>
      <c r="AG1374">
        <v>0.72599999999999998</v>
      </c>
    </row>
    <row r="1375" spans="1:33" x14ac:dyDescent="0.25">
      <c r="A1375" t="s">
        <v>26</v>
      </c>
      <c r="B1375" t="s">
        <v>309</v>
      </c>
      <c r="C1375">
        <v>2021</v>
      </c>
      <c r="D1375" t="s">
        <v>22</v>
      </c>
      <c r="E1375" t="s">
        <v>27</v>
      </c>
      <c r="F1375" t="s">
        <v>28</v>
      </c>
      <c r="G1375" t="s">
        <v>310</v>
      </c>
      <c r="H1375">
        <v>25</v>
      </c>
      <c r="I1375" t="s">
        <v>1226</v>
      </c>
      <c r="J1375" s="9">
        <v>0.30399999999999999</v>
      </c>
      <c r="K1375">
        <v>4</v>
      </c>
      <c r="L1375">
        <v>3</v>
      </c>
      <c r="M1375">
        <v>9</v>
      </c>
      <c r="N1375">
        <v>10</v>
      </c>
      <c r="O1375">
        <v>21</v>
      </c>
      <c r="P1375">
        <v>46</v>
      </c>
      <c r="Q1375" s="8">
        <f t="shared" si="84"/>
        <v>8.6956521739130432E-2</v>
      </c>
      <c r="R1375" s="8">
        <f t="shared" si="85"/>
        <v>6.5217391304347824E-2</v>
      </c>
      <c r="S1375" s="8">
        <f t="shared" si="86"/>
        <v>0.19565217391304349</v>
      </c>
      <c r="T1375" s="8">
        <f t="shared" si="87"/>
        <v>0.21739130434782608</v>
      </c>
      <c r="U1375" s="8">
        <f>IF(C1375=2022,"",IF(C1375=2020,O1375/60,O1375/162))</f>
        <v>0.12962962962962962</v>
      </c>
      <c r="V1375">
        <v>14</v>
      </c>
      <c r="W1375">
        <v>28</v>
      </c>
      <c r="X1375">
        <v>5</v>
      </c>
      <c r="Y1375">
        <v>17</v>
      </c>
      <c r="Z1375">
        <v>1</v>
      </c>
      <c r="AA1375">
        <v>0</v>
      </c>
      <c r="AB1375">
        <v>1</v>
      </c>
      <c r="AC1375">
        <v>1</v>
      </c>
      <c r="AD1375">
        <v>0.4</v>
      </c>
      <c r="AE1375">
        <v>0.34699999999999998</v>
      </c>
      <c r="AF1375">
        <v>0.60899999999999999</v>
      </c>
      <c r="AG1375">
        <v>0.95599999999999996</v>
      </c>
    </row>
    <row r="1376" spans="1:33" x14ac:dyDescent="0.25">
      <c r="A1376" t="s">
        <v>33</v>
      </c>
      <c r="B1376" t="s">
        <v>465</v>
      </c>
      <c r="C1376">
        <v>2021</v>
      </c>
      <c r="D1376" t="s">
        <v>22</v>
      </c>
      <c r="E1376" t="s">
        <v>166</v>
      </c>
      <c r="F1376" t="s">
        <v>167</v>
      </c>
      <c r="G1376" t="s">
        <v>466</v>
      </c>
      <c r="H1376">
        <v>25</v>
      </c>
      <c r="I1376" t="s">
        <v>1226</v>
      </c>
      <c r="J1376" s="9">
        <v>0.25</v>
      </c>
      <c r="K1376">
        <v>0</v>
      </c>
      <c r="L1376">
        <v>0</v>
      </c>
      <c r="M1376">
        <v>0</v>
      </c>
      <c r="N1376">
        <v>1</v>
      </c>
      <c r="O1376">
        <v>6</v>
      </c>
      <c r="P1376">
        <v>8</v>
      </c>
      <c r="Q1376" s="8">
        <f t="shared" si="84"/>
        <v>0</v>
      </c>
      <c r="R1376" s="8">
        <f t="shared" si="85"/>
        <v>0</v>
      </c>
      <c r="S1376" s="8">
        <f t="shared" si="86"/>
        <v>0</v>
      </c>
      <c r="T1376" s="8">
        <f t="shared" si="87"/>
        <v>0.125</v>
      </c>
      <c r="U1376" s="8">
        <f>IF(C1376=2022,"",IF(C1376=2020,O1376/60,O1376/162))</f>
        <v>3.7037037037037035E-2</v>
      </c>
      <c r="V1376">
        <v>2</v>
      </c>
      <c r="W1376">
        <v>2</v>
      </c>
      <c r="X1376">
        <v>0</v>
      </c>
      <c r="Y1376">
        <v>2</v>
      </c>
      <c r="Z1376">
        <v>0</v>
      </c>
      <c r="AA1376">
        <v>0</v>
      </c>
      <c r="AB1376">
        <v>1</v>
      </c>
      <c r="AC1376">
        <v>0</v>
      </c>
      <c r="AD1376">
        <v>0.33300000000000002</v>
      </c>
      <c r="AE1376">
        <v>0.25</v>
      </c>
      <c r="AF1376">
        <v>0.25</v>
      </c>
      <c r="AG1376">
        <v>0.5</v>
      </c>
    </row>
    <row r="1377" spans="1:33" x14ac:dyDescent="0.25">
      <c r="A1377" t="s">
        <v>62</v>
      </c>
      <c r="B1377" t="s">
        <v>267</v>
      </c>
      <c r="C1377">
        <v>2021</v>
      </c>
      <c r="D1377" t="s">
        <v>22</v>
      </c>
      <c r="E1377" t="s">
        <v>126</v>
      </c>
      <c r="F1377" t="s">
        <v>127</v>
      </c>
      <c r="G1377" t="s">
        <v>268</v>
      </c>
      <c r="H1377">
        <v>25</v>
      </c>
      <c r="I1377" t="s">
        <v>1226</v>
      </c>
      <c r="J1377" s="9">
        <v>0.25900000000000001</v>
      </c>
      <c r="K1377">
        <v>3</v>
      </c>
      <c r="L1377">
        <v>6</v>
      </c>
      <c r="M1377">
        <v>14</v>
      </c>
      <c r="N1377">
        <v>19</v>
      </c>
      <c r="O1377">
        <v>49</v>
      </c>
      <c r="P1377">
        <v>139</v>
      </c>
      <c r="Q1377" s="8">
        <f t="shared" si="84"/>
        <v>2.1582733812949641E-2</v>
      </c>
      <c r="R1377" s="8">
        <f t="shared" si="85"/>
        <v>4.3165467625899283E-2</v>
      </c>
      <c r="S1377" s="8">
        <f t="shared" si="86"/>
        <v>0.10071942446043165</v>
      </c>
      <c r="T1377" s="8">
        <f t="shared" si="87"/>
        <v>0.1366906474820144</v>
      </c>
      <c r="U1377" s="8">
        <f>IF(C1377=2022,"",IF(C1377=2020,O1377/60,O1377/162))</f>
        <v>0.30246913580246915</v>
      </c>
      <c r="V1377">
        <v>36</v>
      </c>
      <c r="W1377">
        <v>54</v>
      </c>
      <c r="X1377">
        <v>9</v>
      </c>
      <c r="Y1377">
        <v>42</v>
      </c>
      <c r="Z1377">
        <v>10</v>
      </c>
      <c r="AA1377">
        <v>0</v>
      </c>
      <c r="AB1377">
        <v>1</v>
      </c>
      <c r="AC1377">
        <v>3</v>
      </c>
      <c r="AD1377">
        <v>0.35099999999999998</v>
      </c>
      <c r="AE1377">
        <v>0.313</v>
      </c>
      <c r="AF1377">
        <v>0.38800000000000001</v>
      </c>
      <c r="AG1377">
        <v>0.70199999999999996</v>
      </c>
    </row>
    <row r="1378" spans="1:33" x14ac:dyDescent="0.25">
      <c r="A1378" t="s">
        <v>77</v>
      </c>
      <c r="B1378" t="s">
        <v>1174</v>
      </c>
      <c r="C1378">
        <v>2021</v>
      </c>
      <c r="D1378" t="s">
        <v>18</v>
      </c>
      <c r="E1378" t="s">
        <v>291</v>
      </c>
      <c r="F1378" t="s">
        <v>292</v>
      </c>
      <c r="G1378" t="s">
        <v>1175</v>
      </c>
      <c r="H1378">
        <v>25</v>
      </c>
      <c r="I1378" t="s">
        <v>1226</v>
      </c>
      <c r="J1378" s="9">
        <v>0.104</v>
      </c>
      <c r="K1378">
        <v>0</v>
      </c>
      <c r="L1378">
        <v>2</v>
      </c>
      <c r="M1378">
        <v>1</v>
      </c>
      <c r="N1378">
        <v>2</v>
      </c>
      <c r="O1378">
        <v>32</v>
      </c>
      <c r="P1378">
        <v>48</v>
      </c>
      <c r="Q1378" s="8">
        <f t="shared" si="84"/>
        <v>0</v>
      </c>
      <c r="R1378" s="8">
        <f t="shared" si="85"/>
        <v>4.1666666666666664E-2</v>
      </c>
      <c r="S1378" s="8">
        <f t="shared" si="86"/>
        <v>2.0833333333333332E-2</v>
      </c>
      <c r="T1378" s="8">
        <f t="shared" si="87"/>
        <v>4.1666666666666664E-2</v>
      </c>
      <c r="U1378" s="8">
        <f>IF(C1378=2022,"",IF(C1378=2020,O1378/60,O1378/162))</f>
        <v>0.19753086419753085</v>
      </c>
      <c r="V1378">
        <v>5</v>
      </c>
      <c r="W1378">
        <v>6</v>
      </c>
      <c r="X1378">
        <v>1</v>
      </c>
      <c r="Y1378">
        <v>17</v>
      </c>
      <c r="Z1378">
        <v>10</v>
      </c>
      <c r="AA1378">
        <v>1</v>
      </c>
      <c r="AB1378">
        <v>1</v>
      </c>
      <c r="AC1378">
        <v>1</v>
      </c>
      <c r="AD1378">
        <v>0.161</v>
      </c>
      <c r="AE1378">
        <v>0.25900000000000001</v>
      </c>
      <c r="AF1378">
        <v>0.125</v>
      </c>
      <c r="AG1378">
        <v>0.38400000000000001</v>
      </c>
    </row>
    <row r="1379" spans="1:33" x14ac:dyDescent="0.25">
      <c r="A1379" t="s">
        <v>78</v>
      </c>
      <c r="B1379" t="s">
        <v>1174</v>
      </c>
      <c r="C1379">
        <v>2021</v>
      </c>
      <c r="D1379" t="s">
        <v>18</v>
      </c>
      <c r="E1379" t="s">
        <v>164</v>
      </c>
      <c r="F1379" t="s">
        <v>165</v>
      </c>
      <c r="G1379" t="s">
        <v>1175</v>
      </c>
      <c r="H1379">
        <v>25</v>
      </c>
      <c r="I1379" t="s">
        <v>1226</v>
      </c>
      <c r="J1379" s="9">
        <v>0.27</v>
      </c>
      <c r="K1379">
        <v>7</v>
      </c>
      <c r="L1379">
        <v>4</v>
      </c>
      <c r="M1379">
        <v>27</v>
      </c>
      <c r="N1379">
        <v>33</v>
      </c>
      <c r="O1379">
        <v>45</v>
      </c>
      <c r="P1379">
        <v>178</v>
      </c>
      <c r="Q1379" s="8">
        <f t="shared" si="84"/>
        <v>3.9325842696629212E-2</v>
      </c>
      <c r="R1379" s="8">
        <f t="shared" si="85"/>
        <v>2.247191011235955E-2</v>
      </c>
      <c r="S1379" s="8">
        <f t="shared" si="86"/>
        <v>0.15168539325842698</v>
      </c>
      <c r="T1379" s="8">
        <f t="shared" si="87"/>
        <v>0.1853932584269663</v>
      </c>
      <c r="U1379" s="8">
        <f>IF(C1379=2022,"",IF(C1379=2020,O1379/60,O1379/162))</f>
        <v>0.27777777777777779</v>
      </c>
      <c r="V1379">
        <v>48</v>
      </c>
      <c r="W1379">
        <v>87</v>
      </c>
      <c r="X1379">
        <v>23</v>
      </c>
      <c r="Y1379">
        <v>46</v>
      </c>
      <c r="Z1379">
        <v>27</v>
      </c>
      <c r="AA1379">
        <v>0</v>
      </c>
      <c r="AB1379">
        <v>2</v>
      </c>
      <c r="AC1379">
        <v>2</v>
      </c>
      <c r="AD1379">
        <v>0.32500000000000001</v>
      </c>
      <c r="AE1379">
        <v>0.36399999999999999</v>
      </c>
      <c r="AF1379">
        <v>0.48899999999999999</v>
      </c>
      <c r="AG1379">
        <v>0.85299999999999998</v>
      </c>
    </row>
    <row r="1380" spans="1:33" x14ac:dyDescent="0.25">
      <c r="A1380" t="s">
        <v>32</v>
      </c>
      <c r="B1380" t="s">
        <v>333</v>
      </c>
      <c r="C1380">
        <v>2021</v>
      </c>
      <c r="D1380" t="s">
        <v>22</v>
      </c>
      <c r="E1380" t="s">
        <v>39</v>
      </c>
      <c r="F1380" t="s">
        <v>40</v>
      </c>
      <c r="G1380" t="s">
        <v>334</v>
      </c>
      <c r="H1380">
        <v>25</v>
      </c>
      <c r="I1380" t="s">
        <v>1226</v>
      </c>
      <c r="J1380" s="9">
        <v>0.23799999999999999</v>
      </c>
      <c r="K1380">
        <v>5</v>
      </c>
      <c r="L1380">
        <v>2</v>
      </c>
      <c r="M1380">
        <v>12</v>
      </c>
      <c r="N1380">
        <v>14</v>
      </c>
      <c r="O1380">
        <v>39</v>
      </c>
      <c r="P1380">
        <v>101</v>
      </c>
      <c r="Q1380" s="8">
        <f t="shared" si="84"/>
        <v>4.9504950495049507E-2</v>
      </c>
      <c r="R1380" s="8">
        <f t="shared" si="85"/>
        <v>1.9801980198019802E-2</v>
      </c>
      <c r="S1380" s="8">
        <f t="shared" si="86"/>
        <v>0.11881188118811881</v>
      </c>
      <c r="T1380" s="8">
        <f t="shared" si="87"/>
        <v>0.13861386138613863</v>
      </c>
      <c r="U1380" s="8">
        <f>IF(C1380=2022,"",IF(C1380=2020,O1380/60,O1380/162))</f>
        <v>0.24074074074074073</v>
      </c>
      <c r="V1380">
        <v>24</v>
      </c>
      <c r="W1380">
        <v>41</v>
      </c>
      <c r="X1380">
        <v>7</v>
      </c>
      <c r="Y1380">
        <v>19</v>
      </c>
      <c r="Z1380">
        <v>5</v>
      </c>
      <c r="AA1380">
        <v>0</v>
      </c>
      <c r="AB1380">
        <v>1</v>
      </c>
      <c r="AC1380">
        <v>2</v>
      </c>
      <c r="AD1380">
        <v>0.24399999999999999</v>
      </c>
      <c r="AE1380">
        <v>0.29099999999999998</v>
      </c>
      <c r="AF1380">
        <v>0.40600000000000003</v>
      </c>
      <c r="AG1380">
        <v>0.69699999999999995</v>
      </c>
    </row>
    <row r="1381" spans="1:33" x14ac:dyDescent="0.25">
      <c r="A1381" t="s">
        <v>46</v>
      </c>
      <c r="B1381" t="s">
        <v>1025</v>
      </c>
      <c r="C1381">
        <v>2021</v>
      </c>
      <c r="D1381" t="s">
        <v>18</v>
      </c>
      <c r="E1381" t="s">
        <v>168</v>
      </c>
      <c r="F1381" t="s">
        <v>169</v>
      </c>
      <c r="G1381" t="s">
        <v>1026</v>
      </c>
      <c r="H1381">
        <v>25</v>
      </c>
      <c r="I1381" t="s">
        <v>1226</v>
      </c>
      <c r="J1381" s="9">
        <v>0.17499999999999999</v>
      </c>
      <c r="K1381">
        <v>0</v>
      </c>
      <c r="L1381">
        <v>2</v>
      </c>
      <c r="M1381">
        <v>2</v>
      </c>
      <c r="N1381">
        <v>4</v>
      </c>
      <c r="O1381">
        <v>20</v>
      </c>
      <c r="P1381">
        <v>40</v>
      </c>
      <c r="Q1381" s="8">
        <f t="shared" si="84"/>
        <v>0</v>
      </c>
      <c r="R1381" s="8">
        <f t="shared" si="85"/>
        <v>0.05</v>
      </c>
      <c r="S1381" s="8">
        <f t="shared" si="86"/>
        <v>0.05</v>
      </c>
      <c r="T1381" s="8">
        <f t="shared" si="87"/>
        <v>0.1</v>
      </c>
      <c r="U1381" s="8">
        <f>IF(C1381=2022,"",IF(C1381=2020,O1381/60,O1381/162))</f>
        <v>0.12345679012345678</v>
      </c>
      <c r="V1381">
        <v>7</v>
      </c>
      <c r="W1381">
        <v>9</v>
      </c>
      <c r="X1381">
        <v>2</v>
      </c>
      <c r="Y1381">
        <v>10</v>
      </c>
      <c r="Z1381">
        <v>3</v>
      </c>
      <c r="AA1381">
        <v>1</v>
      </c>
      <c r="AB1381">
        <v>1</v>
      </c>
      <c r="AC1381">
        <v>0</v>
      </c>
      <c r="AD1381">
        <v>0.23300000000000001</v>
      </c>
      <c r="AE1381">
        <v>0.23300000000000001</v>
      </c>
      <c r="AF1381">
        <v>0.22500000000000001</v>
      </c>
      <c r="AG1381">
        <v>0.45800000000000002</v>
      </c>
    </row>
    <row r="1382" spans="1:33" x14ac:dyDescent="0.25">
      <c r="A1382" t="s">
        <v>31</v>
      </c>
      <c r="B1382" t="s">
        <v>775</v>
      </c>
      <c r="C1382">
        <v>2021</v>
      </c>
      <c r="D1382" t="s">
        <v>18</v>
      </c>
      <c r="E1382" t="s">
        <v>245</v>
      </c>
      <c r="F1382" t="s">
        <v>246</v>
      </c>
      <c r="G1382" t="s">
        <v>776</v>
      </c>
      <c r="H1382">
        <v>25</v>
      </c>
      <c r="I1382" t="s">
        <v>1226</v>
      </c>
      <c r="J1382" s="9">
        <v>0.252</v>
      </c>
      <c r="K1382">
        <v>1</v>
      </c>
      <c r="L1382">
        <v>2</v>
      </c>
      <c r="M1382">
        <v>8</v>
      </c>
      <c r="N1382">
        <v>18</v>
      </c>
      <c r="O1382">
        <v>36</v>
      </c>
      <c r="P1382">
        <v>111</v>
      </c>
      <c r="Q1382" s="8">
        <f t="shared" si="84"/>
        <v>9.0090090090090089E-3</v>
      </c>
      <c r="R1382" s="8">
        <f t="shared" si="85"/>
        <v>1.8018018018018018E-2</v>
      </c>
      <c r="S1382" s="8">
        <f t="shared" si="86"/>
        <v>7.2072072072072071E-2</v>
      </c>
      <c r="T1382" s="8">
        <f t="shared" si="87"/>
        <v>0.16216216216216217</v>
      </c>
      <c r="U1382" s="8">
        <f>IF(C1382=2022,"",IF(C1382=2020,O1382/60,O1382/162))</f>
        <v>0.22222222222222221</v>
      </c>
      <c r="V1382">
        <v>28</v>
      </c>
      <c r="W1382">
        <v>35</v>
      </c>
      <c r="X1382">
        <v>5</v>
      </c>
      <c r="Y1382">
        <v>16</v>
      </c>
      <c r="Z1382">
        <v>12</v>
      </c>
      <c r="AA1382">
        <v>0</v>
      </c>
      <c r="AB1382">
        <v>1</v>
      </c>
      <c r="AC1382">
        <v>5</v>
      </c>
      <c r="AD1382">
        <v>0.28399999999999997</v>
      </c>
      <c r="AE1382">
        <v>0.32300000000000001</v>
      </c>
      <c r="AF1382">
        <v>0.315</v>
      </c>
      <c r="AG1382">
        <v>0.63800000000000001</v>
      </c>
    </row>
    <row r="1383" spans="1:33" x14ac:dyDescent="0.25">
      <c r="A1383" t="s">
        <v>55</v>
      </c>
      <c r="B1383" t="s">
        <v>977</v>
      </c>
      <c r="C1383">
        <v>2021</v>
      </c>
      <c r="D1383" t="s">
        <v>18</v>
      </c>
      <c r="E1383" t="s">
        <v>345</v>
      </c>
      <c r="F1383" t="s">
        <v>346</v>
      </c>
      <c r="G1383" t="s">
        <v>978</v>
      </c>
      <c r="H1383">
        <v>24</v>
      </c>
      <c r="I1383" t="s">
        <v>1226</v>
      </c>
      <c r="J1383" s="9">
        <v>0.19</v>
      </c>
      <c r="K1383">
        <v>0</v>
      </c>
      <c r="L1383">
        <v>0</v>
      </c>
      <c r="M1383">
        <v>0</v>
      </c>
      <c r="N1383">
        <v>2</v>
      </c>
      <c r="O1383">
        <v>9</v>
      </c>
      <c r="P1383">
        <v>21</v>
      </c>
      <c r="Q1383" s="8">
        <f t="shared" si="84"/>
        <v>0</v>
      </c>
      <c r="R1383" s="8">
        <f t="shared" si="85"/>
        <v>0</v>
      </c>
      <c r="S1383" s="8">
        <f t="shared" si="86"/>
        <v>0</v>
      </c>
      <c r="T1383" s="8">
        <f t="shared" si="87"/>
        <v>9.5238095238095233E-2</v>
      </c>
      <c r="U1383" s="8">
        <f>IF(C1383=2022,"",IF(C1383=2020,O1383/60,O1383/162))</f>
        <v>5.5555555555555552E-2</v>
      </c>
      <c r="V1383">
        <v>4</v>
      </c>
      <c r="W1383">
        <v>5</v>
      </c>
      <c r="X1383">
        <v>1</v>
      </c>
      <c r="Y1383">
        <v>4</v>
      </c>
      <c r="Z1383">
        <v>0</v>
      </c>
      <c r="AA1383">
        <v>0</v>
      </c>
      <c r="AB1383">
        <v>1</v>
      </c>
      <c r="AC1383">
        <v>0</v>
      </c>
      <c r="AD1383">
        <v>0.23499999999999999</v>
      </c>
      <c r="AE1383">
        <v>0.19</v>
      </c>
      <c r="AF1383">
        <v>0.23799999999999999</v>
      </c>
      <c r="AG1383">
        <v>0.42899999999999999</v>
      </c>
    </row>
    <row r="1384" spans="1:33" x14ac:dyDescent="0.25">
      <c r="A1384" t="s">
        <v>89</v>
      </c>
      <c r="B1384" t="s">
        <v>138</v>
      </c>
      <c r="C1384">
        <v>2021</v>
      </c>
      <c r="D1384" t="s">
        <v>22</v>
      </c>
      <c r="E1384" t="s">
        <v>90</v>
      </c>
      <c r="F1384" t="s">
        <v>91</v>
      </c>
      <c r="G1384" t="s">
        <v>139</v>
      </c>
      <c r="H1384">
        <v>24</v>
      </c>
      <c r="I1384" t="s">
        <v>1226</v>
      </c>
      <c r="J1384" s="9">
        <v>0.28899999999999998</v>
      </c>
      <c r="K1384">
        <v>13</v>
      </c>
      <c r="L1384">
        <v>6</v>
      </c>
      <c r="M1384">
        <v>63</v>
      </c>
      <c r="N1384">
        <v>88</v>
      </c>
      <c r="O1384">
        <v>146</v>
      </c>
      <c r="P1384">
        <v>544</v>
      </c>
      <c r="Q1384" s="8">
        <f t="shared" si="84"/>
        <v>2.389705882352941E-2</v>
      </c>
      <c r="R1384" s="8">
        <f t="shared" si="85"/>
        <v>1.1029411764705883E-2</v>
      </c>
      <c r="S1384" s="8">
        <f t="shared" si="86"/>
        <v>0.11580882352941177</v>
      </c>
      <c r="T1384" s="8">
        <f t="shared" si="87"/>
        <v>0.16176470588235295</v>
      </c>
      <c r="U1384" s="8">
        <f>IF(C1384=2022,"",IF(C1384=2020,O1384/60,O1384/162))</f>
        <v>0.90123456790123457</v>
      </c>
      <c r="V1384">
        <v>157</v>
      </c>
      <c r="W1384">
        <v>232</v>
      </c>
      <c r="X1384">
        <v>47</v>
      </c>
      <c r="Y1384">
        <v>96</v>
      </c>
      <c r="Z1384">
        <v>51</v>
      </c>
      <c r="AA1384">
        <v>6</v>
      </c>
      <c r="AB1384">
        <v>1</v>
      </c>
      <c r="AC1384">
        <v>2</v>
      </c>
      <c r="AD1384">
        <v>0.32700000000000001</v>
      </c>
      <c r="AE1384">
        <v>0.35099999999999998</v>
      </c>
      <c r="AF1384">
        <v>0.42599999999999999</v>
      </c>
      <c r="AG1384">
        <v>0.77700000000000002</v>
      </c>
    </row>
    <row r="1385" spans="1:33" x14ac:dyDescent="0.25">
      <c r="A1385" t="s">
        <v>86</v>
      </c>
      <c r="B1385" t="s">
        <v>669</v>
      </c>
      <c r="C1385">
        <v>2021</v>
      </c>
      <c r="D1385" t="s">
        <v>18</v>
      </c>
      <c r="E1385" t="s">
        <v>128</v>
      </c>
      <c r="F1385" t="s">
        <v>129</v>
      </c>
      <c r="G1385" t="s">
        <v>670</v>
      </c>
      <c r="H1385">
        <v>24</v>
      </c>
      <c r="I1385" t="s">
        <v>1226</v>
      </c>
      <c r="J1385" s="9">
        <v>0.246</v>
      </c>
      <c r="K1385">
        <v>11</v>
      </c>
      <c r="L1385">
        <v>6</v>
      </c>
      <c r="M1385">
        <v>38</v>
      </c>
      <c r="N1385">
        <v>41</v>
      </c>
      <c r="O1385">
        <v>95</v>
      </c>
      <c r="P1385">
        <v>284</v>
      </c>
      <c r="Q1385" s="8">
        <f t="shared" si="84"/>
        <v>3.873239436619718E-2</v>
      </c>
      <c r="R1385" s="8">
        <f t="shared" si="85"/>
        <v>2.1126760563380281E-2</v>
      </c>
      <c r="S1385" s="8">
        <f t="shared" si="86"/>
        <v>0.13380281690140844</v>
      </c>
      <c r="T1385" s="8">
        <f t="shared" si="87"/>
        <v>0.14436619718309859</v>
      </c>
      <c r="U1385" s="8">
        <f>IF(C1385=2022,"",IF(C1385=2020,O1385/60,O1385/162))</f>
        <v>0.5864197530864198</v>
      </c>
      <c r="V1385">
        <v>70</v>
      </c>
      <c r="W1385">
        <v>124</v>
      </c>
      <c r="X1385">
        <v>30</v>
      </c>
      <c r="Y1385">
        <v>67</v>
      </c>
      <c r="Z1385">
        <v>30</v>
      </c>
      <c r="AA1385">
        <v>3</v>
      </c>
      <c r="AB1385">
        <v>1</v>
      </c>
      <c r="AC1385">
        <v>0</v>
      </c>
      <c r="AD1385">
        <v>0.28599999999999998</v>
      </c>
      <c r="AE1385">
        <v>0.318</v>
      </c>
      <c r="AF1385">
        <v>0.437</v>
      </c>
      <c r="AG1385">
        <v>0.755</v>
      </c>
    </row>
    <row r="1386" spans="1:33" x14ac:dyDescent="0.25">
      <c r="A1386" t="s">
        <v>8</v>
      </c>
      <c r="B1386" t="s">
        <v>63</v>
      </c>
      <c r="C1386">
        <v>2021</v>
      </c>
      <c r="D1386" t="s">
        <v>22</v>
      </c>
      <c r="E1386" t="s">
        <v>9</v>
      </c>
      <c r="F1386" t="s">
        <v>10</v>
      </c>
      <c r="G1386" t="s">
        <v>64</v>
      </c>
      <c r="H1386">
        <v>24</v>
      </c>
      <c r="I1386" t="s">
        <v>1226</v>
      </c>
      <c r="J1386" s="9">
        <v>0.183</v>
      </c>
      <c r="K1386">
        <v>2</v>
      </c>
      <c r="L1386">
        <v>1</v>
      </c>
      <c r="M1386">
        <v>14</v>
      </c>
      <c r="N1386">
        <v>20</v>
      </c>
      <c r="O1386">
        <v>90</v>
      </c>
      <c r="P1386">
        <v>169</v>
      </c>
      <c r="Q1386" s="8">
        <f t="shared" si="84"/>
        <v>1.1834319526627219E-2</v>
      </c>
      <c r="R1386" s="8">
        <f t="shared" si="85"/>
        <v>5.9171597633136093E-3</v>
      </c>
      <c r="S1386" s="8">
        <f t="shared" si="86"/>
        <v>8.2840236686390539E-2</v>
      </c>
      <c r="T1386" s="8">
        <f t="shared" si="87"/>
        <v>0.11834319526627218</v>
      </c>
      <c r="U1386" s="8">
        <f>IF(C1386=2022,"",IF(C1386=2020,O1386/60,O1386/162))</f>
        <v>0.55555555555555558</v>
      </c>
      <c r="V1386">
        <v>31</v>
      </c>
      <c r="W1386">
        <v>45</v>
      </c>
      <c r="X1386">
        <v>9</v>
      </c>
      <c r="Y1386">
        <v>74</v>
      </c>
      <c r="Z1386">
        <v>24</v>
      </c>
      <c r="AA1386">
        <v>0</v>
      </c>
      <c r="AB1386">
        <v>1</v>
      </c>
      <c r="AC1386">
        <v>0</v>
      </c>
      <c r="AD1386">
        <v>0.312</v>
      </c>
      <c r="AE1386">
        <v>0.29199999999999998</v>
      </c>
      <c r="AF1386">
        <v>0.26600000000000001</v>
      </c>
      <c r="AG1386">
        <v>0.55900000000000005</v>
      </c>
    </row>
    <row r="1387" spans="1:33" x14ac:dyDescent="0.25">
      <c r="A1387" t="s">
        <v>62</v>
      </c>
      <c r="B1387" t="s">
        <v>249</v>
      </c>
      <c r="C1387">
        <v>2021</v>
      </c>
      <c r="D1387" t="s">
        <v>22</v>
      </c>
      <c r="E1387" t="s">
        <v>126</v>
      </c>
      <c r="F1387" t="s">
        <v>127</v>
      </c>
      <c r="G1387" t="s">
        <v>250</v>
      </c>
      <c r="H1387">
        <v>24</v>
      </c>
      <c r="I1387" t="s">
        <v>1226</v>
      </c>
      <c r="J1387" s="9">
        <v>0.19400000000000001</v>
      </c>
      <c r="K1387">
        <v>4</v>
      </c>
      <c r="L1387">
        <v>6</v>
      </c>
      <c r="M1387">
        <v>13</v>
      </c>
      <c r="N1387">
        <v>16</v>
      </c>
      <c r="O1387">
        <v>35</v>
      </c>
      <c r="P1387">
        <v>103</v>
      </c>
      <c r="Q1387" s="8">
        <f t="shared" si="84"/>
        <v>3.8834951456310676E-2</v>
      </c>
      <c r="R1387" s="8">
        <f t="shared" si="85"/>
        <v>5.8252427184466021E-2</v>
      </c>
      <c r="S1387" s="8">
        <f t="shared" si="86"/>
        <v>0.12621359223300971</v>
      </c>
      <c r="T1387" s="8">
        <f t="shared" si="87"/>
        <v>0.1553398058252427</v>
      </c>
      <c r="U1387" s="8">
        <f>IF(C1387=2022,"",IF(C1387=2020,O1387/60,O1387/162))</f>
        <v>0.21604938271604937</v>
      </c>
      <c r="V1387">
        <v>20</v>
      </c>
      <c r="W1387">
        <v>37</v>
      </c>
      <c r="X1387">
        <v>9</v>
      </c>
      <c r="Y1387">
        <v>38</v>
      </c>
      <c r="Z1387">
        <v>10</v>
      </c>
      <c r="AA1387">
        <v>0</v>
      </c>
      <c r="AB1387">
        <v>1</v>
      </c>
      <c r="AC1387">
        <v>0</v>
      </c>
      <c r="AD1387">
        <v>0.26200000000000001</v>
      </c>
      <c r="AE1387">
        <v>0.27800000000000002</v>
      </c>
      <c r="AF1387">
        <v>0.35899999999999999</v>
      </c>
      <c r="AG1387">
        <v>0.63700000000000001</v>
      </c>
    </row>
    <row r="1388" spans="1:33" x14ac:dyDescent="0.25">
      <c r="A1388" t="s">
        <v>41</v>
      </c>
      <c r="B1388" t="s">
        <v>1055</v>
      </c>
      <c r="C1388">
        <v>2021</v>
      </c>
      <c r="D1388" t="s">
        <v>18</v>
      </c>
      <c r="E1388" t="s">
        <v>60</v>
      </c>
      <c r="F1388" t="s">
        <v>61</v>
      </c>
      <c r="G1388" t="s">
        <v>1056</v>
      </c>
      <c r="H1388">
        <v>24</v>
      </c>
      <c r="I1388" t="s">
        <v>1226</v>
      </c>
      <c r="J1388" s="9">
        <v>0.24199999999999999</v>
      </c>
      <c r="K1388">
        <v>15</v>
      </c>
      <c r="L1388">
        <v>13</v>
      </c>
      <c r="M1388">
        <v>62</v>
      </c>
      <c r="N1388">
        <v>61</v>
      </c>
      <c r="O1388">
        <v>132</v>
      </c>
      <c r="P1388">
        <v>462</v>
      </c>
      <c r="Q1388" s="8">
        <f t="shared" si="84"/>
        <v>3.2467532467532464E-2</v>
      </c>
      <c r="R1388" s="8">
        <f t="shared" si="85"/>
        <v>2.813852813852814E-2</v>
      </c>
      <c r="S1388" s="8">
        <f t="shared" si="86"/>
        <v>0.13419913419913421</v>
      </c>
      <c r="T1388" s="8">
        <f t="shared" si="87"/>
        <v>0.13203463203463203</v>
      </c>
      <c r="U1388" s="8">
        <f>IF(C1388=2022,"",IF(C1388=2020,O1388/60,O1388/162))</f>
        <v>0.81481481481481477</v>
      </c>
      <c r="V1388">
        <v>112</v>
      </c>
      <c r="W1388">
        <v>191</v>
      </c>
      <c r="X1388">
        <v>46</v>
      </c>
      <c r="Y1388">
        <v>119</v>
      </c>
      <c r="Z1388">
        <v>54</v>
      </c>
      <c r="AA1388">
        <v>2</v>
      </c>
      <c r="AB1388">
        <v>1</v>
      </c>
      <c r="AC1388">
        <v>5</v>
      </c>
      <c r="AD1388">
        <v>0.29199999999999998</v>
      </c>
      <c r="AE1388">
        <v>0.32700000000000001</v>
      </c>
      <c r="AF1388">
        <v>0.41299999999999998</v>
      </c>
      <c r="AG1388">
        <v>0.74</v>
      </c>
    </row>
    <row r="1389" spans="1:33" x14ac:dyDescent="0.25">
      <c r="A1389" t="s">
        <v>55</v>
      </c>
      <c r="B1389" t="s">
        <v>1003</v>
      </c>
      <c r="C1389">
        <v>2021</v>
      </c>
      <c r="D1389" t="s">
        <v>18</v>
      </c>
      <c r="E1389" t="s">
        <v>345</v>
      </c>
      <c r="F1389" t="s">
        <v>346</v>
      </c>
      <c r="G1389" t="s">
        <v>1004</v>
      </c>
      <c r="H1389">
        <v>24</v>
      </c>
      <c r="I1389" t="s">
        <v>1226</v>
      </c>
      <c r="J1389" s="9">
        <v>0.32400000000000001</v>
      </c>
      <c r="K1389">
        <v>2</v>
      </c>
      <c r="L1389">
        <v>2</v>
      </c>
      <c r="M1389">
        <v>6</v>
      </c>
      <c r="N1389">
        <v>11</v>
      </c>
      <c r="O1389">
        <v>34</v>
      </c>
      <c r="P1389">
        <v>71</v>
      </c>
      <c r="Q1389" s="8">
        <f t="shared" si="84"/>
        <v>2.8169014084507043E-2</v>
      </c>
      <c r="R1389" s="8">
        <f t="shared" si="85"/>
        <v>2.8169014084507043E-2</v>
      </c>
      <c r="S1389" s="8">
        <f t="shared" si="86"/>
        <v>8.4507042253521125E-2</v>
      </c>
      <c r="T1389" s="8">
        <f t="shared" si="87"/>
        <v>0.15492957746478872</v>
      </c>
      <c r="U1389" s="8">
        <f>IF(C1389=2022,"",IF(C1389=2020,O1389/60,O1389/162))</f>
        <v>0.20987654320987653</v>
      </c>
      <c r="V1389">
        <v>23</v>
      </c>
      <c r="W1389">
        <v>34</v>
      </c>
      <c r="X1389">
        <v>6</v>
      </c>
      <c r="Y1389">
        <v>20</v>
      </c>
      <c r="Z1389">
        <v>4</v>
      </c>
      <c r="AA1389">
        <v>1</v>
      </c>
      <c r="AB1389">
        <v>1</v>
      </c>
      <c r="AC1389">
        <v>0</v>
      </c>
      <c r="AD1389">
        <v>0.42</v>
      </c>
      <c r="AE1389">
        <v>0.36399999999999999</v>
      </c>
      <c r="AF1389">
        <v>0.47899999999999998</v>
      </c>
      <c r="AG1389">
        <v>0.84299999999999997</v>
      </c>
    </row>
    <row r="1390" spans="1:33" x14ac:dyDescent="0.25">
      <c r="A1390" t="s">
        <v>89</v>
      </c>
      <c r="B1390" t="s">
        <v>115</v>
      </c>
      <c r="C1390">
        <v>2021</v>
      </c>
      <c r="D1390" t="s">
        <v>22</v>
      </c>
      <c r="E1390" t="s">
        <v>90</v>
      </c>
      <c r="F1390" t="s">
        <v>91</v>
      </c>
      <c r="G1390" t="s">
        <v>116</v>
      </c>
      <c r="H1390">
        <v>24</v>
      </c>
      <c r="I1390" t="s">
        <v>1226</v>
      </c>
      <c r="J1390" s="9">
        <v>0.215</v>
      </c>
      <c r="K1390">
        <v>2</v>
      </c>
      <c r="L1390">
        <v>2</v>
      </c>
      <c r="M1390">
        <v>10</v>
      </c>
      <c r="N1390">
        <v>17</v>
      </c>
      <c r="O1390">
        <v>33</v>
      </c>
      <c r="P1390">
        <v>107</v>
      </c>
      <c r="Q1390" s="8">
        <f t="shared" si="84"/>
        <v>1.8691588785046728E-2</v>
      </c>
      <c r="R1390" s="8">
        <f t="shared" si="85"/>
        <v>1.8691588785046728E-2</v>
      </c>
      <c r="S1390" s="8">
        <f t="shared" si="86"/>
        <v>9.3457943925233641E-2</v>
      </c>
      <c r="T1390" s="8">
        <f t="shared" si="87"/>
        <v>0.15887850467289719</v>
      </c>
      <c r="U1390" s="8">
        <f>IF(C1390=2022,"",IF(C1390=2020,O1390/60,O1390/162))</f>
        <v>0.20370370370370369</v>
      </c>
      <c r="V1390">
        <v>23</v>
      </c>
      <c r="W1390">
        <v>36</v>
      </c>
      <c r="X1390">
        <v>7</v>
      </c>
      <c r="Y1390">
        <v>40</v>
      </c>
      <c r="Z1390">
        <v>4</v>
      </c>
      <c r="AA1390">
        <v>0</v>
      </c>
      <c r="AB1390">
        <v>1</v>
      </c>
      <c r="AC1390">
        <v>1</v>
      </c>
      <c r="AD1390">
        <v>0.318</v>
      </c>
      <c r="AE1390">
        <v>0.24099999999999999</v>
      </c>
      <c r="AF1390">
        <v>0.33600000000000002</v>
      </c>
      <c r="AG1390">
        <v>0.57799999999999996</v>
      </c>
    </row>
    <row r="1391" spans="1:33" x14ac:dyDescent="0.25">
      <c r="A1391" t="s">
        <v>78</v>
      </c>
      <c r="B1391" t="s">
        <v>1166</v>
      </c>
      <c r="C1391">
        <v>2021</v>
      </c>
      <c r="D1391" t="s">
        <v>18</v>
      </c>
      <c r="E1391" t="s">
        <v>164</v>
      </c>
      <c r="F1391" t="s">
        <v>165</v>
      </c>
      <c r="G1391" t="s">
        <v>1167</v>
      </c>
      <c r="H1391">
        <v>23</v>
      </c>
      <c r="I1391" t="s">
        <v>1226</v>
      </c>
      <c r="J1391" s="9">
        <v>0.20300000000000001</v>
      </c>
      <c r="K1391">
        <v>2</v>
      </c>
      <c r="L1391">
        <v>8</v>
      </c>
      <c r="M1391">
        <v>19</v>
      </c>
      <c r="N1391">
        <v>37</v>
      </c>
      <c r="O1391">
        <v>107</v>
      </c>
      <c r="P1391">
        <v>315</v>
      </c>
      <c r="Q1391" s="8">
        <f t="shared" si="84"/>
        <v>6.3492063492063492E-3</v>
      </c>
      <c r="R1391" s="8">
        <f t="shared" si="85"/>
        <v>2.5396825396825397E-2</v>
      </c>
      <c r="S1391" s="8">
        <f t="shared" si="86"/>
        <v>6.0317460317460318E-2</v>
      </c>
      <c r="T1391" s="8">
        <f t="shared" si="87"/>
        <v>0.11746031746031746</v>
      </c>
      <c r="U1391" s="8">
        <f>IF(C1391=2022,"",IF(C1391=2020,O1391/60,O1391/162))</f>
        <v>0.66049382716049387</v>
      </c>
      <c r="V1391">
        <v>64</v>
      </c>
      <c r="W1391">
        <v>93</v>
      </c>
      <c r="X1391">
        <v>24</v>
      </c>
      <c r="Y1391">
        <v>85</v>
      </c>
      <c r="Z1391">
        <v>33</v>
      </c>
      <c r="AA1391">
        <v>3</v>
      </c>
      <c r="AB1391">
        <v>1</v>
      </c>
      <c r="AC1391">
        <v>6</v>
      </c>
      <c r="AD1391">
        <v>0.27100000000000002</v>
      </c>
      <c r="AE1391">
        <v>0.31</v>
      </c>
      <c r="AF1391">
        <v>0.29499999999999998</v>
      </c>
      <c r="AG1391">
        <v>0.60499999999999998</v>
      </c>
    </row>
    <row r="1392" spans="1:33" x14ac:dyDescent="0.25">
      <c r="A1392" t="s">
        <v>57</v>
      </c>
      <c r="B1392" t="s">
        <v>537</v>
      </c>
      <c r="C1392">
        <v>2021</v>
      </c>
      <c r="D1392" t="s">
        <v>22</v>
      </c>
      <c r="E1392" t="s">
        <v>98</v>
      </c>
      <c r="F1392" t="s">
        <v>99</v>
      </c>
      <c r="G1392" t="s">
        <v>538</v>
      </c>
      <c r="H1392">
        <v>23</v>
      </c>
      <c r="I1392" t="s">
        <v>1226</v>
      </c>
      <c r="J1392" s="9">
        <v>7.6999999999999999E-2</v>
      </c>
      <c r="K1392">
        <v>0</v>
      </c>
      <c r="L1392">
        <v>1</v>
      </c>
      <c r="M1392">
        <v>2</v>
      </c>
      <c r="N1392">
        <v>3</v>
      </c>
      <c r="O1392">
        <v>10</v>
      </c>
      <c r="P1392">
        <v>26</v>
      </c>
      <c r="Q1392" s="8">
        <f t="shared" si="84"/>
        <v>0</v>
      </c>
      <c r="R1392" s="8">
        <f t="shared" si="85"/>
        <v>3.8461538461538464E-2</v>
      </c>
      <c r="S1392" s="8">
        <f t="shared" si="86"/>
        <v>7.6923076923076927E-2</v>
      </c>
      <c r="T1392" s="8">
        <f t="shared" si="87"/>
        <v>0.11538461538461539</v>
      </c>
      <c r="U1392" s="8">
        <f>IF(C1392=2022,"",IF(C1392=2020,O1392/60,O1392/162))</f>
        <v>6.1728395061728392E-2</v>
      </c>
      <c r="V1392">
        <v>2</v>
      </c>
      <c r="W1392">
        <v>2</v>
      </c>
      <c r="X1392">
        <v>0</v>
      </c>
      <c r="Y1392">
        <v>8</v>
      </c>
      <c r="Z1392">
        <v>0</v>
      </c>
      <c r="AA1392">
        <v>0</v>
      </c>
      <c r="AB1392">
        <v>1</v>
      </c>
      <c r="AC1392">
        <v>0</v>
      </c>
      <c r="AD1392">
        <v>0.111</v>
      </c>
      <c r="AE1392">
        <v>7.6999999999999999E-2</v>
      </c>
      <c r="AF1392">
        <v>7.6999999999999999E-2</v>
      </c>
      <c r="AG1392">
        <v>0.154</v>
      </c>
    </row>
    <row r="1393" spans="1:33" x14ac:dyDescent="0.25">
      <c r="A1393" t="s">
        <v>34</v>
      </c>
      <c r="B1393" t="s">
        <v>429</v>
      </c>
      <c r="C1393">
        <v>2021</v>
      </c>
      <c r="D1393" t="s">
        <v>22</v>
      </c>
      <c r="E1393" t="s">
        <v>75</v>
      </c>
      <c r="F1393" t="s">
        <v>76</v>
      </c>
      <c r="G1393" t="s">
        <v>430</v>
      </c>
      <c r="H1393">
        <v>23</v>
      </c>
      <c r="I1393" t="s">
        <v>1226</v>
      </c>
      <c r="J1393" s="9">
        <v>0.3</v>
      </c>
      <c r="K1393">
        <v>1</v>
      </c>
      <c r="L1393">
        <v>1</v>
      </c>
      <c r="M1393">
        <v>2</v>
      </c>
      <c r="N1393">
        <v>3</v>
      </c>
      <c r="O1393">
        <v>11</v>
      </c>
      <c r="P1393">
        <v>20</v>
      </c>
      <c r="Q1393" s="8">
        <f t="shared" si="84"/>
        <v>0.05</v>
      </c>
      <c r="R1393" s="8">
        <f t="shared" si="85"/>
        <v>0.05</v>
      </c>
      <c r="S1393" s="8">
        <f t="shared" si="86"/>
        <v>0.1</v>
      </c>
      <c r="T1393" s="8">
        <f t="shared" si="87"/>
        <v>0.15</v>
      </c>
      <c r="U1393" s="8">
        <f>IF(C1393=2022,"",IF(C1393=2020,O1393/60,O1393/162))</f>
        <v>6.7901234567901231E-2</v>
      </c>
      <c r="V1393">
        <v>6</v>
      </c>
      <c r="W1393">
        <v>11</v>
      </c>
      <c r="X1393">
        <v>3</v>
      </c>
      <c r="Y1393">
        <v>6</v>
      </c>
      <c r="Z1393">
        <v>5</v>
      </c>
      <c r="AA1393">
        <v>0</v>
      </c>
      <c r="AB1393">
        <v>1</v>
      </c>
      <c r="AC1393">
        <v>0</v>
      </c>
      <c r="AD1393">
        <v>0.38500000000000001</v>
      </c>
      <c r="AE1393">
        <v>0.44</v>
      </c>
      <c r="AF1393">
        <v>0.55000000000000004</v>
      </c>
      <c r="AG1393">
        <v>0.99</v>
      </c>
    </row>
    <row r="1394" spans="1:33" x14ac:dyDescent="0.25">
      <c r="A1394" t="s">
        <v>57</v>
      </c>
      <c r="B1394" t="s">
        <v>549</v>
      </c>
      <c r="C1394">
        <v>2021</v>
      </c>
      <c r="D1394" t="s">
        <v>22</v>
      </c>
      <c r="E1394" t="s">
        <v>98</v>
      </c>
      <c r="F1394" t="s">
        <v>99</v>
      </c>
      <c r="G1394" t="s">
        <v>550</v>
      </c>
      <c r="H1394">
        <v>23</v>
      </c>
      <c r="I1394" t="s">
        <v>1226</v>
      </c>
      <c r="J1394" s="9">
        <v>1</v>
      </c>
      <c r="K1394">
        <v>0</v>
      </c>
      <c r="L1394">
        <v>1</v>
      </c>
      <c r="M1394">
        <v>0</v>
      </c>
      <c r="N1394">
        <v>0</v>
      </c>
      <c r="O1394">
        <v>2</v>
      </c>
      <c r="P1394">
        <v>1</v>
      </c>
      <c r="Q1394" s="8">
        <f t="shared" si="84"/>
        <v>0</v>
      </c>
      <c r="R1394" s="8">
        <f t="shared" si="85"/>
        <v>1</v>
      </c>
      <c r="S1394" s="8">
        <f t="shared" si="86"/>
        <v>0</v>
      </c>
      <c r="T1394" s="8">
        <f t="shared" si="87"/>
        <v>0</v>
      </c>
      <c r="U1394" s="8">
        <f>IF(C1394=2022,"",IF(C1394=2020,O1394/60,O1394/162))</f>
        <v>1.2345679012345678E-2</v>
      </c>
      <c r="V1394">
        <v>1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1</v>
      </c>
      <c r="AC1394">
        <v>0</v>
      </c>
      <c r="AD1394">
        <v>1</v>
      </c>
      <c r="AE1394">
        <v>1</v>
      </c>
      <c r="AF1394">
        <v>1</v>
      </c>
      <c r="AG1394">
        <v>2</v>
      </c>
    </row>
    <row r="1395" spans="1:33" x14ac:dyDescent="0.25">
      <c r="A1395" t="s">
        <v>68</v>
      </c>
      <c r="B1395" t="s">
        <v>525</v>
      </c>
      <c r="C1395">
        <v>2021</v>
      </c>
      <c r="D1395" t="s">
        <v>22</v>
      </c>
      <c r="E1395" t="s">
        <v>361</v>
      </c>
      <c r="F1395" t="s">
        <v>362</v>
      </c>
      <c r="G1395" t="s">
        <v>526</v>
      </c>
      <c r="H1395">
        <v>23</v>
      </c>
      <c r="I1395" t="s">
        <v>1226</v>
      </c>
      <c r="J1395" s="9">
        <v>0.16</v>
      </c>
      <c r="K1395">
        <v>8</v>
      </c>
      <c r="L1395">
        <v>2</v>
      </c>
      <c r="M1395">
        <v>18</v>
      </c>
      <c r="N1395">
        <v>23</v>
      </c>
      <c r="O1395">
        <v>51</v>
      </c>
      <c r="P1395">
        <v>156</v>
      </c>
      <c r="Q1395" s="8">
        <f t="shared" si="84"/>
        <v>5.128205128205128E-2</v>
      </c>
      <c r="R1395" s="8">
        <f t="shared" si="85"/>
        <v>1.282051282051282E-2</v>
      </c>
      <c r="S1395" s="8">
        <f t="shared" si="86"/>
        <v>0.11538461538461539</v>
      </c>
      <c r="T1395" s="8">
        <f t="shared" si="87"/>
        <v>0.14743589743589744</v>
      </c>
      <c r="U1395" s="8">
        <f>IF(C1395=2022,"",IF(C1395=2020,O1395/60,O1395/162))</f>
        <v>0.31481481481481483</v>
      </c>
      <c r="V1395">
        <v>25</v>
      </c>
      <c r="W1395">
        <v>56</v>
      </c>
      <c r="X1395">
        <v>15</v>
      </c>
      <c r="Y1395">
        <v>75</v>
      </c>
      <c r="Z1395">
        <v>17</v>
      </c>
      <c r="AA1395">
        <v>0</v>
      </c>
      <c r="AB1395">
        <v>1</v>
      </c>
      <c r="AC1395">
        <v>3</v>
      </c>
      <c r="AD1395">
        <v>0.23300000000000001</v>
      </c>
      <c r="AE1395">
        <v>0.25600000000000001</v>
      </c>
      <c r="AF1395">
        <v>0.35899999999999999</v>
      </c>
      <c r="AG1395">
        <v>0.61499999999999999</v>
      </c>
    </row>
    <row r="1396" spans="1:33" x14ac:dyDescent="0.25">
      <c r="A1396" t="s">
        <v>49</v>
      </c>
      <c r="B1396" t="s">
        <v>357</v>
      </c>
      <c r="C1396">
        <v>2021</v>
      </c>
      <c r="D1396" t="s">
        <v>22</v>
      </c>
      <c r="E1396" t="s">
        <v>50</v>
      </c>
      <c r="F1396" t="s">
        <v>51</v>
      </c>
      <c r="G1396" t="s">
        <v>358</v>
      </c>
      <c r="H1396">
        <v>23</v>
      </c>
      <c r="I1396" t="s">
        <v>1226</v>
      </c>
      <c r="J1396" s="9">
        <v>0.254</v>
      </c>
      <c r="K1396">
        <v>2</v>
      </c>
      <c r="L1396">
        <v>6</v>
      </c>
      <c r="M1396">
        <v>19</v>
      </c>
      <c r="N1396">
        <v>27</v>
      </c>
      <c r="O1396">
        <v>70</v>
      </c>
      <c r="P1396">
        <v>236</v>
      </c>
      <c r="Q1396" s="8">
        <f t="shared" si="84"/>
        <v>8.4745762711864406E-3</v>
      </c>
      <c r="R1396" s="8">
        <f t="shared" si="85"/>
        <v>2.5423728813559324E-2</v>
      </c>
      <c r="S1396" s="8">
        <f t="shared" si="86"/>
        <v>8.050847457627118E-2</v>
      </c>
      <c r="T1396" s="8">
        <f t="shared" si="87"/>
        <v>0.11440677966101695</v>
      </c>
      <c r="U1396" s="8">
        <f>IF(C1396=2022,"",IF(C1396=2020,O1396/60,O1396/162))</f>
        <v>0.43209876543209874</v>
      </c>
      <c r="V1396">
        <v>60</v>
      </c>
      <c r="W1396">
        <v>84</v>
      </c>
      <c r="X1396">
        <v>17</v>
      </c>
      <c r="Y1396">
        <v>91</v>
      </c>
      <c r="Z1396">
        <v>20</v>
      </c>
      <c r="AA1396">
        <v>0</v>
      </c>
      <c r="AB1396">
        <v>1</v>
      </c>
      <c r="AC1396">
        <v>1</v>
      </c>
      <c r="AD1396">
        <v>0.40300000000000002</v>
      </c>
      <c r="AE1396">
        <v>0.317</v>
      </c>
      <c r="AF1396">
        <v>0.35599999999999998</v>
      </c>
      <c r="AG1396">
        <v>0.67300000000000004</v>
      </c>
    </row>
    <row r="1397" spans="1:33" x14ac:dyDescent="0.25">
      <c r="A1397" t="s">
        <v>30</v>
      </c>
      <c r="B1397" t="s">
        <v>178</v>
      </c>
      <c r="C1397">
        <v>2021</v>
      </c>
      <c r="D1397" t="s">
        <v>22</v>
      </c>
      <c r="E1397" t="s">
        <v>142</v>
      </c>
      <c r="F1397" t="s">
        <v>143</v>
      </c>
      <c r="G1397" t="s">
        <v>179</v>
      </c>
      <c r="H1397">
        <v>23</v>
      </c>
      <c r="I1397" t="s">
        <v>1226</v>
      </c>
      <c r="J1397" s="9">
        <v>0.33800000000000002</v>
      </c>
      <c r="K1397">
        <v>13</v>
      </c>
      <c r="L1397">
        <v>6</v>
      </c>
      <c r="M1397">
        <v>43</v>
      </c>
      <c r="N1397">
        <v>42</v>
      </c>
      <c r="O1397">
        <v>68</v>
      </c>
      <c r="P1397">
        <v>275</v>
      </c>
      <c r="Q1397" s="8">
        <f t="shared" si="84"/>
        <v>4.7272727272727272E-2</v>
      </c>
      <c r="R1397" s="8">
        <f t="shared" si="85"/>
        <v>2.181818181818182E-2</v>
      </c>
      <c r="S1397" s="8">
        <f t="shared" si="86"/>
        <v>0.15636363636363637</v>
      </c>
      <c r="T1397" s="8">
        <f t="shared" si="87"/>
        <v>0.15272727272727274</v>
      </c>
      <c r="U1397" s="8">
        <f>IF(C1397=2022,"",IF(C1397=2020,O1397/60,O1397/162))</f>
        <v>0.41975308641975306</v>
      </c>
      <c r="V1397">
        <v>93</v>
      </c>
      <c r="W1397">
        <v>156</v>
      </c>
      <c r="X1397">
        <v>36</v>
      </c>
      <c r="Y1397">
        <v>61</v>
      </c>
      <c r="Z1397">
        <v>14</v>
      </c>
      <c r="AA1397">
        <v>1</v>
      </c>
      <c r="AB1397">
        <v>1</v>
      </c>
      <c r="AC1397">
        <v>1</v>
      </c>
      <c r="AD1397">
        <v>0.39400000000000002</v>
      </c>
      <c r="AE1397">
        <v>0.378</v>
      </c>
      <c r="AF1397">
        <v>0.56699999999999995</v>
      </c>
      <c r="AG1397">
        <v>0.94599999999999995</v>
      </c>
    </row>
    <row r="1398" spans="1:33" x14ac:dyDescent="0.25">
      <c r="A1398" t="s">
        <v>42</v>
      </c>
      <c r="B1398" t="s">
        <v>393</v>
      </c>
      <c r="C1398">
        <v>2021</v>
      </c>
      <c r="D1398" t="s">
        <v>22</v>
      </c>
      <c r="E1398" t="s">
        <v>263</v>
      </c>
      <c r="F1398" t="s">
        <v>264</v>
      </c>
      <c r="G1398" t="s">
        <v>394</v>
      </c>
      <c r="H1398">
        <v>22</v>
      </c>
      <c r="I1398" t="s">
        <v>1226</v>
      </c>
      <c r="J1398" s="9">
        <v>0.13600000000000001</v>
      </c>
      <c r="K1398">
        <v>2</v>
      </c>
      <c r="L1398">
        <v>0</v>
      </c>
      <c r="M1398">
        <v>3</v>
      </c>
      <c r="N1398">
        <v>7</v>
      </c>
      <c r="O1398">
        <v>23</v>
      </c>
      <c r="P1398">
        <v>59</v>
      </c>
      <c r="Q1398" s="8">
        <f t="shared" si="84"/>
        <v>3.3898305084745763E-2</v>
      </c>
      <c r="R1398" s="8">
        <f t="shared" si="85"/>
        <v>0</v>
      </c>
      <c r="S1398" s="8">
        <f t="shared" si="86"/>
        <v>5.0847457627118647E-2</v>
      </c>
      <c r="T1398" s="8">
        <f t="shared" si="87"/>
        <v>0.11864406779661017</v>
      </c>
      <c r="U1398" s="8">
        <f>IF(C1398=2022,"",IF(C1398=2020,O1398/60,O1398/162))</f>
        <v>0.1419753086419753</v>
      </c>
      <c r="V1398">
        <v>8</v>
      </c>
      <c r="W1398">
        <v>17</v>
      </c>
      <c r="X1398">
        <v>5</v>
      </c>
      <c r="Y1398">
        <v>14</v>
      </c>
      <c r="Z1398">
        <v>3</v>
      </c>
      <c r="AA1398">
        <v>0</v>
      </c>
      <c r="AB1398">
        <v>1</v>
      </c>
      <c r="AC1398">
        <v>0</v>
      </c>
      <c r="AD1398">
        <v>0.14000000000000001</v>
      </c>
      <c r="AE1398">
        <v>0.17699999999999999</v>
      </c>
      <c r="AF1398">
        <v>0.28799999999999998</v>
      </c>
      <c r="AG1398">
        <v>0.46600000000000003</v>
      </c>
    </row>
    <row r="1399" spans="1:33" x14ac:dyDescent="0.25">
      <c r="A1399" t="s">
        <v>67</v>
      </c>
      <c r="B1399" t="s">
        <v>483</v>
      </c>
      <c r="C1399">
        <v>2021</v>
      </c>
      <c r="D1399" t="s">
        <v>18</v>
      </c>
      <c r="E1399" t="s">
        <v>373</v>
      </c>
      <c r="F1399" t="s">
        <v>374</v>
      </c>
      <c r="G1399" t="s">
        <v>484</v>
      </c>
      <c r="H1399">
        <v>22</v>
      </c>
      <c r="I1399" t="s">
        <v>1226</v>
      </c>
      <c r="J1399" s="9">
        <v>0.111</v>
      </c>
      <c r="K1399">
        <v>1</v>
      </c>
      <c r="L1399">
        <v>0</v>
      </c>
      <c r="M1399">
        <v>4</v>
      </c>
      <c r="N1399">
        <v>6</v>
      </c>
      <c r="O1399">
        <v>22</v>
      </c>
      <c r="P1399">
        <v>63</v>
      </c>
      <c r="Q1399" s="8">
        <f t="shared" si="84"/>
        <v>1.5873015873015872E-2</v>
      </c>
      <c r="R1399" s="8">
        <f t="shared" si="85"/>
        <v>0</v>
      </c>
      <c r="S1399" s="8">
        <f t="shared" si="86"/>
        <v>6.3492063492063489E-2</v>
      </c>
      <c r="T1399" s="8">
        <f t="shared" si="87"/>
        <v>9.5238095238095233E-2</v>
      </c>
      <c r="U1399" s="8">
        <f>IF(C1399=2022,"",IF(C1399=2020,O1399/60,O1399/162))</f>
        <v>0.13580246913580246</v>
      </c>
      <c r="V1399">
        <v>7</v>
      </c>
      <c r="W1399">
        <v>13</v>
      </c>
      <c r="X1399">
        <v>4</v>
      </c>
      <c r="Y1399">
        <v>25</v>
      </c>
      <c r="Z1399">
        <v>2</v>
      </c>
      <c r="AA1399">
        <v>0</v>
      </c>
      <c r="AB1399">
        <v>1</v>
      </c>
      <c r="AC1399">
        <v>0</v>
      </c>
      <c r="AD1399">
        <v>0.16200000000000001</v>
      </c>
      <c r="AE1399">
        <v>0.152</v>
      </c>
      <c r="AF1399">
        <v>0.20599999999999999</v>
      </c>
      <c r="AG1399">
        <v>0.35799999999999998</v>
      </c>
    </row>
    <row r="1400" spans="1:33" x14ac:dyDescent="0.25">
      <c r="A1400" t="s">
        <v>19</v>
      </c>
      <c r="B1400" t="s">
        <v>601</v>
      </c>
      <c r="C1400">
        <v>2021</v>
      </c>
      <c r="D1400" t="s">
        <v>22</v>
      </c>
      <c r="E1400" t="s">
        <v>20</v>
      </c>
      <c r="F1400" t="s">
        <v>21</v>
      </c>
      <c r="G1400" t="s">
        <v>602</v>
      </c>
      <c r="H1400">
        <v>22</v>
      </c>
      <c r="I1400" t="s">
        <v>1226</v>
      </c>
      <c r="J1400" s="9">
        <v>0.161</v>
      </c>
      <c r="K1400">
        <v>3</v>
      </c>
      <c r="L1400">
        <v>10</v>
      </c>
      <c r="M1400">
        <v>9</v>
      </c>
      <c r="N1400">
        <v>14</v>
      </c>
      <c r="O1400">
        <v>49</v>
      </c>
      <c r="P1400">
        <v>174</v>
      </c>
      <c r="Q1400" s="8">
        <f t="shared" si="84"/>
        <v>1.7241379310344827E-2</v>
      </c>
      <c r="R1400" s="8">
        <f t="shared" si="85"/>
        <v>5.7471264367816091E-2</v>
      </c>
      <c r="S1400" s="8">
        <f t="shared" si="86"/>
        <v>5.1724137931034482E-2</v>
      </c>
      <c r="T1400" s="8">
        <f t="shared" si="87"/>
        <v>8.0459770114942528E-2</v>
      </c>
      <c r="U1400" s="8">
        <f>IF(C1400=2022,"",IF(C1400=2020,O1400/60,O1400/162))</f>
        <v>0.30246913580246915</v>
      </c>
      <c r="V1400">
        <v>28</v>
      </c>
      <c r="W1400">
        <v>47</v>
      </c>
      <c r="X1400">
        <v>11</v>
      </c>
      <c r="Y1400">
        <v>60</v>
      </c>
      <c r="Z1400">
        <v>9</v>
      </c>
      <c r="AA1400">
        <v>0</v>
      </c>
      <c r="AB1400">
        <v>1</v>
      </c>
      <c r="AC1400">
        <v>1</v>
      </c>
      <c r="AD1400">
        <v>0.22500000000000001</v>
      </c>
      <c r="AE1400">
        <v>0.20699999999999999</v>
      </c>
      <c r="AF1400">
        <v>0.27</v>
      </c>
      <c r="AG1400">
        <v>0.47699999999999998</v>
      </c>
    </row>
    <row r="1401" spans="1:33" x14ac:dyDescent="0.25">
      <c r="A1401" t="s">
        <v>55</v>
      </c>
      <c r="B1401" t="s">
        <v>987</v>
      </c>
      <c r="C1401">
        <v>2021</v>
      </c>
      <c r="D1401" t="s">
        <v>18</v>
      </c>
      <c r="E1401" t="s">
        <v>345</v>
      </c>
      <c r="F1401" t="s">
        <v>346</v>
      </c>
      <c r="G1401" t="s">
        <v>988</v>
      </c>
      <c r="H1401">
        <v>22</v>
      </c>
      <c r="I1401" t="s">
        <v>1226</v>
      </c>
      <c r="J1401" s="9">
        <v>9.0999999999999998E-2</v>
      </c>
      <c r="K1401">
        <v>1</v>
      </c>
      <c r="L1401">
        <v>0</v>
      </c>
      <c r="M1401">
        <v>3</v>
      </c>
      <c r="N1401">
        <v>3</v>
      </c>
      <c r="O1401">
        <v>21</v>
      </c>
      <c r="P1401">
        <v>33</v>
      </c>
      <c r="Q1401" s="8">
        <f t="shared" si="84"/>
        <v>3.0303030303030304E-2</v>
      </c>
      <c r="R1401" s="8">
        <f t="shared" si="85"/>
        <v>0</v>
      </c>
      <c r="S1401" s="8">
        <f t="shared" si="86"/>
        <v>9.0909090909090912E-2</v>
      </c>
      <c r="T1401" s="8">
        <f t="shared" si="87"/>
        <v>9.0909090909090912E-2</v>
      </c>
      <c r="U1401" s="8">
        <f>IF(C1401=2022,"",IF(C1401=2020,O1401/60,O1401/162))</f>
        <v>0.12962962962962962</v>
      </c>
      <c r="V1401">
        <v>3</v>
      </c>
      <c r="W1401">
        <v>6</v>
      </c>
      <c r="X1401">
        <v>1</v>
      </c>
      <c r="Y1401">
        <v>16</v>
      </c>
      <c r="Z1401">
        <v>3</v>
      </c>
      <c r="AA1401">
        <v>1</v>
      </c>
      <c r="AB1401">
        <v>1</v>
      </c>
      <c r="AC1401">
        <v>0</v>
      </c>
      <c r="AD1401">
        <v>0.125</v>
      </c>
      <c r="AE1401">
        <v>0.16700000000000001</v>
      </c>
      <c r="AF1401">
        <v>0.182</v>
      </c>
      <c r="AG1401">
        <v>0.34799999999999998</v>
      </c>
    </row>
    <row r="1402" spans="1:33" x14ac:dyDescent="0.25">
      <c r="A1402" t="s">
        <v>77</v>
      </c>
      <c r="B1402" t="s">
        <v>1115</v>
      </c>
      <c r="C1402">
        <v>2021</v>
      </c>
      <c r="D1402" t="s">
        <v>18</v>
      </c>
      <c r="E1402" t="s">
        <v>291</v>
      </c>
      <c r="F1402" t="s">
        <v>292</v>
      </c>
      <c r="G1402" t="s">
        <v>1116</v>
      </c>
      <c r="H1402">
        <v>22</v>
      </c>
      <c r="I1402" t="s">
        <v>1226</v>
      </c>
      <c r="J1402" s="9">
        <v>0.26600000000000001</v>
      </c>
      <c r="K1402">
        <v>18</v>
      </c>
      <c r="L1402">
        <v>2</v>
      </c>
      <c r="M1402">
        <v>65</v>
      </c>
      <c r="N1402">
        <v>79</v>
      </c>
      <c r="O1402">
        <v>149</v>
      </c>
      <c r="P1402">
        <v>542</v>
      </c>
      <c r="Q1402" s="8">
        <f t="shared" si="84"/>
        <v>3.3210332103321034E-2</v>
      </c>
      <c r="R1402" s="8">
        <f t="shared" si="85"/>
        <v>3.6900369003690036E-3</v>
      </c>
      <c r="S1402" s="8">
        <f t="shared" si="86"/>
        <v>0.11992619926199262</v>
      </c>
      <c r="T1402" s="8">
        <f t="shared" si="87"/>
        <v>0.14575645756457564</v>
      </c>
      <c r="U1402" s="8">
        <f>IF(C1402=2022,"",IF(C1402=2020,O1402/60,O1402/162))</f>
        <v>0.91975308641975306</v>
      </c>
      <c r="V1402">
        <v>144</v>
      </c>
      <c r="W1402">
        <v>237</v>
      </c>
      <c r="X1402">
        <v>53</v>
      </c>
      <c r="Y1402">
        <v>152</v>
      </c>
      <c r="Z1402">
        <v>57</v>
      </c>
      <c r="AA1402">
        <v>2</v>
      </c>
      <c r="AB1402">
        <v>1</v>
      </c>
      <c r="AC1402">
        <v>1</v>
      </c>
      <c r="AD1402">
        <v>0.33200000000000002</v>
      </c>
      <c r="AE1402">
        <v>0.34300000000000003</v>
      </c>
      <c r="AF1402">
        <v>0.437</v>
      </c>
      <c r="AG1402">
        <v>0.78</v>
      </c>
    </row>
    <row r="1403" spans="1:33" x14ac:dyDescent="0.25">
      <c r="A1403" t="s">
        <v>106</v>
      </c>
      <c r="B1403" t="s">
        <v>895</v>
      </c>
      <c r="C1403">
        <v>2020</v>
      </c>
      <c r="D1403" t="s">
        <v>18</v>
      </c>
      <c r="E1403" t="s">
        <v>107</v>
      </c>
      <c r="F1403" t="s">
        <v>108</v>
      </c>
      <c r="G1403" t="s">
        <v>896</v>
      </c>
      <c r="H1403">
        <v>33</v>
      </c>
      <c r="I1403" t="s">
        <v>1226</v>
      </c>
      <c r="J1403" s="9">
        <v>0.33300000000000002</v>
      </c>
      <c r="K1403">
        <v>0</v>
      </c>
      <c r="L1403">
        <v>0</v>
      </c>
      <c r="M1403">
        <v>2</v>
      </c>
      <c r="N1403">
        <v>4</v>
      </c>
      <c r="O1403">
        <v>5</v>
      </c>
      <c r="P1403">
        <v>18</v>
      </c>
      <c r="Q1403" s="8">
        <f t="shared" si="84"/>
        <v>0</v>
      </c>
      <c r="R1403" s="8">
        <f t="shared" si="85"/>
        <v>0</v>
      </c>
      <c r="S1403" s="8">
        <f t="shared" si="86"/>
        <v>0.1111111111111111</v>
      </c>
      <c r="T1403" s="8">
        <f t="shared" si="87"/>
        <v>0.22222222222222221</v>
      </c>
      <c r="U1403" s="8">
        <f>IF(C1403=2022,"",IF(C1403=2020,O1403/60,O1403/162))</f>
        <v>8.3333333333333329E-2</v>
      </c>
      <c r="V1403">
        <v>6</v>
      </c>
      <c r="W1403">
        <v>7</v>
      </c>
      <c r="X1403">
        <v>1</v>
      </c>
      <c r="Y1403">
        <v>2</v>
      </c>
      <c r="Z1403">
        <v>3</v>
      </c>
      <c r="AA1403">
        <v>1</v>
      </c>
      <c r="AB1403">
        <v>1</v>
      </c>
      <c r="AC1403">
        <v>0</v>
      </c>
      <c r="AD1403">
        <v>0.375</v>
      </c>
      <c r="AE1403">
        <v>0.42899999999999999</v>
      </c>
      <c r="AF1403">
        <v>0.38900000000000001</v>
      </c>
      <c r="AG1403">
        <v>0.81699999999999995</v>
      </c>
    </row>
    <row r="1404" spans="1:33" x14ac:dyDescent="0.25">
      <c r="A1404" t="s">
        <v>125</v>
      </c>
      <c r="B1404" t="s">
        <v>945</v>
      </c>
      <c r="C1404">
        <v>2020</v>
      </c>
      <c r="D1404" t="s">
        <v>18</v>
      </c>
      <c r="E1404" t="s">
        <v>455</v>
      </c>
      <c r="F1404" t="s">
        <v>456</v>
      </c>
      <c r="G1404" t="s">
        <v>946</v>
      </c>
      <c r="H1404">
        <v>31</v>
      </c>
      <c r="I1404" t="s">
        <v>1226</v>
      </c>
      <c r="J1404" s="9">
        <v>0.245</v>
      </c>
      <c r="K1404">
        <v>4</v>
      </c>
      <c r="L1404">
        <v>5</v>
      </c>
      <c r="M1404">
        <v>13</v>
      </c>
      <c r="N1404">
        <v>13</v>
      </c>
      <c r="O1404">
        <v>28</v>
      </c>
      <c r="P1404">
        <v>106</v>
      </c>
      <c r="Q1404" s="8">
        <f t="shared" si="84"/>
        <v>3.7735849056603772E-2</v>
      </c>
      <c r="R1404" s="8">
        <f t="shared" si="85"/>
        <v>4.716981132075472E-2</v>
      </c>
      <c r="S1404" s="8">
        <f t="shared" si="86"/>
        <v>0.12264150943396226</v>
      </c>
      <c r="T1404" s="8">
        <f t="shared" si="87"/>
        <v>0.12264150943396226</v>
      </c>
      <c r="U1404" s="8">
        <f>IF(C1404=2022,"",IF(C1404=2020,O1404/60,O1404/162))</f>
        <v>0.46666666666666667</v>
      </c>
      <c r="V1404">
        <v>26</v>
      </c>
      <c r="W1404">
        <v>44</v>
      </c>
      <c r="X1404">
        <v>10</v>
      </c>
      <c r="Y1404">
        <v>22</v>
      </c>
      <c r="Z1404">
        <v>2</v>
      </c>
      <c r="AA1404">
        <v>0</v>
      </c>
      <c r="AB1404">
        <v>2</v>
      </c>
      <c r="AC1404">
        <v>0</v>
      </c>
      <c r="AD1404">
        <v>0.27500000000000002</v>
      </c>
      <c r="AE1404">
        <v>0.28599999999999998</v>
      </c>
      <c r="AF1404">
        <v>0.41499999999999998</v>
      </c>
      <c r="AG1404">
        <v>0.70099999999999996</v>
      </c>
    </row>
    <row r="1405" spans="1:33" x14ac:dyDescent="0.25">
      <c r="A1405" t="s">
        <v>86</v>
      </c>
      <c r="B1405" t="s">
        <v>945</v>
      </c>
      <c r="C1405">
        <v>2020</v>
      </c>
      <c r="D1405" t="s">
        <v>18</v>
      </c>
      <c r="E1405" t="s">
        <v>128</v>
      </c>
      <c r="F1405" t="s">
        <v>129</v>
      </c>
      <c r="G1405" t="s">
        <v>946</v>
      </c>
      <c r="H1405">
        <v>31</v>
      </c>
      <c r="I1405" t="s">
        <v>1226</v>
      </c>
      <c r="J1405" s="9">
        <v>0.311</v>
      </c>
      <c r="K1405">
        <v>2</v>
      </c>
      <c r="L1405">
        <v>5</v>
      </c>
      <c r="M1405">
        <v>14</v>
      </c>
      <c r="N1405">
        <v>23</v>
      </c>
      <c r="O1405">
        <v>33</v>
      </c>
      <c r="P1405">
        <v>122</v>
      </c>
      <c r="Q1405" s="8">
        <f t="shared" si="84"/>
        <v>1.6393442622950821E-2</v>
      </c>
      <c r="R1405" s="8">
        <f t="shared" si="85"/>
        <v>4.0983606557377046E-2</v>
      </c>
      <c r="S1405" s="8">
        <f t="shared" si="86"/>
        <v>0.11475409836065574</v>
      </c>
      <c r="T1405" s="8">
        <f t="shared" si="87"/>
        <v>0.18852459016393441</v>
      </c>
      <c r="U1405" s="8">
        <f>IF(C1405=2022,"",IF(C1405=2020,O1405/60,O1405/162))</f>
        <v>0.55000000000000004</v>
      </c>
      <c r="V1405">
        <v>38</v>
      </c>
      <c r="W1405">
        <v>54</v>
      </c>
      <c r="X1405">
        <v>11</v>
      </c>
      <c r="Y1405">
        <v>19</v>
      </c>
      <c r="Z1405">
        <v>10</v>
      </c>
      <c r="AA1405">
        <v>1</v>
      </c>
      <c r="AB1405">
        <v>1</v>
      </c>
      <c r="AC1405">
        <v>2</v>
      </c>
      <c r="AD1405">
        <v>0.35299999999999998</v>
      </c>
      <c r="AE1405">
        <v>0.38400000000000001</v>
      </c>
      <c r="AF1405">
        <v>0.443</v>
      </c>
      <c r="AG1405">
        <v>0.82699999999999996</v>
      </c>
    </row>
    <row r="1406" spans="1:33" x14ac:dyDescent="0.25">
      <c r="A1406" t="s">
        <v>34</v>
      </c>
      <c r="B1406" t="s">
        <v>433</v>
      </c>
      <c r="C1406">
        <v>2020</v>
      </c>
      <c r="D1406" t="s">
        <v>22</v>
      </c>
      <c r="E1406" t="s">
        <v>75</v>
      </c>
      <c r="F1406" t="s">
        <v>76</v>
      </c>
      <c r="G1406" t="s">
        <v>434</v>
      </c>
      <c r="H1406">
        <v>30</v>
      </c>
      <c r="I1406" t="s">
        <v>1226</v>
      </c>
      <c r="J1406" s="9">
        <v>0.22500000000000001</v>
      </c>
      <c r="K1406">
        <v>6</v>
      </c>
      <c r="L1406">
        <v>4</v>
      </c>
      <c r="M1406">
        <v>21</v>
      </c>
      <c r="N1406">
        <v>28</v>
      </c>
      <c r="O1406">
        <v>54</v>
      </c>
      <c r="P1406">
        <v>169</v>
      </c>
      <c r="Q1406" s="8">
        <f t="shared" si="84"/>
        <v>3.5502958579881658E-2</v>
      </c>
      <c r="R1406" s="8">
        <f t="shared" si="85"/>
        <v>2.3668639053254437E-2</v>
      </c>
      <c r="S1406" s="8">
        <f t="shared" si="86"/>
        <v>0.1242603550295858</v>
      </c>
      <c r="T1406" s="8">
        <f t="shared" si="87"/>
        <v>0.16568047337278108</v>
      </c>
      <c r="U1406" s="8">
        <f>IF(C1406=2022,"",IF(C1406=2020,O1406/60,O1406/162))</f>
        <v>0.9</v>
      </c>
      <c r="V1406">
        <v>38</v>
      </c>
      <c r="W1406">
        <v>70</v>
      </c>
      <c r="X1406">
        <v>18</v>
      </c>
      <c r="Y1406">
        <v>38</v>
      </c>
      <c r="Z1406">
        <v>41</v>
      </c>
      <c r="AA1406">
        <v>1</v>
      </c>
      <c r="AB1406">
        <v>1</v>
      </c>
      <c r="AC1406">
        <v>1</v>
      </c>
      <c r="AD1406">
        <v>0.25600000000000001</v>
      </c>
      <c r="AE1406">
        <v>0.379</v>
      </c>
      <c r="AF1406">
        <v>0.41399999999999998</v>
      </c>
      <c r="AG1406">
        <v>0.79300000000000004</v>
      </c>
    </row>
    <row r="1407" spans="1:33" x14ac:dyDescent="0.25">
      <c r="A1407" t="s">
        <v>30</v>
      </c>
      <c r="B1407" t="s">
        <v>156</v>
      </c>
      <c r="C1407">
        <v>2020</v>
      </c>
      <c r="D1407" t="s">
        <v>22</v>
      </c>
      <c r="E1407" t="s">
        <v>142</v>
      </c>
      <c r="F1407" t="s">
        <v>143</v>
      </c>
      <c r="G1407" t="s">
        <v>157</v>
      </c>
      <c r="H1407">
        <v>29</v>
      </c>
      <c r="I1407" t="s">
        <v>1226</v>
      </c>
      <c r="J1407" s="9">
        <v>0.27100000000000002</v>
      </c>
      <c r="K1407">
        <v>3</v>
      </c>
      <c r="L1407">
        <v>0</v>
      </c>
      <c r="M1407">
        <v>8</v>
      </c>
      <c r="N1407">
        <v>6</v>
      </c>
      <c r="O1407">
        <v>16</v>
      </c>
      <c r="P1407">
        <v>59</v>
      </c>
      <c r="Q1407" s="8">
        <f t="shared" si="84"/>
        <v>5.0847457627118647E-2</v>
      </c>
      <c r="R1407" s="8">
        <f t="shared" si="85"/>
        <v>0</v>
      </c>
      <c r="S1407" s="8">
        <f t="shared" si="86"/>
        <v>0.13559322033898305</v>
      </c>
      <c r="T1407" s="8">
        <f t="shared" si="87"/>
        <v>0.10169491525423729</v>
      </c>
      <c r="U1407" s="8">
        <f>IF(C1407=2022,"",IF(C1407=2020,O1407/60,O1407/162))</f>
        <v>0.26666666666666666</v>
      </c>
      <c r="V1407">
        <v>16</v>
      </c>
      <c r="W1407">
        <v>26</v>
      </c>
      <c r="X1407">
        <v>4</v>
      </c>
      <c r="Y1407">
        <v>9</v>
      </c>
      <c r="Z1407">
        <v>4</v>
      </c>
      <c r="AA1407">
        <v>0</v>
      </c>
      <c r="AB1407">
        <v>1</v>
      </c>
      <c r="AC1407">
        <v>0</v>
      </c>
      <c r="AD1407">
        <v>0.27700000000000002</v>
      </c>
      <c r="AE1407">
        <v>0.317</v>
      </c>
      <c r="AF1407">
        <v>0.441</v>
      </c>
      <c r="AG1407">
        <v>0.75800000000000001</v>
      </c>
    </row>
    <row r="1408" spans="1:33" x14ac:dyDescent="0.25">
      <c r="A1408" t="s">
        <v>78</v>
      </c>
      <c r="B1408" t="s">
        <v>347</v>
      </c>
      <c r="C1408">
        <v>2020</v>
      </c>
      <c r="D1408" t="s">
        <v>18</v>
      </c>
      <c r="E1408" t="s">
        <v>164</v>
      </c>
      <c r="F1408" t="s">
        <v>165</v>
      </c>
      <c r="G1408" t="s">
        <v>348</v>
      </c>
      <c r="H1408">
        <v>29</v>
      </c>
      <c r="I1408" t="s">
        <v>1226</v>
      </c>
      <c r="J1408" s="9">
        <v>0.19600000000000001</v>
      </c>
      <c r="K1408">
        <v>5</v>
      </c>
      <c r="L1408">
        <v>0</v>
      </c>
      <c r="M1408">
        <v>16</v>
      </c>
      <c r="N1408">
        <v>11</v>
      </c>
      <c r="O1408">
        <v>38</v>
      </c>
      <c r="P1408">
        <v>92</v>
      </c>
      <c r="Q1408" s="8">
        <f t="shared" si="84"/>
        <v>5.434782608695652E-2</v>
      </c>
      <c r="R1408" s="8">
        <f t="shared" si="85"/>
        <v>0</v>
      </c>
      <c r="S1408" s="8">
        <f t="shared" si="86"/>
        <v>0.17391304347826086</v>
      </c>
      <c r="T1408" s="8">
        <f t="shared" si="87"/>
        <v>0.11956521739130435</v>
      </c>
      <c r="U1408" s="8">
        <f>IF(C1408=2022,"",IF(C1408=2020,O1408/60,O1408/162))</f>
        <v>0.6333333333333333</v>
      </c>
      <c r="V1408">
        <v>18</v>
      </c>
      <c r="W1408">
        <v>39</v>
      </c>
      <c r="X1408">
        <v>11</v>
      </c>
      <c r="Y1408">
        <v>27</v>
      </c>
      <c r="Z1408">
        <v>6</v>
      </c>
      <c r="AA1408">
        <v>0</v>
      </c>
      <c r="AB1408">
        <v>1</v>
      </c>
      <c r="AC1408">
        <v>0</v>
      </c>
      <c r="AD1408">
        <v>0.217</v>
      </c>
      <c r="AE1408">
        <v>0.253</v>
      </c>
      <c r="AF1408">
        <v>0.42399999999999999</v>
      </c>
      <c r="AG1408">
        <v>0.67600000000000005</v>
      </c>
    </row>
    <row r="1409" spans="1:33" x14ac:dyDescent="0.25">
      <c r="A1409" t="s">
        <v>57</v>
      </c>
      <c r="B1409" t="s">
        <v>545</v>
      </c>
      <c r="C1409">
        <v>2020</v>
      </c>
      <c r="D1409" t="s">
        <v>22</v>
      </c>
      <c r="E1409" t="s">
        <v>98</v>
      </c>
      <c r="F1409" t="s">
        <v>99</v>
      </c>
      <c r="G1409" t="s">
        <v>546</v>
      </c>
      <c r="H1409">
        <v>29</v>
      </c>
      <c r="I1409" t="s">
        <v>1226</v>
      </c>
      <c r="J1409" s="9">
        <v>0.217</v>
      </c>
      <c r="K1409">
        <v>3</v>
      </c>
      <c r="L1409">
        <v>8</v>
      </c>
      <c r="M1409">
        <v>22</v>
      </c>
      <c r="N1409">
        <v>16</v>
      </c>
      <c r="O1409">
        <v>49</v>
      </c>
      <c r="P1409">
        <v>138</v>
      </c>
      <c r="Q1409" s="8">
        <f t="shared" si="84"/>
        <v>2.1739130434782608E-2</v>
      </c>
      <c r="R1409" s="8">
        <f t="shared" si="85"/>
        <v>5.7971014492753624E-2</v>
      </c>
      <c r="S1409" s="8">
        <f t="shared" si="86"/>
        <v>0.15942028985507245</v>
      </c>
      <c r="T1409" s="8">
        <f t="shared" si="87"/>
        <v>0.11594202898550725</v>
      </c>
      <c r="U1409" s="8">
        <f>IF(C1409=2022,"",IF(C1409=2020,O1409/60,O1409/162))</f>
        <v>0.81666666666666665</v>
      </c>
      <c r="V1409">
        <v>30</v>
      </c>
      <c r="W1409">
        <v>50</v>
      </c>
      <c r="X1409">
        <v>11</v>
      </c>
      <c r="Y1409">
        <v>42</v>
      </c>
      <c r="Z1409">
        <v>20</v>
      </c>
      <c r="AA1409">
        <v>1</v>
      </c>
      <c r="AB1409">
        <v>1</v>
      </c>
      <c r="AC1409">
        <v>1</v>
      </c>
      <c r="AD1409">
        <v>0.28999999999999998</v>
      </c>
      <c r="AE1409">
        <v>0.32100000000000001</v>
      </c>
      <c r="AF1409">
        <v>0.36199999999999999</v>
      </c>
      <c r="AG1409">
        <v>0.68300000000000005</v>
      </c>
    </row>
    <row r="1410" spans="1:33" x14ac:dyDescent="0.25">
      <c r="A1410" t="s">
        <v>89</v>
      </c>
      <c r="B1410" t="s">
        <v>104</v>
      </c>
      <c r="C1410">
        <v>2020</v>
      </c>
      <c r="D1410" t="s">
        <v>22</v>
      </c>
      <c r="E1410" t="s">
        <v>90</v>
      </c>
      <c r="F1410" t="s">
        <v>91</v>
      </c>
      <c r="G1410" t="s">
        <v>105</v>
      </c>
      <c r="H1410">
        <v>29</v>
      </c>
      <c r="I1410" t="s">
        <v>1226</v>
      </c>
      <c r="J1410" s="9">
        <v>0.28299999999999997</v>
      </c>
      <c r="K1410">
        <v>7</v>
      </c>
      <c r="L1410">
        <v>5</v>
      </c>
      <c r="M1410">
        <v>22</v>
      </c>
      <c r="N1410">
        <v>32</v>
      </c>
      <c r="O1410">
        <v>55</v>
      </c>
      <c r="P1410">
        <v>191</v>
      </c>
      <c r="Q1410" s="8">
        <f t="shared" si="84"/>
        <v>3.6649214659685861E-2</v>
      </c>
      <c r="R1410" s="8">
        <f t="shared" si="85"/>
        <v>2.6178010471204188E-2</v>
      </c>
      <c r="S1410" s="8">
        <f t="shared" si="86"/>
        <v>0.11518324607329843</v>
      </c>
      <c r="T1410" s="8">
        <f t="shared" si="87"/>
        <v>0.16753926701570682</v>
      </c>
      <c r="U1410" s="8">
        <f>IF(C1410=2022,"",IF(C1410=2020,O1410/60,O1410/162))</f>
        <v>0.91666666666666663</v>
      </c>
      <c r="V1410">
        <v>54</v>
      </c>
      <c r="W1410">
        <v>86</v>
      </c>
      <c r="X1410">
        <v>18</v>
      </c>
      <c r="Y1410">
        <v>48</v>
      </c>
      <c r="Z1410">
        <v>23</v>
      </c>
      <c r="AA1410">
        <v>1</v>
      </c>
      <c r="AB1410">
        <v>1</v>
      </c>
      <c r="AC1410">
        <v>2</v>
      </c>
      <c r="AD1410">
        <v>0.34300000000000003</v>
      </c>
      <c r="AE1410">
        <v>0.36399999999999999</v>
      </c>
      <c r="AF1410">
        <v>0.45</v>
      </c>
      <c r="AG1410">
        <v>0.81399999999999995</v>
      </c>
    </row>
    <row r="1411" spans="1:33" x14ac:dyDescent="0.25">
      <c r="A1411" t="s">
        <v>54</v>
      </c>
      <c r="B1411" t="s">
        <v>847</v>
      </c>
      <c r="C1411">
        <v>2020</v>
      </c>
      <c r="D1411" t="s">
        <v>18</v>
      </c>
      <c r="E1411" t="s">
        <v>119</v>
      </c>
      <c r="F1411" t="s">
        <v>120</v>
      </c>
      <c r="G1411" t="s">
        <v>848</v>
      </c>
      <c r="H1411">
        <v>29</v>
      </c>
      <c r="I1411" t="s">
        <v>1226</v>
      </c>
      <c r="J1411" s="9">
        <v>0.27</v>
      </c>
      <c r="K1411">
        <v>8</v>
      </c>
      <c r="L1411">
        <v>3</v>
      </c>
      <c r="M1411">
        <v>32</v>
      </c>
      <c r="N1411">
        <v>30</v>
      </c>
      <c r="O1411">
        <v>56</v>
      </c>
      <c r="P1411">
        <v>185</v>
      </c>
      <c r="Q1411" s="8">
        <f t="shared" ref="Q1411:Q1474" si="88">IFERROR(K1411/$P1411,"")</f>
        <v>4.3243243243243246E-2</v>
      </c>
      <c r="R1411" s="8">
        <f t="shared" ref="R1411:R1474" si="89">IFERROR(L1411/$P1411,"")</f>
        <v>1.6216216216216217E-2</v>
      </c>
      <c r="S1411" s="8">
        <f t="shared" ref="S1411:S1474" si="90">IFERROR(M1411/$P1411,"")</f>
        <v>0.17297297297297298</v>
      </c>
      <c r="T1411" s="8">
        <f t="shared" ref="T1411:T1474" si="91">IFERROR(N1411/$P1411,"")</f>
        <v>0.16216216216216217</v>
      </c>
      <c r="U1411" s="8">
        <f>IF(C1411=2022,"",IF(C1411=2020,O1411/60,O1411/162))</f>
        <v>0.93333333333333335</v>
      </c>
      <c r="V1411">
        <v>50</v>
      </c>
      <c r="W1411">
        <v>88</v>
      </c>
      <c r="X1411">
        <v>20</v>
      </c>
      <c r="Y1411">
        <v>55</v>
      </c>
      <c r="Z1411">
        <v>26</v>
      </c>
      <c r="AA1411">
        <v>0</v>
      </c>
      <c r="AB1411">
        <v>1</v>
      </c>
      <c r="AC1411">
        <v>2</v>
      </c>
      <c r="AD1411">
        <v>0.34399999999999997</v>
      </c>
      <c r="AE1411">
        <v>0.36599999999999999</v>
      </c>
      <c r="AF1411">
        <v>0.47599999999999998</v>
      </c>
      <c r="AG1411">
        <v>0.84199999999999997</v>
      </c>
    </row>
    <row r="1412" spans="1:33" x14ac:dyDescent="0.25">
      <c r="A1412" t="s">
        <v>46</v>
      </c>
      <c r="B1412" t="s">
        <v>689</v>
      </c>
      <c r="C1412">
        <v>2020</v>
      </c>
      <c r="D1412" t="s">
        <v>18</v>
      </c>
      <c r="E1412" t="s">
        <v>168</v>
      </c>
      <c r="F1412" t="s">
        <v>169</v>
      </c>
      <c r="G1412" t="s">
        <v>690</v>
      </c>
      <c r="H1412">
        <v>29</v>
      </c>
      <c r="I1412" t="s">
        <v>1226</v>
      </c>
      <c r="J1412" s="9">
        <v>0.188</v>
      </c>
      <c r="K1412">
        <v>0</v>
      </c>
      <c r="L1412">
        <v>1</v>
      </c>
      <c r="M1412">
        <v>2</v>
      </c>
      <c r="N1412">
        <v>2</v>
      </c>
      <c r="O1412">
        <v>8</v>
      </c>
      <c r="P1412">
        <v>16</v>
      </c>
      <c r="Q1412" s="8">
        <f t="shared" si="88"/>
        <v>0</v>
      </c>
      <c r="R1412" s="8">
        <f t="shared" si="89"/>
        <v>6.25E-2</v>
      </c>
      <c r="S1412" s="8">
        <f t="shared" si="90"/>
        <v>0.125</v>
      </c>
      <c r="T1412" s="8">
        <f t="shared" si="91"/>
        <v>0.125</v>
      </c>
      <c r="U1412" s="8">
        <f>IF(C1412=2022,"",IF(C1412=2020,O1412/60,O1412/162))</f>
        <v>0.13333333333333333</v>
      </c>
      <c r="V1412">
        <v>3</v>
      </c>
      <c r="W1412">
        <v>3</v>
      </c>
      <c r="X1412">
        <v>0</v>
      </c>
      <c r="Y1412">
        <v>4</v>
      </c>
      <c r="Z1412">
        <v>2</v>
      </c>
      <c r="AA1412">
        <v>0</v>
      </c>
      <c r="AB1412">
        <v>1</v>
      </c>
      <c r="AC1412">
        <v>0</v>
      </c>
      <c r="AD1412">
        <v>0.25</v>
      </c>
      <c r="AE1412">
        <v>0.27800000000000002</v>
      </c>
      <c r="AF1412">
        <v>0.188</v>
      </c>
      <c r="AG1412">
        <v>0.46500000000000002</v>
      </c>
    </row>
    <row r="1413" spans="1:33" x14ac:dyDescent="0.25">
      <c r="A1413" t="s">
        <v>23</v>
      </c>
      <c r="B1413" t="s">
        <v>689</v>
      </c>
      <c r="C1413">
        <v>2020</v>
      </c>
      <c r="D1413" t="s">
        <v>18</v>
      </c>
      <c r="E1413" t="s">
        <v>24</v>
      </c>
      <c r="F1413" t="s">
        <v>25</v>
      </c>
      <c r="G1413" t="s">
        <v>690</v>
      </c>
      <c r="H1413">
        <v>29</v>
      </c>
      <c r="I1413" t="s">
        <v>1226</v>
      </c>
      <c r="J1413" s="9">
        <v>0.23499999999999999</v>
      </c>
      <c r="K1413">
        <v>2</v>
      </c>
      <c r="L1413">
        <v>0</v>
      </c>
      <c r="M1413">
        <v>3</v>
      </c>
      <c r="N1413">
        <v>4</v>
      </c>
      <c r="O1413">
        <v>7</v>
      </c>
      <c r="P1413">
        <v>17</v>
      </c>
      <c r="Q1413" s="8">
        <f t="shared" si="88"/>
        <v>0.11764705882352941</v>
      </c>
      <c r="R1413" s="8">
        <f t="shared" si="89"/>
        <v>0</v>
      </c>
      <c r="S1413" s="8">
        <f t="shared" si="90"/>
        <v>0.17647058823529413</v>
      </c>
      <c r="T1413" s="8">
        <f t="shared" si="91"/>
        <v>0.23529411764705882</v>
      </c>
      <c r="U1413" s="8">
        <f>IF(C1413=2022,"",IF(C1413=2020,O1413/60,O1413/162))</f>
        <v>0.11666666666666667</v>
      </c>
      <c r="V1413">
        <v>4</v>
      </c>
      <c r="W1413">
        <v>10</v>
      </c>
      <c r="X1413">
        <v>2</v>
      </c>
      <c r="Y1413">
        <v>5</v>
      </c>
      <c r="Z1413">
        <v>1</v>
      </c>
      <c r="AA1413">
        <v>0</v>
      </c>
      <c r="AB1413">
        <v>2</v>
      </c>
      <c r="AC1413">
        <v>0</v>
      </c>
      <c r="AD1413">
        <v>0.2</v>
      </c>
      <c r="AE1413">
        <v>0.27800000000000002</v>
      </c>
      <c r="AF1413">
        <v>0.58799999999999997</v>
      </c>
      <c r="AG1413">
        <v>0.86599999999999999</v>
      </c>
    </row>
    <row r="1414" spans="1:33" x14ac:dyDescent="0.25">
      <c r="A1414" t="s">
        <v>56</v>
      </c>
      <c r="B1414" t="s">
        <v>793</v>
      </c>
      <c r="C1414">
        <v>2020</v>
      </c>
      <c r="D1414" t="s">
        <v>22</v>
      </c>
      <c r="E1414" t="s">
        <v>211</v>
      </c>
      <c r="F1414" t="s">
        <v>212</v>
      </c>
      <c r="G1414" t="s">
        <v>794</v>
      </c>
      <c r="H1414">
        <v>28</v>
      </c>
      <c r="I1414" t="s">
        <v>1226</v>
      </c>
      <c r="J1414" s="9">
        <v>0.27300000000000002</v>
      </c>
      <c r="K1414">
        <v>12</v>
      </c>
      <c r="L1414">
        <v>1</v>
      </c>
      <c r="M1414">
        <v>35</v>
      </c>
      <c r="N1414">
        <v>38</v>
      </c>
      <c r="O1414">
        <v>55</v>
      </c>
      <c r="P1414">
        <v>216</v>
      </c>
      <c r="Q1414" s="8">
        <f t="shared" si="88"/>
        <v>5.5555555555555552E-2</v>
      </c>
      <c r="R1414" s="8">
        <f t="shared" si="89"/>
        <v>4.6296296296296294E-3</v>
      </c>
      <c r="S1414" s="8">
        <f t="shared" si="90"/>
        <v>0.16203703703703703</v>
      </c>
      <c r="T1414" s="8">
        <f t="shared" si="91"/>
        <v>0.17592592592592593</v>
      </c>
      <c r="U1414" s="8">
        <f>IF(C1414=2022,"",IF(C1414=2020,O1414/60,O1414/162))</f>
        <v>0.91666666666666663</v>
      </c>
      <c r="V1414">
        <v>59</v>
      </c>
      <c r="W1414">
        <v>104</v>
      </c>
      <c r="X1414">
        <v>21</v>
      </c>
      <c r="Y1414">
        <v>49</v>
      </c>
      <c r="Z1414">
        <v>13</v>
      </c>
      <c r="AA1414">
        <v>1</v>
      </c>
      <c r="AB1414">
        <v>1</v>
      </c>
      <c r="AC1414">
        <v>1</v>
      </c>
      <c r="AD1414">
        <v>0.29899999999999999</v>
      </c>
      <c r="AE1414">
        <v>0.312</v>
      </c>
      <c r="AF1414">
        <v>0.48099999999999998</v>
      </c>
      <c r="AG1414">
        <v>0.79300000000000004</v>
      </c>
    </row>
    <row r="1415" spans="1:33" x14ac:dyDescent="0.25">
      <c r="A1415" t="s">
        <v>49</v>
      </c>
      <c r="B1415" t="s">
        <v>377</v>
      </c>
      <c r="C1415">
        <v>2020</v>
      </c>
      <c r="D1415" t="s">
        <v>22</v>
      </c>
      <c r="E1415" t="s">
        <v>50</v>
      </c>
      <c r="F1415" t="s">
        <v>51</v>
      </c>
      <c r="G1415" t="s">
        <v>378</v>
      </c>
      <c r="H1415">
        <v>28</v>
      </c>
      <c r="I1415" t="s">
        <v>1226</v>
      </c>
      <c r="J1415" s="9">
        <v>0.28100000000000003</v>
      </c>
      <c r="K1415">
        <v>17</v>
      </c>
      <c r="L1415">
        <v>1</v>
      </c>
      <c r="M1415">
        <v>46</v>
      </c>
      <c r="N1415">
        <v>41</v>
      </c>
      <c r="O1415">
        <v>53</v>
      </c>
      <c r="P1415">
        <v>199</v>
      </c>
      <c r="Q1415" s="8">
        <f t="shared" si="88"/>
        <v>8.5427135678391955E-2</v>
      </c>
      <c r="R1415" s="8">
        <f t="shared" si="89"/>
        <v>5.0251256281407036E-3</v>
      </c>
      <c r="S1415" s="8">
        <f t="shared" si="90"/>
        <v>0.23115577889447236</v>
      </c>
      <c r="T1415" s="8">
        <f t="shared" si="91"/>
        <v>0.20603015075376885</v>
      </c>
      <c r="U1415" s="8">
        <f>IF(C1415=2022,"",IF(C1415=2020,O1415/60,O1415/162))</f>
        <v>0.8833333333333333</v>
      </c>
      <c r="V1415">
        <v>56</v>
      </c>
      <c r="W1415">
        <v>120</v>
      </c>
      <c r="X1415">
        <v>28</v>
      </c>
      <c r="Y1415">
        <v>56</v>
      </c>
      <c r="Z1415">
        <v>35</v>
      </c>
      <c r="AA1415">
        <v>4</v>
      </c>
      <c r="AB1415">
        <v>1</v>
      </c>
      <c r="AC1415">
        <v>1</v>
      </c>
      <c r="AD1415">
        <v>0.3</v>
      </c>
      <c r="AE1415">
        <v>0.39</v>
      </c>
      <c r="AF1415">
        <v>0.60299999999999998</v>
      </c>
      <c r="AG1415">
        <v>0.99299999999999999</v>
      </c>
    </row>
    <row r="1416" spans="1:33" x14ac:dyDescent="0.25">
      <c r="A1416" t="s">
        <v>54</v>
      </c>
      <c r="B1416" t="s">
        <v>117</v>
      </c>
      <c r="C1416">
        <v>2020</v>
      </c>
      <c r="D1416" t="s">
        <v>18</v>
      </c>
      <c r="E1416" t="s">
        <v>119</v>
      </c>
      <c r="F1416" t="s">
        <v>120</v>
      </c>
      <c r="G1416" t="s">
        <v>118</v>
      </c>
      <c r="H1416">
        <v>28</v>
      </c>
      <c r="I1416" t="s">
        <v>1226</v>
      </c>
      <c r="J1416" s="9">
        <v>0.23</v>
      </c>
      <c r="K1416">
        <v>5</v>
      </c>
      <c r="L1416">
        <v>0</v>
      </c>
      <c r="M1416">
        <v>20</v>
      </c>
      <c r="N1416">
        <v>20</v>
      </c>
      <c r="O1416">
        <v>48</v>
      </c>
      <c r="P1416">
        <v>139</v>
      </c>
      <c r="Q1416" s="8">
        <f t="shared" si="88"/>
        <v>3.5971223021582732E-2</v>
      </c>
      <c r="R1416" s="8">
        <f t="shared" si="89"/>
        <v>0</v>
      </c>
      <c r="S1416" s="8">
        <f t="shared" si="90"/>
        <v>0.14388489208633093</v>
      </c>
      <c r="T1416" s="8">
        <f t="shared" si="91"/>
        <v>0.14388489208633093</v>
      </c>
      <c r="U1416" s="8">
        <f>IF(C1416=2022,"",IF(C1416=2020,O1416/60,O1416/162))</f>
        <v>0.8</v>
      </c>
      <c r="V1416">
        <v>32</v>
      </c>
      <c r="W1416">
        <v>57</v>
      </c>
      <c r="X1416">
        <v>14</v>
      </c>
      <c r="Y1416">
        <v>31</v>
      </c>
      <c r="Z1416">
        <v>6</v>
      </c>
      <c r="AA1416">
        <v>0</v>
      </c>
      <c r="AB1416">
        <v>1</v>
      </c>
      <c r="AC1416">
        <v>1</v>
      </c>
      <c r="AD1416">
        <v>0.26</v>
      </c>
      <c r="AE1416">
        <v>0.27</v>
      </c>
      <c r="AF1416">
        <v>0.41</v>
      </c>
      <c r="AG1416">
        <v>0.68</v>
      </c>
    </row>
    <row r="1417" spans="1:33" x14ac:dyDescent="0.25">
      <c r="A1417" t="s">
        <v>29</v>
      </c>
      <c r="B1417" t="s">
        <v>771</v>
      </c>
      <c r="C1417">
        <v>2020</v>
      </c>
      <c r="D1417" t="s">
        <v>22</v>
      </c>
      <c r="E1417" t="s">
        <v>188</v>
      </c>
      <c r="F1417" t="s">
        <v>96</v>
      </c>
      <c r="G1417" t="s">
        <v>772</v>
      </c>
      <c r="H1417">
        <v>28</v>
      </c>
      <c r="I1417" t="s">
        <v>1226</v>
      </c>
      <c r="J1417" s="9">
        <v>0.218</v>
      </c>
      <c r="K1417">
        <v>4</v>
      </c>
      <c r="L1417">
        <v>0</v>
      </c>
      <c r="M1417">
        <v>20</v>
      </c>
      <c r="N1417">
        <v>15</v>
      </c>
      <c r="O1417">
        <v>40</v>
      </c>
      <c r="P1417">
        <v>133</v>
      </c>
      <c r="Q1417" s="8">
        <f t="shared" si="88"/>
        <v>3.007518796992481E-2</v>
      </c>
      <c r="R1417" s="8">
        <f t="shared" si="89"/>
        <v>0</v>
      </c>
      <c r="S1417" s="8">
        <f t="shared" si="90"/>
        <v>0.15037593984962405</v>
      </c>
      <c r="T1417" s="8">
        <f t="shared" si="91"/>
        <v>0.11278195488721804</v>
      </c>
      <c r="U1417" s="8">
        <f>IF(C1417=2022,"",IF(C1417=2020,O1417/60,O1417/162))</f>
        <v>0.66666666666666663</v>
      </c>
      <c r="V1417">
        <v>29</v>
      </c>
      <c r="W1417">
        <v>51</v>
      </c>
      <c r="X1417">
        <v>13</v>
      </c>
      <c r="Y1417">
        <v>40</v>
      </c>
      <c r="Z1417">
        <v>5</v>
      </c>
      <c r="AA1417">
        <v>0</v>
      </c>
      <c r="AB1417">
        <v>1</v>
      </c>
      <c r="AC1417">
        <v>1</v>
      </c>
      <c r="AD1417">
        <v>0.27500000000000002</v>
      </c>
      <c r="AE1417">
        <v>0.248</v>
      </c>
      <c r="AF1417">
        <v>0.38300000000000001</v>
      </c>
      <c r="AG1417">
        <v>0.63200000000000001</v>
      </c>
    </row>
    <row r="1418" spans="1:33" x14ac:dyDescent="0.25">
      <c r="A1418" t="s">
        <v>30</v>
      </c>
      <c r="B1418" t="s">
        <v>154</v>
      </c>
      <c r="C1418">
        <v>2020</v>
      </c>
      <c r="D1418" t="s">
        <v>22</v>
      </c>
      <c r="E1418" t="s">
        <v>142</v>
      </c>
      <c r="F1418" t="s">
        <v>143</v>
      </c>
      <c r="G1418" t="s">
        <v>155</v>
      </c>
      <c r="H1418">
        <v>28</v>
      </c>
      <c r="I1418" t="s">
        <v>1226</v>
      </c>
      <c r="J1418" s="9">
        <v>0.29499999999999998</v>
      </c>
      <c r="K1418">
        <v>3</v>
      </c>
      <c r="L1418">
        <v>1</v>
      </c>
      <c r="M1418">
        <v>12</v>
      </c>
      <c r="N1418">
        <v>11</v>
      </c>
      <c r="O1418">
        <v>36</v>
      </c>
      <c r="P1418">
        <v>88</v>
      </c>
      <c r="Q1418" s="8">
        <f t="shared" si="88"/>
        <v>3.4090909090909088E-2</v>
      </c>
      <c r="R1418" s="8">
        <f t="shared" si="89"/>
        <v>1.1363636363636364E-2</v>
      </c>
      <c r="S1418" s="8">
        <f t="shared" si="90"/>
        <v>0.13636363636363635</v>
      </c>
      <c r="T1418" s="8">
        <f t="shared" si="91"/>
        <v>0.125</v>
      </c>
      <c r="U1418" s="8">
        <f>IF(C1418=2022,"",IF(C1418=2020,O1418/60,O1418/162))</f>
        <v>0.6</v>
      </c>
      <c r="V1418">
        <v>26</v>
      </c>
      <c r="W1418">
        <v>42</v>
      </c>
      <c r="X1418">
        <v>9</v>
      </c>
      <c r="Y1418">
        <v>19</v>
      </c>
      <c r="Z1418">
        <v>3</v>
      </c>
      <c r="AA1418">
        <v>0</v>
      </c>
      <c r="AB1418">
        <v>1</v>
      </c>
      <c r="AC1418">
        <v>0</v>
      </c>
      <c r="AD1418">
        <v>0.34799999999999998</v>
      </c>
      <c r="AE1418">
        <v>0.33300000000000002</v>
      </c>
      <c r="AF1418">
        <v>0.47699999999999998</v>
      </c>
      <c r="AG1418">
        <v>0.81100000000000005</v>
      </c>
    </row>
    <row r="1419" spans="1:33" x14ac:dyDescent="0.25">
      <c r="A1419" t="s">
        <v>43</v>
      </c>
      <c r="B1419" t="s">
        <v>1103</v>
      </c>
      <c r="C1419">
        <v>2020</v>
      </c>
      <c r="D1419" t="s">
        <v>18</v>
      </c>
      <c r="E1419" t="s">
        <v>100</v>
      </c>
      <c r="F1419" t="s">
        <v>101</v>
      </c>
      <c r="G1419" t="s">
        <v>1104</v>
      </c>
      <c r="H1419">
        <v>27</v>
      </c>
      <c r="I1419" t="s">
        <v>1226</v>
      </c>
      <c r="J1419" s="9">
        <v>0.28199999999999997</v>
      </c>
      <c r="K1419">
        <v>5</v>
      </c>
      <c r="L1419">
        <v>8</v>
      </c>
      <c r="M1419">
        <v>7</v>
      </c>
      <c r="N1419">
        <v>18</v>
      </c>
      <c r="O1419">
        <v>31</v>
      </c>
      <c r="P1419">
        <v>85</v>
      </c>
      <c r="Q1419" s="8">
        <f t="shared" si="88"/>
        <v>5.8823529411764705E-2</v>
      </c>
      <c r="R1419" s="8">
        <f t="shared" si="89"/>
        <v>9.4117647058823528E-2</v>
      </c>
      <c r="S1419" s="8">
        <f t="shared" si="90"/>
        <v>8.2352941176470587E-2</v>
      </c>
      <c r="T1419" s="8">
        <f t="shared" si="91"/>
        <v>0.21176470588235294</v>
      </c>
      <c r="U1419" s="8">
        <f>IF(C1419=2022,"",IF(C1419=2020,O1419/60,O1419/162))</f>
        <v>0.51666666666666672</v>
      </c>
      <c r="V1419">
        <v>24</v>
      </c>
      <c r="W1419">
        <v>43</v>
      </c>
      <c r="X1419">
        <v>8</v>
      </c>
      <c r="Y1419">
        <v>22</v>
      </c>
      <c r="Z1419">
        <v>16</v>
      </c>
      <c r="AA1419">
        <v>0</v>
      </c>
      <c r="AB1419">
        <v>1</v>
      </c>
      <c r="AC1419">
        <v>1</v>
      </c>
      <c r="AD1419">
        <v>0.32800000000000001</v>
      </c>
      <c r="AE1419">
        <v>0.40799999999999997</v>
      </c>
      <c r="AF1419">
        <v>0.50600000000000001</v>
      </c>
      <c r="AG1419">
        <v>0.91400000000000003</v>
      </c>
    </row>
    <row r="1420" spans="1:33" x14ac:dyDescent="0.25">
      <c r="A1420" t="s">
        <v>29</v>
      </c>
      <c r="B1420" t="s">
        <v>237</v>
      </c>
      <c r="C1420">
        <v>2020</v>
      </c>
      <c r="D1420" t="s">
        <v>22</v>
      </c>
      <c r="E1420" t="s">
        <v>188</v>
      </c>
      <c r="F1420" t="s">
        <v>96</v>
      </c>
      <c r="G1420" t="s">
        <v>238</v>
      </c>
      <c r="H1420">
        <v>27</v>
      </c>
      <c r="I1420" t="s">
        <v>1226</v>
      </c>
      <c r="J1420" s="9">
        <v>0.16200000000000001</v>
      </c>
      <c r="K1420">
        <v>1</v>
      </c>
      <c r="L1420">
        <v>2</v>
      </c>
      <c r="M1420">
        <v>3</v>
      </c>
      <c r="N1420">
        <v>3</v>
      </c>
      <c r="O1420">
        <v>20</v>
      </c>
      <c r="P1420">
        <v>37</v>
      </c>
      <c r="Q1420" s="8">
        <f t="shared" si="88"/>
        <v>2.7027027027027029E-2</v>
      </c>
      <c r="R1420" s="8">
        <f t="shared" si="89"/>
        <v>5.4054054054054057E-2</v>
      </c>
      <c r="S1420" s="8">
        <f t="shared" si="90"/>
        <v>8.1081081081081086E-2</v>
      </c>
      <c r="T1420" s="8">
        <f t="shared" si="91"/>
        <v>8.1081081081081086E-2</v>
      </c>
      <c r="U1420" s="8">
        <f>IF(C1420=2022,"",IF(C1420=2020,O1420/60,O1420/162))</f>
        <v>0.33333333333333331</v>
      </c>
      <c r="V1420">
        <v>6</v>
      </c>
      <c r="W1420">
        <v>9</v>
      </c>
      <c r="X1420">
        <v>1</v>
      </c>
      <c r="Y1420">
        <v>14</v>
      </c>
      <c r="Z1420">
        <v>7</v>
      </c>
      <c r="AA1420">
        <v>0</v>
      </c>
      <c r="AB1420">
        <v>1</v>
      </c>
      <c r="AC1420">
        <v>1</v>
      </c>
      <c r="AD1420">
        <v>0.217</v>
      </c>
      <c r="AE1420">
        <v>0.36</v>
      </c>
      <c r="AF1420">
        <v>0.24299999999999999</v>
      </c>
      <c r="AG1420">
        <v>0.60299999999999998</v>
      </c>
    </row>
    <row r="1421" spans="1:33" x14ac:dyDescent="0.25">
      <c r="A1421" t="s">
        <v>23</v>
      </c>
      <c r="B1421" t="s">
        <v>957</v>
      </c>
      <c r="C1421">
        <v>2020</v>
      </c>
      <c r="D1421" t="s">
        <v>18</v>
      </c>
      <c r="E1421" t="s">
        <v>24</v>
      </c>
      <c r="F1421" t="s">
        <v>25</v>
      </c>
      <c r="G1421" t="s">
        <v>958</v>
      </c>
      <c r="H1421">
        <v>27</v>
      </c>
      <c r="I1421" t="s">
        <v>1226</v>
      </c>
      <c r="J1421" s="9">
        <v>0.28000000000000003</v>
      </c>
      <c r="K1421">
        <v>8</v>
      </c>
      <c r="L1421">
        <v>1</v>
      </c>
      <c r="M1421">
        <v>18</v>
      </c>
      <c r="N1421">
        <v>33</v>
      </c>
      <c r="O1421">
        <v>55</v>
      </c>
      <c r="P1421">
        <v>186</v>
      </c>
      <c r="Q1421" s="8">
        <f t="shared" si="88"/>
        <v>4.3010752688172046E-2</v>
      </c>
      <c r="R1421" s="8">
        <f t="shared" si="89"/>
        <v>5.3763440860215058E-3</v>
      </c>
      <c r="S1421" s="8">
        <f t="shared" si="90"/>
        <v>9.6774193548387094E-2</v>
      </c>
      <c r="T1421" s="8">
        <f t="shared" si="91"/>
        <v>0.17741935483870969</v>
      </c>
      <c r="U1421" s="8">
        <f>IF(C1421=2022,"",IF(C1421=2020,O1421/60,O1421/162))</f>
        <v>0.91666666666666663</v>
      </c>
      <c r="V1421">
        <v>52</v>
      </c>
      <c r="W1421">
        <v>90</v>
      </c>
      <c r="X1421">
        <v>19</v>
      </c>
      <c r="Y1421">
        <v>43</v>
      </c>
      <c r="Z1421">
        <v>33</v>
      </c>
      <c r="AA1421">
        <v>0</v>
      </c>
      <c r="AB1421">
        <v>1</v>
      </c>
      <c r="AC1421">
        <v>2</v>
      </c>
      <c r="AD1421">
        <v>0.32600000000000001</v>
      </c>
      <c r="AE1421">
        <v>0.40400000000000003</v>
      </c>
      <c r="AF1421">
        <v>0.48399999999999999</v>
      </c>
      <c r="AG1421">
        <v>0.88800000000000001</v>
      </c>
    </row>
    <row r="1422" spans="1:33" x14ac:dyDescent="0.25">
      <c r="A1422" t="s">
        <v>41</v>
      </c>
      <c r="B1422" t="s">
        <v>1007</v>
      </c>
      <c r="C1422">
        <v>2020</v>
      </c>
      <c r="D1422" t="s">
        <v>18</v>
      </c>
      <c r="E1422" t="s">
        <v>60</v>
      </c>
      <c r="F1422" t="s">
        <v>61</v>
      </c>
      <c r="G1422" t="s">
        <v>1008</v>
      </c>
      <c r="H1422">
        <v>27</v>
      </c>
      <c r="I1422" t="s">
        <v>1226</v>
      </c>
      <c r="J1422" s="9">
        <v>0</v>
      </c>
      <c r="K1422">
        <v>0</v>
      </c>
      <c r="L1422">
        <v>1</v>
      </c>
      <c r="M1422">
        <v>0</v>
      </c>
      <c r="N1422">
        <v>1</v>
      </c>
      <c r="O1422">
        <v>1</v>
      </c>
      <c r="P1422">
        <v>1</v>
      </c>
      <c r="Q1422" s="8">
        <f t="shared" si="88"/>
        <v>0</v>
      </c>
      <c r="R1422" s="8">
        <f t="shared" si="89"/>
        <v>1</v>
      </c>
      <c r="S1422" s="8">
        <f t="shared" si="90"/>
        <v>0</v>
      </c>
      <c r="T1422" s="8">
        <f t="shared" si="91"/>
        <v>1</v>
      </c>
      <c r="U1422" s="8">
        <f>IF(C1422=2022,"",IF(C1422=2020,O1422/60,O1422/162))</f>
        <v>1.6666666666666666E-2</v>
      </c>
      <c r="V1422">
        <v>0</v>
      </c>
      <c r="W1422">
        <v>0</v>
      </c>
      <c r="X1422">
        <v>0</v>
      </c>
      <c r="Y1422">
        <v>1</v>
      </c>
      <c r="Z1422">
        <v>2</v>
      </c>
      <c r="AA1422">
        <v>0</v>
      </c>
      <c r="AB1422">
        <v>2</v>
      </c>
      <c r="AC1422">
        <v>0</v>
      </c>
      <c r="AD1422" t="s">
        <v>97</v>
      </c>
      <c r="AE1422">
        <v>0.75</v>
      </c>
      <c r="AF1422">
        <v>0</v>
      </c>
      <c r="AG1422">
        <v>0.75</v>
      </c>
    </row>
    <row r="1423" spans="1:33" x14ac:dyDescent="0.25">
      <c r="A1423" t="s">
        <v>29</v>
      </c>
      <c r="B1423" t="s">
        <v>1007</v>
      </c>
      <c r="C1423">
        <v>2020</v>
      </c>
      <c r="D1423" t="s">
        <v>22</v>
      </c>
      <c r="E1423" t="s">
        <v>188</v>
      </c>
      <c r="F1423" t="s">
        <v>96</v>
      </c>
      <c r="G1423" t="s">
        <v>1008</v>
      </c>
      <c r="H1423">
        <v>27</v>
      </c>
      <c r="I1423" t="s">
        <v>1226</v>
      </c>
      <c r="J1423" s="9">
        <v>0.16</v>
      </c>
      <c r="K1423">
        <v>1</v>
      </c>
      <c r="L1423">
        <v>1</v>
      </c>
      <c r="M1423">
        <v>4</v>
      </c>
      <c r="N1423">
        <v>3</v>
      </c>
      <c r="O1423">
        <v>15</v>
      </c>
      <c r="P1423">
        <v>25</v>
      </c>
      <c r="Q1423" s="8">
        <f t="shared" si="88"/>
        <v>0.04</v>
      </c>
      <c r="R1423" s="8">
        <f t="shared" si="89"/>
        <v>0.04</v>
      </c>
      <c r="S1423" s="8">
        <f t="shared" si="90"/>
        <v>0.16</v>
      </c>
      <c r="T1423" s="8">
        <f t="shared" si="91"/>
        <v>0.12</v>
      </c>
      <c r="U1423" s="8">
        <f>IF(C1423=2022,"",IF(C1423=2020,O1423/60,O1423/162))</f>
        <v>0.25</v>
      </c>
      <c r="V1423">
        <v>4</v>
      </c>
      <c r="W1423">
        <v>8</v>
      </c>
      <c r="X1423">
        <v>2</v>
      </c>
      <c r="Y1423">
        <v>9</v>
      </c>
      <c r="Z1423">
        <v>1</v>
      </c>
      <c r="AA1423">
        <v>0</v>
      </c>
      <c r="AB1423">
        <v>1</v>
      </c>
      <c r="AC1423">
        <v>0</v>
      </c>
      <c r="AD1423">
        <v>0.188</v>
      </c>
      <c r="AE1423">
        <v>0.214</v>
      </c>
      <c r="AF1423">
        <v>0.32</v>
      </c>
      <c r="AG1423">
        <v>0.53400000000000003</v>
      </c>
    </row>
    <row r="1424" spans="1:33" x14ac:dyDescent="0.25">
      <c r="A1424" t="s">
        <v>19</v>
      </c>
      <c r="B1424" t="s">
        <v>577</v>
      </c>
      <c r="C1424">
        <v>2020</v>
      </c>
      <c r="D1424" t="s">
        <v>22</v>
      </c>
      <c r="E1424" t="s">
        <v>20</v>
      </c>
      <c r="F1424" t="s">
        <v>21</v>
      </c>
      <c r="G1424" t="s">
        <v>578</v>
      </c>
      <c r="H1424">
        <v>27</v>
      </c>
      <c r="I1424" t="s">
        <v>1226</v>
      </c>
      <c r="J1424" s="9">
        <v>0</v>
      </c>
      <c r="K1424">
        <v>0</v>
      </c>
      <c r="L1424">
        <v>0</v>
      </c>
      <c r="M1424">
        <v>0</v>
      </c>
      <c r="N1424">
        <v>0</v>
      </c>
      <c r="O1424">
        <v>3</v>
      </c>
      <c r="P1424">
        <v>6</v>
      </c>
      <c r="Q1424" s="8">
        <f t="shared" si="88"/>
        <v>0</v>
      </c>
      <c r="R1424" s="8">
        <f t="shared" si="89"/>
        <v>0</v>
      </c>
      <c r="S1424" s="8">
        <f t="shared" si="90"/>
        <v>0</v>
      </c>
      <c r="T1424" s="8">
        <f t="shared" si="91"/>
        <v>0</v>
      </c>
      <c r="U1424" s="8">
        <f>IF(C1424=2022,"",IF(C1424=2020,O1424/60,O1424/162))</f>
        <v>0.05</v>
      </c>
      <c r="V1424">
        <v>0</v>
      </c>
      <c r="W1424">
        <v>0</v>
      </c>
      <c r="X1424">
        <v>0</v>
      </c>
      <c r="Y1424">
        <v>4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0.14299999999999999</v>
      </c>
      <c r="AF1424">
        <v>0</v>
      </c>
      <c r="AG1424">
        <v>0.14299999999999999</v>
      </c>
    </row>
    <row r="1425" spans="1:33" x14ac:dyDescent="0.25">
      <c r="A1425" t="s">
        <v>86</v>
      </c>
      <c r="B1425" t="s">
        <v>655</v>
      </c>
      <c r="C1425">
        <v>2020</v>
      </c>
      <c r="D1425" t="s">
        <v>18</v>
      </c>
      <c r="E1425" t="s">
        <v>128</v>
      </c>
      <c r="F1425" t="s">
        <v>129</v>
      </c>
      <c r="G1425" t="s">
        <v>656</v>
      </c>
      <c r="H1425">
        <v>26</v>
      </c>
      <c r="I1425" t="s">
        <v>1226</v>
      </c>
      <c r="J1425" s="9">
        <v>0.28699999999999998</v>
      </c>
      <c r="K1425">
        <v>2</v>
      </c>
      <c r="L1425">
        <v>1</v>
      </c>
      <c r="M1425">
        <v>17</v>
      </c>
      <c r="N1425">
        <v>19</v>
      </c>
      <c r="O1425">
        <v>45</v>
      </c>
      <c r="P1425">
        <v>181</v>
      </c>
      <c r="Q1425" s="8">
        <f t="shared" si="88"/>
        <v>1.1049723756906077E-2</v>
      </c>
      <c r="R1425" s="8">
        <f t="shared" si="89"/>
        <v>5.5248618784530384E-3</v>
      </c>
      <c r="S1425" s="8">
        <f t="shared" si="90"/>
        <v>9.3922651933701654E-2</v>
      </c>
      <c r="T1425" s="8">
        <f t="shared" si="91"/>
        <v>0.10497237569060773</v>
      </c>
      <c r="U1425" s="8">
        <f>IF(C1425=2022,"",IF(C1425=2020,O1425/60,O1425/162))</f>
        <v>0.75</v>
      </c>
      <c r="V1425">
        <v>52</v>
      </c>
      <c r="W1425">
        <v>74</v>
      </c>
      <c r="X1425">
        <v>17</v>
      </c>
      <c r="Y1425">
        <v>21</v>
      </c>
      <c r="Z1425">
        <v>7</v>
      </c>
      <c r="AA1425">
        <v>0</v>
      </c>
      <c r="AB1425">
        <v>1</v>
      </c>
      <c r="AC1425">
        <v>0</v>
      </c>
      <c r="AD1425">
        <v>0.311</v>
      </c>
      <c r="AE1425">
        <v>0.32300000000000001</v>
      </c>
      <c r="AF1425">
        <v>0.40899999999999997</v>
      </c>
      <c r="AG1425">
        <v>0.73199999999999998</v>
      </c>
    </row>
    <row r="1426" spans="1:33" x14ac:dyDescent="0.25">
      <c r="A1426" t="s">
        <v>42</v>
      </c>
      <c r="B1426" t="s">
        <v>391</v>
      </c>
      <c r="C1426">
        <v>2020</v>
      </c>
      <c r="D1426" t="s">
        <v>22</v>
      </c>
      <c r="E1426" t="s">
        <v>263</v>
      </c>
      <c r="F1426" t="s">
        <v>264</v>
      </c>
      <c r="G1426" t="s">
        <v>392</v>
      </c>
      <c r="H1426">
        <v>26</v>
      </c>
      <c r="I1426" t="s">
        <v>1226</v>
      </c>
      <c r="J1426" s="9">
        <v>0.254</v>
      </c>
      <c r="K1426">
        <v>13</v>
      </c>
      <c r="L1426">
        <v>2</v>
      </c>
      <c r="M1426">
        <v>27</v>
      </c>
      <c r="N1426">
        <v>19</v>
      </c>
      <c r="O1426">
        <v>39</v>
      </c>
      <c r="P1426">
        <v>130</v>
      </c>
      <c r="Q1426" s="8">
        <f t="shared" si="88"/>
        <v>0.1</v>
      </c>
      <c r="R1426" s="8">
        <f t="shared" si="89"/>
        <v>1.5384615384615385E-2</v>
      </c>
      <c r="S1426" s="8">
        <f t="shared" si="90"/>
        <v>0.2076923076923077</v>
      </c>
      <c r="T1426" s="8">
        <f t="shared" si="91"/>
        <v>0.14615384615384616</v>
      </c>
      <c r="U1426" s="8">
        <f>IF(C1426=2022,"",IF(C1426=2020,O1426/60,O1426/162))</f>
        <v>0.65</v>
      </c>
      <c r="V1426">
        <v>33</v>
      </c>
      <c r="W1426">
        <v>75</v>
      </c>
      <c r="X1426">
        <v>16</v>
      </c>
      <c r="Y1426">
        <v>36</v>
      </c>
      <c r="Z1426">
        <v>2</v>
      </c>
      <c r="AA1426">
        <v>0</v>
      </c>
      <c r="AB1426">
        <v>1</v>
      </c>
      <c r="AC1426">
        <v>1</v>
      </c>
      <c r="AD1426">
        <v>0.24099999999999999</v>
      </c>
      <c r="AE1426">
        <v>0.26700000000000002</v>
      </c>
      <c r="AF1426">
        <v>0.57699999999999996</v>
      </c>
      <c r="AG1426">
        <v>0.84399999999999997</v>
      </c>
    </row>
    <row r="1427" spans="1:33" x14ac:dyDescent="0.25">
      <c r="A1427" t="s">
        <v>43</v>
      </c>
      <c r="B1427" t="s">
        <v>1087</v>
      </c>
      <c r="C1427">
        <v>2020</v>
      </c>
      <c r="D1427" t="s">
        <v>18</v>
      </c>
      <c r="E1427" t="s">
        <v>100</v>
      </c>
      <c r="F1427" t="s">
        <v>101</v>
      </c>
      <c r="G1427" t="s">
        <v>1088</v>
      </c>
      <c r="H1427">
        <v>26</v>
      </c>
      <c r="I1427" t="s">
        <v>1226</v>
      </c>
      <c r="J1427" s="9">
        <v>0.17599999999999999</v>
      </c>
      <c r="K1427">
        <v>0</v>
      </c>
      <c r="L1427">
        <v>1</v>
      </c>
      <c r="M1427">
        <v>3</v>
      </c>
      <c r="N1427">
        <v>3</v>
      </c>
      <c r="O1427">
        <v>21</v>
      </c>
      <c r="P1427">
        <v>34</v>
      </c>
      <c r="Q1427" s="8">
        <f t="shared" si="88"/>
        <v>0</v>
      </c>
      <c r="R1427" s="8">
        <f t="shared" si="89"/>
        <v>2.9411764705882353E-2</v>
      </c>
      <c r="S1427" s="8">
        <f t="shared" si="90"/>
        <v>8.8235294117647065E-2</v>
      </c>
      <c r="T1427" s="8">
        <f t="shared" si="91"/>
        <v>8.8235294117647065E-2</v>
      </c>
      <c r="U1427" s="8">
        <f>IF(C1427=2022,"",IF(C1427=2020,O1427/60,O1427/162))</f>
        <v>0.35</v>
      </c>
      <c r="V1427">
        <v>6</v>
      </c>
      <c r="W1427">
        <v>8</v>
      </c>
      <c r="X1427">
        <v>2</v>
      </c>
      <c r="Y1427">
        <v>11</v>
      </c>
      <c r="Z1427">
        <v>1</v>
      </c>
      <c r="AA1427">
        <v>0</v>
      </c>
      <c r="AB1427">
        <v>1</v>
      </c>
      <c r="AC1427">
        <v>0</v>
      </c>
      <c r="AD1427">
        <v>0.26100000000000001</v>
      </c>
      <c r="AE1427">
        <v>0.222</v>
      </c>
      <c r="AF1427">
        <v>0.23499999999999999</v>
      </c>
      <c r="AG1427">
        <v>0.45800000000000002</v>
      </c>
    </row>
    <row r="1428" spans="1:33" x14ac:dyDescent="0.25">
      <c r="A1428" t="s">
        <v>81</v>
      </c>
      <c r="B1428" t="s">
        <v>797</v>
      </c>
      <c r="C1428">
        <v>2020</v>
      </c>
      <c r="D1428" t="s">
        <v>18</v>
      </c>
      <c r="E1428" t="s">
        <v>134</v>
      </c>
      <c r="F1428" t="s">
        <v>135</v>
      </c>
      <c r="G1428" t="s">
        <v>798</v>
      </c>
      <c r="H1428">
        <v>26</v>
      </c>
      <c r="I1428" t="s">
        <v>1226</v>
      </c>
      <c r="J1428" s="9">
        <v>0.21</v>
      </c>
      <c r="K1428">
        <v>6</v>
      </c>
      <c r="L1428">
        <v>3</v>
      </c>
      <c r="M1428">
        <v>10</v>
      </c>
      <c r="N1428">
        <v>13</v>
      </c>
      <c r="O1428">
        <v>36</v>
      </c>
      <c r="P1428">
        <v>105</v>
      </c>
      <c r="Q1428" s="8">
        <f t="shared" si="88"/>
        <v>5.7142857142857141E-2</v>
      </c>
      <c r="R1428" s="8">
        <f t="shared" si="89"/>
        <v>2.8571428571428571E-2</v>
      </c>
      <c r="S1428" s="8">
        <f t="shared" si="90"/>
        <v>9.5238095238095233E-2</v>
      </c>
      <c r="T1428" s="8">
        <f t="shared" si="91"/>
        <v>0.12380952380952381</v>
      </c>
      <c r="U1428" s="8">
        <f>IF(C1428=2022,"",IF(C1428=2020,O1428/60,O1428/162))</f>
        <v>0.6</v>
      </c>
      <c r="V1428">
        <v>22</v>
      </c>
      <c r="W1428">
        <v>46</v>
      </c>
      <c r="X1428">
        <v>10</v>
      </c>
      <c r="Y1428">
        <v>42</v>
      </c>
      <c r="Z1428">
        <v>9</v>
      </c>
      <c r="AA1428">
        <v>0</v>
      </c>
      <c r="AB1428">
        <v>1</v>
      </c>
      <c r="AC1428">
        <v>0</v>
      </c>
      <c r="AD1428">
        <v>0.28100000000000003</v>
      </c>
      <c r="AE1428">
        <v>0.27200000000000002</v>
      </c>
      <c r="AF1428">
        <v>0.438</v>
      </c>
      <c r="AG1428">
        <v>0.71</v>
      </c>
    </row>
    <row r="1429" spans="1:33" x14ac:dyDescent="0.25">
      <c r="A1429" t="s">
        <v>29</v>
      </c>
      <c r="B1429" t="s">
        <v>653</v>
      </c>
      <c r="C1429">
        <v>2020</v>
      </c>
      <c r="D1429" t="s">
        <v>22</v>
      </c>
      <c r="E1429" t="s">
        <v>188</v>
      </c>
      <c r="F1429" t="s">
        <v>96</v>
      </c>
      <c r="G1429" t="s">
        <v>654</v>
      </c>
      <c r="H1429">
        <v>26</v>
      </c>
      <c r="I1429" t="s">
        <v>1226</v>
      </c>
      <c r="J1429" s="9">
        <v>0.192</v>
      </c>
      <c r="K1429">
        <v>2</v>
      </c>
      <c r="L1429">
        <v>0</v>
      </c>
      <c r="M1429">
        <v>8</v>
      </c>
      <c r="N1429">
        <v>8</v>
      </c>
      <c r="O1429">
        <v>29</v>
      </c>
      <c r="P1429">
        <v>78</v>
      </c>
      <c r="Q1429" s="8">
        <f t="shared" si="88"/>
        <v>2.564102564102564E-2</v>
      </c>
      <c r="R1429" s="8">
        <f t="shared" si="89"/>
        <v>0</v>
      </c>
      <c r="S1429" s="8">
        <f t="shared" si="90"/>
        <v>0.10256410256410256</v>
      </c>
      <c r="T1429" s="8">
        <f t="shared" si="91"/>
        <v>0.10256410256410256</v>
      </c>
      <c r="U1429" s="8">
        <f>IF(C1429=2022,"",IF(C1429=2020,O1429/60,O1429/162))</f>
        <v>0.48333333333333334</v>
      </c>
      <c r="V1429">
        <v>15</v>
      </c>
      <c r="W1429">
        <v>28</v>
      </c>
      <c r="X1429">
        <v>8</v>
      </c>
      <c r="Y1429">
        <v>19</v>
      </c>
      <c r="Z1429">
        <v>12</v>
      </c>
      <c r="AA1429">
        <v>0</v>
      </c>
      <c r="AB1429">
        <v>1</v>
      </c>
      <c r="AC1429">
        <v>1</v>
      </c>
      <c r="AD1429">
        <v>0.224</v>
      </c>
      <c r="AE1429">
        <v>0.30399999999999999</v>
      </c>
      <c r="AF1429">
        <v>0.35899999999999999</v>
      </c>
      <c r="AG1429">
        <v>0.66300000000000003</v>
      </c>
    </row>
    <row r="1430" spans="1:33" x14ac:dyDescent="0.25">
      <c r="A1430" t="s">
        <v>57</v>
      </c>
      <c r="B1430" t="s">
        <v>557</v>
      </c>
      <c r="C1430">
        <v>2020</v>
      </c>
      <c r="D1430" t="s">
        <v>22</v>
      </c>
      <c r="E1430" t="s">
        <v>98</v>
      </c>
      <c r="F1430" t="s">
        <v>99</v>
      </c>
      <c r="G1430" t="s">
        <v>558</v>
      </c>
      <c r="H1430">
        <v>25</v>
      </c>
      <c r="I1430" t="s">
        <v>1226</v>
      </c>
      <c r="J1430" s="9">
        <v>0.15</v>
      </c>
      <c r="K1430">
        <v>1</v>
      </c>
      <c r="L1430">
        <v>3</v>
      </c>
      <c r="M1430">
        <v>3</v>
      </c>
      <c r="N1430">
        <v>2</v>
      </c>
      <c r="O1430">
        <v>17</v>
      </c>
      <c r="P1430">
        <v>20</v>
      </c>
      <c r="Q1430" s="8">
        <f t="shared" si="88"/>
        <v>0.05</v>
      </c>
      <c r="R1430" s="8">
        <f t="shared" si="89"/>
        <v>0.15</v>
      </c>
      <c r="S1430" s="8">
        <f t="shared" si="90"/>
        <v>0.15</v>
      </c>
      <c r="T1430" s="8">
        <f t="shared" si="91"/>
        <v>0.1</v>
      </c>
      <c r="U1430" s="8">
        <f>IF(C1430=2022,"",IF(C1430=2020,O1430/60,O1430/162))</f>
        <v>0.28333333333333333</v>
      </c>
      <c r="V1430">
        <v>3</v>
      </c>
      <c r="W1430">
        <v>8</v>
      </c>
      <c r="X1430">
        <v>2</v>
      </c>
      <c r="Y1430">
        <v>7</v>
      </c>
      <c r="Z1430">
        <v>5</v>
      </c>
      <c r="AA1430">
        <v>0</v>
      </c>
      <c r="AB1430">
        <v>2</v>
      </c>
      <c r="AC1430">
        <v>0</v>
      </c>
      <c r="AD1430">
        <v>0.16700000000000001</v>
      </c>
      <c r="AE1430">
        <v>0.32</v>
      </c>
      <c r="AF1430">
        <v>0.4</v>
      </c>
      <c r="AG1430">
        <v>0.72</v>
      </c>
    </row>
    <row r="1431" spans="1:33" x14ac:dyDescent="0.25">
      <c r="A1431" t="s">
        <v>32</v>
      </c>
      <c r="B1431" t="s">
        <v>557</v>
      </c>
      <c r="C1431">
        <v>2020</v>
      </c>
      <c r="D1431" t="s">
        <v>22</v>
      </c>
      <c r="E1431" t="s">
        <v>39</v>
      </c>
      <c r="F1431" t="s">
        <v>40</v>
      </c>
      <c r="G1431" t="s">
        <v>558</v>
      </c>
      <c r="H1431">
        <v>25</v>
      </c>
      <c r="I1431" t="s">
        <v>1226</v>
      </c>
      <c r="J1431" s="9">
        <v>0.22600000000000001</v>
      </c>
      <c r="K1431">
        <v>1</v>
      </c>
      <c r="L1431">
        <v>3</v>
      </c>
      <c r="M1431">
        <v>2</v>
      </c>
      <c r="N1431">
        <v>8</v>
      </c>
      <c r="O1431">
        <v>18</v>
      </c>
      <c r="P1431">
        <v>31</v>
      </c>
      <c r="Q1431" s="8">
        <f t="shared" si="88"/>
        <v>3.2258064516129031E-2</v>
      </c>
      <c r="R1431" s="8">
        <f t="shared" si="89"/>
        <v>9.6774193548387094E-2</v>
      </c>
      <c r="S1431" s="8">
        <f t="shared" si="90"/>
        <v>6.4516129032258063E-2</v>
      </c>
      <c r="T1431" s="8">
        <f t="shared" si="91"/>
        <v>0.25806451612903225</v>
      </c>
      <c r="U1431" s="8">
        <f>IF(C1431=2022,"",IF(C1431=2020,O1431/60,O1431/162))</f>
        <v>0.3</v>
      </c>
      <c r="V1431">
        <v>7</v>
      </c>
      <c r="W1431">
        <v>12</v>
      </c>
      <c r="X1431">
        <v>2</v>
      </c>
      <c r="Y1431">
        <v>8</v>
      </c>
      <c r="Z1431">
        <v>3</v>
      </c>
      <c r="AA1431">
        <v>0</v>
      </c>
      <c r="AB1431">
        <v>1</v>
      </c>
      <c r="AC1431">
        <v>1</v>
      </c>
      <c r="AD1431">
        <v>0.27300000000000002</v>
      </c>
      <c r="AE1431">
        <v>0.29399999999999998</v>
      </c>
      <c r="AF1431">
        <v>0.38700000000000001</v>
      </c>
      <c r="AG1431">
        <v>0.68100000000000005</v>
      </c>
    </row>
    <row r="1432" spans="1:33" x14ac:dyDescent="0.25">
      <c r="A1432" t="s">
        <v>62</v>
      </c>
      <c r="B1432" t="s">
        <v>271</v>
      </c>
      <c r="C1432">
        <v>2020</v>
      </c>
      <c r="D1432" t="s">
        <v>22</v>
      </c>
      <c r="E1432" t="s">
        <v>126</v>
      </c>
      <c r="F1432" t="s">
        <v>127</v>
      </c>
      <c r="G1432" t="s">
        <v>272</v>
      </c>
      <c r="H1432">
        <v>25</v>
      </c>
      <c r="I1432" t="s">
        <v>1226</v>
      </c>
      <c r="J1432" s="9">
        <v>0.27700000000000002</v>
      </c>
      <c r="K1432">
        <v>4</v>
      </c>
      <c r="L1432">
        <v>8</v>
      </c>
      <c r="M1432">
        <v>14</v>
      </c>
      <c r="N1432">
        <v>30</v>
      </c>
      <c r="O1432">
        <v>57</v>
      </c>
      <c r="P1432">
        <v>202</v>
      </c>
      <c r="Q1432" s="8">
        <f t="shared" si="88"/>
        <v>1.9801980198019802E-2</v>
      </c>
      <c r="R1432" s="8">
        <f t="shared" si="89"/>
        <v>3.9603960396039604E-2</v>
      </c>
      <c r="S1432" s="8">
        <f t="shared" si="90"/>
        <v>6.9306930693069313E-2</v>
      </c>
      <c r="T1432" s="8">
        <f t="shared" si="91"/>
        <v>0.14851485148514851</v>
      </c>
      <c r="U1432" s="8">
        <f>IF(C1432=2022,"",IF(C1432=2020,O1432/60,O1432/162))</f>
        <v>0.95</v>
      </c>
      <c r="V1432">
        <v>56</v>
      </c>
      <c r="W1432">
        <v>79</v>
      </c>
      <c r="X1432">
        <v>13</v>
      </c>
      <c r="Y1432">
        <v>45</v>
      </c>
      <c r="Z1432">
        <v>9</v>
      </c>
      <c r="AA1432">
        <v>0</v>
      </c>
      <c r="AB1432">
        <v>1</v>
      </c>
      <c r="AC1432">
        <v>2</v>
      </c>
      <c r="AD1432">
        <v>0.34</v>
      </c>
      <c r="AE1432">
        <v>0.315</v>
      </c>
      <c r="AF1432">
        <v>0.39100000000000001</v>
      </c>
      <c r="AG1432">
        <v>0.70599999999999996</v>
      </c>
    </row>
    <row r="1433" spans="1:33" x14ac:dyDescent="0.25">
      <c r="A1433" t="s">
        <v>81</v>
      </c>
      <c r="B1433" t="s">
        <v>795</v>
      </c>
      <c r="C1433">
        <v>2020</v>
      </c>
      <c r="D1433" t="s">
        <v>18</v>
      </c>
      <c r="E1433" t="s">
        <v>134</v>
      </c>
      <c r="F1433" t="s">
        <v>135</v>
      </c>
      <c r="G1433" t="s">
        <v>796</v>
      </c>
      <c r="H1433">
        <v>25</v>
      </c>
      <c r="I1433" t="s">
        <v>1226</v>
      </c>
      <c r="J1433" s="9">
        <v>0.23400000000000001</v>
      </c>
      <c r="K1433">
        <v>5</v>
      </c>
      <c r="L1433">
        <v>6</v>
      </c>
      <c r="M1433">
        <v>11</v>
      </c>
      <c r="N1433">
        <v>25</v>
      </c>
      <c r="O1433">
        <v>53</v>
      </c>
      <c r="P1433">
        <v>167</v>
      </c>
      <c r="Q1433" s="8">
        <f t="shared" si="88"/>
        <v>2.9940119760479042E-2</v>
      </c>
      <c r="R1433" s="8">
        <f t="shared" si="89"/>
        <v>3.5928143712574849E-2</v>
      </c>
      <c r="S1433" s="8">
        <f t="shared" si="90"/>
        <v>6.5868263473053898E-2</v>
      </c>
      <c r="T1433" s="8">
        <f t="shared" si="91"/>
        <v>0.1497005988023952</v>
      </c>
      <c r="U1433" s="8">
        <f>IF(C1433=2022,"",IF(C1433=2020,O1433/60,O1433/162))</f>
        <v>0.8833333333333333</v>
      </c>
      <c r="V1433">
        <v>39</v>
      </c>
      <c r="W1433">
        <v>64</v>
      </c>
      <c r="X1433">
        <v>12</v>
      </c>
      <c r="Y1433">
        <v>60</v>
      </c>
      <c r="Z1433">
        <v>13</v>
      </c>
      <c r="AA1433">
        <v>0</v>
      </c>
      <c r="AB1433">
        <v>1</v>
      </c>
      <c r="AC1433">
        <v>1</v>
      </c>
      <c r="AD1433">
        <v>0.33</v>
      </c>
      <c r="AE1433">
        <v>0.28699999999999998</v>
      </c>
      <c r="AF1433">
        <v>0.38300000000000001</v>
      </c>
      <c r="AG1433">
        <v>0.67100000000000004</v>
      </c>
    </row>
    <row r="1434" spans="1:33" x14ac:dyDescent="0.25">
      <c r="A1434" t="s">
        <v>8</v>
      </c>
      <c r="B1434" t="s">
        <v>69</v>
      </c>
      <c r="C1434">
        <v>2020</v>
      </c>
      <c r="D1434" t="s">
        <v>22</v>
      </c>
      <c r="E1434" t="s">
        <v>9</v>
      </c>
      <c r="F1434" t="s">
        <v>10</v>
      </c>
      <c r="G1434" t="s">
        <v>70</v>
      </c>
      <c r="H1434">
        <v>25</v>
      </c>
      <c r="I1434" t="s">
        <v>1226</v>
      </c>
      <c r="J1434" s="9">
        <v>0.27100000000000002</v>
      </c>
      <c r="K1434">
        <v>3</v>
      </c>
      <c r="L1434">
        <v>7</v>
      </c>
      <c r="M1434">
        <v>12</v>
      </c>
      <c r="N1434">
        <v>16</v>
      </c>
      <c r="O1434">
        <v>48</v>
      </c>
      <c r="P1434">
        <v>140</v>
      </c>
      <c r="Q1434" s="8">
        <f t="shared" si="88"/>
        <v>2.1428571428571429E-2</v>
      </c>
      <c r="R1434" s="8">
        <f t="shared" si="89"/>
        <v>0.05</v>
      </c>
      <c r="S1434" s="8">
        <f t="shared" si="90"/>
        <v>8.5714285714285715E-2</v>
      </c>
      <c r="T1434" s="8">
        <f t="shared" si="91"/>
        <v>0.11428571428571428</v>
      </c>
      <c r="U1434" s="8">
        <f>IF(C1434=2022,"",IF(C1434=2020,O1434/60,O1434/162))</f>
        <v>0.8</v>
      </c>
      <c r="V1434">
        <v>38</v>
      </c>
      <c r="W1434">
        <v>57</v>
      </c>
      <c r="X1434">
        <v>10</v>
      </c>
      <c r="Y1434">
        <v>37</v>
      </c>
      <c r="Z1434">
        <v>8</v>
      </c>
      <c r="AA1434">
        <v>0</v>
      </c>
      <c r="AB1434">
        <v>1</v>
      </c>
      <c r="AC1434">
        <v>2</v>
      </c>
      <c r="AD1434">
        <v>0.35</v>
      </c>
      <c r="AE1434">
        <v>0.315</v>
      </c>
      <c r="AF1434">
        <v>0.40699999999999997</v>
      </c>
      <c r="AG1434">
        <v>0.72299999999999998</v>
      </c>
    </row>
    <row r="1435" spans="1:33" x14ac:dyDescent="0.25">
      <c r="A1435" t="s">
        <v>15</v>
      </c>
      <c r="B1435" t="s">
        <v>719</v>
      </c>
      <c r="C1435">
        <v>2020</v>
      </c>
      <c r="D1435" t="s">
        <v>18</v>
      </c>
      <c r="E1435" t="s">
        <v>16</v>
      </c>
      <c r="F1435" t="s">
        <v>17</v>
      </c>
      <c r="G1435" t="s">
        <v>720</v>
      </c>
      <c r="H1435">
        <v>25</v>
      </c>
      <c r="I1435" t="s">
        <v>1226</v>
      </c>
      <c r="J1435" s="9">
        <v>0.25800000000000001</v>
      </c>
      <c r="K1435">
        <v>12</v>
      </c>
      <c r="L1435">
        <v>1</v>
      </c>
      <c r="M1435">
        <v>28</v>
      </c>
      <c r="N1435">
        <v>27</v>
      </c>
      <c r="O1435">
        <v>57</v>
      </c>
      <c r="P1435">
        <v>198</v>
      </c>
      <c r="Q1435" s="8">
        <f t="shared" si="88"/>
        <v>6.0606060606060608E-2</v>
      </c>
      <c r="R1435" s="8">
        <f t="shared" si="89"/>
        <v>5.0505050505050509E-3</v>
      </c>
      <c r="S1435" s="8">
        <f t="shared" si="90"/>
        <v>0.14141414141414141</v>
      </c>
      <c r="T1435" s="8">
        <f t="shared" si="91"/>
        <v>0.13636363636363635</v>
      </c>
      <c r="U1435" s="8">
        <f>IF(C1435=2022,"",IF(C1435=2020,O1435/60,O1435/162))</f>
        <v>0.95</v>
      </c>
      <c r="V1435">
        <v>51</v>
      </c>
      <c r="W1435">
        <v>100</v>
      </c>
      <c r="X1435">
        <v>24</v>
      </c>
      <c r="Y1435">
        <v>63</v>
      </c>
      <c r="Z1435">
        <v>30</v>
      </c>
      <c r="AA1435">
        <v>1</v>
      </c>
      <c r="AB1435">
        <v>1</v>
      </c>
      <c r="AC1435">
        <v>3</v>
      </c>
      <c r="AD1435">
        <v>0.317</v>
      </c>
      <c r="AE1435">
        <v>0.36099999999999999</v>
      </c>
      <c r="AF1435">
        <v>0.505</v>
      </c>
      <c r="AG1435">
        <v>0.86599999999999999</v>
      </c>
    </row>
    <row r="1436" spans="1:33" x14ac:dyDescent="0.25">
      <c r="A1436" t="s">
        <v>77</v>
      </c>
      <c r="B1436" t="s">
        <v>1113</v>
      </c>
      <c r="C1436">
        <v>2020</v>
      </c>
      <c r="D1436" t="s">
        <v>18</v>
      </c>
      <c r="E1436" t="s">
        <v>291</v>
      </c>
      <c r="F1436" t="s">
        <v>292</v>
      </c>
      <c r="G1436" t="s">
        <v>1114</v>
      </c>
      <c r="H1436">
        <v>25</v>
      </c>
      <c r="I1436" t="s">
        <v>1226</v>
      </c>
      <c r="J1436" s="9">
        <v>0.22600000000000001</v>
      </c>
      <c r="K1436">
        <v>4</v>
      </c>
      <c r="L1436">
        <v>3</v>
      </c>
      <c r="M1436">
        <v>11</v>
      </c>
      <c r="N1436">
        <v>21</v>
      </c>
      <c r="O1436">
        <v>50</v>
      </c>
      <c r="P1436">
        <v>106</v>
      </c>
      <c r="Q1436" s="8">
        <f t="shared" si="88"/>
        <v>3.7735849056603772E-2</v>
      </c>
      <c r="R1436" s="8">
        <f t="shared" si="89"/>
        <v>2.8301886792452831E-2</v>
      </c>
      <c r="S1436" s="8">
        <f t="shared" si="90"/>
        <v>0.10377358490566038</v>
      </c>
      <c r="T1436" s="8">
        <f t="shared" si="91"/>
        <v>0.19811320754716982</v>
      </c>
      <c r="U1436" s="8">
        <f>IF(C1436=2022,"",IF(C1436=2020,O1436/60,O1436/162))</f>
        <v>0.83333333333333337</v>
      </c>
      <c r="V1436">
        <v>24</v>
      </c>
      <c r="W1436">
        <v>47</v>
      </c>
      <c r="X1436">
        <v>13</v>
      </c>
      <c r="Y1436">
        <v>40</v>
      </c>
      <c r="Z1436">
        <v>13</v>
      </c>
      <c r="AA1436">
        <v>0</v>
      </c>
      <c r="AB1436">
        <v>1</v>
      </c>
      <c r="AC1436">
        <v>1</v>
      </c>
      <c r="AD1436">
        <v>0.317</v>
      </c>
      <c r="AE1436">
        <v>0.33600000000000002</v>
      </c>
      <c r="AF1436">
        <v>0.443</v>
      </c>
      <c r="AG1436">
        <v>0.77900000000000003</v>
      </c>
    </row>
    <row r="1437" spans="1:33" x14ac:dyDescent="0.25">
      <c r="A1437" t="s">
        <v>78</v>
      </c>
      <c r="B1437" t="s">
        <v>1172</v>
      </c>
      <c r="C1437">
        <v>2020</v>
      </c>
      <c r="D1437" t="s">
        <v>18</v>
      </c>
      <c r="E1437" t="s">
        <v>164</v>
      </c>
      <c r="F1437" t="s">
        <v>165</v>
      </c>
      <c r="G1437" t="s">
        <v>1173</v>
      </c>
      <c r="H1437">
        <v>25</v>
      </c>
      <c r="I1437" t="s">
        <v>1226</v>
      </c>
      <c r="J1437" s="9">
        <v>0.36599999999999999</v>
      </c>
      <c r="K1437">
        <v>2</v>
      </c>
      <c r="L1437">
        <v>2</v>
      </c>
      <c r="M1437">
        <v>12</v>
      </c>
      <c r="N1437">
        <v>11</v>
      </c>
      <c r="O1437">
        <v>15</v>
      </c>
      <c r="P1437">
        <v>41</v>
      </c>
      <c r="Q1437" s="8">
        <f t="shared" si="88"/>
        <v>4.878048780487805E-2</v>
      </c>
      <c r="R1437" s="8">
        <f t="shared" si="89"/>
        <v>4.878048780487805E-2</v>
      </c>
      <c r="S1437" s="8">
        <f t="shared" si="90"/>
        <v>0.29268292682926828</v>
      </c>
      <c r="T1437" s="8">
        <f t="shared" si="91"/>
        <v>0.26829268292682928</v>
      </c>
      <c r="U1437" s="8">
        <f>IF(C1437=2022,"",IF(C1437=2020,O1437/60,O1437/162))</f>
        <v>0.25</v>
      </c>
      <c r="V1437">
        <v>15</v>
      </c>
      <c r="W1437">
        <v>30</v>
      </c>
      <c r="X1437">
        <v>10</v>
      </c>
      <c r="Y1437">
        <v>11</v>
      </c>
      <c r="Z1437">
        <v>5</v>
      </c>
      <c r="AA1437">
        <v>0</v>
      </c>
      <c r="AB1437">
        <v>1</v>
      </c>
      <c r="AC1437">
        <v>0</v>
      </c>
      <c r="AD1437">
        <v>0.46400000000000002</v>
      </c>
      <c r="AE1437">
        <v>0.44700000000000001</v>
      </c>
      <c r="AF1437">
        <v>0.73199999999999998</v>
      </c>
      <c r="AG1437">
        <v>1.179</v>
      </c>
    </row>
    <row r="1438" spans="1:33" x14ac:dyDescent="0.25">
      <c r="A1438" t="s">
        <v>26</v>
      </c>
      <c r="B1438" t="s">
        <v>231</v>
      </c>
      <c r="C1438">
        <v>2020</v>
      </c>
      <c r="D1438" t="s">
        <v>22</v>
      </c>
      <c r="E1438" t="s">
        <v>27</v>
      </c>
      <c r="F1438" t="s">
        <v>28</v>
      </c>
      <c r="G1438" t="s">
        <v>232</v>
      </c>
      <c r="H1438">
        <v>25</v>
      </c>
      <c r="I1438" t="s">
        <v>1226</v>
      </c>
      <c r="J1438" s="9">
        <v>0.20699999999999999</v>
      </c>
      <c r="K1438">
        <v>0</v>
      </c>
      <c r="L1438">
        <v>6</v>
      </c>
      <c r="M1438">
        <v>8</v>
      </c>
      <c r="N1438">
        <v>8</v>
      </c>
      <c r="O1438">
        <v>33</v>
      </c>
      <c r="P1438">
        <v>82</v>
      </c>
      <c r="Q1438" s="8">
        <f t="shared" si="88"/>
        <v>0</v>
      </c>
      <c r="R1438" s="8">
        <f t="shared" si="89"/>
        <v>7.3170731707317069E-2</v>
      </c>
      <c r="S1438" s="8">
        <f t="shared" si="90"/>
        <v>9.7560975609756101E-2</v>
      </c>
      <c r="T1438" s="8">
        <f t="shared" si="91"/>
        <v>9.7560975609756101E-2</v>
      </c>
      <c r="U1438" s="8">
        <f>IF(C1438=2022,"",IF(C1438=2020,O1438/60,O1438/162))</f>
        <v>0.55000000000000004</v>
      </c>
      <c r="V1438">
        <v>17</v>
      </c>
      <c r="W1438">
        <v>21</v>
      </c>
      <c r="X1438">
        <v>4</v>
      </c>
      <c r="Y1438">
        <v>22</v>
      </c>
      <c r="Z1438">
        <v>4</v>
      </c>
      <c r="AA1438">
        <v>0</v>
      </c>
      <c r="AB1438">
        <v>1</v>
      </c>
      <c r="AC1438">
        <v>2</v>
      </c>
      <c r="AD1438">
        <v>0.28299999999999997</v>
      </c>
      <c r="AE1438">
        <v>0.24399999999999999</v>
      </c>
      <c r="AF1438">
        <v>0.25600000000000001</v>
      </c>
      <c r="AG1438">
        <v>0.5</v>
      </c>
    </row>
    <row r="1439" spans="1:33" x14ac:dyDescent="0.25">
      <c r="A1439" t="s">
        <v>46</v>
      </c>
      <c r="B1439" t="s">
        <v>1033</v>
      </c>
      <c r="C1439">
        <v>2020</v>
      </c>
      <c r="D1439" t="s">
        <v>18</v>
      </c>
      <c r="E1439" t="s">
        <v>168</v>
      </c>
      <c r="F1439" t="s">
        <v>169</v>
      </c>
      <c r="G1439" t="s">
        <v>1034</v>
      </c>
      <c r="H1439">
        <v>25</v>
      </c>
      <c r="I1439" t="s">
        <v>1226</v>
      </c>
      <c r="J1439" s="9">
        <v>0.189</v>
      </c>
      <c r="K1439">
        <v>7</v>
      </c>
      <c r="L1439">
        <v>1</v>
      </c>
      <c r="M1439">
        <v>19</v>
      </c>
      <c r="N1439">
        <v>24</v>
      </c>
      <c r="O1439">
        <v>55</v>
      </c>
      <c r="P1439">
        <v>185</v>
      </c>
      <c r="Q1439" s="8">
        <f t="shared" si="88"/>
        <v>3.783783783783784E-2</v>
      </c>
      <c r="R1439" s="8">
        <f t="shared" si="89"/>
        <v>5.4054054054054057E-3</v>
      </c>
      <c r="S1439" s="8">
        <f t="shared" si="90"/>
        <v>0.10270270270270271</v>
      </c>
      <c r="T1439" s="8">
        <f t="shared" si="91"/>
        <v>0.12972972972972974</v>
      </c>
      <c r="U1439" s="8">
        <f>IF(C1439=2022,"",IF(C1439=2020,O1439/60,O1439/162))</f>
        <v>0.91666666666666663</v>
      </c>
      <c r="V1439">
        <v>35</v>
      </c>
      <c r="W1439">
        <v>66</v>
      </c>
      <c r="X1439">
        <v>15</v>
      </c>
      <c r="Y1439">
        <v>57</v>
      </c>
      <c r="Z1439">
        <v>21</v>
      </c>
      <c r="AA1439">
        <v>0</v>
      </c>
      <c r="AB1439">
        <v>1</v>
      </c>
      <c r="AC1439">
        <v>1</v>
      </c>
      <c r="AD1439">
        <v>0.23100000000000001</v>
      </c>
      <c r="AE1439">
        <v>0.27500000000000002</v>
      </c>
      <c r="AF1439">
        <v>0.35699999999999998</v>
      </c>
      <c r="AG1439">
        <v>0.63200000000000001</v>
      </c>
    </row>
    <row r="1440" spans="1:33" x14ac:dyDescent="0.25">
      <c r="A1440" t="s">
        <v>54</v>
      </c>
      <c r="B1440" t="s">
        <v>825</v>
      </c>
      <c r="C1440">
        <v>2020</v>
      </c>
      <c r="D1440" t="s">
        <v>18</v>
      </c>
      <c r="E1440" t="s">
        <v>119</v>
      </c>
      <c r="F1440" t="s">
        <v>120</v>
      </c>
      <c r="G1440" t="s">
        <v>826</v>
      </c>
      <c r="H1440">
        <v>24</v>
      </c>
      <c r="I1440" t="s">
        <v>1226</v>
      </c>
      <c r="J1440" s="9">
        <v>0.23899999999999999</v>
      </c>
      <c r="K1440">
        <v>12</v>
      </c>
      <c r="L1440">
        <v>6</v>
      </c>
      <c r="M1440">
        <v>30</v>
      </c>
      <c r="N1440">
        <v>33</v>
      </c>
      <c r="O1440">
        <v>56</v>
      </c>
      <c r="P1440">
        <v>213</v>
      </c>
      <c r="Q1440" s="8">
        <f t="shared" si="88"/>
        <v>5.6338028169014086E-2</v>
      </c>
      <c r="R1440" s="8">
        <f t="shared" si="89"/>
        <v>2.8169014084507043E-2</v>
      </c>
      <c r="S1440" s="8">
        <f t="shared" si="90"/>
        <v>0.14084507042253522</v>
      </c>
      <c r="T1440" s="8">
        <f t="shared" si="91"/>
        <v>0.15492957746478872</v>
      </c>
      <c r="U1440" s="8">
        <f>IF(C1440=2022,"",IF(C1440=2020,O1440/60,O1440/162))</f>
        <v>0.93333333333333335</v>
      </c>
      <c r="V1440">
        <v>51</v>
      </c>
      <c r="W1440">
        <v>97</v>
      </c>
      <c r="X1440">
        <v>22</v>
      </c>
      <c r="Y1440">
        <v>42</v>
      </c>
      <c r="Z1440">
        <v>30</v>
      </c>
      <c r="AA1440">
        <v>2</v>
      </c>
      <c r="AB1440">
        <v>1</v>
      </c>
      <c r="AC1440">
        <v>1</v>
      </c>
      <c r="AD1440">
        <v>0.245</v>
      </c>
      <c r="AE1440">
        <v>0.33300000000000002</v>
      </c>
      <c r="AF1440">
        <v>0.45500000000000002</v>
      </c>
      <c r="AG1440">
        <v>0.78900000000000003</v>
      </c>
    </row>
    <row r="1441" spans="1:33" x14ac:dyDescent="0.25">
      <c r="A1441" t="s">
        <v>68</v>
      </c>
      <c r="B1441" t="s">
        <v>505</v>
      </c>
      <c r="C1441">
        <v>2020</v>
      </c>
      <c r="D1441" t="s">
        <v>22</v>
      </c>
      <c r="E1441" t="s">
        <v>361</v>
      </c>
      <c r="F1441" t="s">
        <v>362</v>
      </c>
      <c r="G1441" t="s">
        <v>506</v>
      </c>
      <c r="H1441">
        <v>24</v>
      </c>
      <c r="I1441" t="s">
        <v>1226</v>
      </c>
      <c r="J1441" s="9">
        <v>0.26200000000000001</v>
      </c>
      <c r="K1441">
        <v>11</v>
      </c>
      <c r="L1441">
        <v>5</v>
      </c>
      <c r="M1441">
        <v>28</v>
      </c>
      <c r="N1441">
        <v>37</v>
      </c>
      <c r="O1441">
        <v>58</v>
      </c>
      <c r="P1441">
        <v>206</v>
      </c>
      <c r="Q1441" s="8">
        <f t="shared" si="88"/>
        <v>5.3398058252427182E-2</v>
      </c>
      <c r="R1441" s="8">
        <f t="shared" si="89"/>
        <v>2.4271844660194174E-2</v>
      </c>
      <c r="S1441" s="8">
        <f t="shared" si="90"/>
        <v>0.13592233009708737</v>
      </c>
      <c r="T1441" s="8">
        <f t="shared" si="91"/>
        <v>0.1796116504854369</v>
      </c>
      <c r="U1441" s="8">
        <f>IF(C1441=2022,"",IF(C1441=2020,O1441/60,O1441/162))</f>
        <v>0.96666666666666667</v>
      </c>
      <c r="V1441">
        <v>54</v>
      </c>
      <c r="W1441">
        <v>90</v>
      </c>
      <c r="X1441">
        <v>14</v>
      </c>
      <c r="Y1441">
        <v>71</v>
      </c>
      <c r="Z1441">
        <v>34</v>
      </c>
      <c r="AA1441">
        <v>0</v>
      </c>
      <c r="AB1441">
        <v>1</v>
      </c>
      <c r="AC1441">
        <v>1</v>
      </c>
      <c r="AD1441">
        <v>0.34100000000000003</v>
      </c>
      <c r="AE1441">
        <v>0.36399999999999999</v>
      </c>
      <c r="AF1441">
        <v>0.437</v>
      </c>
      <c r="AG1441">
        <v>0.80100000000000005</v>
      </c>
    </row>
    <row r="1442" spans="1:33" x14ac:dyDescent="0.25">
      <c r="A1442" t="s">
        <v>62</v>
      </c>
      <c r="B1442" t="s">
        <v>267</v>
      </c>
      <c r="C1442">
        <v>2020</v>
      </c>
      <c r="D1442" t="s">
        <v>22</v>
      </c>
      <c r="E1442" t="s">
        <v>126</v>
      </c>
      <c r="F1442" t="s">
        <v>127</v>
      </c>
      <c r="G1442" t="s">
        <v>268</v>
      </c>
      <c r="H1442">
        <v>24</v>
      </c>
      <c r="I1442" t="s">
        <v>1226</v>
      </c>
      <c r="J1442" s="9">
        <v>9.0999999999999998E-2</v>
      </c>
      <c r="K1442">
        <v>0</v>
      </c>
      <c r="L1442">
        <v>0</v>
      </c>
      <c r="M1442">
        <v>0</v>
      </c>
      <c r="N1442">
        <v>3</v>
      </c>
      <c r="O1442">
        <v>15</v>
      </c>
      <c r="P1442">
        <v>11</v>
      </c>
      <c r="Q1442" s="8">
        <f t="shared" si="88"/>
        <v>0</v>
      </c>
      <c r="R1442" s="8">
        <f t="shared" si="89"/>
        <v>0</v>
      </c>
      <c r="S1442" s="8">
        <f t="shared" si="90"/>
        <v>0</v>
      </c>
      <c r="T1442" s="8">
        <f t="shared" si="91"/>
        <v>0.27272727272727271</v>
      </c>
      <c r="U1442" s="8">
        <f>IF(C1442=2022,"",IF(C1442=2020,O1442/60,O1442/162))</f>
        <v>0.25</v>
      </c>
      <c r="V1442">
        <v>1</v>
      </c>
      <c r="W1442">
        <v>1</v>
      </c>
      <c r="X1442">
        <v>0</v>
      </c>
      <c r="Y1442">
        <v>6</v>
      </c>
      <c r="Z1442">
        <v>1</v>
      </c>
      <c r="AA1442">
        <v>0</v>
      </c>
      <c r="AB1442">
        <v>1</v>
      </c>
      <c r="AC1442">
        <v>0</v>
      </c>
      <c r="AD1442">
        <v>0.2</v>
      </c>
      <c r="AE1442">
        <v>0.16700000000000001</v>
      </c>
      <c r="AF1442">
        <v>9.0999999999999998E-2</v>
      </c>
      <c r="AG1442">
        <v>0.25800000000000001</v>
      </c>
    </row>
    <row r="1443" spans="1:33" x14ac:dyDescent="0.25">
      <c r="A1443" t="s">
        <v>77</v>
      </c>
      <c r="B1443" t="s">
        <v>1174</v>
      </c>
      <c r="C1443">
        <v>2020</v>
      </c>
      <c r="D1443" t="s">
        <v>18</v>
      </c>
      <c r="E1443" t="s">
        <v>291</v>
      </c>
      <c r="F1443" t="s">
        <v>292</v>
      </c>
      <c r="G1443" t="s">
        <v>1175</v>
      </c>
      <c r="H1443">
        <v>24</v>
      </c>
      <c r="I1443" t="s">
        <v>1226</v>
      </c>
      <c r="J1443" s="9">
        <v>0.111</v>
      </c>
      <c r="K1443">
        <v>1</v>
      </c>
      <c r="L1443">
        <v>0</v>
      </c>
      <c r="M1443">
        <v>2</v>
      </c>
      <c r="N1443">
        <v>5</v>
      </c>
      <c r="O1443">
        <v>18</v>
      </c>
      <c r="P1443">
        <v>36</v>
      </c>
      <c r="Q1443" s="8">
        <f t="shared" si="88"/>
        <v>2.7777777777777776E-2</v>
      </c>
      <c r="R1443" s="8">
        <f t="shared" si="89"/>
        <v>0</v>
      </c>
      <c r="S1443" s="8">
        <f t="shared" si="90"/>
        <v>5.5555555555555552E-2</v>
      </c>
      <c r="T1443" s="8">
        <f t="shared" si="91"/>
        <v>0.1388888888888889</v>
      </c>
      <c r="U1443" s="8">
        <f>IF(C1443=2022,"",IF(C1443=2020,O1443/60,O1443/162))</f>
        <v>0.3</v>
      </c>
      <c r="V1443">
        <v>4</v>
      </c>
      <c r="W1443">
        <v>9</v>
      </c>
      <c r="X1443">
        <v>3</v>
      </c>
      <c r="Y1443">
        <v>13</v>
      </c>
      <c r="Z1443">
        <v>4</v>
      </c>
      <c r="AA1443">
        <v>0</v>
      </c>
      <c r="AB1443">
        <v>1</v>
      </c>
      <c r="AC1443">
        <v>0</v>
      </c>
      <c r="AD1443">
        <v>0.13600000000000001</v>
      </c>
      <c r="AE1443">
        <v>0.2</v>
      </c>
      <c r="AF1443">
        <v>0.25</v>
      </c>
      <c r="AG1443">
        <v>0.45</v>
      </c>
    </row>
    <row r="1444" spans="1:33" x14ac:dyDescent="0.25">
      <c r="A1444" t="s">
        <v>41</v>
      </c>
      <c r="B1444" t="s">
        <v>333</v>
      </c>
      <c r="C1444">
        <v>2020</v>
      </c>
      <c r="D1444" t="s">
        <v>18</v>
      </c>
      <c r="E1444" t="s">
        <v>60</v>
      </c>
      <c r="F1444" t="s">
        <v>61</v>
      </c>
      <c r="G1444" t="s">
        <v>334</v>
      </c>
      <c r="H1444">
        <v>24</v>
      </c>
      <c r="I1444" t="s">
        <v>1226</v>
      </c>
      <c r="J1444" s="9">
        <v>0.17599999999999999</v>
      </c>
      <c r="K1444">
        <v>1</v>
      </c>
      <c r="L1444">
        <v>0</v>
      </c>
      <c r="M1444">
        <v>3</v>
      </c>
      <c r="N1444">
        <v>4</v>
      </c>
      <c r="O1444">
        <v>13</v>
      </c>
      <c r="P1444">
        <v>34</v>
      </c>
      <c r="Q1444" s="8">
        <f t="shared" si="88"/>
        <v>2.9411764705882353E-2</v>
      </c>
      <c r="R1444" s="8">
        <f t="shared" si="89"/>
        <v>0</v>
      </c>
      <c r="S1444" s="8">
        <f t="shared" si="90"/>
        <v>8.8235294117647065E-2</v>
      </c>
      <c r="T1444" s="8">
        <f t="shared" si="91"/>
        <v>0.11764705882352941</v>
      </c>
      <c r="U1444" s="8">
        <f>IF(C1444=2022,"",IF(C1444=2020,O1444/60,O1444/162))</f>
        <v>0.21666666666666667</v>
      </c>
      <c r="V1444">
        <v>6</v>
      </c>
      <c r="W1444">
        <v>10</v>
      </c>
      <c r="X1444">
        <v>2</v>
      </c>
      <c r="Y1444">
        <v>14</v>
      </c>
      <c r="Z1444">
        <v>2</v>
      </c>
      <c r="AA1444">
        <v>0</v>
      </c>
      <c r="AB1444">
        <v>1</v>
      </c>
      <c r="AC1444">
        <v>1</v>
      </c>
      <c r="AD1444">
        <v>0.26300000000000001</v>
      </c>
      <c r="AE1444">
        <v>0.222</v>
      </c>
      <c r="AF1444">
        <v>0.29399999999999998</v>
      </c>
      <c r="AG1444">
        <v>0.51600000000000001</v>
      </c>
    </row>
    <row r="1445" spans="1:33" x14ac:dyDescent="0.25">
      <c r="A1445" t="s">
        <v>32</v>
      </c>
      <c r="B1445" t="s">
        <v>333</v>
      </c>
      <c r="C1445">
        <v>2020</v>
      </c>
      <c r="D1445" t="s">
        <v>22</v>
      </c>
      <c r="E1445" t="s">
        <v>39</v>
      </c>
      <c r="F1445" t="s">
        <v>40</v>
      </c>
      <c r="G1445" t="s">
        <v>334</v>
      </c>
      <c r="H1445">
        <v>24</v>
      </c>
      <c r="I1445" t="s">
        <v>1226</v>
      </c>
      <c r="J1445" s="9">
        <v>0.27400000000000002</v>
      </c>
      <c r="K1445">
        <v>2</v>
      </c>
      <c r="L1445">
        <v>0</v>
      </c>
      <c r="M1445">
        <v>7</v>
      </c>
      <c r="N1445">
        <v>5</v>
      </c>
      <c r="O1445">
        <v>18</v>
      </c>
      <c r="P1445">
        <v>62</v>
      </c>
      <c r="Q1445" s="8">
        <f t="shared" si="88"/>
        <v>3.2258064516129031E-2</v>
      </c>
      <c r="R1445" s="8">
        <f t="shared" si="89"/>
        <v>0</v>
      </c>
      <c r="S1445" s="8">
        <f t="shared" si="90"/>
        <v>0.11290322580645161</v>
      </c>
      <c r="T1445" s="8">
        <f t="shared" si="91"/>
        <v>8.0645161290322578E-2</v>
      </c>
      <c r="U1445" s="8">
        <f>IF(C1445=2022,"",IF(C1445=2020,O1445/60,O1445/162))</f>
        <v>0.3</v>
      </c>
      <c r="V1445">
        <v>17</v>
      </c>
      <c r="W1445">
        <v>26</v>
      </c>
      <c r="X1445">
        <v>4</v>
      </c>
      <c r="Y1445">
        <v>11</v>
      </c>
      <c r="Z1445">
        <v>2</v>
      </c>
      <c r="AA1445">
        <v>0</v>
      </c>
      <c r="AB1445">
        <v>2</v>
      </c>
      <c r="AC1445">
        <v>1</v>
      </c>
      <c r="AD1445">
        <v>0.3</v>
      </c>
      <c r="AE1445">
        <v>0.29199999999999998</v>
      </c>
      <c r="AF1445">
        <v>0.41899999999999998</v>
      </c>
      <c r="AG1445">
        <v>0.71199999999999997</v>
      </c>
    </row>
    <row r="1446" spans="1:33" x14ac:dyDescent="0.25">
      <c r="A1446" t="s">
        <v>46</v>
      </c>
      <c r="B1446" t="s">
        <v>1025</v>
      </c>
      <c r="C1446">
        <v>2020</v>
      </c>
      <c r="D1446" t="s">
        <v>18</v>
      </c>
      <c r="E1446" t="s">
        <v>168</v>
      </c>
      <c r="F1446" t="s">
        <v>169</v>
      </c>
      <c r="G1446" t="s">
        <v>1026</v>
      </c>
      <c r="H1446">
        <v>24</v>
      </c>
      <c r="I1446" t="s">
        <v>1226</v>
      </c>
      <c r="J1446" s="9">
        <v>0.188</v>
      </c>
      <c r="K1446">
        <v>0</v>
      </c>
      <c r="L1446">
        <v>1</v>
      </c>
      <c r="M1446">
        <v>0</v>
      </c>
      <c r="N1446">
        <v>0</v>
      </c>
      <c r="O1446">
        <v>6</v>
      </c>
      <c r="P1446">
        <v>16</v>
      </c>
      <c r="Q1446" s="8">
        <f t="shared" si="88"/>
        <v>0</v>
      </c>
      <c r="R1446" s="8">
        <f t="shared" si="89"/>
        <v>6.25E-2</v>
      </c>
      <c r="S1446" s="8">
        <f t="shared" si="90"/>
        <v>0</v>
      </c>
      <c r="T1446" s="8">
        <f t="shared" si="91"/>
        <v>0</v>
      </c>
      <c r="U1446" s="8">
        <f>IF(C1446=2022,"",IF(C1446=2020,O1446/60,O1446/162))</f>
        <v>0.1</v>
      </c>
      <c r="V1446">
        <v>3</v>
      </c>
      <c r="W1446">
        <v>3</v>
      </c>
      <c r="X1446">
        <v>0</v>
      </c>
      <c r="Y1446">
        <v>6</v>
      </c>
      <c r="Z1446">
        <v>0</v>
      </c>
      <c r="AA1446">
        <v>0</v>
      </c>
      <c r="AB1446">
        <v>1</v>
      </c>
      <c r="AC1446">
        <v>0</v>
      </c>
      <c r="AD1446">
        <v>0.3</v>
      </c>
      <c r="AE1446">
        <v>0.188</v>
      </c>
      <c r="AF1446">
        <v>0.188</v>
      </c>
      <c r="AG1446">
        <v>0.375</v>
      </c>
    </row>
    <row r="1447" spans="1:33" x14ac:dyDescent="0.25">
      <c r="A1447" t="s">
        <v>31</v>
      </c>
      <c r="B1447" t="s">
        <v>775</v>
      </c>
      <c r="C1447">
        <v>2020</v>
      </c>
      <c r="D1447" t="s">
        <v>18</v>
      </c>
      <c r="E1447" t="s">
        <v>245</v>
      </c>
      <c r="F1447" t="s">
        <v>246</v>
      </c>
      <c r="G1447" t="s">
        <v>776</v>
      </c>
      <c r="H1447">
        <v>24</v>
      </c>
      <c r="I1447" t="s">
        <v>1226</v>
      </c>
      <c r="J1447" s="9">
        <v>0.186</v>
      </c>
      <c r="K1447">
        <v>2</v>
      </c>
      <c r="L1447">
        <v>2</v>
      </c>
      <c r="M1447">
        <v>8</v>
      </c>
      <c r="N1447">
        <v>8</v>
      </c>
      <c r="O1447">
        <v>23</v>
      </c>
      <c r="P1447">
        <v>70</v>
      </c>
      <c r="Q1447" s="8">
        <f t="shared" si="88"/>
        <v>2.8571428571428571E-2</v>
      </c>
      <c r="R1447" s="8">
        <f t="shared" si="89"/>
        <v>2.8571428571428571E-2</v>
      </c>
      <c r="S1447" s="8">
        <f t="shared" si="90"/>
        <v>0.11428571428571428</v>
      </c>
      <c r="T1447" s="8">
        <f t="shared" si="91"/>
        <v>0.11428571428571428</v>
      </c>
      <c r="U1447" s="8">
        <f>IF(C1447=2022,"",IF(C1447=2020,O1447/60,O1447/162))</f>
        <v>0.38333333333333336</v>
      </c>
      <c r="V1447">
        <v>13</v>
      </c>
      <c r="W1447">
        <v>25</v>
      </c>
      <c r="X1447">
        <v>8</v>
      </c>
      <c r="Y1447">
        <v>15</v>
      </c>
      <c r="Z1447">
        <v>6</v>
      </c>
      <c r="AA1447">
        <v>0</v>
      </c>
      <c r="AB1447">
        <v>1</v>
      </c>
      <c r="AC1447">
        <v>1</v>
      </c>
      <c r="AD1447">
        <v>0.20399999999999999</v>
      </c>
      <c r="AE1447">
        <v>0.247</v>
      </c>
      <c r="AF1447">
        <v>0.35699999999999998</v>
      </c>
      <c r="AG1447">
        <v>0.60399999999999998</v>
      </c>
    </row>
    <row r="1448" spans="1:33" x14ac:dyDescent="0.25">
      <c r="A1448" t="s">
        <v>55</v>
      </c>
      <c r="B1448" t="s">
        <v>977</v>
      </c>
      <c r="C1448">
        <v>2020</v>
      </c>
      <c r="D1448" t="s">
        <v>18</v>
      </c>
      <c r="E1448" t="s">
        <v>345</v>
      </c>
      <c r="F1448" t="s">
        <v>346</v>
      </c>
      <c r="G1448" t="s">
        <v>978</v>
      </c>
      <c r="H1448">
        <v>23</v>
      </c>
      <c r="I1448" t="s">
        <v>1226</v>
      </c>
      <c r="J1448" s="9">
        <v>0.27800000000000002</v>
      </c>
      <c r="K1448">
        <v>0</v>
      </c>
      <c r="L1448">
        <v>0</v>
      </c>
      <c r="M1448">
        <v>13</v>
      </c>
      <c r="N1448">
        <v>7</v>
      </c>
      <c r="O1448">
        <v>40</v>
      </c>
      <c r="P1448">
        <v>79</v>
      </c>
      <c r="Q1448" s="8">
        <f t="shared" si="88"/>
        <v>0</v>
      </c>
      <c r="R1448" s="8">
        <f t="shared" si="89"/>
        <v>0</v>
      </c>
      <c r="S1448" s="8">
        <f t="shared" si="90"/>
        <v>0.16455696202531644</v>
      </c>
      <c r="T1448" s="8">
        <f t="shared" si="91"/>
        <v>8.8607594936708861E-2</v>
      </c>
      <c r="U1448" s="8">
        <f>IF(C1448=2022,"",IF(C1448=2020,O1448/60,O1448/162))</f>
        <v>0.66666666666666663</v>
      </c>
      <c r="V1448">
        <v>22</v>
      </c>
      <c r="W1448">
        <v>27</v>
      </c>
      <c r="X1448">
        <v>5</v>
      </c>
      <c r="Y1448">
        <v>17</v>
      </c>
      <c r="Z1448">
        <v>7</v>
      </c>
      <c r="AA1448">
        <v>1</v>
      </c>
      <c r="AB1448">
        <v>1</v>
      </c>
      <c r="AC1448">
        <v>0</v>
      </c>
      <c r="AD1448">
        <v>0.34899999999999998</v>
      </c>
      <c r="AE1448">
        <v>0.34799999999999998</v>
      </c>
      <c r="AF1448">
        <v>0.34200000000000003</v>
      </c>
      <c r="AG1448">
        <v>0.69</v>
      </c>
    </row>
    <row r="1449" spans="1:33" x14ac:dyDescent="0.25">
      <c r="A1449" t="s">
        <v>89</v>
      </c>
      <c r="B1449" t="s">
        <v>138</v>
      </c>
      <c r="C1449">
        <v>2020</v>
      </c>
      <c r="D1449" t="s">
        <v>22</v>
      </c>
      <c r="E1449" t="s">
        <v>90</v>
      </c>
      <c r="F1449" t="s">
        <v>91</v>
      </c>
      <c r="G1449" t="s">
        <v>139</v>
      </c>
      <c r="H1449">
        <v>23</v>
      </c>
      <c r="I1449" t="s">
        <v>1226</v>
      </c>
      <c r="J1449" s="9">
        <v>0.308</v>
      </c>
      <c r="K1449">
        <v>6</v>
      </c>
      <c r="L1449">
        <v>4</v>
      </c>
      <c r="M1449">
        <v>15</v>
      </c>
      <c r="N1449">
        <v>36</v>
      </c>
      <c r="O1449">
        <v>53</v>
      </c>
      <c r="P1449">
        <v>201</v>
      </c>
      <c r="Q1449" s="8">
        <f t="shared" si="88"/>
        <v>2.9850746268656716E-2</v>
      </c>
      <c r="R1449" s="8">
        <f t="shared" si="89"/>
        <v>1.9900497512437811E-2</v>
      </c>
      <c r="S1449" s="8">
        <f t="shared" si="90"/>
        <v>7.4626865671641784E-2</v>
      </c>
      <c r="T1449" s="8">
        <f t="shared" si="91"/>
        <v>0.17910447761194029</v>
      </c>
      <c r="U1449" s="8">
        <f>IF(C1449=2022,"",IF(C1449=2020,O1449/60,O1449/162))</f>
        <v>0.8833333333333333</v>
      </c>
      <c r="V1449">
        <v>62</v>
      </c>
      <c r="W1449">
        <v>96</v>
      </c>
      <c r="X1449">
        <v>22</v>
      </c>
      <c r="Y1449">
        <v>45</v>
      </c>
      <c r="Z1449">
        <v>17</v>
      </c>
      <c r="AA1449">
        <v>1</v>
      </c>
      <c r="AB1449">
        <v>1</v>
      </c>
      <c r="AC1449">
        <v>0</v>
      </c>
      <c r="AD1449">
        <v>0.371</v>
      </c>
      <c r="AE1449">
        <v>0.36699999999999999</v>
      </c>
      <c r="AF1449">
        <v>0.47799999999999998</v>
      </c>
      <c r="AG1449">
        <v>0.84399999999999997</v>
      </c>
    </row>
    <row r="1450" spans="1:33" x14ac:dyDescent="0.25">
      <c r="A1450" t="s">
        <v>86</v>
      </c>
      <c r="B1450" t="s">
        <v>669</v>
      </c>
      <c r="C1450">
        <v>2020</v>
      </c>
      <c r="D1450" t="s">
        <v>18</v>
      </c>
      <c r="E1450" t="s">
        <v>128</v>
      </c>
      <c r="F1450" t="s">
        <v>129</v>
      </c>
      <c r="G1450" t="s">
        <v>670</v>
      </c>
      <c r="H1450">
        <v>23</v>
      </c>
      <c r="I1450" t="s">
        <v>1226</v>
      </c>
      <c r="J1450" s="9">
        <v>0.188</v>
      </c>
      <c r="K1450">
        <v>3</v>
      </c>
      <c r="L1450">
        <v>3</v>
      </c>
      <c r="M1450">
        <v>9</v>
      </c>
      <c r="N1450">
        <v>16</v>
      </c>
      <c r="O1450">
        <v>37</v>
      </c>
      <c r="P1450">
        <v>101</v>
      </c>
      <c r="Q1450" s="8">
        <f t="shared" si="88"/>
        <v>2.9702970297029702E-2</v>
      </c>
      <c r="R1450" s="8">
        <f t="shared" si="89"/>
        <v>2.9702970297029702E-2</v>
      </c>
      <c r="S1450" s="8">
        <f t="shared" si="90"/>
        <v>8.9108910891089105E-2</v>
      </c>
      <c r="T1450" s="8">
        <f t="shared" si="91"/>
        <v>0.15841584158415842</v>
      </c>
      <c r="U1450" s="8">
        <f>IF(C1450=2022,"",IF(C1450=2020,O1450/60,O1450/162))</f>
        <v>0.6166666666666667</v>
      </c>
      <c r="V1450">
        <v>19</v>
      </c>
      <c r="W1450">
        <v>37</v>
      </c>
      <c r="X1450">
        <v>10</v>
      </c>
      <c r="Y1450">
        <v>33</v>
      </c>
      <c r="Z1450">
        <v>12</v>
      </c>
      <c r="AA1450">
        <v>0</v>
      </c>
      <c r="AB1450">
        <v>1</v>
      </c>
      <c r="AC1450">
        <v>1</v>
      </c>
      <c r="AD1450">
        <v>0.246</v>
      </c>
      <c r="AE1450">
        <v>0.28699999999999998</v>
      </c>
      <c r="AF1450">
        <v>0.36599999999999999</v>
      </c>
      <c r="AG1450">
        <v>0.65300000000000002</v>
      </c>
    </row>
    <row r="1451" spans="1:33" x14ac:dyDescent="0.25">
      <c r="A1451" t="s">
        <v>62</v>
      </c>
      <c r="B1451" t="s">
        <v>249</v>
      </c>
      <c r="C1451">
        <v>2020</v>
      </c>
      <c r="D1451" t="s">
        <v>22</v>
      </c>
      <c r="E1451" t="s">
        <v>126</v>
      </c>
      <c r="F1451" t="s">
        <v>127</v>
      </c>
      <c r="G1451" t="s">
        <v>250</v>
      </c>
      <c r="H1451">
        <v>23</v>
      </c>
      <c r="I1451" t="s">
        <v>1226</v>
      </c>
      <c r="J1451" s="9">
        <v>0.193</v>
      </c>
      <c r="K1451">
        <v>0</v>
      </c>
      <c r="L1451">
        <v>1</v>
      </c>
      <c r="M1451">
        <v>3</v>
      </c>
      <c r="N1451">
        <v>4</v>
      </c>
      <c r="O1451">
        <v>17</v>
      </c>
      <c r="P1451">
        <v>57</v>
      </c>
      <c r="Q1451" s="8">
        <f t="shared" si="88"/>
        <v>0</v>
      </c>
      <c r="R1451" s="8">
        <f t="shared" si="89"/>
        <v>1.7543859649122806E-2</v>
      </c>
      <c r="S1451" s="8">
        <f t="shared" si="90"/>
        <v>5.2631578947368418E-2</v>
      </c>
      <c r="T1451" s="8">
        <f t="shared" si="91"/>
        <v>7.0175438596491224E-2</v>
      </c>
      <c r="U1451" s="8">
        <f>IF(C1451=2022,"",IF(C1451=2020,O1451/60,O1451/162))</f>
        <v>0.28333333333333333</v>
      </c>
      <c r="V1451">
        <v>11</v>
      </c>
      <c r="W1451">
        <v>15</v>
      </c>
      <c r="X1451">
        <v>3</v>
      </c>
      <c r="Y1451">
        <v>19</v>
      </c>
      <c r="Z1451">
        <v>2</v>
      </c>
      <c r="AA1451">
        <v>0</v>
      </c>
      <c r="AB1451">
        <v>1</v>
      </c>
      <c r="AC1451">
        <v>0</v>
      </c>
      <c r="AD1451">
        <v>0.28899999999999998</v>
      </c>
      <c r="AE1451">
        <v>0.22</v>
      </c>
      <c r="AF1451">
        <v>0.26300000000000001</v>
      </c>
      <c r="AG1451">
        <v>0.48299999999999998</v>
      </c>
    </row>
    <row r="1452" spans="1:33" x14ac:dyDescent="0.25">
      <c r="A1452" t="s">
        <v>41</v>
      </c>
      <c r="B1452" t="s">
        <v>1055</v>
      </c>
      <c r="C1452">
        <v>2020</v>
      </c>
      <c r="D1452" t="s">
        <v>18</v>
      </c>
      <c r="E1452" t="s">
        <v>60</v>
      </c>
      <c r="F1452" t="s">
        <v>61</v>
      </c>
      <c r="G1452" t="s">
        <v>1056</v>
      </c>
      <c r="H1452">
        <v>23</v>
      </c>
      <c r="I1452" t="s">
        <v>1226</v>
      </c>
      <c r="J1452" s="9">
        <v>0.251</v>
      </c>
      <c r="K1452">
        <v>10</v>
      </c>
      <c r="L1452">
        <v>10</v>
      </c>
      <c r="M1452">
        <v>26</v>
      </c>
      <c r="N1452">
        <v>42</v>
      </c>
      <c r="O1452">
        <v>59</v>
      </c>
      <c r="P1452">
        <v>215</v>
      </c>
      <c r="Q1452" s="8">
        <f t="shared" si="88"/>
        <v>4.6511627906976744E-2</v>
      </c>
      <c r="R1452" s="8">
        <f t="shared" si="89"/>
        <v>4.6511627906976744E-2</v>
      </c>
      <c r="S1452" s="8">
        <f t="shared" si="90"/>
        <v>0.12093023255813953</v>
      </c>
      <c r="T1452" s="8">
        <f t="shared" si="91"/>
        <v>0.19534883720930232</v>
      </c>
      <c r="U1452" s="8">
        <f>IF(C1452=2022,"",IF(C1452=2020,O1452/60,O1452/162))</f>
        <v>0.98333333333333328</v>
      </c>
      <c r="V1452">
        <v>54</v>
      </c>
      <c r="W1452">
        <v>98</v>
      </c>
      <c r="X1452">
        <v>21</v>
      </c>
      <c r="Y1452">
        <v>64</v>
      </c>
      <c r="Z1452">
        <v>31</v>
      </c>
      <c r="AA1452">
        <v>0</v>
      </c>
      <c r="AB1452">
        <v>1</v>
      </c>
      <c r="AC1452">
        <v>1</v>
      </c>
      <c r="AD1452">
        <v>0.31</v>
      </c>
      <c r="AE1452">
        <v>0.35199999999999998</v>
      </c>
      <c r="AF1452">
        <v>0.45600000000000002</v>
      </c>
      <c r="AG1452">
        <v>0.80800000000000005</v>
      </c>
    </row>
    <row r="1453" spans="1:33" x14ac:dyDescent="0.25">
      <c r="A1453" t="s">
        <v>78</v>
      </c>
      <c r="B1453" t="s">
        <v>1166</v>
      </c>
      <c r="C1453">
        <v>2020</v>
      </c>
      <c r="D1453" t="s">
        <v>18</v>
      </c>
      <c r="E1453" t="s">
        <v>164</v>
      </c>
      <c r="F1453" t="s">
        <v>165</v>
      </c>
      <c r="G1453" t="s">
        <v>1167</v>
      </c>
      <c r="H1453">
        <v>22</v>
      </c>
      <c r="I1453" t="s">
        <v>1226</v>
      </c>
      <c r="J1453" s="9">
        <v>0.22</v>
      </c>
      <c r="K1453">
        <v>3</v>
      </c>
      <c r="L1453">
        <v>4</v>
      </c>
      <c r="M1453">
        <v>15</v>
      </c>
      <c r="N1453">
        <v>20</v>
      </c>
      <c r="O1453">
        <v>52</v>
      </c>
      <c r="P1453">
        <v>168</v>
      </c>
      <c r="Q1453" s="8">
        <f t="shared" si="88"/>
        <v>1.7857142857142856E-2</v>
      </c>
      <c r="R1453" s="8">
        <f t="shared" si="89"/>
        <v>2.3809523809523808E-2</v>
      </c>
      <c r="S1453" s="8">
        <f t="shared" si="90"/>
        <v>8.9285714285714288E-2</v>
      </c>
      <c r="T1453" s="8">
        <f t="shared" si="91"/>
        <v>0.11904761904761904</v>
      </c>
      <c r="U1453" s="8">
        <f>IF(C1453=2022,"",IF(C1453=2020,O1453/60,O1453/162))</f>
        <v>0.8666666666666667</v>
      </c>
      <c r="V1453">
        <v>37</v>
      </c>
      <c r="W1453">
        <v>53</v>
      </c>
      <c r="X1453">
        <v>9</v>
      </c>
      <c r="Y1453">
        <v>53</v>
      </c>
      <c r="Z1453">
        <v>9</v>
      </c>
      <c r="AA1453">
        <v>0</v>
      </c>
      <c r="AB1453">
        <v>1</v>
      </c>
      <c r="AC1453">
        <v>1</v>
      </c>
      <c r="AD1453">
        <v>0.29799999999999999</v>
      </c>
      <c r="AE1453">
        <v>0.29299999999999998</v>
      </c>
      <c r="AF1453">
        <v>0.315</v>
      </c>
      <c r="AG1453">
        <v>0.60799999999999998</v>
      </c>
    </row>
    <row r="1454" spans="1:33" x14ac:dyDescent="0.25">
      <c r="A1454" t="s">
        <v>34</v>
      </c>
      <c r="B1454" t="s">
        <v>429</v>
      </c>
      <c r="C1454">
        <v>2020</v>
      </c>
      <c r="D1454" t="s">
        <v>22</v>
      </c>
      <c r="E1454" t="s">
        <v>75</v>
      </c>
      <c r="F1454" t="s">
        <v>76</v>
      </c>
      <c r="G1454" t="s">
        <v>430</v>
      </c>
      <c r="H1454">
        <v>22</v>
      </c>
      <c r="I1454" t="s">
        <v>1226</v>
      </c>
      <c r="J1454" s="9">
        <v>0.33300000000000002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3</v>
      </c>
      <c r="Q1454" s="8">
        <f t="shared" si="88"/>
        <v>0</v>
      </c>
      <c r="R1454" s="8">
        <f t="shared" si="89"/>
        <v>0</v>
      </c>
      <c r="S1454" s="8">
        <f t="shared" si="90"/>
        <v>0</v>
      </c>
      <c r="T1454" s="8">
        <f t="shared" si="91"/>
        <v>0</v>
      </c>
      <c r="U1454" s="8">
        <f>IF(C1454=2022,"",IF(C1454=2020,O1454/60,O1454/162))</f>
        <v>1.6666666666666666E-2</v>
      </c>
      <c r="V1454">
        <v>1</v>
      </c>
      <c r="W1454">
        <v>1</v>
      </c>
      <c r="X1454">
        <v>0</v>
      </c>
      <c r="Y1454">
        <v>2</v>
      </c>
      <c r="Z1454">
        <v>0</v>
      </c>
      <c r="AA1454">
        <v>0</v>
      </c>
      <c r="AB1454">
        <v>1</v>
      </c>
      <c r="AC1454">
        <v>0</v>
      </c>
      <c r="AD1454">
        <v>1</v>
      </c>
      <c r="AE1454">
        <v>0.33300000000000002</v>
      </c>
      <c r="AF1454">
        <v>0.33300000000000002</v>
      </c>
      <c r="AG1454">
        <v>0.66700000000000004</v>
      </c>
    </row>
    <row r="1455" spans="1:33" x14ac:dyDescent="0.25">
      <c r="A1455" t="s">
        <v>30</v>
      </c>
      <c r="B1455" t="s">
        <v>178</v>
      </c>
      <c r="C1455">
        <v>2020</v>
      </c>
      <c r="D1455" t="s">
        <v>22</v>
      </c>
      <c r="E1455" t="s">
        <v>142</v>
      </c>
      <c r="F1455" t="s">
        <v>143</v>
      </c>
      <c r="G1455" t="s">
        <v>179</v>
      </c>
      <c r="H1455">
        <v>22</v>
      </c>
      <c r="I1455" t="s">
        <v>1226</v>
      </c>
      <c r="J1455" s="9">
        <v>0.23300000000000001</v>
      </c>
      <c r="K1455">
        <v>11</v>
      </c>
      <c r="L1455">
        <v>9</v>
      </c>
      <c r="M1455">
        <v>31</v>
      </c>
      <c r="N1455">
        <v>33</v>
      </c>
      <c r="O1455">
        <v>56</v>
      </c>
      <c r="P1455">
        <v>202</v>
      </c>
      <c r="Q1455" s="8">
        <f t="shared" si="88"/>
        <v>5.4455445544554455E-2</v>
      </c>
      <c r="R1455" s="8">
        <f t="shared" si="89"/>
        <v>4.4554455445544552E-2</v>
      </c>
      <c r="S1455" s="8">
        <f t="shared" si="90"/>
        <v>0.15346534653465346</v>
      </c>
      <c r="T1455" s="8">
        <f t="shared" si="91"/>
        <v>0.16336633663366337</v>
      </c>
      <c r="U1455" s="8">
        <f>IF(C1455=2022,"",IF(C1455=2020,O1455/60,O1455/162))</f>
        <v>0.93333333333333335</v>
      </c>
      <c r="V1455">
        <v>47</v>
      </c>
      <c r="W1455">
        <v>88</v>
      </c>
      <c r="X1455">
        <v>19</v>
      </c>
      <c r="Y1455">
        <v>73</v>
      </c>
      <c r="Z1455">
        <v>20</v>
      </c>
      <c r="AA1455">
        <v>0</v>
      </c>
      <c r="AB1455">
        <v>1</v>
      </c>
      <c r="AC1455">
        <v>2</v>
      </c>
      <c r="AD1455">
        <v>0.3</v>
      </c>
      <c r="AE1455">
        <v>0.30199999999999999</v>
      </c>
      <c r="AF1455">
        <v>0.436</v>
      </c>
      <c r="AG1455">
        <v>0.73799999999999999</v>
      </c>
    </row>
    <row r="1456" spans="1:33" x14ac:dyDescent="0.25">
      <c r="A1456" t="s">
        <v>67</v>
      </c>
      <c r="B1456" t="s">
        <v>483</v>
      </c>
      <c r="C1456">
        <v>2020</v>
      </c>
      <c r="D1456" t="s">
        <v>18</v>
      </c>
      <c r="E1456" t="s">
        <v>373</v>
      </c>
      <c r="F1456" t="s">
        <v>374</v>
      </c>
      <c r="G1456" t="s">
        <v>484</v>
      </c>
      <c r="H1456">
        <v>21</v>
      </c>
      <c r="I1456" t="s">
        <v>1226</v>
      </c>
      <c r="J1456" s="9">
        <v>0.25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4</v>
      </c>
      <c r="Q1456" s="8">
        <f t="shared" si="88"/>
        <v>0</v>
      </c>
      <c r="R1456" s="8">
        <f t="shared" si="89"/>
        <v>0</v>
      </c>
      <c r="S1456" s="8">
        <f t="shared" si="90"/>
        <v>0</v>
      </c>
      <c r="T1456" s="8">
        <f t="shared" si="91"/>
        <v>0</v>
      </c>
      <c r="U1456" s="8">
        <f>IF(C1456=2022,"",IF(C1456=2020,O1456/60,O1456/162))</f>
        <v>3.3333333333333333E-2</v>
      </c>
      <c r="V1456">
        <v>1</v>
      </c>
      <c r="W1456">
        <v>1</v>
      </c>
      <c r="X1456">
        <v>0</v>
      </c>
      <c r="Y1456">
        <v>2</v>
      </c>
      <c r="Z1456">
        <v>0</v>
      </c>
      <c r="AA1456">
        <v>0</v>
      </c>
      <c r="AB1456">
        <v>1</v>
      </c>
      <c r="AC1456">
        <v>0</v>
      </c>
      <c r="AD1456">
        <v>0.5</v>
      </c>
      <c r="AE1456">
        <v>0.25</v>
      </c>
      <c r="AF1456">
        <v>0.25</v>
      </c>
      <c r="AG1456">
        <v>0.5</v>
      </c>
    </row>
    <row r="1457" spans="1:33" x14ac:dyDescent="0.25">
      <c r="A1457" t="s">
        <v>19</v>
      </c>
      <c r="B1457" t="s">
        <v>601</v>
      </c>
      <c r="C1457">
        <v>2020</v>
      </c>
      <c r="D1457" t="s">
        <v>22</v>
      </c>
      <c r="E1457" t="s">
        <v>20</v>
      </c>
      <c r="F1457" t="s">
        <v>21</v>
      </c>
      <c r="G1457" t="s">
        <v>602</v>
      </c>
      <c r="H1457">
        <v>21</v>
      </c>
      <c r="I1457" t="s">
        <v>1226</v>
      </c>
      <c r="J1457" s="9">
        <v>0.22700000000000001</v>
      </c>
      <c r="K1457">
        <v>4</v>
      </c>
      <c r="L1457">
        <v>8</v>
      </c>
      <c r="M1457">
        <v>6</v>
      </c>
      <c r="N1457">
        <v>20</v>
      </c>
      <c r="O1457">
        <v>33</v>
      </c>
      <c r="P1457">
        <v>119</v>
      </c>
      <c r="Q1457" s="8">
        <f t="shared" si="88"/>
        <v>3.3613445378151259E-2</v>
      </c>
      <c r="R1457" s="8">
        <f t="shared" si="89"/>
        <v>6.7226890756302518E-2</v>
      </c>
      <c r="S1457" s="8">
        <f t="shared" si="90"/>
        <v>5.0420168067226892E-2</v>
      </c>
      <c r="T1457" s="8">
        <f t="shared" si="91"/>
        <v>0.16806722689075632</v>
      </c>
      <c r="U1457" s="8">
        <f>IF(C1457=2022,"",IF(C1457=2020,O1457/60,O1457/162))</f>
        <v>0.55000000000000004</v>
      </c>
      <c r="V1457">
        <v>27</v>
      </c>
      <c r="W1457">
        <v>47</v>
      </c>
      <c r="X1457">
        <v>11</v>
      </c>
      <c r="Y1457">
        <v>43</v>
      </c>
      <c r="Z1457">
        <v>14</v>
      </c>
      <c r="AA1457">
        <v>0</v>
      </c>
      <c r="AB1457">
        <v>1</v>
      </c>
      <c r="AC1457">
        <v>0</v>
      </c>
      <c r="AD1457">
        <v>0.31900000000000001</v>
      </c>
      <c r="AE1457">
        <v>0.308</v>
      </c>
      <c r="AF1457">
        <v>0.39500000000000002</v>
      </c>
      <c r="AG1457">
        <v>0.70299999999999996</v>
      </c>
    </row>
    <row r="1458" spans="1:33" x14ac:dyDescent="0.25">
      <c r="A1458" t="s">
        <v>55</v>
      </c>
      <c r="B1458" t="s">
        <v>987</v>
      </c>
      <c r="C1458">
        <v>2020</v>
      </c>
      <c r="D1458" t="s">
        <v>18</v>
      </c>
      <c r="E1458" t="s">
        <v>345</v>
      </c>
      <c r="F1458" t="s">
        <v>346</v>
      </c>
      <c r="G1458" t="s">
        <v>988</v>
      </c>
      <c r="H1458">
        <v>21</v>
      </c>
      <c r="I1458" t="s">
        <v>1226</v>
      </c>
      <c r="J1458" s="9">
        <v>0.214</v>
      </c>
      <c r="K1458">
        <v>0</v>
      </c>
      <c r="L1458">
        <v>0</v>
      </c>
      <c r="M1458">
        <v>0</v>
      </c>
      <c r="N1458">
        <v>3</v>
      </c>
      <c r="O1458">
        <v>8</v>
      </c>
      <c r="P1458">
        <v>14</v>
      </c>
      <c r="Q1458" s="8">
        <f t="shared" si="88"/>
        <v>0</v>
      </c>
      <c r="R1458" s="8">
        <f t="shared" si="89"/>
        <v>0</v>
      </c>
      <c r="S1458" s="8">
        <f t="shared" si="90"/>
        <v>0</v>
      </c>
      <c r="T1458" s="8">
        <f t="shared" si="91"/>
        <v>0.21428571428571427</v>
      </c>
      <c r="U1458" s="8">
        <f>IF(C1458=2022,"",IF(C1458=2020,O1458/60,O1458/162))</f>
        <v>0.13333333333333333</v>
      </c>
      <c r="V1458">
        <v>3</v>
      </c>
      <c r="W1458">
        <v>3</v>
      </c>
      <c r="X1458">
        <v>0</v>
      </c>
      <c r="Y1458">
        <v>6</v>
      </c>
      <c r="Z1458">
        <v>4</v>
      </c>
      <c r="AA1458">
        <v>0</v>
      </c>
      <c r="AB1458">
        <v>1</v>
      </c>
      <c r="AC1458">
        <v>0</v>
      </c>
      <c r="AD1458">
        <v>0.375</v>
      </c>
      <c r="AE1458">
        <v>0.38900000000000001</v>
      </c>
      <c r="AF1458">
        <v>0.214</v>
      </c>
      <c r="AG1458">
        <v>0.60299999999999998</v>
      </c>
    </row>
    <row r="1459" spans="1:33" x14ac:dyDescent="0.25">
      <c r="A1459" t="s">
        <v>77</v>
      </c>
      <c r="B1459" t="s">
        <v>1115</v>
      </c>
      <c r="C1459">
        <v>2020</v>
      </c>
      <c r="D1459" t="s">
        <v>18</v>
      </c>
      <c r="E1459" t="s">
        <v>291</v>
      </c>
      <c r="F1459" t="s">
        <v>292</v>
      </c>
      <c r="G1459" t="s">
        <v>1116</v>
      </c>
      <c r="H1459">
        <v>21</v>
      </c>
      <c r="I1459" t="s">
        <v>1226</v>
      </c>
      <c r="J1459" s="9">
        <v>0.2</v>
      </c>
      <c r="K1459">
        <v>3</v>
      </c>
      <c r="L1459">
        <v>1</v>
      </c>
      <c r="M1459">
        <v>16</v>
      </c>
      <c r="N1459">
        <v>11</v>
      </c>
      <c r="O1459">
        <v>35</v>
      </c>
      <c r="P1459">
        <v>110</v>
      </c>
      <c r="Q1459" s="8">
        <f t="shared" si="88"/>
        <v>2.7272727272727271E-2</v>
      </c>
      <c r="R1459" s="8">
        <f t="shared" si="89"/>
        <v>9.0909090909090905E-3</v>
      </c>
      <c r="S1459" s="8">
        <f t="shared" si="90"/>
        <v>0.14545454545454545</v>
      </c>
      <c r="T1459" s="8">
        <f t="shared" si="91"/>
        <v>0.1</v>
      </c>
      <c r="U1459" s="8">
        <f>IF(C1459=2022,"",IF(C1459=2020,O1459/60,O1459/162))</f>
        <v>0.58333333333333337</v>
      </c>
      <c r="V1459">
        <v>22</v>
      </c>
      <c r="W1459">
        <v>40</v>
      </c>
      <c r="X1459">
        <v>11</v>
      </c>
      <c r="Y1459">
        <v>35</v>
      </c>
      <c r="Z1459">
        <v>8</v>
      </c>
      <c r="AA1459">
        <v>0</v>
      </c>
      <c r="AB1459">
        <v>1</v>
      </c>
      <c r="AC1459">
        <v>1</v>
      </c>
      <c r="AD1459">
        <v>0.26</v>
      </c>
      <c r="AE1459">
        <v>0.252</v>
      </c>
      <c r="AF1459">
        <v>0.36399999999999999</v>
      </c>
      <c r="AG1459">
        <v>0.61599999999999999</v>
      </c>
    </row>
    <row r="1460" spans="1:33" x14ac:dyDescent="0.25">
      <c r="A1460" t="s">
        <v>106</v>
      </c>
      <c r="B1460" t="s">
        <v>895</v>
      </c>
      <c r="C1460">
        <v>2019</v>
      </c>
      <c r="D1460" t="s">
        <v>18</v>
      </c>
      <c r="E1460" t="s">
        <v>107</v>
      </c>
      <c r="F1460" t="s">
        <v>108</v>
      </c>
      <c r="G1460" t="s">
        <v>896</v>
      </c>
      <c r="H1460">
        <v>32</v>
      </c>
      <c r="I1460" t="s">
        <v>1226</v>
      </c>
      <c r="J1460" s="9">
        <v>0.26</v>
      </c>
      <c r="K1460">
        <v>11</v>
      </c>
      <c r="L1460">
        <v>18</v>
      </c>
      <c r="M1460">
        <v>48</v>
      </c>
      <c r="N1460">
        <v>75</v>
      </c>
      <c r="O1460">
        <v>148</v>
      </c>
      <c r="P1460">
        <v>562</v>
      </c>
      <c r="Q1460" s="8">
        <f t="shared" si="88"/>
        <v>1.9572953736654804E-2</v>
      </c>
      <c r="R1460" s="8">
        <f t="shared" si="89"/>
        <v>3.2028469750889681E-2</v>
      </c>
      <c r="S1460" s="8">
        <f t="shared" si="90"/>
        <v>8.5409252669039148E-2</v>
      </c>
      <c r="T1460" s="8">
        <f t="shared" si="91"/>
        <v>0.13345195729537365</v>
      </c>
      <c r="U1460" s="8">
        <f>IF(C1460=2022,"",IF(C1460=2020,O1460/60,O1460/162))</f>
        <v>0.9135802469135802</v>
      </c>
      <c r="V1460">
        <v>146</v>
      </c>
      <c r="W1460">
        <v>209</v>
      </c>
      <c r="X1460">
        <v>41</v>
      </c>
      <c r="Y1460">
        <v>106</v>
      </c>
      <c r="Z1460">
        <v>50</v>
      </c>
      <c r="AA1460">
        <v>0</v>
      </c>
      <c r="AB1460">
        <v>1</v>
      </c>
      <c r="AC1460">
        <v>8</v>
      </c>
      <c r="AD1460">
        <v>0.30099999999999999</v>
      </c>
      <c r="AE1460">
        <v>0.32500000000000001</v>
      </c>
      <c r="AF1460">
        <v>0.372</v>
      </c>
      <c r="AG1460">
        <v>0.69699999999999995</v>
      </c>
    </row>
    <row r="1461" spans="1:33" x14ac:dyDescent="0.25">
      <c r="A1461" t="s">
        <v>46</v>
      </c>
      <c r="B1461" t="s">
        <v>945</v>
      </c>
      <c r="C1461">
        <v>2019</v>
      </c>
      <c r="D1461" t="s">
        <v>18</v>
      </c>
      <c r="E1461" t="s">
        <v>168</v>
      </c>
      <c r="F1461" t="s">
        <v>169</v>
      </c>
      <c r="G1461" t="s">
        <v>946</v>
      </c>
      <c r="H1461">
        <v>30</v>
      </c>
      <c r="I1461" t="s">
        <v>1226</v>
      </c>
      <c r="J1461" s="9">
        <v>0.29499999999999998</v>
      </c>
      <c r="K1461">
        <v>23</v>
      </c>
      <c r="L1461">
        <v>25</v>
      </c>
      <c r="M1461">
        <v>82</v>
      </c>
      <c r="N1461">
        <v>97</v>
      </c>
      <c r="O1461">
        <v>132</v>
      </c>
      <c r="P1461">
        <v>539</v>
      </c>
      <c r="Q1461" s="8">
        <f t="shared" si="88"/>
        <v>4.267161410018553E-2</v>
      </c>
      <c r="R1461" s="8">
        <f t="shared" si="89"/>
        <v>4.6382189239332093E-2</v>
      </c>
      <c r="S1461" s="8">
        <f t="shared" si="90"/>
        <v>0.15213358070500926</v>
      </c>
      <c r="T1461" s="8">
        <f t="shared" si="91"/>
        <v>0.17996289424860853</v>
      </c>
      <c r="U1461" s="8">
        <f>IF(C1461=2022,"",IF(C1461=2020,O1461/60,O1461/162))</f>
        <v>0.81481481481481477</v>
      </c>
      <c r="V1461">
        <v>159</v>
      </c>
      <c r="W1461">
        <v>271</v>
      </c>
      <c r="X1461">
        <v>60</v>
      </c>
      <c r="Y1461">
        <v>94</v>
      </c>
      <c r="Z1461">
        <v>25</v>
      </c>
      <c r="AA1461">
        <v>1</v>
      </c>
      <c r="AB1461">
        <v>1</v>
      </c>
      <c r="AC1461">
        <v>6</v>
      </c>
      <c r="AD1461">
        <v>0.31900000000000001</v>
      </c>
      <c r="AE1461">
        <v>0.34200000000000003</v>
      </c>
      <c r="AF1461">
        <v>0.503</v>
      </c>
      <c r="AG1461">
        <v>0.84499999999999997</v>
      </c>
    </row>
    <row r="1462" spans="1:33" x14ac:dyDescent="0.25">
      <c r="A1462" t="s">
        <v>34</v>
      </c>
      <c r="B1462" t="s">
        <v>433</v>
      </c>
      <c r="C1462">
        <v>2019</v>
      </c>
      <c r="D1462" t="s">
        <v>22</v>
      </c>
      <c r="E1462" t="s">
        <v>75</v>
      </c>
      <c r="F1462" t="s">
        <v>76</v>
      </c>
      <c r="G1462" t="s">
        <v>434</v>
      </c>
      <c r="H1462">
        <v>29</v>
      </c>
      <c r="I1462" t="s">
        <v>1226</v>
      </c>
      <c r="J1462" s="9">
        <v>0.23499999999999999</v>
      </c>
      <c r="K1462">
        <v>12</v>
      </c>
      <c r="L1462">
        <v>1</v>
      </c>
      <c r="M1462">
        <v>36</v>
      </c>
      <c r="N1462">
        <v>41</v>
      </c>
      <c r="O1462">
        <v>59</v>
      </c>
      <c r="P1462">
        <v>221</v>
      </c>
      <c r="Q1462" s="8">
        <f t="shared" si="88"/>
        <v>5.4298642533936653E-2</v>
      </c>
      <c r="R1462" s="8">
        <f t="shared" si="89"/>
        <v>4.5248868778280547E-3</v>
      </c>
      <c r="S1462" s="8">
        <f t="shared" si="90"/>
        <v>0.16289592760180996</v>
      </c>
      <c r="T1462" s="8">
        <f t="shared" si="91"/>
        <v>0.18552036199095023</v>
      </c>
      <c r="U1462" s="8">
        <f>IF(C1462=2022,"",IF(C1462=2020,O1462/60,O1462/162))</f>
        <v>0.36419753086419754</v>
      </c>
      <c r="V1462">
        <v>52</v>
      </c>
      <c r="W1462">
        <v>98</v>
      </c>
      <c r="X1462">
        <v>22</v>
      </c>
      <c r="Y1462">
        <v>72</v>
      </c>
      <c r="Z1462">
        <v>31</v>
      </c>
      <c r="AA1462">
        <v>0</v>
      </c>
      <c r="AB1462">
        <v>1</v>
      </c>
      <c r="AC1462">
        <v>2</v>
      </c>
      <c r="AD1462">
        <v>0.28599999999999998</v>
      </c>
      <c r="AE1462">
        <v>0.32500000000000001</v>
      </c>
      <c r="AF1462">
        <v>0.443</v>
      </c>
      <c r="AG1462">
        <v>0.76900000000000002</v>
      </c>
    </row>
    <row r="1463" spans="1:33" x14ac:dyDescent="0.25">
      <c r="A1463" t="s">
        <v>30</v>
      </c>
      <c r="B1463" t="s">
        <v>156</v>
      </c>
      <c r="C1463">
        <v>2019</v>
      </c>
      <c r="D1463" t="s">
        <v>22</v>
      </c>
      <c r="E1463" t="s">
        <v>142</v>
      </c>
      <c r="F1463" t="s">
        <v>143</v>
      </c>
      <c r="G1463" t="s">
        <v>157</v>
      </c>
      <c r="H1463">
        <v>28</v>
      </c>
      <c r="I1463" t="s">
        <v>1226</v>
      </c>
      <c r="J1463" s="9">
        <v>0.27900000000000003</v>
      </c>
      <c r="K1463">
        <v>8</v>
      </c>
      <c r="L1463">
        <v>15</v>
      </c>
      <c r="M1463">
        <v>40</v>
      </c>
      <c r="N1463">
        <v>93</v>
      </c>
      <c r="O1463">
        <v>140</v>
      </c>
      <c r="P1463">
        <v>577</v>
      </c>
      <c r="Q1463" s="8">
        <f t="shared" si="88"/>
        <v>1.3864818024263431E-2</v>
      </c>
      <c r="R1463" s="8">
        <f t="shared" si="89"/>
        <v>2.5996533795493933E-2</v>
      </c>
      <c r="S1463" s="8">
        <f t="shared" si="90"/>
        <v>6.9324090121317156E-2</v>
      </c>
      <c r="T1463" s="8">
        <f t="shared" si="91"/>
        <v>0.16117850953206239</v>
      </c>
      <c r="U1463" s="8">
        <f>IF(C1463=2022,"",IF(C1463=2020,O1463/60,O1463/162))</f>
        <v>0.86419753086419748</v>
      </c>
      <c r="V1463">
        <v>161</v>
      </c>
      <c r="W1463">
        <v>218</v>
      </c>
      <c r="X1463">
        <v>38</v>
      </c>
      <c r="Y1463">
        <v>139</v>
      </c>
      <c r="Z1463">
        <v>21</v>
      </c>
      <c r="AA1463">
        <v>0</v>
      </c>
      <c r="AB1463">
        <v>1</v>
      </c>
      <c r="AC1463">
        <v>5</v>
      </c>
      <c r="AD1463">
        <v>0.35299999999999998</v>
      </c>
      <c r="AE1463">
        <v>0.31</v>
      </c>
      <c r="AF1463">
        <v>0.378</v>
      </c>
      <c r="AG1463">
        <v>0.68799999999999994</v>
      </c>
    </row>
    <row r="1464" spans="1:33" x14ac:dyDescent="0.25">
      <c r="A1464" t="s">
        <v>78</v>
      </c>
      <c r="B1464" t="s">
        <v>347</v>
      </c>
      <c r="C1464">
        <v>2019</v>
      </c>
      <c r="D1464" t="s">
        <v>18</v>
      </c>
      <c r="E1464" t="s">
        <v>164</v>
      </c>
      <c r="F1464" t="s">
        <v>165</v>
      </c>
      <c r="G1464" t="s">
        <v>348</v>
      </c>
      <c r="H1464">
        <v>28</v>
      </c>
      <c r="I1464" t="s">
        <v>1226</v>
      </c>
      <c r="J1464" s="9">
        <v>0.25</v>
      </c>
      <c r="K1464">
        <v>1</v>
      </c>
      <c r="L1464">
        <v>6</v>
      </c>
      <c r="M1464">
        <v>3</v>
      </c>
      <c r="N1464">
        <v>10</v>
      </c>
      <c r="O1464">
        <v>53</v>
      </c>
      <c r="P1464">
        <v>88</v>
      </c>
      <c r="Q1464" s="8">
        <f t="shared" si="88"/>
        <v>1.1363636363636364E-2</v>
      </c>
      <c r="R1464" s="8">
        <f t="shared" si="89"/>
        <v>6.8181818181818177E-2</v>
      </c>
      <c r="S1464" s="8">
        <f t="shared" si="90"/>
        <v>3.4090909090909088E-2</v>
      </c>
      <c r="T1464" s="8">
        <f t="shared" si="91"/>
        <v>0.11363636363636363</v>
      </c>
      <c r="U1464" s="8">
        <f>IF(C1464=2022,"",IF(C1464=2020,O1464/60,O1464/162))</f>
        <v>0.3271604938271605</v>
      </c>
      <c r="V1464">
        <v>22</v>
      </c>
      <c r="W1464">
        <v>32</v>
      </c>
      <c r="X1464">
        <v>8</v>
      </c>
      <c r="Y1464">
        <v>34</v>
      </c>
      <c r="Z1464">
        <v>7</v>
      </c>
      <c r="AA1464">
        <v>0</v>
      </c>
      <c r="AB1464">
        <v>1</v>
      </c>
      <c r="AC1464">
        <v>0</v>
      </c>
      <c r="AD1464">
        <v>0.39600000000000002</v>
      </c>
      <c r="AE1464">
        <v>0.30499999999999999</v>
      </c>
      <c r="AF1464">
        <v>0.36399999999999999</v>
      </c>
      <c r="AG1464">
        <v>0.66900000000000004</v>
      </c>
    </row>
    <row r="1465" spans="1:33" x14ac:dyDescent="0.25">
      <c r="A1465" t="s">
        <v>57</v>
      </c>
      <c r="B1465" t="s">
        <v>545</v>
      </c>
      <c r="C1465">
        <v>2019</v>
      </c>
      <c r="D1465" t="s">
        <v>22</v>
      </c>
      <c r="E1465" t="s">
        <v>98</v>
      </c>
      <c r="F1465" t="s">
        <v>99</v>
      </c>
      <c r="G1465" t="s">
        <v>546</v>
      </c>
      <c r="H1465">
        <v>28</v>
      </c>
      <c r="I1465" t="s">
        <v>1226</v>
      </c>
      <c r="J1465" s="9">
        <v>0.22800000000000001</v>
      </c>
      <c r="K1465">
        <v>14</v>
      </c>
      <c r="L1465">
        <v>19</v>
      </c>
      <c r="M1465">
        <v>55</v>
      </c>
      <c r="N1465">
        <v>60</v>
      </c>
      <c r="O1465">
        <v>129</v>
      </c>
      <c r="P1465">
        <v>447</v>
      </c>
      <c r="Q1465" s="8">
        <f t="shared" si="88"/>
        <v>3.1319910514541388E-2</v>
      </c>
      <c r="R1465" s="8">
        <f t="shared" si="89"/>
        <v>4.2505592841163314E-2</v>
      </c>
      <c r="S1465" s="8">
        <f t="shared" si="90"/>
        <v>0.12304250559284116</v>
      </c>
      <c r="T1465" s="8">
        <f t="shared" si="91"/>
        <v>0.13422818791946309</v>
      </c>
      <c r="U1465" s="8">
        <f>IF(C1465=2022,"",IF(C1465=2020,O1465/60,O1465/162))</f>
        <v>0.79629629629629628</v>
      </c>
      <c r="V1465">
        <v>102</v>
      </c>
      <c r="W1465">
        <v>178</v>
      </c>
      <c r="X1465">
        <v>41</v>
      </c>
      <c r="Y1465">
        <v>104</v>
      </c>
      <c r="Z1465">
        <v>26</v>
      </c>
      <c r="AA1465">
        <v>2</v>
      </c>
      <c r="AB1465">
        <v>1</v>
      </c>
      <c r="AC1465">
        <v>5</v>
      </c>
      <c r="AD1465">
        <v>0.26700000000000002</v>
      </c>
      <c r="AE1465">
        <v>0.27800000000000002</v>
      </c>
      <c r="AF1465">
        <v>0.39800000000000002</v>
      </c>
      <c r="AG1465">
        <v>0.67600000000000005</v>
      </c>
    </row>
    <row r="1466" spans="1:33" x14ac:dyDescent="0.25">
      <c r="A1466" t="s">
        <v>89</v>
      </c>
      <c r="B1466" t="s">
        <v>104</v>
      </c>
      <c r="C1466">
        <v>2019</v>
      </c>
      <c r="D1466" t="s">
        <v>22</v>
      </c>
      <c r="E1466" t="s">
        <v>90</v>
      </c>
      <c r="F1466" t="s">
        <v>91</v>
      </c>
      <c r="G1466" t="s">
        <v>105</v>
      </c>
      <c r="H1466">
        <v>28</v>
      </c>
      <c r="I1466" t="s">
        <v>1226</v>
      </c>
      <c r="J1466" s="9">
        <v>0.22500000000000001</v>
      </c>
      <c r="K1466">
        <v>21</v>
      </c>
      <c r="L1466">
        <v>8</v>
      </c>
      <c r="M1466">
        <v>62</v>
      </c>
      <c r="N1466">
        <v>69</v>
      </c>
      <c r="O1466">
        <v>147</v>
      </c>
      <c r="P1466">
        <v>494</v>
      </c>
      <c r="Q1466" s="8">
        <f t="shared" si="88"/>
        <v>4.2510121457489877E-2</v>
      </c>
      <c r="R1466" s="8">
        <f t="shared" si="89"/>
        <v>1.6194331983805668E-2</v>
      </c>
      <c r="S1466" s="8">
        <f t="shared" si="90"/>
        <v>0.12550607287449392</v>
      </c>
      <c r="T1466" s="8">
        <f t="shared" si="91"/>
        <v>0.1396761133603239</v>
      </c>
      <c r="U1466" s="8">
        <f>IF(C1466=2022,"",IF(C1466=2020,O1466/60,O1466/162))</f>
        <v>0.90740740740740744</v>
      </c>
      <c r="V1466">
        <v>111</v>
      </c>
      <c r="W1466">
        <v>208</v>
      </c>
      <c r="X1466">
        <v>52</v>
      </c>
      <c r="Y1466">
        <v>155</v>
      </c>
      <c r="Z1466">
        <v>56</v>
      </c>
      <c r="AA1466">
        <v>3</v>
      </c>
      <c r="AB1466">
        <v>1</v>
      </c>
      <c r="AC1466">
        <v>6</v>
      </c>
      <c r="AD1466">
        <v>0.28100000000000003</v>
      </c>
      <c r="AE1466">
        <v>0.317</v>
      </c>
      <c r="AF1466">
        <v>0.42099999999999999</v>
      </c>
      <c r="AG1466">
        <v>0.73799999999999999</v>
      </c>
    </row>
    <row r="1467" spans="1:33" x14ac:dyDescent="0.25">
      <c r="A1467" t="s">
        <v>54</v>
      </c>
      <c r="B1467" t="s">
        <v>847</v>
      </c>
      <c r="C1467">
        <v>2019</v>
      </c>
      <c r="D1467" t="s">
        <v>18</v>
      </c>
      <c r="E1467" t="s">
        <v>119</v>
      </c>
      <c r="F1467" t="s">
        <v>120</v>
      </c>
      <c r="G1467" t="s">
        <v>848</v>
      </c>
      <c r="H1467">
        <v>28</v>
      </c>
      <c r="I1467" t="s">
        <v>1226</v>
      </c>
      <c r="J1467" s="9">
        <v>0.26200000000000001</v>
      </c>
      <c r="K1467">
        <v>12</v>
      </c>
      <c r="L1467">
        <v>8</v>
      </c>
      <c r="M1467">
        <v>52</v>
      </c>
      <c r="N1467">
        <v>52</v>
      </c>
      <c r="O1467">
        <v>124</v>
      </c>
      <c r="P1467">
        <v>366</v>
      </c>
      <c r="Q1467" s="8">
        <f t="shared" si="88"/>
        <v>3.2786885245901641E-2</v>
      </c>
      <c r="R1467" s="8">
        <f t="shared" si="89"/>
        <v>2.185792349726776E-2</v>
      </c>
      <c r="S1467" s="8">
        <f t="shared" si="90"/>
        <v>0.14207650273224043</v>
      </c>
      <c r="T1467" s="8">
        <f t="shared" si="91"/>
        <v>0.14207650273224043</v>
      </c>
      <c r="U1467" s="8">
        <f>IF(C1467=2022,"",IF(C1467=2020,O1467/60,O1467/162))</f>
        <v>0.76543209876543206</v>
      </c>
      <c r="V1467">
        <v>96</v>
      </c>
      <c r="W1467">
        <v>169</v>
      </c>
      <c r="X1467">
        <v>45</v>
      </c>
      <c r="Y1467">
        <v>115</v>
      </c>
      <c r="Z1467">
        <v>37</v>
      </c>
      <c r="AA1467">
        <v>3</v>
      </c>
      <c r="AB1467">
        <v>1</v>
      </c>
      <c r="AC1467">
        <v>0</v>
      </c>
      <c r="AD1467">
        <v>0.34399999999999997</v>
      </c>
      <c r="AE1467">
        <v>0.33300000000000002</v>
      </c>
      <c r="AF1467">
        <v>0.46200000000000002</v>
      </c>
      <c r="AG1467">
        <v>0.79400000000000004</v>
      </c>
    </row>
    <row r="1468" spans="1:33" x14ac:dyDescent="0.25">
      <c r="A1468" t="s">
        <v>57</v>
      </c>
      <c r="B1468" t="s">
        <v>689</v>
      </c>
      <c r="C1468">
        <v>2019</v>
      </c>
      <c r="D1468" t="s">
        <v>22</v>
      </c>
      <c r="E1468" t="s">
        <v>98</v>
      </c>
      <c r="F1468" t="s">
        <v>99</v>
      </c>
      <c r="G1468" t="s">
        <v>690</v>
      </c>
      <c r="H1468">
        <v>28</v>
      </c>
      <c r="I1468" t="s">
        <v>1226</v>
      </c>
      <c r="J1468" s="9">
        <v>0.22500000000000001</v>
      </c>
      <c r="K1468">
        <v>5</v>
      </c>
      <c r="L1468">
        <v>2</v>
      </c>
      <c r="M1468">
        <v>20</v>
      </c>
      <c r="N1468">
        <v>31</v>
      </c>
      <c r="O1468">
        <v>89</v>
      </c>
      <c r="P1468">
        <v>204</v>
      </c>
      <c r="Q1468" s="8">
        <f t="shared" si="88"/>
        <v>2.4509803921568627E-2</v>
      </c>
      <c r="R1468" s="8">
        <f t="shared" si="89"/>
        <v>9.8039215686274508E-3</v>
      </c>
      <c r="S1468" s="8">
        <f t="shared" si="90"/>
        <v>9.8039215686274508E-2</v>
      </c>
      <c r="T1468" s="8">
        <f t="shared" si="91"/>
        <v>0.15196078431372548</v>
      </c>
      <c r="U1468" s="8">
        <f>IF(C1468=2022,"",IF(C1468=2020,O1468/60,O1468/162))</f>
        <v>0.54938271604938271</v>
      </c>
      <c r="V1468">
        <v>46</v>
      </c>
      <c r="W1468">
        <v>74</v>
      </c>
      <c r="X1468">
        <v>18</v>
      </c>
      <c r="Y1468">
        <v>60</v>
      </c>
      <c r="Z1468">
        <v>18</v>
      </c>
      <c r="AA1468">
        <v>0</v>
      </c>
      <c r="AB1468">
        <v>1</v>
      </c>
      <c r="AC1468">
        <v>2</v>
      </c>
      <c r="AD1468">
        <v>0.29299999999999998</v>
      </c>
      <c r="AE1468">
        <v>0.30599999999999999</v>
      </c>
      <c r="AF1468">
        <v>0.36299999999999999</v>
      </c>
      <c r="AG1468">
        <v>0.66800000000000004</v>
      </c>
    </row>
    <row r="1469" spans="1:33" x14ac:dyDescent="0.25">
      <c r="A1469" t="s">
        <v>56</v>
      </c>
      <c r="B1469" t="s">
        <v>793</v>
      </c>
      <c r="C1469">
        <v>2019</v>
      </c>
      <c r="D1469" t="s">
        <v>22</v>
      </c>
      <c r="E1469" t="s">
        <v>211</v>
      </c>
      <c r="F1469" t="s">
        <v>212</v>
      </c>
      <c r="G1469" t="s">
        <v>794</v>
      </c>
      <c r="H1469">
        <v>27</v>
      </c>
      <c r="I1469" t="s">
        <v>1226</v>
      </c>
      <c r="J1469" s="9">
        <v>0.23200000000000001</v>
      </c>
      <c r="K1469">
        <v>31</v>
      </c>
      <c r="L1469">
        <v>2</v>
      </c>
      <c r="M1469">
        <v>80</v>
      </c>
      <c r="N1469">
        <v>75</v>
      </c>
      <c r="O1469">
        <v>151</v>
      </c>
      <c r="P1469">
        <v>586</v>
      </c>
      <c r="Q1469" s="8">
        <f t="shared" si="88"/>
        <v>5.2901023890784986E-2</v>
      </c>
      <c r="R1469" s="8">
        <f t="shared" si="89"/>
        <v>3.4129692832764505E-3</v>
      </c>
      <c r="S1469" s="8">
        <f t="shared" si="90"/>
        <v>0.13651877133105803</v>
      </c>
      <c r="T1469" s="8">
        <f t="shared" si="91"/>
        <v>0.12798634812286688</v>
      </c>
      <c r="U1469" s="8">
        <f>IF(C1469=2022,"",IF(C1469=2020,O1469/60,O1469/162))</f>
        <v>0.9320987654320988</v>
      </c>
      <c r="V1469">
        <v>136</v>
      </c>
      <c r="W1469">
        <v>268</v>
      </c>
      <c r="X1469">
        <v>65</v>
      </c>
      <c r="Y1469">
        <v>163</v>
      </c>
      <c r="Z1469">
        <v>35</v>
      </c>
      <c r="AA1469">
        <v>0</v>
      </c>
      <c r="AB1469">
        <v>1</v>
      </c>
      <c r="AC1469">
        <v>1</v>
      </c>
      <c r="AD1469">
        <v>0.26600000000000001</v>
      </c>
      <c r="AE1469">
        <v>0.28000000000000003</v>
      </c>
      <c r="AF1469">
        <v>0.45700000000000002</v>
      </c>
      <c r="AG1469">
        <v>0.73799999999999999</v>
      </c>
    </row>
    <row r="1470" spans="1:33" x14ac:dyDescent="0.25">
      <c r="A1470" t="s">
        <v>49</v>
      </c>
      <c r="B1470" t="s">
        <v>377</v>
      </c>
      <c r="C1470">
        <v>2019</v>
      </c>
      <c r="D1470" t="s">
        <v>22</v>
      </c>
      <c r="E1470" t="s">
        <v>50</v>
      </c>
      <c r="F1470" t="s">
        <v>51</v>
      </c>
      <c r="G1470" t="s">
        <v>378</v>
      </c>
      <c r="H1470">
        <v>27</v>
      </c>
      <c r="I1470" t="s">
        <v>1226</v>
      </c>
      <c r="J1470" s="9">
        <v>0.29099999999999998</v>
      </c>
      <c r="K1470">
        <v>45</v>
      </c>
      <c r="L1470">
        <v>11</v>
      </c>
      <c r="M1470">
        <v>104</v>
      </c>
      <c r="N1470">
        <v>110</v>
      </c>
      <c r="O1470">
        <v>134</v>
      </c>
      <c r="P1470">
        <v>470</v>
      </c>
      <c r="Q1470" s="8">
        <f t="shared" si="88"/>
        <v>9.5744680851063829E-2</v>
      </c>
      <c r="R1470" s="8">
        <f t="shared" si="89"/>
        <v>2.3404255319148935E-2</v>
      </c>
      <c r="S1470" s="8">
        <f t="shared" si="90"/>
        <v>0.22127659574468084</v>
      </c>
      <c r="T1470" s="8">
        <f t="shared" si="91"/>
        <v>0.23404255319148937</v>
      </c>
      <c r="U1470" s="8">
        <f>IF(C1470=2022,"",IF(C1470=2020,O1470/60,O1470/162))</f>
        <v>0.8271604938271605</v>
      </c>
      <c r="V1470">
        <v>137</v>
      </c>
      <c r="W1470">
        <v>303</v>
      </c>
      <c r="X1470">
        <v>74</v>
      </c>
      <c r="Y1470">
        <v>120</v>
      </c>
      <c r="Z1470">
        <v>110</v>
      </c>
      <c r="AA1470">
        <v>14</v>
      </c>
      <c r="AB1470">
        <v>1</v>
      </c>
      <c r="AC1470">
        <v>2</v>
      </c>
      <c r="AD1470">
        <v>0.29799999999999999</v>
      </c>
      <c r="AE1470">
        <v>0.438</v>
      </c>
      <c r="AF1470">
        <v>0.64500000000000002</v>
      </c>
      <c r="AG1470">
        <v>1.083</v>
      </c>
    </row>
    <row r="1471" spans="1:33" x14ac:dyDescent="0.25">
      <c r="A1471" t="s">
        <v>55</v>
      </c>
      <c r="B1471" t="s">
        <v>979</v>
      </c>
      <c r="C1471">
        <v>2019</v>
      </c>
      <c r="D1471" t="s">
        <v>18</v>
      </c>
      <c r="E1471" t="s">
        <v>345</v>
      </c>
      <c r="F1471" t="s">
        <v>346</v>
      </c>
      <c r="G1471" t="s">
        <v>980</v>
      </c>
      <c r="H1471">
        <v>27</v>
      </c>
      <c r="I1471" t="s">
        <v>1226</v>
      </c>
      <c r="J1471" s="9">
        <v>0.222</v>
      </c>
      <c r="K1471">
        <v>1</v>
      </c>
      <c r="L1471">
        <v>2</v>
      </c>
      <c r="M1471">
        <v>16</v>
      </c>
      <c r="N1471">
        <v>12</v>
      </c>
      <c r="O1471">
        <v>39</v>
      </c>
      <c r="P1471">
        <v>126</v>
      </c>
      <c r="Q1471" s="8">
        <f t="shared" si="88"/>
        <v>7.9365079365079361E-3</v>
      </c>
      <c r="R1471" s="8">
        <f t="shared" si="89"/>
        <v>1.5873015873015872E-2</v>
      </c>
      <c r="S1471" s="8">
        <f t="shared" si="90"/>
        <v>0.12698412698412698</v>
      </c>
      <c r="T1471" s="8">
        <f t="shared" si="91"/>
        <v>9.5238095238095233E-2</v>
      </c>
      <c r="U1471" s="8">
        <f>IF(C1471=2022,"",IF(C1471=2020,O1471/60,O1471/162))</f>
        <v>0.24074074074074073</v>
      </c>
      <c r="V1471">
        <v>28</v>
      </c>
      <c r="W1471">
        <v>43</v>
      </c>
      <c r="X1471">
        <v>12</v>
      </c>
      <c r="Y1471">
        <v>33</v>
      </c>
      <c r="Z1471">
        <v>11</v>
      </c>
      <c r="AA1471">
        <v>0</v>
      </c>
      <c r="AB1471">
        <v>1</v>
      </c>
      <c r="AC1471">
        <v>2</v>
      </c>
      <c r="AD1471">
        <v>0.28999999999999998</v>
      </c>
      <c r="AE1471">
        <v>0.28799999999999998</v>
      </c>
      <c r="AF1471">
        <v>0.34100000000000003</v>
      </c>
      <c r="AG1471">
        <v>0.629</v>
      </c>
    </row>
    <row r="1472" spans="1:33" x14ac:dyDescent="0.25">
      <c r="A1472" t="s">
        <v>54</v>
      </c>
      <c r="B1472" t="s">
        <v>117</v>
      </c>
      <c r="C1472">
        <v>2019</v>
      </c>
      <c r="D1472" t="s">
        <v>18</v>
      </c>
      <c r="E1472" t="s">
        <v>119</v>
      </c>
      <c r="F1472" t="s">
        <v>120</v>
      </c>
      <c r="G1472" t="s">
        <v>118</v>
      </c>
      <c r="H1472">
        <v>27</v>
      </c>
      <c r="I1472" t="s">
        <v>1226</v>
      </c>
      <c r="J1472" s="9">
        <v>0.23699999999999999</v>
      </c>
      <c r="K1472">
        <v>17</v>
      </c>
      <c r="L1472">
        <v>4</v>
      </c>
      <c r="M1472">
        <v>64</v>
      </c>
      <c r="N1472">
        <v>57</v>
      </c>
      <c r="O1472">
        <v>130</v>
      </c>
      <c r="P1472">
        <v>414</v>
      </c>
      <c r="Q1472" s="8">
        <f t="shared" si="88"/>
        <v>4.1062801932367152E-2</v>
      </c>
      <c r="R1472" s="8">
        <f t="shared" si="89"/>
        <v>9.6618357487922701E-3</v>
      </c>
      <c r="S1472" s="8">
        <f t="shared" si="90"/>
        <v>0.15458937198067632</v>
      </c>
      <c r="T1472" s="8">
        <f t="shared" si="91"/>
        <v>0.13768115942028986</v>
      </c>
      <c r="U1472" s="8">
        <f>IF(C1472=2022,"",IF(C1472=2020,O1472/60,O1472/162))</f>
        <v>0.80246913580246915</v>
      </c>
      <c r="V1472">
        <v>98</v>
      </c>
      <c r="W1472">
        <v>170</v>
      </c>
      <c r="X1472">
        <v>37</v>
      </c>
      <c r="Y1472">
        <v>97</v>
      </c>
      <c r="Z1472">
        <v>36</v>
      </c>
      <c r="AA1472">
        <v>3</v>
      </c>
      <c r="AB1472">
        <v>1</v>
      </c>
      <c r="AC1472">
        <v>0</v>
      </c>
      <c r="AD1472">
        <v>0.26600000000000001</v>
      </c>
      <c r="AE1472">
        <v>0.30399999999999999</v>
      </c>
      <c r="AF1472">
        <v>0.41099999999999998</v>
      </c>
      <c r="AG1472">
        <v>0.71499999999999997</v>
      </c>
    </row>
    <row r="1473" spans="1:33" x14ac:dyDescent="0.25">
      <c r="A1473" t="s">
        <v>29</v>
      </c>
      <c r="B1473" t="s">
        <v>771</v>
      </c>
      <c r="C1473">
        <v>2019</v>
      </c>
      <c r="D1473" t="s">
        <v>22</v>
      </c>
      <c r="E1473" t="s">
        <v>188</v>
      </c>
      <c r="F1473" t="s">
        <v>96</v>
      </c>
      <c r="G1473" t="s">
        <v>772</v>
      </c>
      <c r="H1473">
        <v>27</v>
      </c>
      <c r="I1473" t="s">
        <v>1226</v>
      </c>
      <c r="J1473" s="9">
        <v>0.28799999999999998</v>
      </c>
      <c r="K1473">
        <v>10</v>
      </c>
      <c r="L1473">
        <v>4</v>
      </c>
      <c r="M1473">
        <v>34</v>
      </c>
      <c r="N1473">
        <v>34</v>
      </c>
      <c r="O1473">
        <v>89</v>
      </c>
      <c r="P1473">
        <v>274</v>
      </c>
      <c r="Q1473" s="8">
        <f t="shared" si="88"/>
        <v>3.6496350364963501E-2</v>
      </c>
      <c r="R1473" s="8">
        <f t="shared" si="89"/>
        <v>1.4598540145985401E-2</v>
      </c>
      <c r="S1473" s="8">
        <f t="shared" si="90"/>
        <v>0.12408759124087591</v>
      </c>
      <c r="T1473" s="8">
        <f t="shared" si="91"/>
        <v>0.12408759124087591</v>
      </c>
      <c r="U1473" s="8">
        <f>IF(C1473=2022,"",IF(C1473=2020,O1473/60,O1473/162))</f>
        <v>0.54938271604938271</v>
      </c>
      <c r="V1473">
        <v>79</v>
      </c>
      <c r="W1473">
        <v>128</v>
      </c>
      <c r="X1473">
        <v>29</v>
      </c>
      <c r="Y1473">
        <v>66</v>
      </c>
      <c r="Z1473">
        <v>14</v>
      </c>
      <c r="AA1473">
        <v>2</v>
      </c>
      <c r="AB1473">
        <v>1</v>
      </c>
      <c r="AC1473">
        <v>2</v>
      </c>
      <c r="AD1473">
        <v>0.34499999999999997</v>
      </c>
      <c r="AE1473">
        <v>0.32500000000000001</v>
      </c>
      <c r="AF1473">
        <v>0.46700000000000003</v>
      </c>
      <c r="AG1473">
        <v>0.79200000000000004</v>
      </c>
    </row>
    <row r="1474" spans="1:33" x14ac:dyDescent="0.25">
      <c r="A1474" t="s">
        <v>30</v>
      </c>
      <c r="B1474" t="s">
        <v>154</v>
      </c>
      <c r="C1474">
        <v>2019</v>
      </c>
      <c r="D1474" t="s">
        <v>22</v>
      </c>
      <c r="E1474" t="s">
        <v>142</v>
      </c>
      <c r="F1474" t="s">
        <v>143</v>
      </c>
      <c r="G1474" t="s">
        <v>155</v>
      </c>
      <c r="H1474">
        <v>27</v>
      </c>
      <c r="I1474" t="s">
        <v>1226</v>
      </c>
      <c r="J1474" s="9">
        <v>0.24199999999999999</v>
      </c>
      <c r="K1474">
        <v>6</v>
      </c>
      <c r="L1474">
        <v>3</v>
      </c>
      <c r="M1474">
        <v>26</v>
      </c>
      <c r="N1474">
        <v>26</v>
      </c>
      <c r="O1474">
        <v>89</v>
      </c>
      <c r="P1474">
        <v>227</v>
      </c>
      <c r="Q1474" s="8">
        <f t="shared" si="88"/>
        <v>2.643171806167401E-2</v>
      </c>
      <c r="R1474" s="8">
        <f t="shared" si="89"/>
        <v>1.3215859030837005E-2</v>
      </c>
      <c r="S1474" s="8">
        <f t="shared" si="90"/>
        <v>0.11453744493392071</v>
      </c>
      <c r="T1474" s="8">
        <f t="shared" si="91"/>
        <v>0.11453744493392071</v>
      </c>
      <c r="U1474" s="8">
        <f>IF(C1474=2022,"",IF(C1474=2020,O1474/60,O1474/162))</f>
        <v>0.54938271604938271</v>
      </c>
      <c r="V1474">
        <v>55</v>
      </c>
      <c r="W1474">
        <v>87</v>
      </c>
      <c r="X1474">
        <v>18</v>
      </c>
      <c r="Y1474">
        <v>78</v>
      </c>
      <c r="Z1474">
        <v>14</v>
      </c>
      <c r="AA1474">
        <v>0</v>
      </c>
      <c r="AB1474">
        <v>1</v>
      </c>
      <c r="AC1474">
        <v>3</v>
      </c>
      <c r="AD1474">
        <v>0.34300000000000003</v>
      </c>
      <c r="AE1474">
        <v>0.30399999999999999</v>
      </c>
      <c r="AF1474">
        <v>0.38300000000000001</v>
      </c>
      <c r="AG1474">
        <v>0.68700000000000006</v>
      </c>
    </row>
    <row r="1475" spans="1:33" x14ac:dyDescent="0.25">
      <c r="A1475" t="s">
        <v>43</v>
      </c>
      <c r="B1475" t="s">
        <v>1103</v>
      </c>
      <c r="C1475">
        <v>2019</v>
      </c>
      <c r="D1475" t="s">
        <v>18</v>
      </c>
      <c r="E1475" t="s">
        <v>100</v>
      </c>
      <c r="F1475" t="s">
        <v>101</v>
      </c>
      <c r="G1475" t="s">
        <v>1104</v>
      </c>
      <c r="H1475">
        <v>26</v>
      </c>
      <c r="I1475" t="s">
        <v>1226</v>
      </c>
      <c r="J1475" s="9">
        <v>0.23799999999999999</v>
      </c>
      <c r="K1475">
        <v>5</v>
      </c>
      <c r="L1475">
        <v>1</v>
      </c>
      <c r="M1475">
        <v>21</v>
      </c>
      <c r="N1475">
        <v>20</v>
      </c>
      <c r="O1475">
        <v>68</v>
      </c>
      <c r="P1475">
        <v>168</v>
      </c>
      <c r="Q1475" s="8">
        <f t="shared" ref="Q1475:Q1538" si="92">IFERROR(K1475/$P1475,"")</f>
        <v>2.976190476190476E-2</v>
      </c>
      <c r="R1475" s="8">
        <f t="shared" ref="R1475:R1538" si="93">IFERROR(L1475/$P1475,"")</f>
        <v>5.9523809523809521E-3</v>
      </c>
      <c r="S1475" s="8">
        <f t="shared" ref="S1475:S1538" si="94">IFERROR(M1475/$P1475,"")</f>
        <v>0.125</v>
      </c>
      <c r="T1475" s="8">
        <f t="shared" ref="T1475:T1538" si="95">IFERROR(N1475/$P1475,"")</f>
        <v>0.11904761904761904</v>
      </c>
      <c r="U1475" s="8">
        <f>IF(C1475=2022,"",IF(C1475=2020,O1475/60,O1475/162))</f>
        <v>0.41975308641975306</v>
      </c>
      <c r="V1475">
        <v>40</v>
      </c>
      <c r="W1475">
        <v>70</v>
      </c>
      <c r="X1475">
        <v>17</v>
      </c>
      <c r="Y1475">
        <v>59</v>
      </c>
      <c r="Z1475">
        <v>22</v>
      </c>
      <c r="AA1475">
        <v>1</v>
      </c>
      <c r="AB1475">
        <v>1</v>
      </c>
      <c r="AC1475">
        <v>0</v>
      </c>
      <c r="AD1475">
        <v>0.33700000000000002</v>
      </c>
      <c r="AE1475">
        <v>0.33300000000000002</v>
      </c>
      <c r="AF1475">
        <v>0.41699999999999998</v>
      </c>
      <c r="AG1475">
        <v>0.75</v>
      </c>
    </row>
    <row r="1476" spans="1:33" x14ac:dyDescent="0.25">
      <c r="A1476" t="s">
        <v>29</v>
      </c>
      <c r="B1476" t="s">
        <v>237</v>
      </c>
      <c r="C1476">
        <v>2019</v>
      </c>
      <c r="D1476" t="s">
        <v>22</v>
      </c>
      <c r="E1476" t="s">
        <v>188</v>
      </c>
      <c r="F1476" t="s">
        <v>96</v>
      </c>
      <c r="G1476" t="s">
        <v>238</v>
      </c>
      <c r="H1476">
        <v>26</v>
      </c>
      <c r="I1476" t="s">
        <v>1226</v>
      </c>
      <c r="J1476" s="9">
        <v>0</v>
      </c>
      <c r="K1476">
        <v>0</v>
      </c>
      <c r="L1476">
        <v>0</v>
      </c>
      <c r="M1476">
        <v>0</v>
      </c>
      <c r="N1476">
        <v>1</v>
      </c>
      <c r="O1476">
        <v>9</v>
      </c>
      <c r="P1476">
        <v>13</v>
      </c>
      <c r="Q1476" s="8">
        <f t="shared" si="92"/>
        <v>0</v>
      </c>
      <c r="R1476" s="8">
        <f t="shared" si="93"/>
        <v>0</v>
      </c>
      <c r="S1476" s="8">
        <f t="shared" si="94"/>
        <v>0</v>
      </c>
      <c r="T1476" s="8">
        <f t="shared" si="95"/>
        <v>7.6923076923076927E-2</v>
      </c>
      <c r="U1476" s="8">
        <f>IF(C1476=2022,"",IF(C1476=2020,O1476/60,O1476/162))</f>
        <v>5.5555555555555552E-2</v>
      </c>
      <c r="V1476">
        <v>0</v>
      </c>
      <c r="W1476">
        <v>0</v>
      </c>
      <c r="X1476">
        <v>0</v>
      </c>
      <c r="Y1476">
        <v>7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7.0999999999999994E-2</v>
      </c>
      <c r="AF1476">
        <v>0</v>
      </c>
      <c r="AG1476">
        <v>7.0999999999999994E-2</v>
      </c>
    </row>
    <row r="1477" spans="1:33" x14ac:dyDescent="0.25">
      <c r="A1477" t="s">
        <v>23</v>
      </c>
      <c r="B1477" t="s">
        <v>957</v>
      </c>
      <c r="C1477">
        <v>2019</v>
      </c>
      <c r="D1477" t="s">
        <v>18</v>
      </c>
      <c r="E1477" t="s">
        <v>24</v>
      </c>
      <c r="F1477" t="s">
        <v>25</v>
      </c>
      <c r="G1477" t="s">
        <v>958</v>
      </c>
      <c r="H1477">
        <v>26</v>
      </c>
      <c r="I1477" t="s">
        <v>1226</v>
      </c>
      <c r="J1477" s="9">
        <v>0.221</v>
      </c>
      <c r="K1477">
        <v>8</v>
      </c>
      <c r="L1477">
        <v>3</v>
      </c>
      <c r="M1477">
        <v>29</v>
      </c>
      <c r="N1477">
        <v>34</v>
      </c>
      <c r="O1477">
        <v>69</v>
      </c>
      <c r="P1477">
        <v>199</v>
      </c>
      <c r="Q1477" s="8">
        <f t="shared" si="92"/>
        <v>4.0201005025125629E-2</v>
      </c>
      <c r="R1477" s="8">
        <f t="shared" si="93"/>
        <v>1.507537688442211E-2</v>
      </c>
      <c r="S1477" s="8">
        <f t="shared" si="94"/>
        <v>0.14572864321608039</v>
      </c>
      <c r="T1477" s="8">
        <f t="shared" si="95"/>
        <v>0.17085427135678391</v>
      </c>
      <c r="U1477" s="8">
        <f>IF(C1477=2022,"",IF(C1477=2020,O1477/60,O1477/162))</f>
        <v>0.42592592592592593</v>
      </c>
      <c r="V1477">
        <v>44</v>
      </c>
      <c r="W1477">
        <v>81</v>
      </c>
      <c r="X1477">
        <v>20</v>
      </c>
      <c r="Y1477">
        <v>71</v>
      </c>
      <c r="Z1477">
        <v>46</v>
      </c>
      <c r="AA1477">
        <v>2</v>
      </c>
      <c r="AB1477">
        <v>1</v>
      </c>
      <c r="AC1477">
        <v>0</v>
      </c>
      <c r="AD1477">
        <v>0.29299999999999998</v>
      </c>
      <c r="AE1477">
        <v>0.375</v>
      </c>
      <c r="AF1477">
        <v>0.40699999999999997</v>
      </c>
      <c r="AG1477">
        <v>0.78300000000000003</v>
      </c>
    </row>
    <row r="1478" spans="1:33" x14ac:dyDescent="0.25">
      <c r="A1478" t="s">
        <v>29</v>
      </c>
      <c r="B1478" t="s">
        <v>1007</v>
      </c>
      <c r="C1478">
        <v>2019</v>
      </c>
      <c r="D1478" t="s">
        <v>22</v>
      </c>
      <c r="E1478" t="s">
        <v>188</v>
      </c>
      <c r="F1478" t="s">
        <v>96</v>
      </c>
      <c r="G1478" t="s">
        <v>1008</v>
      </c>
      <c r="H1478">
        <v>26</v>
      </c>
      <c r="I1478" t="s">
        <v>1226</v>
      </c>
      <c r="J1478" s="9">
        <v>0.22900000000000001</v>
      </c>
      <c r="K1478">
        <v>4</v>
      </c>
      <c r="L1478">
        <v>8</v>
      </c>
      <c r="M1478">
        <v>27</v>
      </c>
      <c r="N1478">
        <v>30</v>
      </c>
      <c r="O1478">
        <v>89</v>
      </c>
      <c r="P1478">
        <v>231</v>
      </c>
      <c r="Q1478" s="8">
        <f t="shared" si="92"/>
        <v>1.7316017316017316E-2</v>
      </c>
      <c r="R1478" s="8">
        <f t="shared" si="93"/>
        <v>3.4632034632034632E-2</v>
      </c>
      <c r="S1478" s="8">
        <f t="shared" si="94"/>
        <v>0.11688311688311688</v>
      </c>
      <c r="T1478" s="8">
        <f t="shared" si="95"/>
        <v>0.12987012987012986</v>
      </c>
      <c r="U1478" s="8">
        <f>IF(C1478=2022,"",IF(C1478=2020,O1478/60,O1478/162))</f>
        <v>0.54938271604938271</v>
      </c>
      <c r="V1478">
        <v>53</v>
      </c>
      <c r="W1478">
        <v>80</v>
      </c>
      <c r="X1478">
        <v>16</v>
      </c>
      <c r="Y1478">
        <v>53</v>
      </c>
      <c r="Z1478">
        <v>11</v>
      </c>
      <c r="AA1478">
        <v>1</v>
      </c>
      <c r="AB1478">
        <v>1</v>
      </c>
      <c r="AC1478">
        <v>2</v>
      </c>
      <c r="AD1478">
        <v>0.28000000000000003</v>
      </c>
      <c r="AE1478">
        <v>0.28999999999999998</v>
      </c>
      <c r="AF1478">
        <v>0.34599999999999997</v>
      </c>
      <c r="AG1478">
        <v>0.63600000000000001</v>
      </c>
    </row>
    <row r="1479" spans="1:33" x14ac:dyDescent="0.25">
      <c r="A1479" t="s">
        <v>81</v>
      </c>
      <c r="B1479" t="s">
        <v>789</v>
      </c>
      <c r="C1479">
        <v>2019</v>
      </c>
      <c r="D1479" t="s">
        <v>18</v>
      </c>
      <c r="E1479" t="s">
        <v>134</v>
      </c>
      <c r="F1479" t="s">
        <v>135</v>
      </c>
      <c r="G1479" t="s">
        <v>790</v>
      </c>
      <c r="H1479">
        <v>25</v>
      </c>
      <c r="I1479" t="s">
        <v>1226</v>
      </c>
      <c r="J1479" s="9">
        <v>0.20599999999999999</v>
      </c>
      <c r="K1479">
        <v>0</v>
      </c>
      <c r="L1479">
        <v>1</v>
      </c>
      <c r="M1479">
        <v>3</v>
      </c>
      <c r="N1479">
        <v>7</v>
      </c>
      <c r="O1479">
        <v>44</v>
      </c>
      <c r="P1479">
        <v>97</v>
      </c>
      <c r="Q1479" s="8">
        <f t="shared" si="92"/>
        <v>0</v>
      </c>
      <c r="R1479" s="8">
        <f t="shared" si="93"/>
        <v>1.0309278350515464E-2</v>
      </c>
      <c r="S1479" s="8">
        <f t="shared" si="94"/>
        <v>3.0927835051546393E-2</v>
      </c>
      <c r="T1479" s="8">
        <f t="shared" si="95"/>
        <v>7.2164948453608241E-2</v>
      </c>
      <c r="U1479" s="8">
        <f>IF(C1479=2022,"",IF(C1479=2020,O1479/60,O1479/162))</f>
        <v>0.27160493827160492</v>
      </c>
      <c r="V1479">
        <v>20</v>
      </c>
      <c r="W1479">
        <v>23</v>
      </c>
      <c r="X1479">
        <v>2</v>
      </c>
      <c r="Y1479">
        <v>21</v>
      </c>
      <c r="Z1479">
        <v>7</v>
      </c>
      <c r="AA1479">
        <v>0</v>
      </c>
      <c r="AB1479">
        <v>1</v>
      </c>
      <c r="AC1479">
        <v>0</v>
      </c>
      <c r="AD1479">
        <v>0.26</v>
      </c>
      <c r="AE1479">
        <v>0.25700000000000001</v>
      </c>
      <c r="AF1479">
        <v>0.23699999999999999</v>
      </c>
      <c r="AG1479">
        <v>0.49399999999999999</v>
      </c>
    </row>
    <row r="1480" spans="1:33" x14ac:dyDescent="0.25">
      <c r="A1480" t="s">
        <v>86</v>
      </c>
      <c r="B1480" t="s">
        <v>655</v>
      </c>
      <c r="C1480">
        <v>2019</v>
      </c>
      <c r="D1480" t="s">
        <v>18</v>
      </c>
      <c r="E1480" t="s">
        <v>128</v>
      </c>
      <c r="F1480" t="s">
        <v>129</v>
      </c>
      <c r="G1480" t="s">
        <v>656</v>
      </c>
      <c r="H1480">
        <v>25</v>
      </c>
      <c r="I1480" t="s">
        <v>1226</v>
      </c>
      <c r="J1480" s="9">
        <v>0.32900000000000001</v>
      </c>
      <c r="K1480">
        <v>32</v>
      </c>
      <c r="L1480">
        <v>10</v>
      </c>
      <c r="M1480">
        <v>92</v>
      </c>
      <c r="N1480">
        <v>97</v>
      </c>
      <c r="O1480">
        <v>144</v>
      </c>
      <c r="P1480">
        <v>569</v>
      </c>
      <c r="Q1480" s="8">
        <f t="shared" si="92"/>
        <v>5.6239015817223195E-2</v>
      </c>
      <c r="R1480" s="8">
        <f t="shared" si="93"/>
        <v>1.7574692442882251E-2</v>
      </c>
      <c r="S1480" s="8">
        <f t="shared" si="94"/>
        <v>0.16168717047451669</v>
      </c>
      <c r="T1480" s="8">
        <f t="shared" si="95"/>
        <v>0.17047451669595781</v>
      </c>
      <c r="U1480" s="8">
        <f>IF(C1480=2022,"",IF(C1480=2020,O1480/60,O1480/162))</f>
        <v>0.88888888888888884</v>
      </c>
      <c r="V1480">
        <v>187</v>
      </c>
      <c r="W1480">
        <v>337</v>
      </c>
      <c r="X1480">
        <v>77</v>
      </c>
      <c r="Y1480">
        <v>86</v>
      </c>
      <c r="Z1480">
        <v>53</v>
      </c>
      <c r="AA1480">
        <v>2</v>
      </c>
      <c r="AB1480">
        <v>1</v>
      </c>
      <c r="AC1480">
        <v>2</v>
      </c>
      <c r="AD1480">
        <v>0.34200000000000003</v>
      </c>
      <c r="AE1480">
        <v>0.38900000000000001</v>
      </c>
      <c r="AF1480">
        <v>0.59199999999999997</v>
      </c>
      <c r="AG1480">
        <v>0.98099999999999998</v>
      </c>
    </row>
    <row r="1481" spans="1:33" x14ac:dyDescent="0.25">
      <c r="A1481" t="s">
        <v>42</v>
      </c>
      <c r="B1481" t="s">
        <v>391</v>
      </c>
      <c r="C1481">
        <v>2019</v>
      </c>
      <c r="D1481" t="s">
        <v>22</v>
      </c>
      <c r="E1481" t="s">
        <v>263</v>
      </c>
      <c r="F1481" t="s">
        <v>264</v>
      </c>
      <c r="G1481" t="s">
        <v>392</v>
      </c>
      <c r="H1481">
        <v>25</v>
      </c>
      <c r="I1481" t="s">
        <v>1226</v>
      </c>
      <c r="J1481" s="9">
        <v>0.26200000000000001</v>
      </c>
      <c r="K1481">
        <v>10</v>
      </c>
      <c r="L1481">
        <v>14</v>
      </c>
      <c r="M1481">
        <v>46</v>
      </c>
      <c r="N1481">
        <v>48</v>
      </c>
      <c r="O1481">
        <v>87</v>
      </c>
      <c r="P1481">
        <v>271</v>
      </c>
      <c r="Q1481" s="8">
        <f t="shared" si="92"/>
        <v>3.6900369003690037E-2</v>
      </c>
      <c r="R1481" s="8">
        <f t="shared" si="93"/>
        <v>5.1660516605166053E-2</v>
      </c>
      <c r="S1481" s="8">
        <f t="shared" si="94"/>
        <v>0.16974169741697417</v>
      </c>
      <c r="T1481" s="8">
        <f t="shared" si="95"/>
        <v>0.17712177121771217</v>
      </c>
      <c r="U1481" s="8">
        <f>IF(C1481=2022,"",IF(C1481=2020,O1481/60,O1481/162))</f>
        <v>0.53703703703703709</v>
      </c>
      <c r="V1481">
        <v>71</v>
      </c>
      <c r="W1481">
        <v>139</v>
      </c>
      <c r="X1481">
        <v>44</v>
      </c>
      <c r="Y1481">
        <v>68</v>
      </c>
      <c r="Z1481">
        <v>19</v>
      </c>
      <c r="AA1481">
        <v>1</v>
      </c>
      <c r="AB1481">
        <v>1</v>
      </c>
      <c r="AC1481">
        <v>3</v>
      </c>
      <c r="AD1481">
        <v>0.314</v>
      </c>
      <c r="AE1481">
        <v>0.314</v>
      </c>
      <c r="AF1481">
        <v>0.51300000000000001</v>
      </c>
      <c r="AG1481">
        <v>0.82699999999999996</v>
      </c>
    </row>
    <row r="1482" spans="1:33" x14ac:dyDescent="0.25">
      <c r="A1482" t="s">
        <v>33</v>
      </c>
      <c r="B1482" t="s">
        <v>467</v>
      </c>
      <c r="C1482">
        <v>2019</v>
      </c>
      <c r="D1482" t="s">
        <v>22</v>
      </c>
      <c r="E1482" t="s">
        <v>166</v>
      </c>
      <c r="F1482" t="s">
        <v>167</v>
      </c>
      <c r="G1482" t="s">
        <v>468</v>
      </c>
      <c r="H1482">
        <v>25</v>
      </c>
      <c r="I1482" t="s">
        <v>1226</v>
      </c>
      <c r="J1482" s="9">
        <v>0.1</v>
      </c>
      <c r="K1482">
        <v>0</v>
      </c>
      <c r="L1482">
        <v>0</v>
      </c>
      <c r="M1482">
        <v>0</v>
      </c>
      <c r="N1482">
        <v>1</v>
      </c>
      <c r="O1482">
        <v>5</v>
      </c>
      <c r="P1482">
        <v>10</v>
      </c>
      <c r="Q1482" s="8">
        <f t="shared" si="92"/>
        <v>0</v>
      </c>
      <c r="R1482" s="8">
        <f t="shared" si="93"/>
        <v>0</v>
      </c>
      <c r="S1482" s="8">
        <f t="shared" si="94"/>
        <v>0</v>
      </c>
      <c r="T1482" s="8">
        <f t="shared" si="95"/>
        <v>0.1</v>
      </c>
      <c r="U1482" s="8">
        <f>IF(C1482=2022,"",IF(C1482=2020,O1482/60,O1482/162))</f>
        <v>3.0864197530864196E-2</v>
      </c>
      <c r="V1482">
        <v>1</v>
      </c>
      <c r="W1482">
        <v>2</v>
      </c>
      <c r="X1482">
        <v>1</v>
      </c>
      <c r="Y1482">
        <v>3</v>
      </c>
      <c r="Z1482">
        <v>1</v>
      </c>
      <c r="AA1482">
        <v>0</v>
      </c>
      <c r="AB1482">
        <v>1</v>
      </c>
      <c r="AC1482">
        <v>0</v>
      </c>
      <c r="AD1482">
        <v>0.14299999999999999</v>
      </c>
      <c r="AE1482">
        <v>0.182</v>
      </c>
      <c r="AF1482">
        <v>0.2</v>
      </c>
      <c r="AG1482">
        <v>0.38200000000000001</v>
      </c>
    </row>
    <row r="1483" spans="1:33" x14ac:dyDescent="0.25">
      <c r="A1483" t="s">
        <v>43</v>
      </c>
      <c r="B1483" t="s">
        <v>1087</v>
      </c>
      <c r="C1483">
        <v>2019</v>
      </c>
      <c r="D1483" t="s">
        <v>18</v>
      </c>
      <c r="E1483" t="s">
        <v>100</v>
      </c>
      <c r="F1483" t="s">
        <v>101</v>
      </c>
      <c r="G1483" t="s">
        <v>1088</v>
      </c>
      <c r="H1483">
        <v>25</v>
      </c>
      <c r="I1483" t="s">
        <v>1226</v>
      </c>
      <c r="J1483" s="9">
        <v>0.23400000000000001</v>
      </c>
      <c r="K1483">
        <v>4</v>
      </c>
      <c r="L1483">
        <v>1</v>
      </c>
      <c r="M1483">
        <v>28</v>
      </c>
      <c r="N1483">
        <v>26</v>
      </c>
      <c r="O1483">
        <v>73</v>
      </c>
      <c r="P1483">
        <v>261</v>
      </c>
      <c r="Q1483" s="8">
        <f t="shared" si="92"/>
        <v>1.532567049808429E-2</v>
      </c>
      <c r="R1483" s="8">
        <f t="shared" si="93"/>
        <v>3.8314176245210726E-3</v>
      </c>
      <c r="S1483" s="8">
        <f t="shared" si="94"/>
        <v>0.10727969348659004</v>
      </c>
      <c r="T1483" s="8">
        <f t="shared" si="95"/>
        <v>9.9616858237547887E-2</v>
      </c>
      <c r="U1483" s="8">
        <f>IF(C1483=2022,"",IF(C1483=2020,O1483/60,O1483/162))</f>
        <v>0.45061728395061729</v>
      </c>
      <c r="V1483">
        <v>61</v>
      </c>
      <c r="W1483">
        <v>89</v>
      </c>
      <c r="X1483">
        <v>18</v>
      </c>
      <c r="Y1483">
        <v>78</v>
      </c>
      <c r="Z1483">
        <v>16</v>
      </c>
      <c r="AA1483">
        <v>0</v>
      </c>
      <c r="AB1483">
        <v>1</v>
      </c>
      <c r="AC1483">
        <v>4</v>
      </c>
      <c r="AD1483">
        <v>0.313</v>
      </c>
      <c r="AE1483">
        <v>0.27800000000000002</v>
      </c>
      <c r="AF1483">
        <v>0.34100000000000003</v>
      </c>
      <c r="AG1483">
        <v>0.61899999999999999</v>
      </c>
    </row>
    <row r="1484" spans="1:33" x14ac:dyDescent="0.25">
      <c r="A1484" t="s">
        <v>81</v>
      </c>
      <c r="B1484" t="s">
        <v>797</v>
      </c>
      <c r="C1484">
        <v>2019</v>
      </c>
      <c r="D1484" t="s">
        <v>18</v>
      </c>
      <c r="E1484" t="s">
        <v>134</v>
      </c>
      <c r="F1484" t="s">
        <v>135</v>
      </c>
      <c r="G1484" t="s">
        <v>798</v>
      </c>
      <c r="H1484">
        <v>25</v>
      </c>
      <c r="I1484" t="s">
        <v>1226</v>
      </c>
      <c r="J1484" s="9">
        <v>0.27300000000000002</v>
      </c>
      <c r="K1484">
        <v>7</v>
      </c>
      <c r="L1484">
        <v>2</v>
      </c>
      <c r="M1484">
        <v>13</v>
      </c>
      <c r="N1484">
        <v>13</v>
      </c>
      <c r="O1484">
        <v>27</v>
      </c>
      <c r="P1484">
        <v>77</v>
      </c>
      <c r="Q1484" s="8">
        <f t="shared" si="92"/>
        <v>9.0909090909090912E-2</v>
      </c>
      <c r="R1484" s="8">
        <f t="shared" si="93"/>
        <v>2.5974025974025976E-2</v>
      </c>
      <c r="S1484" s="8">
        <f t="shared" si="94"/>
        <v>0.16883116883116883</v>
      </c>
      <c r="T1484" s="8">
        <f t="shared" si="95"/>
        <v>0.16883116883116883</v>
      </c>
      <c r="U1484" s="8">
        <f>IF(C1484=2022,"",IF(C1484=2020,O1484/60,O1484/162))</f>
        <v>0.16666666666666666</v>
      </c>
      <c r="V1484">
        <v>21</v>
      </c>
      <c r="W1484">
        <v>50</v>
      </c>
      <c r="X1484">
        <v>13</v>
      </c>
      <c r="Y1484">
        <v>23</v>
      </c>
      <c r="Z1484">
        <v>9</v>
      </c>
      <c r="AA1484">
        <v>0</v>
      </c>
      <c r="AB1484">
        <v>1</v>
      </c>
      <c r="AC1484">
        <v>0</v>
      </c>
      <c r="AD1484">
        <v>0.29799999999999999</v>
      </c>
      <c r="AE1484">
        <v>0.35599999999999998</v>
      </c>
      <c r="AF1484">
        <v>0.64900000000000002</v>
      </c>
      <c r="AG1484">
        <v>1.006</v>
      </c>
    </row>
    <row r="1485" spans="1:33" x14ac:dyDescent="0.25">
      <c r="A1485" t="s">
        <v>29</v>
      </c>
      <c r="B1485" t="s">
        <v>653</v>
      </c>
      <c r="C1485">
        <v>2019</v>
      </c>
      <c r="D1485" t="s">
        <v>22</v>
      </c>
      <c r="E1485" t="s">
        <v>188</v>
      </c>
      <c r="F1485" t="s">
        <v>96</v>
      </c>
      <c r="G1485" t="s">
        <v>654</v>
      </c>
      <c r="H1485">
        <v>25</v>
      </c>
      <c r="I1485" t="s">
        <v>1226</v>
      </c>
      <c r="J1485" s="9">
        <v>0.27600000000000002</v>
      </c>
      <c r="K1485">
        <v>15</v>
      </c>
      <c r="L1485">
        <v>3</v>
      </c>
      <c r="M1485">
        <v>38</v>
      </c>
      <c r="N1485">
        <v>42</v>
      </c>
      <c r="O1485">
        <v>85</v>
      </c>
      <c r="P1485">
        <v>225</v>
      </c>
      <c r="Q1485" s="8">
        <f t="shared" si="92"/>
        <v>6.6666666666666666E-2</v>
      </c>
      <c r="R1485" s="8">
        <f t="shared" si="93"/>
        <v>1.3333333333333334E-2</v>
      </c>
      <c r="S1485" s="8">
        <f t="shared" si="94"/>
        <v>0.16888888888888889</v>
      </c>
      <c r="T1485" s="8">
        <f t="shared" si="95"/>
        <v>0.18666666666666668</v>
      </c>
      <c r="U1485" s="8">
        <f>IF(C1485=2022,"",IF(C1485=2020,O1485/60,O1485/162))</f>
        <v>0.52469135802469136</v>
      </c>
      <c r="V1485">
        <v>62</v>
      </c>
      <c r="W1485">
        <v>124</v>
      </c>
      <c r="X1485">
        <v>31</v>
      </c>
      <c r="Y1485">
        <v>61</v>
      </c>
      <c r="Z1485">
        <v>33</v>
      </c>
      <c r="AA1485">
        <v>0</v>
      </c>
      <c r="AB1485">
        <v>1</v>
      </c>
      <c r="AC1485">
        <v>2</v>
      </c>
      <c r="AD1485">
        <v>0.313</v>
      </c>
      <c r="AE1485">
        <v>0.372</v>
      </c>
      <c r="AF1485">
        <v>0.55100000000000005</v>
      </c>
      <c r="AG1485">
        <v>0.92300000000000004</v>
      </c>
    </row>
    <row r="1486" spans="1:33" x14ac:dyDescent="0.25">
      <c r="A1486" t="s">
        <v>32</v>
      </c>
      <c r="B1486" t="s">
        <v>557</v>
      </c>
      <c r="C1486">
        <v>2019</v>
      </c>
      <c r="D1486" t="s">
        <v>22</v>
      </c>
      <c r="E1486" t="s">
        <v>39</v>
      </c>
      <c r="F1486" t="s">
        <v>40</v>
      </c>
      <c r="G1486" t="s">
        <v>558</v>
      </c>
      <c r="H1486">
        <v>24</v>
      </c>
      <c r="I1486" t="s">
        <v>1226</v>
      </c>
      <c r="J1486" s="9">
        <v>0.13800000000000001</v>
      </c>
      <c r="K1486">
        <v>2</v>
      </c>
      <c r="L1486">
        <v>3</v>
      </c>
      <c r="M1486">
        <v>6</v>
      </c>
      <c r="N1486">
        <v>7</v>
      </c>
      <c r="O1486">
        <v>30</v>
      </c>
      <c r="P1486">
        <v>65</v>
      </c>
      <c r="Q1486" s="8">
        <f t="shared" si="92"/>
        <v>3.0769230769230771E-2</v>
      </c>
      <c r="R1486" s="8">
        <f t="shared" si="93"/>
        <v>4.6153846153846156E-2</v>
      </c>
      <c r="S1486" s="8">
        <f t="shared" si="94"/>
        <v>9.2307692307692313E-2</v>
      </c>
      <c r="T1486" s="8">
        <f t="shared" si="95"/>
        <v>0.1076923076923077</v>
      </c>
      <c r="U1486" s="8">
        <f>IF(C1486=2022,"",IF(C1486=2020,O1486/60,O1486/162))</f>
        <v>0.18518518518518517</v>
      </c>
      <c r="V1486">
        <v>9</v>
      </c>
      <c r="W1486">
        <v>17</v>
      </c>
      <c r="X1486">
        <v>4</v>
      </c>
      <c r="Y1486">
        <v>23</v>
      </c>
      <c r="Z1486">
        <v>10</v>
      </c>
      <c r="AA1486">
        <v>0</v>
      </c>
      <c r="AB1486">
        <v>1</v>
      </c>
      <c r="AC1486">
        <v>0</v>
      </c>
      <c r="AD1486">
        <v>0.16700000000000001</v>
      </c>
      <c r="AE1486">
        <v>0.247</v>
      </c>
      <c r="AF1486">
        <v>0.26200000000000001</v>
      </c>
      <c r="AG1486">
        <v>0.50800000000000001</v>
      </c>
    </row>
    <row r="1487" spans="1:33" x14ac:dyDescent="0.25">
      <c r="A1487" t="s">
        <v>62</v>
      </c>
      <c r="B1487" t="s">
        <v>271</v>
      </c>
      <c r="C1487">
        <v>2019</v>
      </c>
      <c r="D1487" t="s">
        <v>22</v>
      </c>
      <c r="E1487" t="s">
        <v>126</v>
      </c>
      <c r="F1487" t="s">
        <v>127</v>
      </c>
      <c r="G1487" t="s">
        <v>272</v>
      </c>
      <c r="H1487">
        <v>24</v>
      </c>
      <c r="I1487" t="s">
        <v>1226</v>
      </c>
      <c r="J1487" s="9">
        <v>0.30399999999999999</v>
      </c>
      <c r="K1487">
        <v>3</v>
      </c>
      <c r="L1487">
        <v>9</v>
      </c>
      <c r="M1487">
        <v>25</v>
      </c>
      <c r="N1487">
        <v>29</v>
      </c>
      <c r="O1487">
        <v>69</v>
      </c>
      <c r="P1487">
        <v>276</v>
      </c>
      <c r="Q1487" s="8">
        <f t="shared" si="92"/>
        <v>1.0869565217391304E-2</v>
      </c>
      <c r="R1487" s="8">
        <f t="shared" si="93"/>
        <v>3.2608695652173912E-2</v>
      </c>
      <c r="S1487" s="8">
        <f t="shared" si="94"/>
        <v>9.0579710144927536E-2</v>
      </c>
      <c r="T1487" s="8">
        <f t="shared" si="95"/>
        <v>0.10507246376811594</v>
      </c>
      <c r="U1487" s="8">
        <f>IF(C1487=2022,"",IF(C1487=2020,O1487/60,O1487/162))</f>
        <v>0.42592592592592593</v>
      </c>
      <c r="V1487">
        <v>84</v>
      </c>
      <c r="W1487">
        <v>119</v>
      </c>
      <c r="X1487">
        <v>24</v>
      </c>
      <c r="Y1487">
        <v>64</v>
      </c>
      <c r="Z1487">
        <v>14</v>
      </c>
      <c r="AA1487">
        <v>0</v>
      </c>
      <c r="AB1487">
        <v>1</v>
      </c>
      <c r="AC1487">
        <v>3</v>
      </c>
      <c r="AD1487">
        <v>0.38400000000000001</v>
      </c>
      <c r="AE1487">
        <v>0.33600000000000002</v>
      </c>
      <c r="AF1487">
        <v>0.43099999999999999</v>
      </c>
      <c r="AG1487">
        <v>0.76700000000000002</v>
      </c>
    </row>
    <row r="1488" spans="1:33" x14ac:dyDescent="0.25">
      <c r="A1488" t="s">
        <v>81</v>
      </c>
      <c r="B1488" t="s">
        <v>795</v>
      </c>
      <c r="C1488">
        <v>2019</v>
      </c>
      <c r="D1488" t="s">
        <v>18</v>
      </c>
      <c r="E1488" t="s">
        <v>134</v>
      </c>
      <c r="F1488" t="s">
        <v>135</v>
      </c>
      <c r="G1488" t="s">
        <v>796</v>
      </c>
      <c r="H1488">
        <v>24</v>
      </c>
      <c r="I1488" t="s">
        <v>1226</v>
      </c>
      <c r="J1488" s="9">
        <v>0.247</v>
      </c>
      <c r="K1488">
        <v>8</v>
      </c>
      <c r="L1488">
        <v>15</v>
      </c>
      <c r="M1488">
        <v>27</v>
      </c>
      <c r="N1488">
        <v>40</v>
      </c>
      <c r="O1488">
        <v>105</v>
      </c>
      <c r="P1488">
        <v>299</v>
      </c>
      <c r="Q1488" s="8">
        <f t="shared" si="92"/>
        <v>2.6755852842809364E-2</v>
      </c>
      <c r="R1488" s="8">
        <f t="shared" si="93"/>
        <v>5.016722408026756E-2</v>
      </c>
      <c r="S1488" s="8">
        <f t="shared" si="94"/>
        <v>9.0301003344481601E-2</v>
      </c>
      <c r="T1488" s="8">
        <f t="shared" si="95"/>
        <v>0.13377926421404682</v>
      </c>
      <c r="U1488" s="8">
        <f>IF(C1488=2022,"",IF(C1488=2020,O1488/60,O1488/162))</f>
        <v>0.64814814814814814</v>
      </c>
      <c r="V1488">
        <v>74</v>
      </c>
      <c r="W1488">
        <v>115</v>
      </c>
      <c r="X1488">
        <v>21</v>
      </c>
      <c r="Y1488">
        <v>88</v>
      </c>
      <c r="Z1488">
        <v>24</v>
      </c>
      <c r="AA1488">
        <v>1</v>
      </c>
      <c r="AB1488">
        <v>1</v>
      </c>
      <c r="AC1488">
        <v>3</v>
      </c>
      <c r="AD1488">
        <v>0.32200000000000001</v>
      </c>
      <c r="AE1488">
        <v>0.30199999999999999</v>
      </c>
      <c r="AF1488">
        <v>0.38500000000000001</v>
      </c>
      <c r="AG1488">
        <v>0.68600000000000005</v>
      </c>
    </row>
    <row r="1489" spans="1:33" x14ac:dyDescent="0.25">
      <c r="A1489" t="s">
        <v>8</v>
      </c>
      <c r="B1489" t="s">
        <v>69</v>
      </c>
      <c r="C1489">
        <v>2019</v>
      </c>
      <c r="D1489" t="s">
        <v>22</v>
      </c>
      <c r="E1489" t="s">
        <v>9</v>
      </c>
      <c r="F1489" t="s">
        <v>10</v>
      </c>
      <c r="G1489" t="s">
        <v>70</v>
      </c>
      <c r="H1489">
        <v>24</v>
      </c>
      <c r="I1489" t="s">
        <v>1226</v>
      </c>
      <c r="J1489" s="9">
        <v>9.4E-2</v>
      </c>
      <c r="K1489">
        <v>0</v>
      </c>
      <c r="L1489">
        <v>1</v>
      </c>
      <c r="M1489">
        <v>4</v>
      </c>
      <c r="N1489">
        <v>7</v>
      </c>
      <c r="O1489">
        <v>22</v>
      </c>
      <c r="P1489">
        <v>64</v>
      </c>
      <c r="Q1489" s="8">
        <f t="shared" si="92"/>
        <v>0</v>
      </c>
      <c r="R1489" s="8">
        <f t="shared" si="93"/>
        <v>1.5625E-2</v>
      </c>
      <c r="S1489" s="8">
        <f t="shared" si="94"/>
        <v>6.25E-2</v>
      </c>
      <c r="T1489" s="8">
        <f t="shared" si="95"/>
        <v>0.109375</v>
      </c>
      <c r="U1489" s="8">
        <f>IF(C1489=2022,"",IF(C1489=2020,O1489/60,O1489/162))</f>
        <v>0.13580246913580246</v>
      </c>
      <c r="V1489">
        <v>6</v>
      </c>
      <c r="W1489">
        <v>10</v>
      </c>
      <c r="X1489">
        <v>2</v>
      </c>
      <c r="Y1489">
        <v>14</v>
      </c>
      <c r="Z1489">
        <v>4</v>
      </c>
      <c r="AA1489">
        <v>0</v>
      </c>
      <c r="AB1489">
        <v>1</v>
      </c>
      <c r="AC1489">
        <v>0</v>
      </c>
      <c r="AD1489">
        <v>0.11799999999999999</v>
      </c>
      <c r="AE1489">
        <v>0.18099999999999999</v>
      </c>
      <c r="AF1489">
        <v>0.156</v>
      </c>
      <c r="AG1489">
        <v>0.33700000000000002</v>
      </c>
    </row>
    <row r="1490" spans="1:33" x14ac:dyDescent="0.25">
      <c r="A1490" t="s">
        <v>15</v>
      </c>
      <c r="B1490" t="s">
        <v>719</v>
      </c>
      <c r="C1490">
        <v>2019</v>
      </c>
      <c r="D1490" t="s">
        <v>18</v>
      </c>
      <c r="E1490" t="s">
        <v>16</v>
      </c>
      <c r="F1490" t="s">
        <v>17</v>
      </c>
      <c r="G1490" t="s">
        <v>720</v>
      </c>
      <c r="H1490">
        <v>24</v>
      </c>
      <c r="I1490" t="s">
        <v>1226</v>
      </c>
      <c r="J1490" s="9">
        <v>0.26400000000000001</v>
      </c>
      <c r="K1490">
        <v>11</v>
      </c>
      <c r="L1490">
        <v>2</v>
      </c>
      <c r="M1490">
        <v>30</v>
      </c>
      <c r="N1490">
        <v>25</v>
      </c>
      <c r="O1490">
        <v>58</v>
      </c>
      <c r="P1490">
        <v>140</v>
      </c>
      <c r="Q1490" s="8">
        <f t="shared" si="92"/>
        <v>7.857142857142857E-2</v>
      </c>
      <c r="R1490" s="8">
        <f t="shared" si="93"/>
        <v>1.4285714285714285E-2</v>
      </c>
      <c r="S1490" s="8">
        <f t="shared" si="94"/>
        <v>0.21428571428571427</v>
      </c>
      <c r="T1490" s="8">
        <f t="shared" si="95"/>
        <v>0.17857142857142858</v>
      </c>
      <c r="U1490" s="8">
        <f>IF(C1490=2022,"",IF(C1490=2020,O1490/60,O1490/162))</f>
        <v>0.35802469135802467</v>
      </c>
      <c r="V1490">
        <v>37</v>
      </c>
      <c r="W1490">
        <v>79</v>
      </c>
      <c r="X1490">
        <v>19</v>
      </c>
      <c r="Y1490">
        <v>39</v>
      </c>
      <c r="Z1490">
        <v>15</v>
      </c>
      <c r="AA1490">
        <v>0</v>
      </c>
      <c r="AB1490">
        <v>1</v>
      </c>
      <c r="AC1490">
        <v>0</v>
      </c>
      <c r="AD1490">
        <v>0.28599999999999998</v>
      </c>
      <c r="AE1490">
        <v>0.33300000000000002</v>
      </c>
      <c r="AF1490">
        <v>0.56399999999999995</v>
      </c>
      <c r="AG1490">
        <v>0.89800000000000002</v>
      </c>
    </row>
    <row r="1491" spans="1:33" x14ac:dyDescent="0.25">
      <c r="A1491" t="s">
        <v>77</v>
      </c>
      <c r="B1491" t="s">
        <v>1113</v>
      </c>
      <c r="C1491">
        <v>2019</v>
      </c>
      <c r="D1491" t="s">
        <v>18</v>
      </c>
      <c r="E1491" t="s">
        <v>291</v>
      </c>
      <c r="F1491" t="s">
        <v>292</v>
      </c>
      <c r="G1491" t="s">
        <v>1114</v>
      </c>
      <c r="H1491">
        <v>24</v>
      </c>
      <c r="I1491" t="s">
        <v>1226</v>
      </c>
      <c r="J1491" s="9">
        <v>0.20499999999999999</v>
      </c>
      <c r="K1491">
        <v>12</v>
      </c>
      <c r="L1491">
        <v>11</v>
      </c>
      <c r="M1491">
        <v>39</v>
      </c>
      <c r="N1491">
        <v>54</v>
      </c>
      <c r="O1491">
        <v>128</v>
      </c>
      <c r="P1491">
        <v>347</v>
      </c>
      <c r="Q1491" s="8">
        <f t="shared" si="92"/>
        <v>3.4582132564841501E-2</v>
      </c>
      <c r="R1491" s="8">
        <f t="shared" si="93"/>
        <v>3.1700288184438041E-2</v>
      </c>
      <c r="S1491" s="8">
        <f t="shared" si="94"/>
        <v>0.11239193083573487</v>
      </c>
      <c r="T1491" s="8">
        <f t="shared" si="95"/>
        <v>0.15561959654178675</v>
      </c>
      <c r="U1491" s="8">
        <f>IF(C1491=2022,"",IF(C1491=2020,O1491/60,O1491/162))</f>
        <v>0.79012345679012341</v>
      </c>
      <c r="V1491">
        <v>71</v>
      </c>
      <c r="W1491">
        <v>127</v>
      </c>
      <c r="X1491">
        <v>29</v>
      </c>
      <c r="Y1491">
        <v>117</v>
      </c>
      <c r="Z1491">
        <v>46</v>
      </c>
      <c r="AA1491">
        <v>4</v>
      </c>
      <c r="AB1491">
        <v>1</v>
      </c>
      <c r="AC1491">
        <v>3</v>
      </c>
      <c r="AD1491">
        <v>0.26800000000000002</v>
      </c>
      <c r="AE1491">
        <v>0.314</v>
      </c>
      <c r="AF1491">
        <v>0.36599999999999999</v>
      </c>
      <c r="AG1491">
        <v>0.68</v>
      </c>
    </row>
    <row r="1492" spans="1:33" x14ac:dyDescent="0.25">
      <c r="A1492" t="s">
        <v>78</v>
      </c>
      <c r="B1492" t="s">
        <v>1172</v>
      </c>
      <c r="C1492">
        <v>2019</v>
      </c>
      <c r="D1492" t="s">
        <v>18</v>
      </c>
      <c r="E1492" t="s">
        <v>164</v>
      </c>
      <c r="F1492" t="s">
        <v>165</v>
      </c>
      <c r="G1492" t="s">
        <v>1173</v>
      </c>
      <c r="H1492">
        <v>24</v>
      </c>
      <c r="I1492" t="s">
        <v>1226</v>
      </c>
      <c r="J1492" s="9">
        <v>0.36699999999999999</v>
      </c>
      <c r="K1492">
        <v>0</v>
      </c>
      <c r="L1492">
        <v>0</v>
      </c>
      <c r="M1492">
        <v>0</v>
      </c>
      <c r="N1492">
        <v>4</v>
      </c>
      <c r="O1492">
        <v>30</v>
      </c>
      <c r="P1492">
        <v>30</v>
      </c>
      <c r="Q1492" s="8">
        <f t="shared" si="92"/>
        <v>0</v>
      </c>
      <c r="R1492" s="8">
        <f t="shared" si="93"/>
        <v>0</v>
      </c>
      <c r="S1492" s="8">
        <f t="shared" si="94"/>
        <v>0</v>
      </c>
      <c r="T1492" s="8">
        <f t="shared" si="95"/>
        <v>0.13333333333333333</v>
      </c>
      <c r="U1492" s="8">
        <f>IF(C1492=2022,"",IF(C1492=2020,O1492/60,O1492/162))</f>
        <v>0.18518518518518517</v>
      </c>
      <c r="V1492">
        <v>11</v>
      </c>
      <c r="W1492">
        <v>14</v>
      </c>
      <c r="X1492">
        <v>2</v>
      </c>
      <c r="Y1492">
        <v>11</v>
      </c>
      <c r="Z1492">
        <v>6</v>
      </c>
      <c r="AA1492">
        <v>0</v>
      </c>
      <c r="AB1492">
        <v>1</v>
      </c>
      <c r="AC1492">
        <v>1</v>
      </c>
      <c r="AD1492">
        <v>0.57899999999999996</v>
      </c>
      <c r="AE1492">
        <v>0.48599999999999999</v>
      </c>
      <c r="AF1492">
        <v>0.46700000000000003</v>
      </c>
      <c r="AG1492">
        <v>0.95299999999999996</v>
      </c>
    </row>
    <row r="1493" spans="1:33" x14ac:dyDescent="0.25">
      <c r="A1493" t="s">
        <v>26</v>
      </c>
      <c r="B1493" t="s">
        <v>231</v>
      </c>
      <c r="C1493">
        <v>2019</v>
      </c>
      <c r="D1493" t="s">
        <v>22</v>
      </c>
      <c r="E1493" t="s">
        <v>27</v>
      </c>
      <c r="F1493" t="s">
        <v>28</v>
      </c>
      <c r="G1493" t="s">
        <v>232</v>
      </c>
      <c r="H1493">
        <v>24</v>
      </c>
      <c r="I1493" t="s">
        <v>1226</v>
      </c>
      <c r="J1493" s="9">
        <v>0.26900000000000002</v>
      </c>
      <c r="K1493">
        <v>0</v>
      </c>
      <c r="L1493">
        <v>8</v>
      </c>
      <c r="M1493">
        <v>7</v>
      </c>
      <c r="N1493">
        <v>27</v>
      </c>
      <c r="O1493">
        <v>56</v>
      </c>
      <c r="P1493">
        <v>108</v>
      </c>
      <c r="Q1493" s="8">
        <f t="shared" si="92"/>
        <v>0</v>
      </c>
      <c r="R1493" s="8">
        <f t="shared" si="93"/>
        <v>7.407407407407407E-2</v>
      </c>
      <c r="S1493" s="8">
        <f t="shared" si="94"/>
        <v>6.4814814814814811E-2</v>
      </c>
      <c r="T1493" s="8">
        <f t="shared" si="95"/>
        <v>0.25</v>
      </c>
      <c r="U1493" s="8">
        <f>IF(C1493=2022,"",IF(C1493=2020,O1493/60,O1493/162))</f>
        <v>0.34567901234567899</v>
      </c>
      <c r="V1493">
        <v>29</v>
      </c>
      <c r="W1493">
        <v>37</v>
      </c>
      <c r="X1493">
        <v>6</v>
      </c>
      <c r="Y1493">
        <v>24</v>
      </c>
      <c r="Z1493">
        <v>19</v>
      </c>
      <c r="AA1493">
        <v>0</v>
      </c>
      <c r="AB1493">
        <v>1</v>
      </c>
      <c r="AC1493">
        <v>1</v>
      </c>
      <c r="AD1493">
        <v>0.34499999999999997</v>
      </c>
      <c r="AE1493">
        <v>0.378</v>
      </c>
      <c r="AF1493">
        <v>0.34300000000000003</v>
      </c>
      <c r="AG1493">
        <v>0.72099999999999997</v>
      </c>
    </row>
    <row r="1494" spans="1:33" x14ac:dyDescent="0.25">
      <c r="A1494" t="s">
        <v>46</v>
      </c>
      <c r="B1494" t="s">
        <v>1033</v>
      </c>
      <c r="C1494">
        <v>2019</v>
      </c>
      <c r="D1494" t="s">
        <v>18</v>
      </c>
      <c r="E1494" t="s">
        <v>168</v>
      </c>
      <c r="F1494" t="s">
        <v>169</v>
      </c>
      <c r="G1494" t="s">
        <v>1034</v>
      </c>
      <c r="H1494">
        <v>24</v>
      </c>
      <c r="I1494" t="s">
        <v>1226</v>
      </c>
      <c r="J1494" s="9">
        <v>0.314</v>
      </c>
      <c r="K1494">
        <v>16</v>
      </c>
      <c r="L1494">
        <v>3</v>
      </c>
      <c r="M1494">
        <v>68</v>
      </c>
      <c r="N1494">
        <v>83</v>
      </c>
      <c r="O1494">
        <v>134</v>
      </c>
      <c r="P1494">
        <v>491</v>
      </c>
      <c r="Q1494" s="8">
        <f t="shared" si="92"/>
        <v>3.2586558044806514E-2</v>
      </c>
      <c r="R1494" s="8">
        <f t="shared" si="93"/>
        <v>6.1099796334012219E-3</v>
      </c>
      <c r="S1494" s="8">
        <f t="shared" si="94"/>
        <v>0.1384928716904277</v>
      </c>
      <c r="T1494" s="8">
        <f t="shared" si="95"/>
        <v>0.1690427698574338</v>
      </c>
      <c r="U1494" s="8">
        <f>IF(C1494=2022,"",IF(C1494=2020,O1494/60,O1494/162))</f>
        <v>0.8271604938271605</v>
      </c>
      <c r="V1494">
        <v>154</v>
      </c>
      <c r="W1494">
        <v>247</v>
      </c>
      <c r="X1494">
        <v>57</v>
      </c>
      <c r="Y1494">
        <v>121</v>
      </c>
      <c r="Z1494">
        <v>46</v>
      </c>
      <c r="AA1494">
        <v>0</v>
      </c>
      <c r="AB1494">
        <v>1</v>
      </c>
      <c r="AC1494">
        <v>2</v>
      </c>
      <c r="AD1494">
        <v>0.38700000000000001</v>
      </c>
      <c r="AE1494">
        <v>0.377</v>
      </c>
      <c r="AF1494">
        <v>0.503</v>
      </c>
      <c r="AG1494">
        <v>0.88</v>
      </c>
    </row>
    <row r="1495" spans="1:33" x14ac:dyDescent="0.25">
      <c r="A1495" t="s">
        <v>54</v>
      </c>
      <c r="B1495" t="s">
        <v>825</v>
      </c>
      <c r="C1495">
        <v>2019</v>
      </c>
      <c r="D1495" t="s">
        <v>18</v>
      </c>
      <c r="E1495" t="s">
        <v>119</v>
      </c>
      <c r="F1495" t="s">
        <v>120</v>
      </c>
      <c r="G1495" t="s">
        <v>826</v>
      </c>
      <c r="H1495">
        <v>23</v>
      </c>
      <c r="I1495" t="s">
        <v>1226</v>
      </c>
      <c r="J1495" s="9">
        <v>0.30499999999999999</v>
      </c>
      <c r="K1495">
        <v>47</v>
      </c>
      <c r="L1495">
        <v>15</v>
      </c>
      <c r="M1495">
        <v>115</v>
      </c>
      <c r="N1495">
        <v>121</v>
      </c>
      <c r="O1495">
        <v>156</v>
      </c>
      <c r="P1495">
        <v>558</v>
      </c>
      <c r="Q1495" s="8">
        <f t="shared" si="92"/>
        <v>8.4229390681003588E-2</v>
      </c>
      <c r="R1495" s="8">
        <f t="shared" si="93"/>
        <v>2.6881720430107527E-2</v>
      </c>
      <c r="S1495" s="8">
        <f t="shared" si="94"/>
        <v>0.20609318996415771</v>
      </c>
      <c r="T1495" s="8">
        <f t="shared" si="95"/>
        <v>0.21684587813620071</v>
      </c>
      <c r="U1495" s="8">
        <f>IF(C1495=2022,"",IF(C1495=2020,O1495/60,O1495/162))</f>
        <v>0.96296296296296291</v>
      </c>
      <c r="V1495">
        <v>170</v>
      </c>
      <c r="W1495">
        <v>351</v>
      </c>
      <c r="X1495">
        <v>84</v>
      </c>
      <c r="Y1495">
        <v>108</v>
      </c>
      <c r="Z1495">
        <v>95</v>
      </c>
      <c r="AA1495">
        <v>21</v>
      </c>
      <c r="AB1495">
        <v>1</v>
      </c>
      <c r="AC1495">
        <v>5</v>
      </c>
      <c r="AD1495">
        <v>0.30199999999999999</v>
      </c>
      <c r="AE1495">
        <v>0.40600000000000003</v>
      </c>
      <c r="AF1495">
        <v>0.629</v>
      </c>
      <c r="AG1495">
        <v>1.0349999999999999</v>
      </c>
    </row>
    <row r="1496" spans="1:33" x14ac:dyDescent="0.25">
      <c r="A1496" t="s">
        <v>68</v>
      </c>
      <c r="B1496" t="s">
        <v>505</v>
      </c>
      <c r="C1496">
        <v>2019</v>
      </c>
      <c r="D1496" t="s">
        <v>22</v>
      </c>
      <c r="E1496" t="s">
        <v>361</v>
      </c>
      <c r="F1496" t="s">
        <v>362</v>
      </c>
      <c r="G1496" t="s">
        <v>506</v>
      </c>
      <c r="H1496">
        <v>23</v>
      </c>
      <c r="I1496" t="s">
        <v>1226</v>
      </c>
      <c r="J1496" s="9">
        <v>0.26800000000000002</v>
      </c>
      <c r="K1496">
        <v>6</v>
      </c>
      <c r="L1496">
        <v>0</v>
      </c>
      <c r="M1496">
        <v>13</v>
      </c>
      <c r="N1496">
        <v>10</v>
      </c>
      <c r="O1496">
        <v>18</v>
      </c>
      <c r="P1496">
        <v>71</v>
      </c>
      <c r="Q1496" s="8">
        <f t="shared" si="92"/>
        <v>8.4507042253521125E-2</v>
      </c>
      <c r="R1496" s="8">
        <f t="shared" si="93"/>
        <v>0</v>
      </c>
      <c r="S1496" s="8">
        <f t="shared" si="94"/>
        <v>0.18309859154929578</v>
      </c>
      <c r="T1496" s="8">
        <f t="shared" si="95"/>
        <v>0.14084507042253522</v>
      </c>
      <c r="U1496" s="8">
        <f>IF(C1496=2022,"",IF(C1496=2020,O1496/60,O1496/162))</f>
        <v>0.1111111111111111</v>
      </c>
      <c r="V1496">
        <v>19</v>
      </c>
      <c r="W1496">
        <v>42</v>
      </c>
      <c r="X1496">
        <v>11</v>
      </c>
      <c r="Y1496">
        <v>29</v>
      </c>
      <c r="Z1496">
        <v>3</v>
      </c>
      <c r="AA1496">
        <v>0</v>
      </c>
      <c r="AB1496">
        <v>1</v>
      </c>
      <c r="AC1496">
        <v>0</v>
      </c>
      <c r="AD1496">
        <v>0.35099999999999998</v>
      </c>
      <c r="AE1496">
        <v>0.29299999999999998</v>
      </c>
      <c r="AF1496">
        <v>0.59199999999999997</v>
      </c>
      <c r="AG1496">
        <v>0.88500000000000001</v>
      </c>
    </row>
    <row r="1497" spans="1:33" x14ac:dyDescent="0.25">
      <c r="A1497" t="s">
        <v>77</v>
      </c>
      <c r="B1497" t="s">
        <v>1174</v>
      </c>
      <c r="C1497">
        <v>2019</v>
      </c>
      <c r="D1497" t="s">
        <v>18</v>
      </c>
      <c r="E1497" t="s">
        <v>291</v>
      </c>
      <c r="F1497" t="s">
        <v>292</v>
      </c>
      <c r="G1497" t="s">
        <v>1175</v>
      </c>
      <c r="H1497">
        <v>23</v>
      </c>
      <c r="I1497" t="s">
        <v>1226</v>
      </c>
      <c r="J1497" s="9">
        <v>0.316</v>
      </c>
      <c r="K1497">
        <v>4</v>
      </c>
      <c r="L1497">
        <v>1</v>
      </c>
      <c r="M1497">
        <v>12</v>
      </c>
      <c r="N1497">
        <v>6</v>
      </c>
      <c r="O1497">
        <v>34</v>
      </c>
      <c r="P1497">
        <v>38</v>
      </c>
      <c r="Q1497" s="8">
        <f t="shared" si="92"/>
        <v>0.10526315789473684</v>
      </c>
      <c r="R1497" s="8">
        <f t="shared" si="93"/>
        <v>2.6315789473684209E-2</v>
      </c>
      <c r="S1497" s="8">
        <f t="shared" si="94"/>
        <v>0.31578947368421051</v>
      </c>
      <c r="T1497" s="8">
        <f t="shared" si="95"/>
        <v>0.15789473684210525</v>
      </c>
      <c r="U1497" s="8">
        <f>IF(C1497=2022,"",IF(C1497=2020,O1497/60,O1497/162))</f>
        <v>0.20987654320987653</v>
      </c>
      <c r="V1497">
        <v>12</v>
      </c>
      <c r="W1497">
        <v>26</v>
      </c>
      <c r="X1497">
        <v>5</v>
      </c>
      <c r="Y1497">
        <v>8</v>
      </c>
      <c r="Z1497">
        <v>4</v>
      </c>
      <c r="AA1497">
        <v>0</v>
      </c>
      <c r="AB1497">
        <v>1</v>
      </c>
      <c r="AC1497">
        <v>1</v>
      </c>
      <c r="AD1497">
        <v>0.308</v>
      </c>
      <c r="AE1497">
        <v>0.40899999999999997</v>
      </c>
      <c r="AF1497">
        <v>0.68400000000000005</v>
      </c>
      <c r="AG1497">
        <v>1.093</v>
      </c>
    </row>
    <row r="1498" spans="1:33" x14ac:dyDescent="0.25">
      <c r="A1498" t="s">
        <v>31</v>
      </c>
      <c r="B1498" t="s">
        <v>775</v>
      </c>
      <c r="C1498">
        <v>2019</v>
      </c>
      <c r="D1498" t="s">
        <v>18</v>
      </c>
      <c r="E1498" t="s">
        <v>245</v>
      </c>
      <c r="F1498" t="s">
        <v>246</v>
      </c>
      <c r="G1498" t="s">
        <v>776</v>
      </c>
      <c r="H1498">
        <v>23</v>
      </c>
      <c r="I1498" t="s">
        <v>1226</v>
      </c>
      <c r="J1498" s="9">
        <v>0.25600000000000001</v>
      </c>
      <c r="K1498">
        <v>12</v>
      </c>
      <c r="L1498">
        <v>14</v>
      </c>
      <c r="M1498">
        <v>42</v>
      </c>
      <c r="N1498">
        <v>55</v>
      </c>
      <c r="O1498">
        <v>104</v>
      </c>
      <c r="P1498">
        <v>375</v>
      </c>
      <c r="Q1498" s="8">
        <f t="shared" si="92"/>
        <v>3.2000000000000001E-2</v>
      </c>
      <c r="R1498" s="8">
        <f t="shared" si="93"/>
        <v>3.7333333333333336E-2</v>
      </c>
      <c r="S1498" s="8">
        <f t="shared" si="94"/>
        <v>0.112</v>
      </c>
      <c r="T1498" s="8">
        <f t="shared" si="95"/>
        <v>0.14666666666666667</v>
      </c>
      <c r="U1498" s="8">
        <f>IF(C1498=2022,"",IF(C1498=2020,O1498/60,O1498/162))</f>
        <v>0.64197530864197527</v>
      </c>
      <c r="V1498">
        <v>96</v>
      </c>
      <c r="W1498">
        <v>160</v>
      </c>
      <c r="X1498">
        <v>36</v>
      </c>
      <c r="Y1498">
        <v>101</v>
      </c>
      <c r="Z1498">
        <v>30</v>
      </c>
      <c r="AA1498">
        <v>0</v>
      </c>
      <c r="AB1498">
        <v>1</v>
      </c>
      <c r="AC1498">
        <v>5</v>
      </c>
      <c r="AD1498">
        <v>0.31900000000000001</v>
      </c>
      <c r="AE1498">
        <v>0.315</v>
      </c>
      <c r="AF1498">
        <v>0.42699999999999999</v>
      </c>
      <c r="AG1498">
        <v>0.74199999999999999</v>
      </c>
    </row>
    <row r="1499" spans="1:33" x14ac:dyDescent="0.25">
      <c r="A1499" t="s">
        <v>55</v>
      </c>
      <c r="B1499" t="s">
        <v>977</v>
      </c>
      <c r="C1499">
        <v>2019</v>
      </c>
      <c r="D1499" t="s">
        <v>18</v>
      </c>
      <c r="E1499" t="s">
        <v>345</v>
      </c>
      <c r="F1499" t="s">
        <v>346</v>
      </c>
      <c r="G1499" t="s">
        <v>978</v>
      </c>
      <c r="H1499">
        <v>22</v>
      </c>
      <c r="I1499" t="s">
        <v>1226</v>
      </c>
      <c r="J1499" s="9">
        <v>0.26600000000000001</v>
      </c>
      <c r="K1499">
        <v>5</v>
      </c>
      <c r="L1499">
        <v>4</v>
      </c>
      <c r="M1499">
        <v>26</v>
      </c>
      <c r="N1499">
        <v>30</v>
      </c>
      <c r="O1499">
        <v>67</v>
      </c>
      <c r="P1499">
        <v>222</v>
      </c>
      <c r="Q1499" s="8">
        <f t="shared" si="92"/>
        <v>2.2522522522522521E-2</v>
      </c>
      <c r="R1499" s="8">
        <f t="shared" si="93"/>
        <v>1.8018018018018018E-2</v>
      </c>
      <c r="S1499" s="8">
        <f t="shared" si="94"/>
        <v>0.11711711711711711</v>
      </c>
      <c r="T1499" s="8">
        <f t="shared" si="95"/>
        <v>0.13513513513513514</v>
      </c>
      <c r="U1499" s="8">
        <f>IF(C1499=2022,"",IF(C1499=2020,O1499/60,O1499/162))</f>
        <v>0.41358024691358025</v>
      </c>
      <c r="V1499">
        <v>59</v>
      </c>
      <c r="W1499">
        <v>88</v>
      </c>
      <c r="X1499">
        <v>19</v>
      </c>
      <c r="Y1499">
        <v>60</v>
      </c>
      <c r="Z1499">
        <v>14</v>
      </c>
      <c r="AA1499">
        <v>1</v>
      </c>
      <c r="AB1499">
        <v>1</v>
      </c>
      <c r="AC1499">
        <v>0</v>
      </c>
      <c r="AD1499">
        <v>0.34399999999999997</v>
      </c>
      <c r="AE1499">
        <v>0.32400000000000001</v>
      </c>
      <c r="AF1499">
        <v>0.39600000000000002</v>
      </c>
      <c r="AG1499">
        <v>0.72</v>
      </c>
    </row>
    <row r="1500" spans="1:33" x14ac:dyDescent="0.25">
      <c r="A1500" t="s">
        <v>54</v>
      </c>
      <c r="B1500" t="s">
        <v>138</v>
      </c>
      <c r="C1500">
        <v>2019</v>
      </c>
      <c r="D1500" t="s">
        <v>18</v>
      </c>
      <c r="E1500" t="s">
        <v>119</v>
      </c>
      <c r="F1500" t="s">
        <v>120</v>
      </c>
      <c r="G1500" t="s">
        <v>139</v>
      </c>
      <c r="H1500">
        <v>22</v>
      </c>
      <c r="I1500" t="s">
        <v>1226</v>
      </c>
      <c r="J1500" s="9">
        <v>0.29399999999999998</v>
      </c>
      <c r="K1500">
        <v>12</v>
      </c>
      <c r="L1500">
        <v>4</v>
      </c>
      <c r="M1500">
        <v>44</v>
      </c>
      <c r="N1500">
        <v>43</v>
      </c>
      <c r="O1500">
        <v>106</v>
      </c>
      <c r="P1500">
        <v>343</v>
      </c>
      <c r="Q1500" s="8">
        <f t="shared" si="92"/>
        <v>3.4985422740524783E-2</v>
      </c>
      <c r="R1500" s="8">
        <f t="shared" si="93"/>
        <v>1.1661807580174927E-2</v>
      </c>
      <c r="S1500" s="8">
        <f t="shared" si="94"/>
        <v>0.1282798833819242</v>
      </c>
      <c r="T1500" s="8">
        <f t="shared" si="95"/>
        <v>0.12536443148688048</v>
      </c>
      <c r="U1500" s="8">
        <f>IF(C1500=2022,"",IF(C1500=2020,O1500/60,O1500/162))</f>
        <v>0.65432098765432101</v>
      </c>
      <c r="V1500">
        <v>101</v>
      </c>
      <c r="W1500">
        <v>163</v>
      </c>
      <c r="X1500">
        <v>36</v>
      </c>
      <c r="Y1500">
        <v>49</v>
      </c>
      <c r="Z1500">
        <v>26</v>
      </c>
      <c r="AA1500">
        <v>1</v>
      </c>
      <c r="AB1500">
        <v>1</v>
      </c>
      <c r="AC1500">
        <v>1</v>
      </c>
      <c r="AD1500">
        <v>0.309</v>
      </c>
      <c r="AE1500">
        <v>0.34200000000000003</v>
      </c>
      <c r="AF1500">
        <v>0.47499999999999998</v>
      </c>
      <c r="AG1500">
        <v>0.81699999999999995</v>
      </c>
    </row>
    <row r="1501" spans="1:33" x14ac:dyDescent="0.25">
      <c r="A1501" t="s">
        <v>106</v>
      </c>
      <c r="B1501" t="s">
        <v>1055</v>
      </c>
      <c r="C1501">
        <v>2019</v>
      </c>
      <c r="D1501" t="s">
        <v>18</v>
      </c>
      <c r="E1501" t="s">
        <v>107</v>
      </c>
      <c r="F1501" t="s">
        <v>108</v>
      </c>
      <c r="G1501" t="s">
        <v>1056</v>
      </c>
      <c r="H1501">
        <v>22</v>
      </c>
      <c r="I1501" t="s">
        <v>1226</v>
      </c>
      <c r="J1501" s="9">
        <v>0.23100000000000001</v>
      </c>
      <c r="K1501">
        <v>6</v>
      </c>
      <c r="L1501">
        <v>1</v>
      </c>
      <c r="M1501">
        <v>24</v>
      </c>
      <c r="N1501">
        <v>24</v>
      </c>
      <c r="O1501">
        <v>51</v>
      </c>
      <c r="P1501">
        <v>156</v>
      </c>
      <c r="Q1501" s="8">
        <f t="shared" si="92"/>
        <v>3.8461538461538464E-2</v>
      </c>
      <c r="R1501" s="8">
        <f t="shared" si="93"/>
        <v>6.41025641025641E-3</v>
      </c>
      <c r="S1501" s="8">
        <f t="shared" si="94"/>
        <v>0.15384615384615385</v>
      </c>
      <c r="T1501" s="8">
        <f t="shared" si="95"/>
        <v>0.15384615384615385</v>
      </c>
      <c r="U1501" s="8">
        <f>IF(C1501=2022,"",IF(C1501=2020,O1501/60,O1501/162))</f>
        <v>0.31481481481481483</v>
      </c>
      <c r="V1501">
        <v>36</v>
      </c>
      <c r="W1501">
        <v>64</v>
      </c>
      <c r="X1501">
        <v>14</v>
      </c>
      <c r="Y1501">
        <v>48</v>
      </c>
      <c r="Z1501">
        <v>20</v>
      </c>
      <c r="AA1501">
        <v>0</v>
      </c>
      <c r="AB1501">
        <v>1</v>
      </c>
      <c r="AC1501">
        <v>0</v>
      </c>
      <c r="AD1501">
        <v>0.28599999999999998</v>
      </c>
      <c r="AE1501">
        <v>0.32800000000000001</v>
      </c>
      <c r="AF1501">
        <v>0.41</v>
      </c>
      <c r="AG1501">
        <v>0.73799999999999999</v>
      </c>
    </row>
    <row r="1502" spans="1:33" x14ac:dyDescent="0.25">
      <c r="A1502" t="s">
        <v>78</v>
      </c>
      <c r="B1502" t="s">
        <v>1166</v>
      </c>
      <c r="C1502">
        <v>2019</v>
      </c>
      <c r="D1502" t="s">
        <v>18</v>
      </c>
      <c r="E1502" t="s">
        <v>164</v>
      </c>
      <c r="F1502" t="s">
        <v>165</v>
      </c>
      <c r="G1502" t="s">
        <v>1167</v>
      </c>
      <c r="H1502">
        <v>21</v>
      </c>
      <c r="I1502" t="s">
        <v>1226</v>
      </c>
      <c r="J1502" s="9">
        <v>0.255</v>
      </c>
      <c r="K1502">
        <v>17</v>
      </c>
      <c r="L1502">
        <v>28</v>
      </c>
      <c r="M1502">
        <v>65</v>
      </c>
      <c r="N1502">
        <v>86</v>
      </c>
      <c r="O1502">
        <v>155</v>
      </c>
      <c r="P1502">
        <v>546</v>
      </c>
      <c r="Q1502" s="8">
        <f t="shared" si="92"/>
        <v>3.1135531135531136E-2</v>
      </c>
      <c r="R1502" s="8">
        <f t="shared" si="93"/>
        <v>5.128205128205128E-2</v>
      </c>
      <c r="S1502" s="8">
        <f t="shared" si="94"/>
        <v>0.11904761904761904</v>
      </c>
      <c r="T1502" s="8">
        <f t="shared" si="95"/>
        <v>0.1575091575091575</v>
      </c>
      <c r="U1502" s="8">
        <f>IF(C1502=2022,"",IF(C1502=2020,O1502/60,O1502/162))</f>
        <v>0.95679012345679015</v>
      </c>
      <c r="V1502">
        <v>139</v>
      </c>
      <c r="W1502">
        <v>229</v>
      </c>
      <c r="X1502">
        <v>53</v>
      </c>
      <c r="Y1502">
        <v>140</v>
      </c>
      <c r="Z1502">
        <v>35</v>
      </c>
      <c r="AA1502">
        <v>3</v>
      </c>
      <c r="AB1502">
        <v>1</v>
      </c>
      <c r="AC1502">
        <v>9</v>
      </c>
      <c r="AD1502">
        <v>0.31</v>
      </c>
      <c r="AE1502">
        <v>0.32600000000000001</v>
      </c>
      <c r="AF1502">
        <v>0.41899999999999998</v>
      </c>
      <c r="AG1502">
        <v>0.745</v>
      </c>
    </row>
    <row r="1503" spans="1:33" x14ac:dyDescent="0.25">
      <c r="A1503" t="s">
        <v>106</v>
      </c>
      <c r="B1503" t="s">
        <v>895</v>
      </c>
      <c r="C1503">
        <v>2018</v>
      </c>
      <c r="D1503" t="s">
        <v>18</v>
      </c>
      <c r="E1503" t="s">
        <v>107</v>
      </c>
      <c r="F1503" t="s">
        <v>108</v>
      </c>
      <c r="G1503" t="s">
        <v>896</v>
      </c>
      <c r="H1503">
        <v>31</v>
      </c>
      <c r="I1503" t="s">
        <v>1226</v>
      </c>
      <c r="J1503" s="9">
        <v>0.308</v>
      </c>
      <c r="K1503">
        <v>10</v>
      </c>
      <c r="L1503">
        <v>30</v>
      </c>
      <c r="M1503">
        <v>38</v>
      </c>
      <c r="N1503">
        <v>90</v>
      </c>
      <c r="O1503">
        <v>141</v>
      </c>
      <c r="P1503">
        <v>539</v>
      </c>
      <c r="Q1503" s="8">
        <f t="shared" si="92"/>
        <v>1.8552875695732839E-2</v>
      </c>
      <c r="R1503" s="8">
        <f t="shared" si="93"/>
        <v>5.5658627087198514E-2</v>
      </c>
      <c r="S1503" s="8">
        <f t="shared" si="94"/>
        <v>7.050092764378478E-2</v>
      </c>
      <c r="T1503" s="8">
        <f t="shared" si="95"/>
        <v>0.16697588126159554</v>
      </c>
      <c r="U1503" s="8">
        <f>IF(C1503=2022,"",IF(C1503=2020,O1503/60,O1503/162))</f>
        <v>0.87037037037037035</v>
      </c>
      <c r="V1503">
        <v>166</v>
      </c>
      <c r="W1503">
        <v>225</v>
      </c>
      <c r="X1503">
        <v>37</v>
      </c>
      <c r="Y1503">
        <v>94</v>
      </c>
      <c r="Z1503">
        <v>71</v>
      </c>
      <c r="AA1503">
        <v>1</v>
      </c>
      <c r="AB1503">
        <v>1</v>
      </c>
      <c r="AC1503">
        <v>7</v>
      </c>
      <c r="AD1503">
        <v>0.35699999999999998</v>
      </c>
      <c r="AE1503">
        <v>0.39500000000000002</v>
      </c>
      <c r="AF1503">
        <v>0.41699999999999998</v>
      </c>
      <c r="AG1503">
        <v>0.81299999999999994</v>
      </c>
    </row>
    <row r="1504" spans="1:33" x14ac:dyDescent="0.25">
      <c r="A1504" t="s">
        <v>46</v>
      </c>
      <c r="B1504" t="s">
        <v>945</v>
      </c>
      <c r="C1504">
        <v>2018</v>
      </c>
      <c r="D1504" t="s">
        <v>18</v>
      </c>
      <c r="E1504" t="s">
        <v>168</v>
      </c>
      <c r="F1504" t="s">
        <v>169</v>
      </c>
      <c r="G1504" t="s">
        <v>946</v>
      </c>
      <c r="H1504">
        <v>29</v>
      </c>
      <c r="I1504" t="s">
        <v>1226</v>
      </c>
      <c r="J1504" s="9">
        <v>0.27700000000000002</v>
      </c>
      <c r="K1504">
        <v>20</v>
      </c>
      <c r="L1504">
        <v>33</v>
      </c>
      <c r="M1504">
        <v>72</v>
      </c>
      <c r="N1504">
        <v>81</v>
      </c>
      <c r="O1504">
        <v>145</v>
      </c>
      <c r="P1504">
        <v>559</v>
      </c>
      <c r="Q1504" s="8">
        <f t="shared" si="92"/>
        <v>3.5778175313059032E-2</v>
      </c>
      <c r="R1504" s="8">
        <f t="shared" si="93"/>
        <v>5.9033989266547404E-2</v>
      </c>
      <c r="S1504" s="8">
        <f t="shared" si="94"/>
        <v>0.12880143112701253</v>
      </c>
      <c r="T1504" s="8">
        <f t="shared" si="95"/>
        <v>0.14490161001788909</v>
      </c>
      <c r="U1504" s="8">
        <f>IF(C1504=2022,"",IF(C1504=2020,O1504/60,O1504/162))</f>
        <v>0.89506172839506171</v>
      </c>
      <c r="V1504">
        <v>155</v>
      </c>
      <c r="W1504">
        <v>257</v>
      </c>
      <c r="X1504">
        <v>57</v>
      </c>
      <c r="Y1504">
        <v>109</v>
      </c>
      <c r="Z1504">
        <v>35</v>
      </c>
      <c r="AA1504">
        <v>2</v>
      </c>
      <c r="AB1504">
        <v>1</v>
      </c>
      <c r="AC1504">
        <v>14</v>
      </c>
      <c r="AD1504">
        <v>0.312</v>
      </c>
      <c r="AE1504">
        <v>0.32700000000000001</v>
      </c>
      <c r="AF1504">
        <v>0.46</v>
      </c>
      <c r="AG1504">
        <v>0.78700000000000003</v>
      </c>
    </row>
    <row r="1505" spans="1:33" x14ac:dyDescent="0.25">
      <c r="A1505" t="s">
        <v>34</v>
      </c>
      <c r="B1505" t="s">
        <v>433</v>
      </c>
      <c r="C1505">
        <v>2018</v>
      </c>
      <c r="D1505" t="s">
        <v>22</v>
      </c>
      <c r="E1505" t="s">
        <v>75</v>
      </c>
      <c r="F1505" t="s">
        <v>76</v>
      </c>
      <c r="G1505" t="s">
        <v>434</v>
      </c>
      <c r="H1505">
        <v>28</v>
      </c>
      <c r="I1505" t="s">
        <v>1226</v>
      </c>
      <c r="J1505" s="9">
        <v>0.248</v>
      </c>
      <c r="K1505">
        <v>27</v>
      </c>
      <c r="L1505">
        <v>11</v>
      </c>
      <c r="M1505">
        <v>79</v>
      </c>
      <c r="N1505">
        <v>90</v>
      </c>
      <c r="O1505">
        <v>137</v>
      </c>
      <c r="P1505">
        <v>480</v>
      </c>
      <c r="Q1505" s="8">
        <f t="shared" si="92"/>
        <v>5.6250000000000001E-2</v>
      </c>
      <c r="R1505" s="8">
        <f t="shared" si="93"/>
        <v>2.2916666666666665E-2</v>
      </c>
      <c r="S1505" s="8">
        <f t="shared" si="94"/>
        <v>0.16458333333333333</v>
      </c>
      <c r="T1505" s="8">
        <f t="shared" si="95"/>
        <v>0.1875</v>
      </c>
      <c r="U1505" s="8">
        <f>IF(C1505=2022,"",IF(C1505=2020,O1505/60,O1505/162))</f>
        <v>0.84567901234567899</v>
      </c>
      <c r="V1505">
        <v>119</v>
      </c>
      <c r="W1505">
        <v>224</v>
      </c>
      <c r="X1505">
        <v>48</v>
      </c>
      <c r="Y1505">
        <v>111</v>
      </c>
      <c r="Z1505">
        <v>90</v>
      </c>
      <c r="AA1505">
        <v>1</v>
      </c>
      <c r="AB1505">
        <v>1</v>
      </c>
      <c r="AC1505">
        <v>2</v>
      </c>
      <c r="AD1505">
        <v>0.26400000000000001</v>
      </c>
      <c r="AE1505">
        <v>0.36599999999999999</v>
      </c>
      <c r="AF1505">
        <v>0.46700000000000003</v>
      </c>
      <c r="AG1505">
        <v>0.83299999999999996</v>
      </c>
    </row>
    <row r="1506" spans="1:33" x14ac:dyDescent="0.25">
      <c r="A1506" t="s">
        <v>30</v>
      </c>
      <c r="B1506" t="s">
        <v>156</v>
      </c>
      <c r="C1506">
        <v>2018</v>
      </c>
      <c r="D1506" t="s">
        <v>22</v>
      </c>
      <c r="E1506" t="s">
        <v>142</v>
      </c>
      <c r="F1506" t="s">
        <v>143</v>
      </c>
      <c r="G1506" t="s">
        <v>157</v>
      </c>
      <c r="H1506">
        <v>27</v>
      </c>
      <c r="I1506" t="s">
        <v>1226</v>
      </c>
      <c r="J1506" s="9">
        <v>0.27100000000000002</v>
      </c>
      <c r="K1506">
        <v>4</v>
      </c>
      <c r="L1506">
        <v>12</v>
      </c>
      <c r="M1506">
        <v>32</v>
      </c>
      <c r="N1506">
        <v>23</v>
      </c>
      <c r="O1506">
        <v>82</v>
      </c>
      <c r="P1506">
        <v>258</v>
      </c>
      <c r="Q1506" s="8">
        <f t="shared" si="92"/>
        <v>1.5503875968992248E-2</v>
      </c>
      <c r="R1506" s="8">
        <f t="shared" si="93"/>
        <v>4.6511627906976744E-2</v>
      </c>
      <c r="S1506" s="8">
        <f t="shared" si="94"/>
        <v>0.12403100775193798</v>
      </c>
      <c r="T1506" s="8">
        <f t="shared" si="95"/>
        <v>8.9147286821705432E-2</v>
      </c>
      <c r="U1506" s="8">
        <f>IF(C1506=2022,"",IF(C1506=2020,O1506/60,O1506/162))</f>
        <v>0.50617283950617287</v>
      </c>
      <c r="V1506">
        <v>70</v>
      </c>
      <c r="W1506">
        <v>97</v>
      </c>
      <c r="X1506">
        <v>15</v>
      </c>
      <c r="Y1506">
        <v>69</v>
      </c>
      <c r="Z1506">
        <v>9</v>
      </c>
      <c r="AA1506">
        <v>0</v>
      </c>
      <c r="AB1506">
        <v>1</v>
      </c>
      <c r="AC1506">
        <v>1</v>
      </c>
      <c r="AD1506">
        <v>0.35499999999999998</v>
      </c>
      <c r="AE1506">
        <v>0.30299999999999999</v>
      </c>
      <c r="AF1506">
        <v>0.376</v>
      </c>
      <c r="AG1506">
        <v>0.67900000000000005</v>
      </c>
    </row>
    <row r="1507" spans="1:33" x14ac:dyDescent="0.25">
      <c r="A1507" t="s">
        <v>78</v>
      </c>
      <c r="B1507" t="s">
        <v>347</v>
      </c>
      <c r="C1507">
        <v>2018</v>
      </c>
      <c r="D1507" t="s">
        <v>18</v>
      </c>
      <c r="E1507" t="s">
        <v>164</v>
      </c>
      <c r="F1507" t="s">
        <v>165</v>
      </c>
      <c r="G1507" t="s">
        <v>348</v>
      </c>
      <c r="H1507">
        <v>27</v>
      </c>
      <c r="I1507" t="s">
        <v>1226</v>
      </c>
      <c r="J1507" s="9">
        <v>0.22700000000000001</v>
      </c>
      <c r="K1507">
        <v>6</v>
      </c>
      <c r="L1507">
        <v>24</v>
      </c>
      <c r="M1507">
        <v>28</v>
      </c>
      <c r="N1507">
        <v>46</v>
      </c>
      <c r="O1507">
        <v>134</v>
      </c>
      <c r="P1507">
        <v>353</v>
      </c>
      <c r="Q1507" s="8">
        <f t="shared" si="92"/>
        <v>1.69971671388102E-2</v>
      </c>
      <c r="R1507" s="8">
        <f t="shared" si="93"/>
        <v>6.79886685552408E-2</v>
      </c>
      <c r="S1507" s="8">
        <f t="shared" si="94"/>
        <v>7.9320113314447591E-2</v>
      </c>
      <c r="T1507" s="8">
        <f t="shared" si="95"/>
        <v>0.13031161473087818</v>
      </c>
      <c r="U1507" s="8">
        <f>IF(C1507=2022,"",IF(C1507=2020,O1507/60,O1507/162))</f>
        <v>0.8271604938271605</v>
      </c>
      <c r="V1507">
        <v>80</v>
      </c>
      <c r="W1507">
        <v>126</v>
      </c>
      <c r="X1507">
        <v>31</v>
      </c>
      <c r="Y1507">
        <v>116</v>
      </c>
      <c r="Z1507">
        <v>29</v>
      </c>
      <c r="AA1507">
        <v>2</v>
      </c>
      <c r="AB1507">
        <v>1</v>
      </c>
      <c r="AC1507">
        <v>6</v>
      </c>
      <c r="AD1507">
        <v>0.32</v>
      </c>
      <c r="AE1507">
        <v>0.28699999999999998</v>
      </c>
      <c r="AF1507">
        <v>0.35699999999999998</v>
      </c>
      <c r="AG1507">
        <v>0.64400000000000002</v>
      </c>
    </row>
    <row r="1508" spans="1:33" x14ac:dyDescent="0.25">
      <c r="A1508" t="s">
        <v>57</v>
      </c>
      <c r="B1508" t="s">
        <v>545</v>
      </c>
      <c r="C1508">
        <v>2018</v>
      </c>
      <c r="D1508" t="s">
        <v>22</v>
      </c>
      <c r="E1508" t="s">
        <v>98</v>
      </c>
      <c r="F1508" t="s">
        <v>99</v>
      </c>
      <c r="G1508" t="s">
        <v>546</v>
      </c>
      <c r="H1508">
        <v>27</v>
      </c>
      <c r="I1508" t="s">
        <v>1226</v>
      </c>
      <c r="J1508" s="9">
        <v>0.217</v>
      </c>
      <c r="K1508">
        <v>7</v>
      </c>
      <c r="L1508">
        <v>10</v>
      </c>
      <c r="M1508">
        <v>29</v>
      </c>
      <c r="N1508">
        <v>44</v>
      </c>
      <c r="O1508">
        <v>88</v>
      </c>
      <c r="P1508">
        <v>332</v>
      </c>
      <c r="Q1508" s="8">
        <f t="shared" si="92"/>
        <v>2.1084337349397589E-2</v>
      </c>
      <c r="R1508" s="8">
        <f t="shared" si="93"/>
        <v>3.0120481927710843E-2</v>
      </c>
      <c r="S1508" s="8">
        <f t="shared" si="94"/>
        <v>8.7349397590361449E-2</v>
      </c>
      <c r="T1508" s="8">
        <f t="shared" si="95"/>
        <v>0.13253012048192772</v>
      </c>
      <c r="U1508" s="8">
        <f>IF(C1508=2022,"",IF(C1508=2020,O1508/60,O1508/162))</f>
        <v>0.54320987654320985</v>
      </c>
      <c r="V1508">
        <v>72</v>
      </c>
      <c r="W1508">
        <v>123</v>
      </c>
      <c r="X1508">
        <v>28</v>
      </c>
      <c r="Y1508">
        <v>91</v>
      </c>
      <c r="Z1508">
        <v>25</v>
      </c>
      <c r="AA1508">
        <v>2</v>
      </c>
      <c r="AB1508">
        <v>1</v>
      </c>
      <c r="AC1508">
        <v>5</v>
      </c>
      <c r="AD1508">
        <v>0.27500000000000002</v>
      </c>
      <c r="AE1508">
        <v>0.28199999999999997</v>
      </c>
      <c r="AF1508">
        <v>0.37</v>
      </c>
      <c r="AG1508">
        <v>0.65300000000000002</v>
      </c>
    </row>
    <row r="1509" spans="1:33" x14ac:dyDescent="0.25">
      <c r="A1509" t="s">
        <v>89</v>
      </c>
      <c r="B1509" t="s">
        <v>104</v>
      </c>
      <c r="C1509">
        <v>2018</v>
      </c>
      <c r="D1509" t="s">
        <v>22</v>
      </c>
      <c r="E1509" t="s">
        <v>90</v>
      </c>
      <c r="F1509" t="s">
        <v>91</v>
      </c>
      <c r="G1509" t="s">
        <v>105</v>
      </c>
      <c r="H1509">
        <v>27</v>
      </c>
      <c r="I1509" t="s">
        <v>1226</v>
      </c>
      <c r="J1509" s="9">
        <v>0.23400000000000001</v>
      </c>
      <c r="K1509">
        <v>13</v>
      </c>
      <c r="L1509">
        <v>17</v>
      </c>
      <c r="M1509">
        <v>59</v>
      </c>
      <c r="N1509">
        <v>76</v>
      </c>
      <c r="O1509">
        <v>144</v>
      </c>
      <c r="P1509">
        <v>474</v>
      </c>
      <c r="Q1509" s="8">
        <f t="shared" si="92"/>
        <v>2.7426160337552744E-2</v>
      </c>
      <c r="R1509" s="8">
        <f t="shared" si="93"/>
        <v>3.5864978902953586E-2</v>
      </c>
      <c r="S1509" s="8">
        <f t="shared" si="94"/>
        <v>0.12447257383966245</v>
      </c>
      <c r="T1509" s="8">
        <f t="shared" si="95"/>
        <v>0.16033755274261605</v>
      </c>
      <c r="U1509" s="8">
        <f>IF(C1509=2022,"",IF(C1509=2020,O1509/60,O1509/162))</f>
        <v>0.88888888888888884</v>
      </c>
      <c r="V1509">
        <v>111</v>
      </c>
      <c r="W1509">
        <v>191</v>
      </c>
      <c r="X1509">
        <v>50</v>
      </c>
      <c r="Y1509">
        <v>137</v>
      </c>
      <c r="Z1509">
        <v>46</v>
      </c>
      <c r="AA1509">
        <v>3</v>
      </c>
      <c r="AB1509">
        <v>1</v>
      </c>
      <c r="AC1509">
        <v>1</v>
      </c>
      <c r="AD1509">
        <v>0.29899999999999999</v>
      </c>
      <c r="AE1509">
        <v>0.314</v>
      </c>
      <c r="AF1509">
        <v>0.40300000000000002</v>
      </c>
      <c r="AG1509">
        <v>0.71699999999999997</v>
      </c>
    </row>
    <row r="1510" spans="1:33" x14ac:dyDescent="0.25">
      <c r="A1510" t="s">
        <v>54</v>
      </c>
      <c r="B1510" t="s">
        <v>847</v>
      </c>
      <c r="C1510">
        <v>2018</v>
      </c>
      <c r="D1510" t="s">
        <v>18</v>
      </c>
      <c r="E1510" t="s">
        <v>119</v>
      </c>
      <c r="F1510" t="s">
        <v>120</v>
      </c>
      <c r="G1510" t="s">
        <v>848</v>
      </c>
      <c r="H1510">
        <v>27</v>
      </c>
      <c r="I1510" t="s">
        <v>1226</v>
      </c>
      <c r="J1510" s="9">
        <v>0.254</v>
      </c>
      <c r="K1510">
        <v>17</v>
      </c>
      <c r="L1510">
        <v>9</v>
      </c>
      <c r="M1510">
        <v>63</v>
      </c>
      <c r="N1510">
        <v>85</v>
      </c>
      <c r="O1510">
        <v>155</v>
      </c>
      <c r="P1510">
        <v>536</v>
      </c>
      <c r="Q1510" s="8">
        <f t="shared" si="92"/>
        <v>3.1716417910447763E-2</v>
      </c>
      <c r="R1510" s="8">
        <f t="shared" si="93"/>
        <v>1.6791044776119403E-2</v>
      </c>
      <c r="S1510" s="8">
        <f t="shared" si="94"/>
        <v>0.11753731343283583</v>
      </c>
      <c r="T1510" s="8">
        <f t="shared" si="95"/>
        <v>0.15858208955223882</v>
      </c>
      <c r="U1510" s="8">
        <f>IF(C1510=2022,"",IF(C1510=2020,O1510/60,O1510/162))</f>
        <v>0.95679012345679015</v>
      </c>
      <c r="V1510">
        <v>136</v>
      </c>
      <c r="W1510">
        <v>238</v>
      </c>
      <c r="X1510">
        <v>60</v>
      </c>
      <c r="Y1510">
        <v>178</v>
      </c>
      <c r="Z1510">
        <v>55</v>
      </c>
      <c r="AA1510">
        <v>0</v>
      </c>
      <c r="AB1510">
        <v>1</v>
      </c>
      <c r="AC1510">
        <v>6</v>
      </c>
      <c r="AD1510">
        <v>0.34499999999999997</v>
      </c>
      <c r="AE1510">
        <v>0.33100000000000002</v>
      </c>
      <c r="AF1510">
        <v>0.44400000000000001</v>
      </c>
      <c r="AG1510">
        <v>0.77500000000000002</v>
      </c>
    </row>
    <row r="1511" spans="1:33" x14ac:dyDescent="0.25">
      <c r="A1511" t="s">
        <v>68</v>
      </c>
      <c r="B1511" t="s">
        <v>689</v>
      </c>
      <c r="C1511">
        <v>2018</v>
      </c>
      <c r="D1511" t="s">
        <v>22</v>
      </c>
      <c r="E1511" t="s">
        <v>361</v>
      </c>
      <c r="F1511" t="s">
        <v>362</v>
      </c>
      <c r="G1511" t="s">
        <v>690</v>
      </c>
      <c r="H1511">
        <v>27</v>
      </c>
      <c r="I1511" t="s">
        <v>1226</v>
      </c>
      <c r="J1511" s="9">
        <v>0.23599999999999999</v>
      </c>
      <c r="K1511">
        <v>5</v>
      </c>
      <c r="L1511">
        <v>2</v>
      </c>
      <c r="M1511">
        <v>19</v>
      </c>
      <c r="N1511">
        <v>29</v>
      </c>
      <c r="O1511">
        <v>125</v>
      </c>
      <c r="P1511">
        <v>292</v>
      </c>
      <c r="Q1511" s="8">
        <f t="shared" si="92"/>
        <v>1.7123287671232876E-2</v>
      </c>
      <c r="R1511" s="8">
        <f t="shared" si="93"/>
        <v>6.8493150684931503E-3</v>
      </c>
      <c r="S1511" s="8">
        <f t="shared" si="94"/>
        <v>6.5068493150684928E-2</v>
      </c>
      <c r="T1511" s="8">
        <f t="shared" si="95"/>
        <v>9.9315068493150679E-2</v>
      </c>
      <c r="U1511" s="8">
        <f>IF(C1511=2022,"",IF(C1511=2020,O1511/60,O1511/162))</f>
        <v>0.77160493827160492</v>
      </c>
      <c r="V1511">
        <v>69</v>
      </c>
      <c r="W1511">
        <v>100</v>
      </c>
      <c r="X1511">
        <v>20</v>
      </c>
      <c r="Y1511">
        <v>52</v>
      </c>
      <c r="Z1511">
        <v>32</v>
      </c>
      <c r="AA1511">
        <v>0</v>
      </c>
      <c r="AB1511">
        <v>1</v>
      </c>
      <c r="AC1511">
        <v>4</v>
      </c>
      <c r="AD1511">
        <v>0.27</v>
      </c>
      <c r="AE1511">
        <v>0.318</v>
      </c>
      <c r="AF1511">
        <v>0.34200000000000003</v>
      </c>
      <c r="AG1511">
        <v>0.66100000000000003</v>
      </c>
    </row>
    <row r="1512" spans="1:33" x14ac:dyDescent="0.25">
      <c r="A1512" t="s">
        <v>56</v>
      </c>
      <c r="B1512" t="s">
        <v>793</v>
      </c>
      <c r="C1512">
        <v>2018</v>
      </c>
      <c r="D1512" t="s">
        <v>22</v>
      </c>
      <c r="E1512" t="s">
        <v>211</v>
      </c>
      <c r="F1512" t="s">
        <v>212</v>
      </c>
      <c r="G1512" t="s">
        <v>794</v>
      </c>
      <c r="H1512">
        <v>26</v>
      </c>
      <c r="I1512" t="s">
        <v>1226</v>
      </c>
      <c r="J1512" s="9">
        <v>0.245</v>
      </c>
      <c r="K1512">
        <v>25</v>
      </c>
      <c r="L1512">
        <v>3</v>
      </c>
      <c r="M1512">
        <v>61</v>
      </c>
      <c r="N1512">
        <v>60</v>
      </c>
      <c r="O1512">
        <v>124</v>
      </c>
      <c r="P1512">
        <v>424</v>
      </c>
      <c r="Q1512" s="8">
        <f t="shared" si="92"/>
        <v>5.8962264150943397E-2</v>
      </c>
      <c r="R1512" s="8">
        <f t="shared" si="93"/>
        <v>7.0754716981132077E-3</v>
      </c>
      <c r="S1512" s="8">
        <f t="shared" si="94"/>
        <v>0.14386792452830188</v>
      </c>
      <c r="T1512" s="8">
        <f t="shared" si="95"/>
        <v>0.14150943396226415</v>
      </c>
      <c r="U1512" s="8">
        <f>IF(C1512=2022,"",IF(C1512=2020,O1512/60,O1512/162))</f>
        <v>0.76543209876543206</v>
      </c>
      <c r="V1512">
        <v>104</v>
      </c>
      <c r="W1512">
        <v>213</v>
      </c>
      <c r="X1512">
        <v>58</v>
      </c>
      <c r="Y1512">
        <v>122</v>
      </c>
      <c r="Z1512">
        <v>27</v>
      </c>
      <c r="AA1512">
        <v>0</v>
      </c>
      <c r="AB1512">
        <v>1</v>
      </c>
      <c r="AC1512">
        <v>2</v>
      </c>
      <c r="AD1512">
        <v>0.28199999999999997</v>
      </c>
      <c r="AE1512">
        <v>0.30099999999999999</v>
      </c>
      <c r="AF1512">
        <v>0.502</v>
      </c>
      <c r="AG1512">
        <v>0.80300000000000005</v>
      </c>
    </row>
    <row r="1513" spans="1:33" x14ac:dyDescent="0.25">
      <c r="A1513" t="s">
        <v>49</v>
      </c>
      <c r="B1513" t="s">
        <v>377</v>
      </c>
      <c r="C1513">
        <v>2018</v>
      </c>
      <c r="D1513" t="s">
        <v>22</v>
      </c>
      <c r="E1513" t="s">
        <v>50</v>
      </c>
      <c r="F1513" t="s">
        <v>51</v>
      </c>
      <c r="G1513" t="s">
        <v>378</v>
      </c>
      <c r="H1513">
        <v>26</v>
      </c>
      <c r="I1513" t="s">
        <v>1226</v>
      </c>
      <c r="J1513" s="9">
        <v>0.312</v>
      </c>
      <c r="K1513">
        <v>39</v>
      </c>
      <c r="L1513">
        <v>24</v>
      </c>
      <c r="M1513">
        <v>79</v>
      </c>
      <c r="N1513">
        <v>101</v>
      </c>
      <c r="O1513">
        <v>140</v>
      </c>
      <c r="P1513">
        <v>471</v>
      </c>
      <c r="Q1513" s="8">
        <f t="shared" si="92"/>
        <v>8.2802547770700632E-2</v>
      </c>
      <c r="R1513" s="8">
        <f t="shared" si="93"/>
        <v>5.0955414012738856E-2</v>
      </c>
      <c r="S1513" s="8">
        <f t="shared" si="94"/>
        <v>0.16772823779193205</v>
      </c>
      <c r="T1513" s="8">
        <f t="shared" si="95"/>
        <v>0.21443736730360935</v>
      </c>
      <c r="U1513" s="8">
        <f>IF(C1513=2022,"",IF(C1513=2020,O1513/60,O1513/162))</f>
        <v>0.86419753086419748</v>
      </c>
      <c r="V1513">
        <v>147</v>
      </c>
      <c r="W1513">
        <v>296</v>
      </c>
      <c r="X1513">
        <v>67</v>
      </c>
      <c r="Y1513">
        <v>124</v>
      </c>
      <c r="Z1513">
        <v>122</v>
      </c>
      <c r="AA1513">
        <v>25</v>
      </c>
      <c r="AB1513">
        <v>1</v>
      </c>
      <c r="AC1513">
        <v>2</v>
      </c>
      <c r="AD1513">
        <v>0.34599999999999997</v>
      </c>
      <c r="AE1513">
        <v>0.46</v>
      </c>
      <c r="AF1513">
        <v>0.628</v>
      </c>
      <c r="AG1513">
        <v>1.0880000000000001</v>
      </c>
    </row>
    <row r="1514" spans="1:33" x14ac:dyDescent="0.25">
      <c r="A1514" t="s">
        <v>55</v>
      </c>
      <c r="B1514" t="s">
        <v>979</v>
      </c>
      <c r="C1514">
        <v>2018</v>
      </c>
      <c r="D1514" t="s">
        <v>18</v>
      </c>
      <c r="E1514" t="s">
        <v>345</v>
      </c>
      <c r="F1514" t="s">
        <v>346</v>
      </c>
      <c r="G1514" t="s">
        <v>980</v>
      </c>
      <c r="H1514">
        <v>26</v>
      </c>
      <c r="I1514" t="s">
        <v>1226</v>
      </c>
      <c r="J1514" s="9">
        <v>0.255</v>
      </c>
      <c r="K1514">
        <v>22</v>
      </c>
      <c r="L1514">
        <v>5</v>
      </c>
      <c r="M1514">
        <v>71</v>
      </c>
      <c r="N1514">
        <v>64</v>
      </c>
      <c r="O1514">
        <v>148</v>
      </c>
      <c r="P1514">
        <v>550</v>
      </c>
      <c r="Q1514" s="8">
        <f t="shared" si="92"/>
        <v>0.04</v>
      </c>
      <c r="R1514" s="8">
        <f t="shared" si="93"/>
        <v>9.0909090909090905E-3</v>
      </c>
      <c r="S1514" s="8">
        <f t="shared" si="94"/>
        <v>0.12909090909090909</v>
      </c>
      <c r="T1514" s="8">
        <f t="shared" si="95"/>
        <v>0.11636363636363636</v>
      </c>
      <c r="U1514" s="8">
        <f>IF(C1514=2022,"",IF(C1514=2020,O1514/60,O1514/162))</f>
        <v>0.9135802469135802</v>
      </c>
      <c r="V1514">
        <v>140</v>
      </c>
      <c r="W1514">
        <v>231</v>
      </c>
      <c r="X1514">
        <v>44</v>
      </c>
      <c r="Y1514">
        <v>122</v>
      </c>
      <c r="Z1514">
        <v>38</v>
      </c>
      <c r="AA1514">
        <v>3</v>
      </c>
      <c r="AB1514">
        <v>1</v>
      </c>
      <c r="AC1514">
        <v>2</v>
      </c>
      <c r="AD1514">
        <v>0.28999999999999998</v>
      </c>
      <c r="AE1514">
        <v>0.31</v>
      </c>
      <c r="AF1514">
        <v>0.42</v>
      </c>
      <c r="AG1514">
        <v>0.73</v>
      </c>
    </row>
    <row r="1515" spans="1:33" x14ac:dyDescent="0.25">
      <c r="A1515" t="s">
        <v>54</v>
      </c>
      <c r="B1515" t="s">
        <v>117</v>
      </c>
      <c r="C1515">
        <v>2018</v>
      </c>
      <c r="D1515" t="s">
        <v>18</v>
      </c>
      <c r="E1515" t="s">
        <v>119</v>
      </c>
      <c r="F1515" t="s">
        <v>120</v>
      </c>
      <c r="G1515" t="s">
        <v>118</v>
      </c>
      <c r="H1515">
        <v>26</v>
      </c>
      <c r="I1515" t="s">
        <v>1226</v>
      </c>
      <c r="J1515" s="9">
        <v>0.25600000000000001</v>
      </c>
      <c r="K1515">
        <v>21</v>
      </c>
      <c r="L1515">
        <v>3</v>
      </c>
      <c r="M1515">
        <v>52</v>
      </c>
      <c r="N1515">
        <v>67</v>
      </c>
      <c r="O1515">
        <v>145</v>
      </c>
      <c r="P1515">
        <v>402</v>
      </c>
      <c r="Q1515" s="8">
        <f t="shared" si="92"/>
        <v>5.2238805970149252E-2</v>
      </c>
      <c r="R1515" s="8">
        <f t="shared" si="93"/>
        <v>7.462686567164179E-3</v>
      </c>
      <c r="S1515" s="8">
        <f t="shared" si="94"/>
        <v>0.12935323383084577</v>
      </c>
      <c r="T1515" s="8">
        <f t="shared" si="95"/>
        <v>0.16666666666666666</v>
      </c>
      <c r="U1515" s="8">
        <f>IF(C1515=2022,"",IF(C1515=2020,O1515/60,O1515/162))</f>
        <v>0.89506172839506171</v>
      </c>
      <c r="V1515">
        <v>103</v>
      </c>
      <c r="W1515">
        <v>189</v>
      </c>
      <c r="X1515">
        <v>41</v>
      </c>
      <c r="Y1515">
        <v>78</v>
      </c>
      <c r="Z1515">
        <v>50</v>
      </c>
      <c r="AA1515">
        <v>5</v>
      </c>
      <c r="AB1515">
        <v>1</v>
      </c>
      <c r="AC1515">
        <v>0</v>
      </c>
      <c r="AD1515">
        <v>0.26600000000000001</v>
      </c>
      <c r="AE1515">
        <v>0.33600000000000002</v>
      </c>
      <c r="AF1515">
        <v>0.47</v>
      </c>
      <c r="AG1515">
        <v>0.80600000000000005</v>
      </c>
    </row>
    <row r="1516" spans="1:33" x14ac:dyDescent="0.25">
      <c r="A1516" t="s">
        <v>29</v>
      </c>
      <c r="B1516" t="s">
        <v>771</v>
      </c>
      <c r="C1516">
        <v>2018</v>
      </c>
      <c r="D1516" t="s">
        <v>22</v>
      </c>
      <c r="E1516" t="s">
        <v>188</v>
      </c>
      <c r="F1516" t="s">
        <v>96</v>
      </c>
      <c r="G1516" t="s">
        <v>772</v>
      </c>
      <c r="H1516">
        <v>26</v>
      </c>
      <c r="I1516" t="s">
        <v>1226</v>
      </c>
      <c r="J1516" s="9">
        <v>0.26400000000000001</v>
      </c>
      <c r="K1516">
        <v>3</v>
      </c>
      <c r="L1516">
        <v>1</v>
      </c>
      <c r="M1516">
        <v>23</v>
      </c>
      <c r="N1516">
        <v>22</v>
      </c>
      <c r="O1516">
        <v>61</v>
      </c>
      <c r="P1516">
        <v>174</v>
      </c>
      <c r="Q1516" s="8">
        <f t="shared" si="92"/>
        <v>1.7241379310344827E-2</v>
      </c>
      <c r="R1516" s="8">
        <f t="shared" si="93"/>
        <v>5.7471264367816091E-3</v>
      </c>
      <c r="S1516" s="8">
        <f t="shared" si="94"/>
        <v>0.13218390804597702</v>
      </c>
      <c r="T1516" s="8">
        <f t="shared" si="95"/>
        <v>0.12643678160919541</v>
      </c>
      <c r="U1516" s="8">
        <f>IF(C1516=2022,"",IF(C1516=2020,O1516/60,O1516/162))</f>
        <v>0.37654320987654322</v>
      </c>
      <c r="V1516">
        <v>46</v>
      </c>
      <c r="W1516">
        <v>62</v>
      </c>
      <c r="X1516">
        <v>10</v>
      </c>
      <c r="Y1516">
        <v>42</v>
      </c>
      <c r="Z1516">
        <v>6</v>
      </c>
      <c r="AA1516">
        <v>1</v>
      </c>
      <c r="AB1516">
        <v>1</v>
      </c>
      <c r="AC1516">
        <v>1</v>
      </c>
      <c r="AD1516">
        <v>0.33100000000000002</v>
      </c>
      <c r="AE1516">
        <v>0.29499999999999998</v>
      </c>
      <c r="AF1516">
        <v>0.35599999999999998</v>
      </c>
      <c r="AG1516">
        <v>0.65100000000000002</v>
      </c>
    </row>
    <row r="1517" spans="1:33" x14ac:dyDescent="0.25">
      <c r="A1517" t="s">
        <v>30</v>
      </c>
      <c r="B1517" t="s">
        <v>154</v>
      </c>
      <c r="C1517">
        <v>2018</v>
      </c>
      <c r="D1517" t="s">
        <v>22</v>
      </c>
      <c r="E1517" t="s">
        <v>142</v>
      </c>
      <c r="F1517" t="s">
        <v>143</v>
      </c>
      <c r="G1517" t="s">
        <v>155</v>
      </c>
      <c r="H1517">
        <v>26</v>
      </c>
      <c r="I1517" t="s">
        <v>1226</v>
      </c>
      <c r="J1517" s="9">
        <v>0.23499999999999999</v>
      </c>
      <c r="K1517">
        <v>6</v>
      </c>
      <c r="L1517">
        <v>16</v>
      </c>
      <c r="M1517">
        <v>29</v>
      </c>
      <c r="N1517">
        <v>49</v>
      </c>
      <c r="O1517">
        <v>143</v>
      </c>
      <c r="P1517">
        <v>429</v>
      </c>
      <c r="Q1517" s="8">
        <f t="shared" si="92"/>
        <v>1.3986013986013986E-2</v>
      </c>
      <c r="R1517" s="8">
        <f t="shared" si="93"/>
        <v>3.7296037296037296E-2</v>
      </c>
      <c r="S1517" s="8">
        <f t="shared" si="94"/>
        <v>6.75990675990676E-2</v>
      </c>
      <c r="T1517" s="8">
        <f t="shared" si="95"/>
        <v>0.11421911421911422</v>
      </c>
      <c r="U1517" s="8">
        <f>IF(C1517=2022,"",IF(C1517=2020,O1517/60,O1517/162))</f>
        <v>0.88271604938271608</v>
      </c>
      <c r="V1517">
        <v>101</v>
      </c>
      <c r="W1517">
        <v>144</v>
      </c>
      <c r="X1517">
        <v>27</v>
      </c>
      <c r="Y1517">
        <v>129</v>
      </c>
      <c r="Z1517">
        <v>18</v>
      </c>
      <c r="AA1517">
        <v>0</v>
      </c>
      <c r="AB1517">
        <v>1</v>
      </c>
      <c r="AC1517">
        <v>8</v>
      </c>
      <c r="AD1517">
        <v>0.32200000000000001</v>
      </c>
      <c r="AE1517">
        <v>0.27900000000000003</v>
      </c>
      <c r="AF1517">
        <v>0.33600000000000002</v>
      </c>
      <c r="AG1517">
        <v>0.61399999999999999</v>
      </c>
    </row>
    <row r="1518" spans="1:33" x14ac:dyDescent="0.25">
      <c r="A1518" t="s">
        <v>43</v>
      </c>
      <c r="B1518" t="s">
        <v>1103</v>
      </c>
      <c r="C1518">
        <v>2018</v>
      </c>
      <c r="D1518" t="s">
        <v>18</v>
      </c>
      <c r="E1518" t="s">
        <v>100</v>
      </c>
      <c r="F1518" t="s">
        <v>101</v>
      </c>
      <c r="G1518" t="s">
        <v>1104</v>
      </c>
      <c r="H1518">
        <v>25</v>
      </c>
      <c r="I1518" t="s">
        <v>1226</v>
      </c>
      <c r="J1518" s="9">
        <v>0.251</v>
      </c>
      <c r="K1518">
        <v>1</v>
      </c>
      <c r="L1518">
        <v>7</v>
      </c>
      <c r="M1518">
        <v>23</v>
      </c>
      <c r="N1518">
        <v>21</v>
      </c>
      <c r="O1518">
        <v>74</v>
      </c>
      <c r="P1518">
        <v>199</v>
      </c>
      <c r="Q1518" s="8">
        <f t="shared" si="92"/>
        <v>5.0251256281407036E-3</v>
      </c>
      <c r="R1518" s="8">
        <f t="shared" si="93"/>
        <v>3.5175879396984924E-2</v>
      </c>
      <c r="S1518" s="8">
        <f t="shared" si="94"/>
        <v>0.11557788944723618</v>
      </c>
      <c r="T1518" s="8">
        <f t="shared" si="95"/>
        <v>0.10552763819095477</v>
      </c>
      <c r="U1518" s="8">
        <f>IF(C1518=2022,"",IF(C1518=2020,O1518/60,O1518/162))</f>
        <v>0.4567901234567901</v>
      </c>
      <c r="V1518">
        <v>50</v>
      </c>
      <c r="W1518">
        <v>61</v>
      </c>
      <c r="X1518">
        <v>8</v>
      </c>
      <c r="Y1518">
        <v>69</v>
      </c>
      <c r="Z1518">
        <v>20</v>
      </c>
      <c r="AA1518">
        <v>2</v>
      </c>
      <c r="AB1518">
        <v>1</v>
      </c>
      <c r="AC1518">
        <v>0</v>
      </c>
      <c r="AD1518">
        <v>0.377</v>
      </c>
      <c r="AE1518">
        <v>0.33300000000000002</v>
      </c>
      <c r="AF1518">
        <v>0.307</v>
      </c>
      <c r="AG1518">
        <v>0.64</v>
      </c>
    </row>
    <row r="1519" spans="1:33" x14ac:dyDescent="0.25">
      <c r="A1519" t="s">
        <v>29</v>
      </c>
      <c r="B1519" t="s">
        <v>237</v>
      </c>
      <c r="C1519">
        <v>2018</v>
      </c>
      <c r="D1519" t="s">
        <v>22</v>
      </c>
      <c r="E1519" t="s">
        <v>188</v>
      </c>
      <c r="F1519" t="s">
        <v>96</v>
      </c>
      <c r="G1519" t="s">
        <v>238</v>
      </c>
      <c r="H1519">
        <v>25</v>
      </c>
      <c r="I1519" t="s">
        <v>1226</v>
      </c>
      <c r="J1519" s="9">
        <v>0.22600000000000001</v>
      </c>
      <c r="K1519">
        <v>2</v>
      </c>
      <c r="L1519">
        <v>4</v>
      </c>
      <c r="M1519">
        <v>9</v>
      </c>
      <c r="N1519">
        <v>14</v>
      </c>
      <c r="O1519">
        <v>34</v>
      </c>
      <c r="P1519">
        <v>106</v>
      </c>
      <c r="Q1519" s="8">
        <f t="shared" si="92"/>
        <v>1.8867924528301886E-2</v>
      </c>
      <c r="R1519" s="8">
        <f t="shared" si="93"/>
        <v>3.7735849056603772E-2</v>
      </c>
      <c r="S1519" s="8">
        <f t="shared" si="94"/>
        <v>8.4905660377358486E-2</v>
      </c>
      <c r="T1519" s="8">
        <f t="shared" si="95"/>
        <v>0.13207547169811321</v>
      </c>
      <c r="U1519" s="8">
        <f>IF(C1519=2022,"",IF(C1519=2020,O1519/60,O1519/162))</f>
        <v>0.20987654320987653</v>
      </c>
      <c r="V1519">
        <v>24</v>
      </c>
      <c r="W1519">
        <v>35</v>
      </c>
      <c r="X1519">
        <v>7</v>
      </c>
      <c r="Y1519">
        <v>44</v>
      </c>
      <c r="Z1519">
        <v>7</v>
      </c>
      <c r="AA1519">
        <v>0</v>
      </c>
      <c r="AB1519">
        <v>1</v>
      </c>
      <c r="AC1519">
        <v>1</v>
      </c>
      <c r="AD1519">
        <v>0.36699999999999999</v>
      </c>
      <c r="AE1519">
        <v>0.28100000000000003</v>
      </c>
      <c r="AF1519">
        <v>0.33</v>
      </c>
      <c r="AG1519">
        <v>0.61099999999999999</v>
      </c>
    </row>
    <row r="1520" spans="1:33" x14ac:dyDescent="0.25">
      <c r="A1520" t="s">
        <v>23</v>
      </c>
      <c r="B1520" t="s">
        <v>957</v>
      </c>
      <c r="C1520">
        <v>2018</v>
      </c>
      <c r="D1520" t="s">
        <v>18</v>
      </c>
      <c r="E1520" t="s">
        <v>24</v>
      </c>
      <c r="F1520" t="s">
        <v>25</v>
      </c>
      <c r="G1520" t="s">
        <v>958</v>
      </c>
      <c r="H1520">
        <v>25</v>
      </c>
      <c r="I1520" t="s">
        <v>1226</v>
      </c>
      <c r="J1520" s="9">
        <v>0.26300000000000001</v>
      </c>
      <c r="K1520">
        <v>17</v>
      </c>
      <c r="L1520">
        <v>9</v>
      </c>
      <c r="M1520">
        <v>47</v>
      </c>
      <c r="N1520">
        <v>77</v>
      </c>
      <c r="O1520">
        <v>140</v>
      </c>
      <c r="P1520">
        <v>433</v>
      </c>
      <c r="Q1520" s="8">
        <f t="shared" si="92"/>
        <v>3.9260969976905313E-2</v>
      </c>
      <c r="R1520" s="8">
        <f t="shared" si="93"/>
        <v>2.0785219399538105E-2</v>
      </c>
      <c r="S1520" s="8">
        <f t="shared" si="94"/>
        <v>0.10854503464203233</v>
      </c>
      <c r="T1520" s="8">
        <f t="shared" si="95"/>
        <v>0.17782909930715934</v>
      </c>
      <c r="U1520" s="8">
        <f>IF(C1520=2022,"",IF(C1520=2020,O1520/60,O1520/162))</f>
        <v>0.86419753086419748</v>
      </c>
      <c r="V1520">
        <v>114</v>
      </c>
      <c r="W1520">
        <v>209</v>
      </c>
      <c r="X1520">
        <v>53</v>
      </c>
      <c r="Y1520">
        <v>140</v>
      </c>
      <c r="Z1520">
        <v>80</v>
      </c>
      <c r="AA1520">
        <v>2</v>
      </c>
      <c r="AB1520">
        <v>1</v>
      </c>
      <c r="AC1520">
        <v>6</v>
      </c>
      <c r="AD1520">
        <v>0.35099999999999998</v>
      </c>
      <c r="AE1520">
        <v>0.40400000000000003</v>
      </c>
      <c r="AF1520">
        <v>0.48299999999999998</v>
      </c>
      <c r="AG1520">
        <v>0.88600000000000001</v>
      </c>
    </row>
    <row r="1521" spans="1:33" x14ac:dyDescent="0.25">
      <c r="A1521" t="s">
        <v>29</v>
      </c>
      <c r="B1521" t="s">
        <v>1007</v>
      </c>
      <c r="C1521">
        <v>2018</v>
      </c>
      <c r="D1521" t="s">
        <v>22</v>
      </c>
      <c r="E1521" t="s">
        <v>188</v>
      </c>
      <c r="F1521" t="s">
        <v>96</v>
      </c>
      <c r="G1521" t="s">
        <v>1008</v>
      </c>
      <c r="H1521">
        <v>25</v>
      </c>
      <c r="I1521" t="s">
        <v>1226</v>
      </c>
      <c r="J1521" s="9">
        <v>0.25700000000000001</v>
      </c>
      <c r="K1521">
        <v>2</v>
      </c>
      <c r="L1521">
        <v>21</v>
      </c>
      <c r="M1521">
        <v>20</v>
      </c>
      <c r="N1521">
        <v>36</v>
      </c>
      <c r="O1521">
        <v>91</v>
      </c>
      <c r="P1521">
        <v>265</v>
      </c>
      <c r="Q1521" s="8">
        <f t="shared" si="92"/>
        <v>7.5471698113207548E-3</v>
      </c>
      <c r="R1521" s="8">
        <f t="shared" si="93"/>
        <v>7.9245283018867921E-2</v>
      </c>
      <c r="S1521" s="8">
        <f t="shared" si="94"/>
        <v>7.5471698113207544E-2</v>
      </c>
      <c r="T1521" s="8">
        <f t="shared" si="95"/>
        <v>0.13584905660377358</v>
      </c>
      <c r="U1521" s="8">
        <f>IF(C1521=2022,"",IF(C1521=2020,O1521/60,O1521/162))</f>
        <v>0.56172839506172845</v>
      </c>
      <c r="V1521">
        <v>68</v>
      </c>
      <c r="W1521">
        <v>91</v>
      </c>
      <c r="X1521">
        <v>16</v>
      </c>
      <c r="Y1521">
        <v>58</v>
      </c>
      <c r="Z1521">
        <v>14</v>
      </c>
      <c r="AA1521">
        <v>1</v>
      </c>
      <c r="AB1521">
        <v>1</v>
      </c>
      <c r="AC1521">
        <v>4</v>
      </c>
      <c r="AD1521">
        <v>0.32</v>
      </c>
      <c r="AE1521">
        <v>0.31</v>
      </c>
      <c r="AF1521">
        <v>0.34300000000000003</v>
      </c>
      <c r="AG1521">
        <v>0.65400000000000003</v>
      </c>
    </row>
    <row r="1522" spans="1:33" x14ac:dyDescent="0.25">
      <c r="A1522" t="s">
        <v>77</v>
      </c>
      <c r="B1522" t="s">
        <v>577</v>
      </c>
      <c r="C1522">
        <v>2018</v>
      </c>
      <c r="D1522" t="s">
        <v>18</v>
      </c>
      <c r="E1522" t="s">
        <v>291</v>
      </c>
      <c r="F1522" t="s">
        <v>292</v>
      </c>
      <c r="G1522" t="s">
        <v>578</v>
      </c>
      <c r="H1522">
        <v>25</v>
      </c>
      <c r="I1522" t="s">
        <v>1226</v>
      </c>
      <c r="J1522" s="9">
        <v>0.11799999999999999</v>
      </c>
      <c r="K1522">
        <v>0</v>
      </c>
      <c r="L1522">
        <v>0</v>
      </c>
      <c r="M1522">
        <v>1</v>
      </c>
      <c r="N1522">
        <v>3</v>
      </c>
      <c r="O1522">
        <v>21</v>
      </c>
      <c r="P1522">
        <v>17</v>
      </c>
      <c r="Q1522" s="8">
        <f t="shared" si="92"/>
        <v>0</v>
      </c>
      <c r="R1522" s="8">
        <f t="shared" si="93"/>
        <v>0</v>
      </c>
      <c r="S1522" s="8">
        <f t="shared" si="94"/>
        <v>5.8823529411764705E-2</v>
      </c>
      <c r="T1522" s="8">
        <f t="shared" si="95"/>
        <v>0.17647058823529413</v>
      </c>
      <c r="U1522" s="8">
        <f>IF(C1522=2022,"",IF(C1522=2020,O1522/60,O1522/162))</f>
        <v>0.12962962962962962</v>
      </c>
      <c r="V1522">
        <v>2</v>
      </c>
      <c r="W1522">
        <v>3</v>
      </c>
      <c r="X1522">
        <v>1</v>
      </c>
      <c r="Y1522">
        <v>7</v>
      </c>
      <c r="Z1522">
        <v>0</v>
      </c>
      <c r="AA1522">
        <v>0</v>
      </c>
      <c r="AB1522">
        <v>1</v>
      </c>
      <c r="AC1522">
        <v>0</v>
      </c>
      <c r="AD1522">
        <v>0.2</v>
      </c>
      <c r="AE1522">
        <v>0.11799999999999999</v>
      </c>
      <c r="AF1522">
        <v>0.17599999999999999</v>
      </c>
      <c r="AG1522">
        <v>0.29399999999999998</v>
      </c>
    </row>
    <row r="1523" spans="1:33" x14ac:dyDescent="0.25">
      <c r="A1523" t="s">
        <v>86</v>
      </c>
      <c r="B1523" t="s">
        <v>655</v>
      </c>
      <c r="C1523">
        <v>2018</v>
      </c>
      <c r="D1523" t="s">
        <v>18</v>
      </c>
      <c r="E1523" t="s">
        <v>128</v>
      </c>
      <c r="F1523" t="s">
        <v>129</v>
      </c>
      <c r="G1523" t="s">
        <v>656</v>
      </c>
      <c r="H1523">
        <v>24</v>
      </c>
      <c r="I1523" t="s">
        <v>1226</v>
      </c>
      <c r="J1523" s="9">
        <v>0.26</v>
      </c>
      <c r="K1523">
        <v>14</v>
      </c>
      <c r="L1523">
        <v>6</v>
      </c>
      <c r="M1523">
        <v>59</v>
      </c>
      <c r="N1523">
        <v>68</v>
      </c>
      <c r="O1523">
        <v>153</v>
      </c>
      <c r="P1523">
        <v>520</v>
      </c>
      <c r="Q1523" s="8">
        <f t="shared" si="92"/>
        <v>2.6923076923076925E-2</v>
      </c>
      <c r="R1523" s="8">
        <f t="shared" si="93"/>
        <v>1.1538461538461539E-2</v>
      </c>
      <c r="S1523" s="8">
        <f t="shared" si="94"/>
        <v>0.11346153846153846</v>
      </c>
      <c r="T1523" s="8">
        <f t="shared" si="95"/>
        <v>0.13076923076923078</v>
      </c>
      <c r="U1523" s="8">
        <f>IF(C1523=2022,"",IF(C1523=2020,O1523/60,O1523/162))</f>
        <v>0.94444444444444442</v>
      </c>
      <c r="V1523">
        <v>135</v>
      </c>
      <c r="W1523">
        <v>227</v>
      </c>
      <c r="X1523">
        <v>52</v>
      </c>
      <c r="Y1523">
        <v>79</v>
      </c>
      <c r="Z1523">
        <v>54</v>
      </c>
      <c r="AA1523">
        <v>3</v>
      </c>
      <c r="AB1523">
        <v>1</v>
      </c>
      <c r="AC1523">
        <v>1</v>
      </c>
      <c r="AD1523">
        <v>0.28199999999999997</v>
      </c>
      <c r="AE1523">
        <v>0.33200000000000002</v>
      </c>
      <c r="AF1523">
        <v>0.437</v>
      </c>
      <c r="AG1523">
        <v>0.76800000000000002</v>
      </c>
    </row>
    <row r="1524" spans="1:33" x14ac:dyDescent="0.25">
      <c r="A1524" t="s">
        <v>42</v>
      </c>
      <c r="B1524" t="s">
        <v>391</v>
      </c>
      <c r="C1524">
        <v>2018</v>
      </c>
      <c r="D1524" t="s">
        <v>22</v>
      </c>
      <c r="E1524" t="s">
        <v>263</v>
      </c>
      <c r="F1524" t="s">
        <v>264</v>
      </c>
      <c r="G1524" t="s">
        <v>392</v>
      </c>
      <c r="H1524">
        <v>24</v>
      </c>
      <c r="I1524" t="s">
        <v>1226</v>
      </c>
      <c r="J1524" s="9">
        <v>0.156</v>
      </c>
      <c r="K1524">
        <v>0</v>
      </c>
      <c r="L1524">
        <v>5</v>
      </c>
      <c r="M1524">
        <v>4</v>
      </c>
      <c r="N1524">
        <v>8</v>
      </c>
      <c r="O1524">
        <v>28</v>
      </c>
      <c r="P1524">
        <v>90</v>
      </c>
      <c r="Q1524" s="8">
        <f t="shared" si="92"/>
        <v>0</v>
      </c>
      <c r="R1524" s="8">
        <f t="shared" si="93"/>
        <v>5.5555555555555552E-2</v>
      </c>
      <c r="S1524" s="8">
        <f t="shared" si="94"/>
        <v>4.4444444444444446E-2</v>
      </c>
      <c r="T1524" s="8">
        <f t="shared" si="95"/>
        <v>8.8888888888888892E-2</v>
      </c>
      <c r="U1524" s="8">
        <f>IF(C1524=2022,"",IF(C1524=2020,O1524/60,O1524/162))</f>
        <v>0.1728395061728395</v>
      </c>
      <c r="V1524">
        <v>14</v>
      </c>
      <c r="W1524">
        <v>18</v>
      </c>
      <c r="X1524">
        <v>4</v>
      </c>
      <c r="Y1524">
        <v>28</v>
      </c>
      <c r="Z1524">
        <v>3</v>
      </c>
      <c r="AA1524">
        <v>0</v>
      </c>
      <c r="AB1524">
        <v>1</v>
      </c>
      <c r="AC1524">
        <v>0</v>
      </c>
      <c r="AD1524">
        <v>0.22600000000000001</v>
      </c>
      <c r="AE1524">
        <v>0.183</v>
      </c>
      <c r="AF1524">
        <v>0.2</v>
      </c>
      <c r="AG1524">
        <v>0.38300000000000001</v>
      </c>
    </row>
    <row r="1525" spans="1:33" x14ac:dyDescent="0.25">
      <c r="A1525" t="s">
        <v>43</v>
      </c>
      <c r="B1525" t="s">
        <v>1087</v>
      </c>
      <c r="C1525">
        <v>2018</v>
      </c>
      <c r="D1525" t="s">
        <v>18</v>
      </c>
      <c r="E1525" t="s">
        <v>100</v>
      </c>
      <c r="F1525" t="s">
        <v>101</v>
      </c>
      <c r="G1525" t="s">
        <v>1088</v>
      </c>
      <c r="H1525">
        <v>24</v>
      </c>
      <c r="I1525" t="s">
        <v>1226</v>
      </c>
      <c r="J1525" s="9">
        <v>0.255</v>
      </c>
      <c r="K1525">
        <v>2</v>
      </c>
      <c r="L1525">
        <v>5</v>
      </c>
      <c r="M1525">
        <v>17</v>
      </c>
      <c r="N1525">
        <v>20</v>
      </c>
      <c r="O1525">
        <v>41</v>
      </c>
      <c r="P1525">
        <v>141</v>
      </c>
      <c r="Q1525" s="8">
        <f t="shared" si="92"/>
        <v>1.4184397163120567E-2</v>
      </c>
      <c r="R1525" s="8">
        <f t="shared" si="93"/>
        <v>3.5460992907801421E-2</v>
      </c>
      <c r="S1525" s="8">
        <f t="shared" si="94"/>
        <v>0.12056737588652482</v>
      </c>
      <c r="T1525" s="8">
        <f t="shared" si="95"/>
        <v>0.14184397163120568</v>
      </c>
      <c r="U1525" s="8">
        <f>IF(C1525=2022,"",IF(C1525=2020,O1525/60,O1525/162))</f>
        <v>0.25308641975308643</v>
      </c>
      <c r="V1525">
        <v>36</v>
      </c>
      <c r="W1525">
        <v>55</v>
      </c>
      <c r="X1525">
        <v>14</v>
      </c>
      <c r="Y1525">
        <v>44</v>
      </c>
      <c r="Z1525">
        <v>10</v>
      </c>
      <c r="AA1525">
        <v>1</v>
      </c>
      <c r="AB1525">
        <v>1</v>
      </c>
      <c r="AC1525">
        <v>1</v>
      </c>
      <c r="AD1525">
        <v>0.35399999999999998</v>
      </c>
      <c r="AE1525">
        <v>0.30299999999999999</v>
      </c>
      <c r="AF1525">
        <v>0.39</v>
      </c>
      <c r="AG1525">
        <v>0.69299999999999995</v>
      </c>
    </row>
    <row r="1526" spans="1:33" x14ac:dyDescent="0.25">
      <c r="A1526" t="s">
        <v>46</v>
      </c>
      <c r="B1526" t="s">
        <v>653</v>
      </c>
      <c r="C1526">
        <v>2018</v>
      </c>
      <c r="D1526" t="s">
        <v>18</v>
      </c>
      <c r="E1526" t="s">
        <v>168</v>
      </c>
      <c r="F1526" t="s">
        <v>169</v>
      </c>
      <c r="G1526" t="s">
        <v>654</v>
      </c>
      <c r="H1526">
        <v>24</v>
      </c>
      <c r="I1526" t="s">
        <v>1226</v>
      </c>
      <c r="J1526" s="9">
        <v>0.185</v>
      </c>
      <c r="K1526">
        <v>3</v>
      </c>
      <c r="L1526">
        <v>2</v>
      </c>
      <c r="M1526">
        <v>7</v>
      </c>
      <c r="N1526">
        <v>16</v>
      </c>
      <c r="O1526">
        <v>37</v>
      </c>
      <c r="P1526">
        <v>92</v>
      </c>
      <c r="Q1526" s="8">
        <f t="shared" si="92"/>
        <v>3.2608695652173912E-2</v>
      </c>
      <c r="R1526" s="8">
        <f t="shared" si="93"/>
        <v>2.1739130434782608E-2</v>
      </c>
      <c r="S1526" s="8">
        <f t="shared" si="94"/>
        <v>7.6086956521739135E-2</v>
      </c>
      <c r="T1526" s="8">
        <f t="shared" si="95"/>
        <v>0.17391304347826086</v>
      </c>
      <c r="U1526" s="8">
        <f>IF(C1526=2022,"",IF(C1526=2020,O1526/60,O1526/162))</f>
        <v>0.22839506172839505</v>
      </c>
      <c r="V1526">
        <v>17</v>
      </c>
      <c r="W1526">
        <v>33</v>
      </c>
      <c r="X1526">
        <v>7</v>
      </c>
      <c r="Y1526">
        <v>18</v>
      </c>
      <c r="Z1526">
        <v>10</v>
      </c>
      <c r="AA1526">
        <v>0</v>
      </c>
      <c r="AB1526">
        <v>1</v>
      </c>
      <c r="AC1526">
        <v>2</v>
      </c>
      <c r="AD1526">
        <v>0.19700000000000001</v>
      </c>
      <c r="AE1526">
        <v>0.27200000000000002</v>
      </c>
      <c r="AF1526">
        <v>0.35899999999999999</v>
      </c>
      <c r="AG1526">
        <v>0.63100000000000001</v>
      </c>
    </row>
    <row r="1527" spans="1:33" x14ac:dyDescent="0.25">
      <c r="A1527" t="s">
        <v>106</v>
      </c>
      <c r="B1527" t="s">
        <v>557</v>
      </c>
      <c r="C1527">
        <v>2018</v>
      </c>
      <c r="D1527" t="s">
        <v>18</v>
      </c>
      <c r="E1527" t="s">
        <v>107</v>
      </c>
      <c r="F1527" t="s">
        <v>108</v>
      </c>
      <c r="G1527" t="s">
        <v>558</v>
      </c>
      <c r="H1527">
        <v>23</v>
      </c>
      <c r="I1527" t="s">
        <v>1226</v>
      </c>
      <c r="J1527" s="9">
        <v>0.182</v>
      </c>
      <c r="K1527">
        <v>0</v>
      </c>
      <c r="L1527">
        <v>0</v>
      </c>
      <c r="M1527">
        <v>4</v>
      </c>
      <c r="N1527">
        <v>2</v>
      </c>
      <c r="O1527">
        <v>15</v>
      </c>
      <c r="P1527">
        <v>22</v>
      </c>
      <c r="Q1527" s="8">
        <f t="shared" si="92"/>
        <v>0</v>
      </c>
      <c r="R1527" s="8">
        <f t="shared" si="93"/>
        <v>0</v>
      </c>
      <c r="S1527" s="8">
        <f t="shared" si="94"/>
        <v>0.18181818181818182</v>
      </c>
      <c r="T1527" s="8">
        <f t="shared" si="95"/>
        <v>9.0909090909090912E-2</v>
      </c>
      <c r="U1527" s="8">
        <f>IF(C1527=2022,"",IF(C1527=2020,O1527/60,O1527/162))</f>
        <v>9.2592592592592587E-2</v>
      </c>
      <c r="V1527">
        <v>4</v>
      </c>
      <c r="W1527">
        <v>6</v>
      </c>
      <c r="X1527">
        <v>1</v>
      </c>
      <c r="Y1527">
        <v>11</v>
      </c>
      <c r="Z1527">
        <v>2</v>
      </c>
      <c r="AA1527">
        <v>0</v>
      </c>
      <c r="AB1527">
        <v>1</v>
      </c>
      <c r="AC1527">
        <v>0</v>
      </c>
      <c r="AD1527">
        <v>0.36399999999999999</v>
      </c>
      <c r="AE1527">
        <v>0.25</v>
      </c>
      <c r="AF1527">
        <v>0.27300000000000002</v>
      </c>
      <c r="AG1527">
        <v>0.52300000000000002</v>
      </c>
    </row>
    <row r="1528" spans="1:33" x14ac:dyDescent="0.25">
      <c r="A1528" t="s">
        <v>32</v>
      </c>
      <c r="B1528" t="s">
        <v>557</v>
      </c>
      <c r="C1528">
        <v>2018</v>
      </c>
      <c r="D1528" t="s">
        <v>22</v>
      </c>
      <c r="E1528" t="s">
        <v>39</v>
      </c>
      <c r="F1528" t="s">
        <v>40</v>
      </c>
      <c r="G1528" t="s">
        <v>558</v>
      </c>
      <c r="H1528">
        <v>23</v>
      </c>
      <c r="I1528" t="s">
        <v>1226</v>
      </c>
      <c r="J1528" s="9">
        <v>0.188</v>
      </c>
      <c r="K1528">
        <v>2</v>
      </c>
      <c r="L1528">
        <v>1</v>
      </c>
      <c r="M1528">
        <v>7</v>
      </c>
      <c r="N1528">
        <v>13</v>
      </c>
      <c r="O1528">
        <v>36</v>
      </c>
      <c r="P1528">
        <v>112</v>
      </c>
      <c r="Q1528" s="8">
        <f t="shared" si="92"/>
        <v>1.7857142857142856E-2</v>
      </c>
      <c r="R1528" s="8">
        <f t="shared" si="93"/>
        <v>8.9285714285714281E-3</v>
      </c>
      <c r="S1528" s="8">
        <f t="shared" si="94"/>
        <v>6.25E-2</v>
      </c>
      <c r="T1528" s="8">
        <f t="shared" si="95"/>
        <v>0.11607142857142858</v>
      </c>
      <c r="U1528" s="8">
        <f>IF(C1528=2022,"",IF(C1528=2020,O1528/60,O1528/162))</f>
        <v>0.22222222222222221</v>
      </c>
      <c r="V1528">
        <v>21</v>
      </c>
      <c r="W1528">
        <v>35</v>
      </c>
      <c r="X1528">
        <v>8</v>
      </c>
      <c r="Y1528">
        <v>50</v>
      </c>
      <c r="Z1528">
        <v>9</v>
      </c>
      <c r="AA1528">
        <v>0</v>
      </c>
      <c r="AB1528">
        <v>2</v>
      </c>
      <c r="AC1528">
        <v>1</v>
      </c>
      <c r="AD1528">
        <v>0.311</v>
      </c>
      <c r="AE1528">
        <v>0.252</v>
      </c>
      <c r="AF1528">
        <v>0.313</v>
      </c>
      <c r="AG1528">
        <v>0.56499999999999995</v>
      </c>
    </row>
    <row r="1529" spans="1:33" x14ac:dyDescent="0.25">
      <c r="A1529" t="s">
        <v>62</v>
      </c>
      <c r="B1529" t="s">
        <v>271</v>
      </c>
      <c r="C1529">
        <v>2018</v>
      </c>
      <c r="D1529" t="s">
        <v>22</v>
      </c>
      <c r="E1529" t="s">
        <v>126</v>
      </c>
      <c r="F1529" t="s">
        <v>127</v>
      </c>
      <c r="G1529" t="s">
        <v>272</v>
      </c>
      <c r="H1529">
        <v>23</v>
      </c>
      <c r="I1529" t="s">
        <v>1226</v>
      </c>
      <c r="J1529" s="9">
        <v>0.222</v>
      </c>
      <c r="K1529">
        <v>1</v>
      </c>
      <c r="L1529">
        <v>9</v>
      </c>
      <c r="M1529">
        <v>12</v>
      </c>
      <c r="N1529">
        <v>35</v>
      </c>
      <c r="O1529">
        <v>100</v>
      </c>
      <c r="P1529">
        <v>212</v>
      </c>
      <c r="Q1529" s="8">
        <f t="shared" si="92"/>
        <v>4.7169811320754715E-3</v>
      </c>
      <c r="R1529" s="8">
        <f t="shared" si="93"/>
        <v>4.2452830188679243E-2</v>
      </c>
      <c r="S1529" s="8">
        <f t="shared" si="94"/>
        <v>5.6603773584905662E-2</v>
      </c>
      <c r="T1529" s="8">
        <f t="shared" si="95"/>
        <v>0.1650943396226415</v>
      </c>
      <c r="U1529" s="8">
        <f>IF(C1529=2022,"",IF(C1529=2020,O1529/60,O1529/162))</f>
        <v>0.61728395061728392</v>
      </c>
      <c r="V1529">
        <v>47</v>
      </c>
      <c r="W1529">
        <v>61</v>
      </c>
      <c r="X1529">
        <v>9</v>
      </c>
      <c r="Y1529">
        <v>46</v>
      </c>
      <c r="Z1529">
        <v>5</v>
      </c>
      <c r="AA1529">
        <v>0</v>
      </c>
      <c r="AB1529">
        <v>1</v>
      </c>
      <c r="AC1529">
        <v>1</v>
      </c>
      <c r="AD1529">
        <v>0.27700000000000002</v>
      </c>
      <c r="AE1529">
        <v>0.23899999999999999</v>
      </c>
      <c r="AF1529">
        <v>0.28799999999999998</v>
      </c>
      <c r="AG1529">
        <v>0.52600000000000002</v>
      </c>
    </row>
    <row r="1530" spans="1:33" x14ac:dyDescent="0.25">
      <c r="A1530" t="s">
        <v>81</v>
      </c>
      <c r="B1530" t="s">
        <v>795</v>
      </c>
      <c r="C1530">
        <v>2018</v>
      </c>
      <c r="D1530" t="s">
        <v>18</v>
      </c>
      <c r="E1530" t="s">
        <v>134</v>
      </c>
      <c r="F1530" t="s">
        <v>135</v>
      </c>
      <c r="G1530" t="s">
        <v>796</v>
      </c>
      <c r="H1530">
        <v>23</v>
      </c>
      <c r="I1530" t="s">
        <v>1226</v>
      </c>
      <c r="J1530" s="9">
        <v>0.27500000000000002</v>
      </c>
      <c r="K1530">
        <v>0</v>
      </c>
      <c r="L1530">
        <v>2</v>
      </c>
      <c r="M1530">
        <v>4</v>
      </c>
      <c r="N1530">
        <v>3</v>
      </c>
      <c r="O1530">
        <v>24</v>
      </c>
      <c r="P1530">
        <v>40</v>
      </c>
      <c r="Q1530" s="8">
        <f t="shared" si="92"/>
        <v>0</v>
      </c>
      <c r="R1530" s="8">
        <f t="shared" si="93"/>
        <v>0.05</v>
      </c>
      <c r="S1530" s="8">
        <f t="shared" si="94"/>
        <v>0.1</v>
      </c>
      <c r="T1530" s="8">
        <f t="shared" si="95"/>
        <v>7.4999999999999997E-2</v>
      </c>
      <c r="U1530" s="8">
        <f>IF(C1530=2022,"",IF(C1530=2020,O1530/60,O1530/162))</f>
        <v>0.14814814814814814</v>
      </c>
      <c r="V1530">
        <v>11</v>
      </c>
      <c r="W1530">
        <v>16</v>
      </c>
      <c r="X1530">
        <v>4</v>
      </c>
      <c r="Y1530">
        <v>12</v>
      </c>
      <c r="Z1530">
        <v>7</v>
      </c>
      <c r="AA1530">
        <v>0</v>
      </c>
      <c r="AB1530">
        <v>1</v>
      </c>
      <c r="AC1530">
        <v>0</v>
      </c>
      <c r="AD1530">
        <v>0.39300000000000002</v>
      </c>
      <c r="AE1530">
        <v>0.39600000000000002</v>
      </c>
      <c r="AF1530">
        <v>0.4</v>
      </c>
      <c r="AG1530">
        <v>0.79600000000000004</v>
      </c>
    </row>
    <row r="1531" spans="1:33" x14ac:dyDescent="0.25">
      <c r="A1531" t="s">
        <v>8</v>
      </c>
      <c r="B1531" t="s">
        <v>69</v>
      </c>
      <c r="C1531">
        <v>2018</v>
      </c>
      <c r="D1531" t="s">
        <v>22</v>
      </c>
      <c r="E1531" t="s">
        <v>9</v>
      </c>
      <c r="F1531" t="s">
        <v>10</v>
      </c>
      <c r="G1531" t="s">
        <v>70</v>
      </c>
      <c r="H1531">
        <v>23</v>
      </c>
      <c r="I1531" t="s">
        <v>1226</v>
      </c>
      <c r="J1531" s="9">
        <v>0.23499999999999999</v>
      </c>
      <c r="K1531">
        <v>4</v>
      </c>
      <c r="L1531">
        <v>2</v>
      </c>
      <c r="M1531">
        <v>11</v>
      </c>
      <c r="N1531">
        <v>23</v>
      </c>
      <c r="O1531">
        <v>45</v>
      </c>
      <c r="P1531">
        <v>170</v>
      </c>
      <c r="Q1531" s="8">
        <f t="shared" si="92"/>
        <v>2.3529411764705882E-2</v>
      </c>
      <c r="R1531" s="8">
        <f t="shared" si="93"/>
        <v>1.1764705882352941E-2</v>
      </c>
      <c r="S1531" s="8">
        <f t="shared" si="94"/>
        <v>6.4705882352941183E-2</v>
      </c>
      <c r="T1531" s="8">
        <f t="shared" si="95"/>
        <v>0.13529411764705881</v>
      </c>
      <c r="U1531" s="8">
        <f>IF(C1531=2022,"",IF(C1531=2020,O1531/60,O1531/162))</f>
        <v>0.27777777777777779</v>
      </c>
      <c r="V1531">
        <v>40</v>
      </c>
      <c r="W1531">
        <v>61</v>
      </c>
      <c r="X1531">
        <v>13</v>
      </c>
      <c r="Y1531">
        <v>37</v>
      </c>
      <c r="Z1531">
        <v>17</v>
      </c>
      <c r="AA1531">
        <v>0</v>
      </c>
      <c r="AB1531">
        <v>1</v>
      </c>
      <c r="AC1531">
        <v>3</v>
      </c>
      <c r="AD1531">
        <v>0.27900000000000003</v>
      </c>
      <c r="AE1531">
        <v>0.312</v>
      </c>
      <c r="AF1531">
        <v>0.35899999999999999</v>
      </c>
      <c r="AG1531">
        <v>0.67100000000000004</v>
      </c>
    </row>
    <row r="1532" spans="1:33" x14ac:dyDescent="0.25">
      <c r="A1532" t="s">
        <v>15</v>
      </c>
      <c r="B1532" t="s">
        <v>719</v>
      </c>
      <c r="C1532">
        <v>2018</v>
      </c>
      <c r="D1532" t="s">
        <v>18</v>
      </c>
      <c r="E1532" t="s">
        <v>16</v>
      </c>
      <c r="F1532" t="s">
        <v>17</v>
      </c>
      <c r="G1532" t="s">
        <v>720</v>
      </c>
      <c r="H1532">
        <v>23</v>
      </c>
      <c r="I1532" t="s">
        <v>1226</v>
      </c>
      <c r="J1532" s="9">
        <v>0.23300000000000001</v>
      </c>
      <c r="K1532">
        <v>15</v>
      </c>
      <c r="L1532">
        <v>8</v>
      </c>
      <c r="M1532">
        <v>44</v>
      </c>
      <c r="N1532">
        <v>56</v>
      </c>
      <c r="O1532">
        <v>142</v>
      </c>
      <c r="P1532">
        <v>387</v>
      </c>
      <c r="Q1532" s="8">
        <f t="shared" si="92"/>
        <v>3.875968992248062E-2</v>
      </c>
      <c r="R1532" s="8">
        <f t="shared" si="93"/>
        <v>2.0671834625322998E-2</v>
      </c>
      <c r="S1532" s="8">
        <f t="shared" si="94"/>
        <v>0.11369509043927649</v>
      </c>
      <c r="T1532" s="8">
        <f t="shared" si="95"/>
        <v>0.14470284237726097</v>
      </c>
      <c r="U1532" s="8">
        <f>IF(C1532=2022,"",IF(C1532=2020,O1532/60,O1532/162))</f>
        <v>0.87654320987654322</v>
      </c>
      <c r="V1532">
        <v>90</v>
      </c>
      <c r="W1532">
        <v>158</v>
      </c>
      <c r="X1532">
        <v>36</v>
      </c>
      <c r="Y1532">
        <v>167</v>
      </c>
      <c r="Z1532">
        <v>70</v>
      </c>
      <c r="AA1532">
        <v>9</v>
      </c>
      <c r="AB1532">
        <v>1</v>
      </c>
      <c r="AC1532">
        <v>4</v>
      </c>
      <c r="AD1532">
        <v>0.36199999999999999</v>
      </c>
      <c r="AE1532">
        <v>0.35299999999999998</v>
      </c>
      <c r="AF1532">
        <v>0.40799999999999997</v>
      </c>
      <c r="AG1532">
        <v>0.76100000000000001</v>
      </c>
    </row>
    <row r="1533" spans="1:33" x14ac:dyDescent="0.25">
      <c r="A1533" t="s">
        <v>77</v>
      </c>
      <c r="B1533" t="s">
        <v>1113</v>
      </c>
      <c r="C1533">
        <v>2018</v>
      </c>
      <c r="D1533" t="s">
        <v>18</v>
      </c>
      <c r="E1533" t="s">
        <v>291</v>
      </c>
      <c r="F1533" t="s">
        <v>292</v>
      </c>
      <c r="G1533" t="s">
        <v>1114</v>
      </c>
      <c r="H1533">
        <v>23</v>
      </c>
      <c r="I1533" t="s">
        <v>1226</v>
      </c>
      <c r="J1533" s="9">
        <v>0.26400000000000001</v>
      </c>
      <c r="K1533">
        <v>12</v>
      </c>
      <c r="L1533">
        <v>15</v>
      </c>
      <c r="M1533">
        <v>37</v>
      </c>
      <c r="N1533">
        <v>61</v>
      </c>
      <c r="O1533">
        <v>138</v>
      </c>
      <c r="P1533">
        <v>379</v>
      </c>
      <c r="Q1533" s="8">
        <f t="shared" si="92"/>
        <v>3.1662269129287601E-2</v>
      </c>
      <c r="R1533" s="8">
        <f t="shared" si="93"/>
        <v>3.9577836411609502E-2</v>
      </c>
      <c r="S1533" s="8">
        <f t="shared" si="94"/>
        <v>9.7625329815303433E-2</v>
      </c>
      <c r="T1533" s="8">
        <f t="shared" si="95"/>
        <v>0.16094986807387862</v>
      </c>
      <c r="U1533" s="8">
        <f>IF(C1533=2022,"",IF(C1533=2020,O1533/60,O1533/162))</f>
        <v>0.85185185185185186</v>
      </c>
      <c r="V1533">
        <v>100</v>
      </c>
      <c r="W1533">
        <v>160</v>
      </c>
      <c r="X1533">
        <v>34</v>
      </c>
      <c r="Y1533">
        <v>125</v>
      </c>
      <c r="Z1533">
        <v>31</v>
      </c>
      <c r="AA1533">
        <v>3</v>
      </c>
      <c r="AB1533">
        <v>1</v>
      </c>
      <c r="AC1533">
        <v>3</v>
      </c>
      <c r="AD1533">
        <v>0.35799999999999998</v>
      </c>
      <c r="AE1533">
        <v>0.33400000000000002</v>
      </c>
      <c r="AF1533">
        <v>0.42199999999999999</v>
      </c>
      <c r="AG1533">
        <v>0.75600000000000001</v>
      </c>
    </row>
    <row r="1534" spans="1:33" x14ac:dyDescent="0.25">
      <c r="A1534" t="s">
        <v>78</v>
      </c>
      <c r="B1534" t="s">
        <v>1172</v>
      </c>
      <c r="C1534">
        <v>2018</v>
      </c>
      <c r="D1534" t="s">
        <v>18</v>
      </c>
      <c r="E1534" t="s">
        <v>164</v>
      </c>
      <c r="F1534" t="s">
        <v>165</v>
      </c>
      <c r="G1534" t="s">
        <v>1173</v>
      </c>
      <c r="H1534">
        <v>23</v>
      </c>
      <c r="I1534" t="s">
        <v>1226</v>
      </c>
      <c r="J1534" s="9">
        <v>0.253</v>
      </c>
      <c r="K1534">
        <v>1</v>
      </c>
      <c r="L1534">
        <v>1</v>
      </c>
      <c r="M1534">
        <v>13</v>
      </c>
      <c r="N1534">
        <v>9</v>
      </c>
      <c r="O1534">
        <v>57</v>
      </c>
      <c r="P1534">
        <v>75</v>
      </c>
      <c r="Q1534" s="8">
        <f t="shared" si="92"/>
        <v>1.3333333333333334E-2</v>
      </c>
      <c r="R1534" s="8">
        <f t="shared" si="93"/>
        <v>1.3333333333333334E-2</v>
      </c>
      <c r="S1534" s="8">
        <f t="shared" si="94"/>
        <v>0.17333333333333334</v>
      </c>
      <c r="T1534" s="8">
        <f t="shared" si="95"/>
        <v>0.12</v>
      </c>
      <c r="U1534" s="8">
        <f>IF(C1534=2022,"",IF(C1534=2020,O1534/60,O1534/162))</f>
        <v>0.35185185185185186</v>
      </c>
      <c r="V1534">
        <v>19</v>
      </c>
      <c r="W1534">
        <v>24</v>
      </c>
      <c r="X1534">
        <v>3</v>
      </c>
      <c r="Y1534">
        <v>23</v>
      </c>
      <c r="Z1534">
        <v>6</v>
      </c>
      <c r="AA1534">
        <v>0</v>
      </c>
      <c r="AB1534">
        <v>1</v>
      </c>
      <c r="AC1534">
        <v>1</v>
      </c>
      <c r="AD1534">
        <v>0.33300000000000002</v>
      </c>
      <c r="AE1534">
        <v>0.30599999999999999</v>
      </c>
      <c r="AF1534">
        <v>0.32</v>
      </c>
      <c r="AG1534">
        <v>0.626</v>
      </c>
    </row>
    <row r="1535" spans="1:33" x14ac:dyDescent="0.25">
      <c r="A1535" t="s">
        <v>26</v>
      </c>
      <c r="B1535" t="s">
        <v>231</v>
      </c>
      <c r="C1535">
        <v>2018</v>
      </c>
      <c r="D1535" t="s">
        <v>22</v>
      </c>
      <c r="E1535" t="s">
        <v>27</v>
      </c>
      <c r="F1535" t="s">
        <v>28</v>
      </c>
      <c r="G1535" t="s">
        <v>232</v>
      </c>
      <c r="H1535">
        <v>23</v>
      </c>
      <c r="I1535" t="s">
        <v>1226</v>
      </c>
      <c r="J1535" s="9">
        <v>0.33300000000000002</v>
      </c>
      <c r="K1535">
        <v>1</v>
      </c>
      <c r="L1535">
        <v>2</v>
      </c>
      <c r="M1535">
        <v>1</v>
      </c>
      <c r="N1535">
        <v>4</v>
      </c>
      <c r="O1535">
        <v>9</v>
      </c>
      <c r="P1535">
        <v>9</v>
      </c>
      <c r="Q1535" s="8">
        <f t="shared" si="92"/>
        <v>0.1111111111111111</v>
      </c>
      <c r="R1535" s="8">
        <f t="shared" si="93"/>
        <v>0.22222222222222221</v>
      </c>
      <c r="S1535" s="8">
        <f t="shared" si="94"/>
        <v>0.1111111111111111</v>
      </c>
      <c r="T1535" s="8">
        <f t="shared" si="95"/>
        <v>0.44444444444444442</v>
      </c>
      <c r="U1535" s="8">
        <f>IF(C1535=2022,"",IF(C1535=2020,O1535/60,O1535/162))</f>
        <v>5.5555555555555552E-2</v>
      </c>
      <c r="V1535">
        <v>3</v>
      </c>
      <c r="W1535">
        <v>6</v>
      </c>
      <c r="X1535">
        <v>1</v>
      </c>
      <c r="Y1535">
        <v>0</v>
      </c>
      <c r="Z1535">
        <v>1</v>
      </c>
      <c r="AA1535">
        <v>0</v>
      </c>
      <c r="AB1535">
        <v>1</v>
      </c>
      <c r="AC1535">
        <v>0</v>
      </c>
      <c r="AD1535">
        <v>0.25</v>
      </c>
      <c r="AE1535">
        <v>0.4</v>
      </c>
      <c r="AF1535">
        <v>0.66700000000000004</v>
      </c>
      <c r="AG1535">
        <v>1.0669999999999999</v>
      </c>
    </row>
    <row r="1536" spans="1:33" x14ac:dyDescent="0.25">
      <c r="A1536" t="s">
        <v>54</v>
      </c>
      <c r="B1536" t="s">
        <v>825</v>
      </c>
      <c r="C1536">
        <v>2018</v>
      </c>
      <c r="D1536" t="s">
        <v>18</v>
      </c>
      <c r="E1536" t="s">
        <v>119</v>
      </c>
      <c r="F1536" t="s">
        <v>120</v>
      </c>
      <c r="G1536" t="s">
        <v>826</v>
      </c>
      <c r="H1536">
        <v>22</v>
      </c>
      <c r="I1536" t="s">
        <v>1226</v>
      </c>
      <c r="J1536" s="9">
        <v>0.26</v>
      </c>
      <c r="K1536">
        <v>25</v>
      </c>
      <c r="L1536">
        <v>14</v>
      </c>
      <c r="M1536">
        <v>76</v>
      </c>
      <c r="N1536">
        <v>84</v>
      </c>
      <c r="O1536">
        <v>162</v>
      </c>
      <c r="P1536">
        <v>557</v>
      </c>
      <c r="Q1536" s="8">
        <f t="shared" si="92"/>
        <v>4.4883303411131059E-2</v>
      </c>
      <c r="R1536" s="8">
        <f t="shared" si="93"/>
        <v>2.5134649910233394E-2</v>
      </c>
      <c r="S1536" s="8">
        <f t="shared" si="94"/>
        <v>0.13644524236983843</v>
      </c>
      <c r="T1536" s="8">
        <f t="shared" si="95"/>
        <v>0.15080789946140036</v>
      </c>
      <c r="U1536" s="8">
        <f>IF(C1536=2022,"",IF(C1536=2020,O1536/60,O1536/162))</f>
        <v>1</v>
      </c>
      <c r="V1536">
        <v>145</v>
      </c>
      <c r="W1536">
        <v>262</v>
      </c>
      <c r="X1536">
        <v>60</v>
      </c>
      <c r="Y1536">
        <v>151</v>
      </c>
      <c r="Z1536">
        <v>69</v>
      </c>
      <c r="AA1536">
        <v>9</v>
      </c>
      <c r="AB1536">
        <v>1</v>
      </c>
      <c r="AC1536">
        <v>1</v>
      </c>
      <c r="AD1536">
        <v>0.313</v>
      </c>
      <c r="AE1536">
        <v>0.34300000000000003</v>
      </c>
      <c r="AF1536">
        <v>0.47</v>
      </c>
      <c r="AG1536">
        <v>0.81399999999999995</v>
      </c>
    </row>
    <row r="1537" spans="1:33" x14ac:dyDescent="0.25">
      <c r="A1537" t="s">
        <v>54</v>
      </c>
      <c r="B1537" t="s">
        <v>138</v>
      </c>
      <c r="C1537">
        <v>2018</v>
      </c>
      <c r="D1537" t="s">
        <v>18</v>
      </c>
      <c r="E1537" t="s">
        <v>119</v>
      </c>
      <c r="F1537" t="s">
        <v>120</v>
      </c>
      <c r="G1537" t="s">
        <v>139</v>
      </c>
      <c r="H1537">
        <v>21</v>
      </c>
      <c r="I1537" t="s">
        <v>1226</v>
      </c>
      <c r="J1537" s="9">
        <v>0.26</v>
      </c>
      <c r="K1537">
        <v>1</v>
      </c>
      <c r="L1537">
        <v>0</v>
      </c>
      <c r="M1537">
        <v>4</v>
      </c>
      <c r="N1537">
        <v>11</v>
      </c>
      <c r="O1537">
        <v>37</v>
      </c>
      <c r="P1537">
        <v>77</v>
      </c>
      <c r="Q1537" s="8">
        <f t="shared" si="92"/>
        <v>1.2987012987012988E-2</v>
      </c>
      <c r="R1537" s="8">
        <f t="shared" si="93"/>
        <v>0</v>
      </c>
      <c r="S1537" s="8">
        <f t="shared" si="94"/>
        <v>5.1948051948051951E-2</v>
      </c>
      <c r="T1537" s="8">
        <f t="shared" si="95"/>
        <v>0.14285714285714285</v>
      </c>
      <c r="U1537" s="8">
        <f>IF(C1537=2022,"",IF(C1537=2020,O1537/60,O1537/162))</f>
        <v>0.22839506172839505</v>
      </c>
      <c r="V1537">
        <v>20</v>
      </c>
      <c r="W1537">
        <v>29</v>
      </c>
      <c r="X1537">
        <v>7</v>
      </c>
      <c r="Y1537">
        <v>14</v>
      </c>
      <c r="Z1537">
        <v>8</v>
      </c>
      <c r="AA1537">
        <v>0</v>
      </c>
      <c r="AB1537">
        <v>1</v>
      </c>
      <c r="AC1537">
        <v>0</v>
      </c>
      <c r="AD1537">
        <v>0.30599999999999999</v>
      </c>
      <c r="AE1537">
        <v>0.32900000000000001</v>
      </c>
      <c r="AF1537">
        <v>0.377</v>
      </c>
      <c r="AG1537">
        <v>0.70599999999999996</v>
      </c>
    </row>
    <row r="1538" spans="1:33" x14ac:dyDescent="0.25">
      <c r="A1538" t="s">
        <v>78</v>
      </c>
      <c r="B1538" t="s">
        <v>1166</v>
      </c>
      <c r="C1538">
        <v>2018</v>
      </c>
      <c r="D1538" t="s">
        <v>18</v>
      </c>
      <c r="E1538" t="s">
        <v>164</v>
      </c>
      <c r="F1538" t="s">
        <v>165</v>
      </c>
      <c r="G1538" t="s">
        <v>1167</v>
      </c>
      <c r="H1538">
        <v>20</v>
      </c>
      <c r="I1538" t="s">
        <v>1226</v>
      </c>
      <c r="J1538" s="9">
        <v>0.28799999999999998</v>
      </c>
      <c r="K1538">
        <v>3</v>
      </c>
      <c r="L1538">
        <v>3</v>
      </c>
      <c r="M1538">
        <v>10</v>
      </c>
      <c r="N1538">
        <v>8</v>
      </c>
      <c r="O1538">
        <v>21</v>
      </c>
      <c r="P1538">
        <v>59</v>
      </c>
      <c r="Q1538" s="8">
        <f t="shared" si="92"/>
        <v>5.0847457627118647E-2</v>
      </c>
      <c r="R1538" s="8">
        <f t="shared" si="93"/>
        <v>5.0847457627118647E-2</v>
      </c>
      <c r="S1538" s="8">
        <f t="shared" si="94"/>
        <v>0.16949152542372881</v>
      </c>
      <c r="T1538" s="8">
        <f t="shared" si="95"/>
        <v>0.13559322033898305</v>
      </c>
      <c r="U1538" s="8">
        <f>IF(C1538=2022,"",IF(C1538=2020,O1538/60,O1538/162))</f>
        <v>0.12962962962962962</v>
      </c>
      <c r="V1538">
        <v>17</v>
      </c>
      <c r="W1538">
        <v>31</v>
      </c>
      <c r="X1538">
        <v>7</v>
      </c>
      <c r="Y1538">
        <v>12</v>
      </c>
      <c r="Z1538">
        <v>4</v>
      </c>
      <c r="AA1538">
        <v>0</v>
      </c>
      <c r="AB1538">
        <v>1</v>
      </c>
      <c r="AC1538">
        <v>2</v>
      </c>
      <c r="AD1538">
        <v>0.311</v>
      </c>
      <c r="AE1538">
        <v>0.34799999999999998</v>
      </c>
      <c r="AF1538">
        <v>0.52500000000000002</v>
      </c>
      <c r="AG1538">
        <v>0.874</v>
      </c>
    </row>
    <row r="1539" spans="1:33" x14ac:dyDescent="0.25">
      <c r="A1539" t="s">
        <v>32</v>
      </c>
      <c r="B1539" t="s">
        <v>895</v>
      </c>
      <c r="C1539">
        <v>2017</v>
      </c>
      <c r="D1539" t="s">
        <v>22</v>
      </c>
      <c r="E1539" t="s">
        <v>39</v>
      </c>
      <c r="F1539" t="s">
        <v>40</v>
      </c>
      <c r="G1539" t="s">
        <v>896</v>
      </c>
      <c r="H1539">
        <v>30</v>
      </c>
      <c r="I1539" t="s">
        <v>1226</v>
      </c>
      <c r="J1539" s="9">
        <v>0.3</v>
      </c>
      <c r="K1539">
        <v>15</v>
      </c>
      <c r="L1539">
        <v>26</v>
      </c>
      <c r="M1539">
        <v>49</v>
      </c>
      <c r="N1539">
        <v>86</v>
      </c>
      <c r="O1539">
        <v>155</v>
      </c>
      <c r="P1539">
        <v>584</v>
      </c>
      <c r="Q1539" s="8">
        <f t="shared" ref="Q1539:Q1602" si="96">IFERROR(K1539/$P1539,"")</f>
        <v>2.5684931506849314E-2</v>
      </c>
      <c r="R1539" s="8">
        <f t="shared" ref="R1539:R1602" si="97">IFERROR(L1539/$P1539,"")</f>
        <v>4.4520547945205477E-2</v>
      </c>
      <c r="S1539" s="8">
        <f t="shared" ref="S1539:S1602" si="98">IFERROR(M1539/$P1539,"")</f>
        <v>8.3904109589041098E-2</v>
      </c>
      <c r="T1539" s="8">
        <f t="shared" ref="T1539:T1602" si="99">IFERROR(N1539/$P1539,"")</f>
        <v>0.14726027397260275</v>
      </c>
      <c r="U1539" s="8">
        <f>IF(C1539=2022,"",IF(C1539=2020,O1539/60,O1539/162))</f>
        <v>0.95679012345679015</v>
      </c>
      <c r="V1539">
        <v>175</v>
      </c>
      <c r="W1539">
        <v>257</v>
      </c>
      <c r="X1539">
        <v>47</v>
      </c>
      <c r="Y1539">
        <v>100</v>
      </c>
      <c r="Z1539">
        <v>54</v>
      </c>
      <c r="AA1539">
        <v>1</v>
      </c>
      <c r="AB1539">
        <v>1</v>
      </c>
      <c r="AC1539">
        <v>2</v>
      </c>
      <c r="AD1539">
        <v>0.34</v>
      </c>
      <c r="AE1539">
        <v>0.36299999999999999</v>
      </c>
      <c r="AF1539">
        <v>0.44</v>
      </c>
      <c r="AG1539">
        <v>0.80300000000000005</v>
      </c>
    </row>
    <row r="1540" spans="1:33" x14ac:dyDescent="0.25">
      <c r="A1540" t="s">
        <v>46</v>
      </c>
      <c r="B1540" t="s">
        <v>945</v>
      </c>
      <c r="C1540">
        <v>2017</v>
      </c>
      <c r="D1540" t="s">
        <v>18</v>
      </c>
      <c r="E1540" t="s">
        <v>168</v>
      </c>
      <c r="F1540" t="s">
        <v>169</v>
      </c>
      <c r="G1540" t="s">
        <v>946</v>
      </c>
      <c r="H1540">
        <v>28</v>
      </c>
      <c r="I1540" t="s">
        <v>1226</v>
      </c>
      <c r="J1540" s="9">
        <v>0.27500000000000002</v>
      </c>
      <c r="K1540">
        <v>7</v>
      </c>
      <c r="L1540">
        <v>21</v>
      </c>
      <c r="M1540">
        <v>31</v>
      </c>
      <c r="N1540">
        <v>48</v>
      </c>
      <c r="O1540">
        <v>77</v>
      </c>
      <c r="P1540">
        <v>309</v>
      </c>
      <c r="Q1540" s="8">
        <f t="shared" si="96"/>
        <v>2.2653721682847898E-2</v>
      </c>
      <c r="R1540" s="8">
        <f t="shared" si="97"/>
        <v>6.7961165048543687E-2</v>
      </c>
      <c r="S1540" s="8">
        <f t="shared" si="98"/>
        <v>0.10032362459546926</v>
      </c>
      <c r="T1540" s="8">
        <f t="shared" si="99"/>
        <v>0.1553398058252427</v>
      </c>
      <c r="U1540" s="8">
        <f>IF(C1540=2022,"",IF(C1540=2020,O1540/60,O1540/162))</f>
        <v>0.47530864197530864</v>
      </c>
      <c r="V1540">
        <v>85</v>
      </c>
      <c r="W1540">
        <v>117</v>
      </c>
      <c r="X1540">
        <v>16</v>
      </c>
      <c r="Y1540">
        <v>63</v>
      </c>
      <c r="Z1540">
        <v>20</v>
      </c>
      <c r="AA1540">
        <v>0</v>
      </c>
      <c r="AB1540">
        <v>1</v>
      </c>
      <c r="AC1540">
        <v>4</v>
      </c>
      <c r="AD1540">
        <v>0.32400000000000001</v>
      </c>
      <c r="AE1540">
        <v>0.33300000000000002</v>
      </c>
      <c r="AF1540">
        <v>0.379</v>
      </c>
      <c r="AG1540">
        <v>0.71199999999999997</v>
      </c>
    </row>
    <row r="1541" spans="1:33" x14ac:dyDescent="0.25">
      <c r="A1541" t="s">
        <v>34</v>
      </c>
      <c r="B1541" t="s">
        <v>433</v>
      </c>
      <c r="C1541">
        <v>2017</v>
      </c>
      <c r="D1541" t="s">
        <v>22</v>
      </c>
      <c r="E1541" t="s">
        <v>75</v>
      </c>
      <c r="F1541" t="s">
        <v>76</v>
      </c>
      <c r="G1541" t="s">
        <v>434</v>
      </c>
      <c r="H1541">
        <v>27</v>
      </c>
      <c r="I1541" t="s">
        <v>1226</v>
      </c>
      <c r="J1541" s="9">
        <v>0.26600000000000001</v>
      </c>
      <c r="K1541">
        <v>15</v>
      </c>
      <c r="L1541">
        <v>10</v>
      </c>
      <c r="M1541">
        <v>52</v>
      </c>
      <c r="N1541">
        <v>54</v>
      </c>
      <c r="O1541">
        <v>88</v>
      </c>
      <c r="P1541">
        <v>301</v>
      </c>
      <c r="Q1541" s="8">
        <f t="shared" si="96"/>
        <v>4.9833887043189369E-2</v>
      </c>
      <c r="R1541" s="8">
        <f t="shared" si="97"/>
        <v>3.3222591362126248E-2</v>
      </c>
      <c r="S1541" s="8">
        <f t="shared" si="98"/>
        <v>0.17275747508305647</v>
      </c>
      <c r="T1541" s="8">
        <f t="shared" si="99"/>
        <v>0.17940199335548174</v>
      </c>
      <c r="U1541" s="8">
        <f>IF(C1541=2022,"",IF(C1541=2020,O1541/60,O1541/162))</f>
        <v>0.54320987654320985</v>
      </c>
      <c r="V1541">
        <v>80</v>
      </c>
      <c r="W1541">
        <v>143</v>
      </c>
      <c r="X1541">
        <v>33</v>
      </c>
      <c r="Y1541">
        <v>67</v>
      </c>
      <c r="Z1541">
        <v>51</v>
      </c>
      <c r="AA1541">
        <v>0</v>
      </c>
      <c r="AB1541">
        <v>1</v>
      </c>
      <c r="AC1541">
        <v>5</v>
      </c>
      <c r="AD1541">
        <v>0.28999999999999998</v>
      </c>
      <c r="AE1541">
        <v>0.372</v>
      </c>
      <c r="AF1541">
        <v>0.47499999999999998</v>
      </c>
      <c r="AG1541">
        <v>0.84699999999999998</v>
      </c>
    </row>
    <row r="1542" spans="1:33" x14ac:dyDescent="0.25">
      <c r="A1542" t="s">
        <v>30</v>
      </c>
      <c r="B1542" t="s">
        <v>156</v>
      </c>
      <c r="C1542">
        <v>2017</v>
      </c>
      <c r="D1542" t="s">
        <v>22</v>
      </c>
      <c r="E1542" t="s">
        <v>142</v>
      </c>
      <c r="F1542" t="s">
        <v>143</v>
      </c>
      <c r="G1542" t="s">
        <v>157</v>
      </c>
      <c r="H1542">
        <v>26</v>
      </c>
      <c r="I1542" t="s">
        <v>1226</v>
      </c>
      <c r="J1542" s="9">
        <v>0.27</v>
      </c>
      <c r="K1542">
        <v>9</v>
      </c>
      <c r="L1542">
        <v>8</v>
      </c>
      <c r="M1542">
        <v>33</v>
      </c>
      <c r="N1542">
        <v>41</v>
      </c>
      <c r="O1542">
        <v>87</v>
      </c>
      <c r="P1542">
        <v>300</v>
      </c>
      <c r="Q1542" s="8">
        <f t="shared" si="96"/>
        <v>0.03</v>
      </c>
      <c r="R1542" s="8">
        <f t="shared" si="97"/>
        <v>2.6666666666666668E-2</v>
      </c>
      <c r="S1542" s="8">
        <f t="shared" si="98"/>
        <v>0.11</v>
      </c>
      <c r="T1542" s="8">
        <f t="shared" si="99"/>
        <v>0.13666666666666666</v>
      </c>
      <c r="U1542" s="8">
        <f>IF(C1542=2022,"",IF(C1542=2020,O1542/60,O1542/162))</f>
        <v>0.53703703703703709</v>
      </c>
      <c r="V1542">
        <v>81</v>
      </c>
      <c r="W1542">
        <v>127</v>
      </c>
      <c r="X1542">
        <v>26</v>
      </c>
      <c r="Y1542">
        <v>69</v>
      </c>
      <c r="Z1542">
        <v>13</v>
      </c>
      <c r="AA1542">
        <v>0</v>
      </c>
      <c r="AB1542">
        <v>1</v>
      </c>
      <c r="AC1542">
        <v>5</v>
      </c>
      <c r="AD1542">
        <v>0.32100000000000001</v>
      </c>
      <c r="AE1542">
        <v>0.316</v>
      </c>
      <c r="AF1542">
        <v>0.42299999999999999</v>
      </c>
      <c r="AG1542">
        <v>0.73899999999999999</v>
      </c>
    </row>
    <row r="1543" spans="1:33" x14ac:dyDescent="0.25">
      <c r="A1543" t="s">
        <v>78</v>
      </c>
      <c r="B1543" t="s">
        <v>347</v>
      </c>
      <c r="C1543">
        <v>2017</v>
      </c>
      <c r="D1543" t="s">
        <v>18</v>
      </c>
      <c r="E1543" t="s">
        <v>164</v>
      </c>
      <c r="F1543" t="s">
        <v>165</v>
      </c>
      <c r="G1543" t="s">
        <v>348</v>
      </c>
      <c r="H1543">
        <v>26</v>
      </c>
      <c r="I1543" t="s">
        <v>1226</v>
      </c>
      <c r="J1543" s="9">
        <v>0.27100000000000002</v>
      </c>
      <c r="K1543">
        <v>19</v>
      </c>
      <c r="L1543">
        <v>17</v>
      </c>
      <c r="M1543">
        <v>53</v>
      </c>
      <c r="N1543">
        <v>55</v>
      </c>
      <c r="O1543">
        <v>118</v>
      </c>
      <c r="P1543">
        <v>399</v>
      </c>
      <c r="Q1543" s="8">
        <f t="shared" si="96"/>
        <v>4.7619047619047616E-2</v>
      </c>
      <c r="R1543" s="8">
        <f t="shared" si="97"/>
        <v>4.2606516290726815E-2</v>
      </c>
      <c r="S1543" s="8">
        <f t="shared" si="98"/>
        <v>0.13283208020050125</v>
      </c>
      <c r="T1543" s="8">
        <f t="shared" si="99"/>
        <v>0.13784461152882205</v>
      </c>
      <c r="U1543" s="8">
        <f>IF(C1543=2022,"",IF(C1543=2020,O1543/60,O1543/162))</f>
        <v>0.72839506172839508</v>
      </c>
      <c r="V1543">
        <v>108</v>
      </c>
      <c r="W1543">
        <v>194</v>
      </c>
      <c r="X1543">
        <v>45</v>
      </c>
      <c r="Y1543">
        <v>137</v>
      </c>
      <c r="Z1543">
        <v>29</v>
      </c>
      <c r="AA1543">
        <v>3</v>
      </c>
      <c r="AB1543">
        <v>1</v>
      </c>
      <c r="AC1543">
        <v>7</v>
      </c>
      <c r="AD1543">
        <v>0.36299999999999999</v>
      </c>
      <c r="AE1543">
        <v>0.32</v>
      </c>
      <c r="AF1543">
        <v>0.48599999999999999</v>
      </c>
      <c r="AG1543">
        <v>0.80600000000000005</v>
      </c>
    </row>
    <row r="1544" spans="1:33" x14ac:dyDescent="0.25">
      <c r="A1544" t="s">
        <v>57</v>
      </c>
      <c r="B1544" t="s">
        <v>545</v>
      </c>
      <c r="C1544">
        <v>2017</v>
      </c>
      <c r="D1544" t="s">
        <v>22</v>
      </c>
      <c r="E1544" t="s">
        <v>98</v>
      </c>
      <c r="F1544" t="s">
        <v>99</v>
      </c>
      <c r="G1544" t="s">
        <v>546</v>
      </c>
      <c r="H1544">
        <v>26</v>
      </c>
      <c r="I1544" t="s">
        <v>1226</v>
      </c>
      <c r="J1544" s="9">
        <v>0.27600000000000002</v>
      </c>
      <c r="K1544">
        <v>15</v>
      </c>
      <c r="L1544">
        <v>16</v>
      </c>
      <c r="M1544">
        <v>39</v>
      </c>
      <c r="N1544">
        <v>56</v>
      </c>
      <c r="O1544">
        <v>98</v>
      </c>
      <c r="P1544">
        <v>380</v>
      </c>
      <c r="Q1544" s="8">
        <f t="shared" si="96"/>
        <v>3.9473684210526314E-2</v>
      </c>
      <c r="R1544" s="8">
        <f t="shared" si="97"/>
        <v>4.2105263157894736E-2</v>
      </c>
      <c r="S1544" s="8">
        <f t="shared" si="98"/>
        <v>0.10263157894736842</v>
      </c>
      <c r="T1544" s="8">
        <f t="shared" si="99"/>
        <v>0.14736842105263157</v>
      </c>
      <c r="U1544" s="8">
        <f>IF(C1544=2022,"",IF(C1544=2020,O1544/60,O1544/162))</f>
        <v>0.60493827160493829</v>
      </c>
      <c r="V1544">
        <v>105</v>
      </c>
      <c r="W1544">
        <v>171</v>
      </c>
      <c r="X1544">
        <v>33</v>
      </c>
      <c r="Y1544">
        <v>99</v>
      </c>
      <c r="Z1544">
        <v>31</v>
      </c>
      <c r="AA1544">
        <v>2</v>
      </c>
      <c r="AB1544">
        <v>1</v>
      </c>
      <c r="AC1544">
        <v>7</v>
      </c>
      <c r="AD1544">
        <v>0.33700000000000002</v>
      </c>
      <c r="AE1544">
        <v>0.33800000000000002</v>
      </c>
      <c r="AF1544">
        <v>0.45</v>
      </c>
      <c r="AG1544">
        <v>0.78800000000000003</v>
      </c>
    </row>
    <row r="1545" spans="1:33" x14ac:dyDescent="0.25">
      <c r="A1545" t="s">
        <v>89</v>
      </c>
      <c r="B1545" t="s">
        <v>104</v>
      </c>
      <c r="C1545">
        <v>2017</v>
      </c>
      <c r="D1545" t="s">
        <v>22</v>
      </c>
      <c r="E1545" t="s">
        <v>90</v>
      </c>
      <c r="F1545" t="s">
        <v>91</v>
      </c>
      <c r="G1545" t="s">
        <v>105</v>
      </c>
      <c r="H1545">
        <v>26</v>
      </c>
      <c r="I1545" t="s">
        <v>1226</v>
      </c>
      <c r="J1545" s="9">
        <v>0.245</v>
      </c>
      <c r="K1545">
        <v>17</v>
      </c>
      <c r="L1545">
        <v>8</v>
      </c>
      <c r="M1545">
        <v>63</v>
      </c>
      <c r="N1545">
        <v>58</v>
      </c>
      <c r="O1545">
        <v>133</v>
      </c>
      <c r="P1545">
        <v>482</v>
      </c>
      <c r="Q1545" s="8">
        <f t="shared" si="96"/>
        <v>3.5269709543568464E-2</v>
      </c>
      <c r="R1545" s="8">
        <f t="shared" si="97"/>
        <v>1.6597510373443983E-2</v>
      </c>
      <c r="S1545" s="8">
        <f t="shared" si="98"/>
        <v>0.13070539419087138</v>
      </c>
      <c r="T1545" s="8">
        <f t="shared" si="99"/>
        <v>0.12033195020746888</v>
      </c>
      <c r="U1545" s="8">
        <f>IF(C1545=2022,"",IF(C1545=2020,O1545/60,O1545/162))</f>
        <v>0.82098765432098764</v>
      </c>
      <c r="V1545">
        <v>118</v>
      </c>
      <c r="W1545">
        <v>194</v>
      </c>
      <c r="X1545">
        <v>39</v>
      </c>
      <c r="Y1545">
        <v>124</v>
      </c>
      <c r="Z1545">
        <v>48</v>
      </c>
      <c r="AA1545">
        <v>4</v>
      </c>
      <c r="AB1545">
        <v>1</v>
      </c>
      <c r="AC1545">
        <v>3</v>
      </c>
      <c r="AD1545">
        <v>0.29399999999999998</v>
      </c>
      <c r="AE1545">
        <v>0.32300000000000001</v>
      </c>
      <c r="AF1545">
        <v>0.40200000000000002</v>
      </c>
      <c r="AG1545">
        <v>0.72599999999999998</v>
      </c>
    </row>
    <row r="1546" spans="1:33" x14ac:dyDescent="0.25">
      <c r="A1546" t="s">
        <v>54</v>
      </c>
      <c r="B1546" t="s">
        <v>847</v>
      </c>
      <c r="C1546">
        <v>2017</v>
      </c>
      <c r="D1546" t="s">
        <v>18</v>
      </c>
      <c r="E1546" t="s">
        <v>119</v>
      </c>
      <c r="F1546" t="s">
        <v>120</v>
      </c>
      <c r="G1546" t="s">
        <v>848</v>
      </c>
      <c r="H1546">
        <v>26</v>
      </c>
      <c r="I1546" t="s">
        <v>1226</v>
      </c>
      <c r="J1546" s="9">
        <v>0.28799999999999998</v>
      </c>
      <c r="K1546">
        <v>21</v>
      </c>
      <c r="L1546">
        <v>17</v>
      </c>
      <c r="M1546">
        <v>72</v>
      </c>
      <c r="N1546">
        <v>85</v>
      </c>
      <c r="O1546">
        <v>140</v>
      </c>
      <c r="P1546">
        <v>514</v>
      </c>
      <c r="Q1546" s="8">
        <f t="shared" si="96"/>
        <v>4.085603112840467E-2</v>
      </c>
      <c r="R1546" s="8">
        <f t="shared" si="97"/>
        <v>3.3073929961089495E-2</v>
      </c>
      <c r="S1546" s="8">
        <f t="shared" si="98"/>
        <v>0.14007782101167315</v>
      </c>
      <c r="T1546" s="8">
        <f t="shared" si="99"/>
        <v>0.16536964980544747</v>
      </c>
      <c r="U1546" s="8">
        <f>IF(C1546=2022,"",IF(C1546=2020,O1546/60,O1546/162))</f>
        <v>0.86419753086419748</v>
      </c>
      <c r="V1546">
        <v>148</v>
      </c>
      <c r="W1546">
        <v>255</v>
      </c>
      <c r="X1546">
        <v>60</v>
      </c>
      <c r="Y1546">
        <v>142</v>
      </c>
      <c r="Z1546">
        <v>50</v>
      </c>
      <c r="AA1546">
        <v>0</v>
      </c>
      <c r="AB1546">
        <v>1</v>
      </c>
      <c r="AC1546">
        <v>4</v>
      </c>
      <c r="AD1546">
        <v>0.36099999999999999</v>
      </c>
      <c r="AE1546">
        <v>0.35399999999999998</v>
      </c>
      <c r="AF1546">
        <v>0.496</v>
      </c>
      <c r="AG1546">
        <v>0.85</v>
      </c>
    </row>
    <row r="1547" spans="1:33" x14ac:dyDescent="0.25">
      <c r="A1547" t="s">
        <v>68</v>
      </c>
      <c r="B1547" t="s">
        <v>689</v>
      </c>
      <c r="C1547">
        <v>2017</v>
      </c>
      <c r="D1547" t="s">
        <v>22</v>
      </c>
      <c r="E1547" t="s">
        <v>361</v>
      </c>
      <c r="F1547" t="s">
        <v>362</v>
      </c>
      <c r="G1547" t="s">
        <v>690</v>
      </c>
      <c r="H1547">
        <v>26</v>
      </c>
      <c r="I1547" t="s">
        <v>1226</v>
      </c>
      <c r="J1547" s="9">
        <v>0.249</v>
      </c>
      <c r="K1547">
        <v>6</v>
      </c>
      <c r="L1547">
        <v>1</v>
      </c>
      <c r="M1547">
        <v>24</v>
      </c>
      <c r="N1547">
        <v>43</v>
      </c>
      <c r="O1547">
        <v>123</v>
      </c>
      <c r="P1547">
        <v>386</v>
      </c>
      <c r="Q1547" s="8">
        <f t="shared" si="96"/>
        <v>1.5544041450777202E-2</v>
      </c>
      <c r="R1547" s="8">
        <f t="shared" si="97"/>
        <v>2.5906735751295338E-3</v>
      </c>
      <c r="S1547" s="8">
        <f t="shared" si="98"/>
        <v>6.2176165803108807E-2</v>
      </c>
      <c r="T1547" s="8">
        <f t="shared" si="99"/>
        <v>0.11139896373056994</v>
      </c>
      <c r="U1547" s="8">
        <f>IF(C1547=2022,"",IF(C1547=2020,O1547/60,O1547/162))</f>
        <v>0.7592592592592593</v>
      </c>
      <c r="V1547">
        <v>96</v>
      </c>
      <c r="W1547">
        <v>130</v>
      </c>
      <c r="X1547">
        <v>22</v>
      </c>
      <c r="Y1547">
        <v>64</v>
      </c>
      <c r="Z1547">
        <v>27</v>
      </c>
      <c r="AA1547">
        <v>2</v>
      </c>
      <c r="AB1547">
        <v>1</v>
      </c>
      <c r="AC1547">
        <v>5</v>
      </c>
      <c r="AD1547">
        <v>0.28399999999999997</v>
      </c>
      <c r="AE1547">
        <v>0.315</v>
      </c>
      <c r="AF1547">
        <v>0.33700000000000002</v>
      </c>
      <c r="AG1547">
        <v>0.65200000000000002</v>
      </c>
    </row>
    <row r="1548" spans="1:33" x14ac:dyDescent="0.25">
      <c r="A1548" t="s">
        <v>77</v>
      </c>
      <c r="B1548" t="s">
        <v>793</v>
      </c>
      <c r="C1548">
        <v>2017</v>
      </c>
      <c r="D1548" t="s">
        <v>18</v>
      </c>
      <c r="E1548" t="s">
        <v>291</v>
      </c>
      <c r="F1548" t="s">
        <v>292</v>
      </c>
      <c r="G1548" t="s">
        <v>794</v>
      </c>
      <c r="H1548">
        <v>25</v>
      </c>
      <c r="I1548" t="s">
        <v>1226</v>
      </c>
      <c r="J1548" s="9">
        <v>0.23799999999999999</v>
      </c>
      <c r="K1548">
        <v>22</v>
      </c>
      <c r="L1548">
        <v>6</v>
      </c>
      <c r="M1548">
        <v>59</v>
      </c>
      <c r="N1548">
        <v>53</v>
      </c>
      <c r="O1548">
        <v>122</v>
      </c>
      <c r="P1548">
        <v>412</v>
      </c>
      <c r="Q1548" s="8">
        <f t="shared" si="96"/>
        <v>5.3398058252427182E-2</v>
      </c>
      <c r="R1548" s="8">
        <f t="shared" si="97"/>
        <v>1.4563106796116505E-2</v>
      </c>
      <c r="S1548" s="8">
        <f t="shared" si="98"/>
        <v>0.14320388349514562</v>
      </c>
      <c r="T1548" s="8">
        <f t="shared" si="99"/>
        <v>0.12864077669902912</v>
      </c>
      <c r="U1548" s="8">
        <f>IF(C1548=2022,"",IF(C1548=2020,O1548/60,O1548/162))</f>
        <v>0.75308641975308643</v>
      </c>
      <c r="V1548">
        <v>98</v>
      </c>
      <c r="W1548">
        <v>195</v>
      </c>
      <c r="X1548">
        <v>50</v>
      </c>
      <c r="Y1548">
        <v>133</v>
      </c>
      <c r="Z1548">
        <v>26</v>
      </c>
      <c r="AA1548">
        <v>3</v>
      </c>
      <c r="AB1548">
        <v>1</v>
      </c>
      <c r="AC1548">
        <v>1</v>
      </c>
      <c r="AD1548">
        <v>0.29299999999999998</v>
      </c>
      <c r="AE1548">
        <v>0.28499999999999998</v>
      </c>
      <c r="AF1548">
        <v>0.47299999999999998</v>
      </c>
      <c r="AG1548">
        <v>0.75800000000000001</v>
      </c>
    </row>
    <row r="1549" spans="1:33" x14ac:dyDescent="0.25">
      <c r="A1549" t="s">
        <v>49</v>
      </c>
      <c r="B1549" t="s">
        <v>377</v>
      </c>
      <c r="C1549">
        <v>2017</v>
      </c>
      <c r="D1549" t="s">
        <v>22</v>
      </c>
      <c r="E1549" t="s">
        <v>50</v>
      </c>
      <c r="F1549" t="s">
        <v>51</v>
      </c>
      <c r="G1549" t="s">
        <v>378</v>
      </c>
      <c r="H1549">
        <v>25</v>
      </c>
      <c r="I1549" t="s">
        <v>1226</v>
      </c>
      <c r="J1549" s="9">
        <v>0.30599999999999999</v>
      </c>
      <c r="K1549">
        <v>33</v>
      </c>
      <c r="L1549">
        <v>22</v>
      </c>
      <c r="M1549">
        <v>72</v>
      </c>
      <c r="N1549">
        <v>92</v>
      </c>
      <c r="O1549">
        <v>114</v>
      </c>
      <c r="P1549">
        <v>402</v>
      </c>
      <c r="Q1549" s="8">
        <f t="shared" si="96"/>
        <v>8.2089552238805971E-2</v>
      </c>
      <c r="R1549" s="8">
        <f t="shared" si="97"/>
        <v>5.4726368159203981E-2</v>
      </c>
      <c r="S1549" s="8">
        <f t="shared" si="98"/>
        <v>0.17910447761194029</v>
      </c>
      <c r="T1549" s="8">
        <f t="shared" si="99"/>
        <v>0.22885572139303484</v>
      </c>
      <c r="U1549" s="8">
        <f>IF(C1549=2022,"",IF(C1549=2020,O1549/60,O1549/162))</f>
        <v>0.70370370370370372</v>
      </c>
      <c r="V1549">
        <v>123</v>
      </c>
      <c r="W1549">
        <v>253</v>
      </c>
      <c r="X1549">
        <v>61</v>
      </c>
      <c r="Y1549">
        <v>90</v>
      </c>
      <c r="Z1549">
        <v>94</v>
      </c>
      <c r="AA1549">
        <v>15</v>
      </c>
      <c r="AB1549">
        <v>1</v>
      </c>
      <c r="AC1549">
        <v>4</v>
      </c>
      <c r="AD1549">
        <v>0.318</v>
      </c>
      <c r="AE1549">
        <v>0.442</v>
      </c>
      <c r="AF1549">
        <v>0.629</v>
      </c>
      <c r="AG1549">
        <v>1.071</v>
      </c>
    </row>
    <row r="1550" spans="1:33" x14ac:dyDescent="0.25">
      <c r="A1550" t="s">
        <v>55</v>
      </c>
      <c r="B1550" t="s">
        <v>979</v>
      </c>
      <c r="C1550">
        <v>2017</v>
      </c>
      <c r="D1550" t="s">
        <v>18</v>
      </c>
      <c r="E1550" t="s">
        <v>345</v>
      </c>
      <c r="F1550" t="s">
        <v>346</v>
      </c>
      <c r="G1550" t="s">
        <v>980</v>
      </c>
      <c r="H1550">
        <v>25</v>
      </c>
      <c r="I1550" t="s">
        <v>1226</v>
      </c>
      <c r="J1550" s="9">
        <v>0.28100000000000003</v>
      </c>
      <c r="K1550">
        <v>14</v>
      </c>
      <c r="L1550">
        <v>8</v>
      </c>
      <c r="M1550">
        <v>56</v>
      </c>
      <c r="N1550">
        <v>67</v>
      </c>
      <c r="O1550">
        <v>138</v>
      </c>
      <c r="P1550">
        <v>526</v>
      </c>
      <c r="Q1550" s="8">
        <f t="shared" si="96"/>
        <v>2.6615969581749048E-2</v>
      </c>
      <c r="R1550" s="8">
        <f t="shared" si="97"/>
        <v>1.5209125475285171E-2</v>
      </c>
      <c r="S1550" s="8">
        <f t="shared" si="98"/>
        <v>0.10646387832699619</v>
      </c>
      <c r="T1550" s="8">
        <f t="shared" si="99"/>
        <v>0.12737642585551331</v>
      </c>
      <c r="U1550" s="8">
        <f>IF(C1550=2022,"",IF(C1550=2020,O1550/60,O1550/162))</f>
        <v>0.85185185185185186</v>
      </c>
      <c r="V1550">
        <v>148</v>
      </c>
      <c r="W1550">
        <v>238</v>
      </c>
      <c r="X1550">
        <v>59</v>
      </c>
      <c r="Y1550">
        <v>126</v>
      </c>
      <c r="Z1550">
        <v>31</v>
      </c>
      <c r="AA1550">
        <v>4</v>
      </c>
      <c r="AB1550">
        <v>1</v>
      </c>
      <c r="AC1550">
        <v>5</v>
      </c>
      <c r="AD1550">
        <v>0.34499999999999997</v>
      </c>
      <c r="AE1550">
        <v>0.32500000000000001</v>
      </c>
      <c r="AF1550">
        <v>0.45200000000000001</v>
      </c>
      <c r="AG1550">
        <v>0.77800000000000002</v>
      </c>
    </row>
    <row r="1551" spans="1:33" x14ac:dyDescent="0.25">
      <c r="A1551" t="s">
        <v>54</v>
      </c>
      <c r="B1551" t="s">
        <v>117</v>
      </c>
      <c r="C1551">
        <v>2017</v>
      </c>
      <c r="D1551" t="s">
        <v>18</v>
      </c>
      <c r="E1551" t="s">
        <v>119</v>
      </c>
      <c r="F1551" t="s">
        <v>120</v>
      </c>
      <c r="G1551" t="s">
        <v>118</v>
      </c>
      <c r="H1551">
        <v>25</v>
      </c>
      <c r="I1551" t="s">
        <v>1226</v>
      </c>
      <c r="J1551" s="9">
        <v>0.215</v>
      </c>
      <c r="K1551">
        <v>11</v>
      </c>
      <c r="L1551">
        <v>3</v>
      </c>
      <c r="M1551">
        <v>37</v>
      </c>
      <c r="N1551">
        <v>46</v>
      </c>
      <c r="O1551">
        <v>140</v>
      </c>
      <c r="P1551">
        <v>297</v>
      </c>
      <c r="Q1551" s="8">
        <f t="shared" si="96"/>
        <v>3.7037037037037035E-2</v>
      </c>
      <c r="R1551" s="8">
        <f t="shared" si="97"/>
        <v>1.0101010101010102E-2</v>
      </c>
      <c r="S1551" s="8">
        <f t="shared" si="98"/>
        <v>0.12457912457912458</v>
      </c>
      <c r="T1551" s="8">
        <f t="shared" si="99"/>
        <v>0.15488215488215487</v>
      </c>
      <c r="U1551" s="8">
        <f>IF(C1551=2022,"",IF(C1551=2020,O1551/60,O1551/162))</f>
        <v>0.86419753086419748</v>
      </c>
      <c r="V1551">
        <v>64</v>
      </c>
      <c r="W1551">
        <v>125</v>
      </c>
      <c r="X1551">
        <v>37</v>
      </c>
      <c r="Y1551">
        <v>80</v>
      </c>
      <c r="Z1551">
        <v>41</v>
      </c>
      <c r="AA1551">
        <v>2</v>
      </c>
      <c r="AB1551">
        <v>1</v>
      </c>
      <c r="AC1551">
        <v>0</v>
      </c>
      <c r="AD1551">
        <v>0.254</v>
      </c>
      <c r="AE1551">
        <v>0.308</v>
      </c>
      <c r="AF1551">
        <v>0.42099999999999999</v>
      </c>
      <c r="AG1551">
        <v>0.72899999999999998</v>
      </c>
    </row>
    <row r="1552" spans="1:33" x14ac:dyDescent="0.25">
      <c r="A1552" t="s">
        <v>29</v>
      </c>
      <c r="B1552" t="s">
        <v>771</v>
      </c>
      <c r="C1552">
        <v>2017</v>
      </c>
      <c r="D1552" t="s">
        <v>22</v>
      </c>
      <c r="E1552" t="s">
        <v>188</v>
      </c>
      <c r="F1552" t="s">
        <v>96</v>
      </c>
      <c r="G1552" t="s">
        <v>772</v>
      </c>
      <c r="H1552">
        <v>25</v>
      </c>
      <c r="I1552" t="s">
        <v>1226</v>
      </c>
      <c r="J1552" s="9">
        <v>0.216</v>
      </c>
      <c r="K1552">
        <v>0</v>
      </c>
      <c r="L1552">
        <v>0</v>
      </c>
      <c r="M1552">
        <v>1</v>
      </c>
      <c r="N1552">
        <v>4</v>
      </c>
      <c r="O1552">
        <v>19</v>
      </c>
      <c r="P1552">
        <v>37</v>
      </c>
      <c r="Q1552" s="8">
        <f t="shared" si="96"/>
        <v>0</v>
      </c>
      <c r="R1552" s="8">
        <f t="shared" si="97"/>
        <v>0</v>
      </c>
      <c r="S1552" s="8">
        <f t="shared" si="98"/>
        <v>2.7027027027027029E-2</v>
      </c>
      <c r="T1552" s="8">
        <f t="shared" si="99"/>
        <v>0.10810810810810811</v>
      </c>
      <c r="U1552" s="8">
        <f>IF(C1552=2022,"",IF(C1552=2020,O1552/60,O1552/162))</f>
        <v>0.11728395061728394</v>
      </c>
      <c r="V1552">
        <v>8</v>
      </c>
      <c r="W1552">
        <v>10</v>
      </c>
      <c r="X1552">
        <v>2</v>
      </c>
      <c r="Y1552">
        <v>9</v>
      </c>
      <c r="Z1552">
        <v>2</v>
      </c>
      <c r="AA1552">
        <v>0</v>
      </c>
      <c r="AB1552">
        <v>1</v>
      </c>
      <c r="AC1552">
        <v>1</v>
      </c>
      <c r="AD1552">
        <v>0.27600000000000002</v>
      </c>
      <c r="AE1552">
        <v>0.25</v>
      </c>
      <c r="AF1552">
        <v>0.27</v>
      </c>
      <c r="AG1552">
        <v>0.52</v>
      </c>
    </row>
    <row r="1553" spans="1:33" x14ac:dyDescent="0.25">
      <c r="A1553" t="s">
        <v>30</v>
      </c>
      <c r="B1553" t="s">
        <v>154</v>
      </c>
      <c r="C1553">
        <v>2017</v>
      </c>
      <c r="D1553" t="s">
        <v>22</v>
      </c>
      <c r="E1553" t="s">
        <v>142</v>
      </c>
      <c r="F1553" t="s">
        <v>143</v>
      </c>
      <c r="G1553" t="s">
        <v>155</v>
      </c>
      <c r="H1553">
        <v>25</v>
      </c>
      <c r="I1553" t="s">
        <v>1226</v>
      </c>
      <c r="J1553" s="9">
        <v>0.16600000000000001</v>
      </c>
      <c r="K1553">
        <v>6</v>
      </c>
      <c r="L1553">
        <v>8</v>
      </c>
      <c r="M1553">
        <v>21</v>
      </c>
      <c r="N1553">
        <v>34</v>
      </c>
      <c r="O1553">
        <v>97</v>
      </c>
      <c r="P1553">
        <v>301</v>
      </c>
      <c r="Q1553" s="8">
        <f t="shared" si="96"/>
        <v>1.9933554817275746E-2</v>
      </c>
      <c r="R1553" s="8">
        <f t="shared" si="97"/>
        <v>2.6578073089700997E-2</v>
      </c>
      <c r="S1553" s="8">
        <f t="shared" si="98"/>
        <v>6.9767441860465115E-2</v>
      </c>
      <c r="T1553" s="8">
        <f t="shared" si="99"/>
        <v>0.11295681063122924</v>
      </c>
      <c r="U1553" s="8">
        <f>IF(C1553=2022,"",IF(C1553=2020,O1553/60,O1553/162))</f>
        <v>0.59876543209876543</v>
      </c>
      <c r="V1553">
        <v>50</v>
      </c>
      <c r="W1553">
        <v>85</v>
      </c>
      <c r="X1553">
        <v>20</v>
      </c>
      <c r="Y1553">
        <v>117</v>
      </c>
      <c r="Z1553">
        <v>19</v>
      </c>
      <c r="AA1553">
        <v>0</v>
      </c>
      <c r="AB1553">
        <v>1</v>
      </c>
      <c r="AC1553">
        <v>1</v>
      </c>
      <c r="AD1553">
        <v>0.247</v>
      </c>
      <c r="AE1553">
        <v>0.23499999999999999</v>
      </c>
      <c r="AF1553">
        <v>0.28199999999999997</v>
      </c>
      <c r="AG1553">
        <v>0.51700000000000002</v>
      </c>
    </row>
    <row r="1554" spans="1:33" x14ac:dyDescent="0.25">
      <c r="A1554" t="s">
        <v>43</v>
      </c>
      <c r="B1554" t="s">
        <v>1103</v>
      </c>
      <c r="C1554">
        <v>2017</v>
      </c>
      <c r="D1554" t="s">
        <v>18</v>
      </c>
      <c r="E1554" t="s">
        <v>100</v>
      </c>
      <c r="F1554" t="s">
        <v>101</v>
      </c>
      <c r="G1554" t="s">
        <v>1104</v>
      </c>
      <c r="H1554">
        <v>24</v>
      </c>
      <c r="I1554" t="s">
        <v>1226</v>
      </c>
      <c r="J1554" s="9">
        <v>0.28199999999999997</v>
      </c>
      <c r="K1554">
        <v>3</v>
      </c>
      <c r="L1554">
        <v>0</v>
      </c>
      <c r="M1554">
        <v>16</v>
      </c>
      <c r="N1554">
        <v>15</v>
      </c>
      <c r="O1554">
        <v>34</v>
      </c>
      <c r="P1554">
        <v>117</v>
      </c>
      <c r="Q1554" s="8">
        <f t="shared" si="96"/>
        <v>2.564102564102564E-2</v>
      </c>
      <c r="R1554" s="8">
        <f t="shared" si="97"/>
        <v>0</v>
      </c>
      <c r="S1554" s="8">
        <f t="shared" si="98"/>
        <v>0.13675213675213677</v>
      </c>
      <c r="T1554" s="8">
        <f t="shared" si="99"/>
        <v>0.12820512820512819</v>
      </c>
      <c r="U1554" s="8">
        <f>IF(C1554=2022,"",IF(C1554=2020,O1554/60,O1554/162))</f>
        <v>0.20987654320987653</v>
      </c>
      <c r="V1554">
        <v>33</v>
      </c>
      <c r="W1554">
        <v>47</v>
      </c>
      <c r="X1554">
        <v>7</v>
      </c>
      <c r="Y1554">
        <v>29</v>
      </c>
      <c r="Z1554">
        <v>8</v>
      </c>
      <c r="AA1554">
        <v>0</v>
      </c>
      <c r="AB1554">
        <v>1</v>
      </c>
      <c r="AC1554">
        <v>0</v>
      </c>
      <c r="AD1554">
        <v>0.35299999999999998</v>
      </c>
      <c r="AE1554">
        <v>0.33900000000000002</v>
      </c>
      <c r="AF1554">
        <v>0.40200000000000002</v>
      </c>
      <c r="AG1554">
        <v>0.74</v>
      </c>
    </row>
    <row r="1555" spans="1:33" x14ac:dyDescent="0.25">
      <c r="A1555" t="s">
        <v>29</v>
      </c>
      <c r="B1555" t="s">
        <v>237</v>
      </c>
      <c r="C1555">
        <v>2017</v>
      </c>
      <c r="D1555" t="s">
        <v>22</v>
      </c>
      <c r="E1555" t="s">
        <v>188</v>
      </c>
      <c r="F1555" t="s">
        <v>96</v>
      </c>
      <c r="G1555" t="s">
        <v>238</v>
      </c>
      <c r="H1555">
        <v>24</v>
      </c>
      <c r="I1555" t="s">
        <v>1226</v>
      </c>
      <c r="J1555" s="9">
        <v>0.24099999999999999</v>
      </c>
      <c r="K1555">
        <v>8</v>
      </c>
      <c r="L1555">
        <v>18</v>
      </c>
      <c r="M1555">
        <v>39</v>
      </c>
      <c r="N1555">
        <v>41</v>
      </c>
      <c r="O1555">
        <v>101</v>
      </c>
      <c r="P1555">
        <v>299</v>
      </c>
      <c r="Q1555" s="8">
        <f t="shared" si="96"/>
        <v>2.6755852842809364E-2</v>
      </c>
      <c r="R1555" s="8">
        <f t="shared" si="97"/>
        <v>6.0200668896321072E-2</v>
      </c>
      <c r="S1555" s="8">
        <f t="shared" si="98"/>
        <v>0.13043478260869565</v>
      </c>
      <c r="T1555" s="8">
        <f t="shared" si="99"/>
        <v>0.13712374581939799</v>
      </c>
      <c r="U1555" s="8">
        <f>IF(C1555=2022,"",IF(C1555=2020,O1555/60,O1555/162))</f>
        <v>0.62345679012345678</v>
      </c>
      <c r="V1555">
        <v>72</v>
      </c>
      <c r="W1555">
        <v>115</v>
      </c>
      <c r="X1555">
        <v>25</v>
      </c>
      <c r="Y1555">
        <v>99</v>
      </c>
      <c r="Z1555">
        <v>26</v>
      </c>
      <c r="AA1555">
        <v>1</v>
      </c>
      <c r="AB1555">
        <v>1</v>
      </c>
      <c r="AC1555">
        <v>1</v>
      </c>
      <c r="AD1555">
        <v>0.32800000000000001</v>
      </c>
      <c r="AE1555">
        <v>0.307</v>
      </c>
      <c r="AF1555">
        <v>0.38500000000000001</v>
      </c>
      <c r="AG1555">
        <v>0.69199999999999995</v>
      </c>
    </row>
    <row r="1556" spans="1:33" x14ac:dyDescent="0.25">
      <c r="A1556" t="s">
        <v>23</v>
      </c>
      <c r="B1556" t="s">
        <v>957</v>
      </c>
      <c r="C1556">
        <v>2017</v>
      </c>
      <c r="D1556" t="s">
        <v>18</v>
      </c>
      <c r="E1556" t="s">
        <v>24</v>
      </c>
      <c r="F1556" t="s">
        <v>25</v>
      </c>
      <c r="G1556" t="s">
        <v>958</v>
      </c>
      <c r="H1556">
        <v>24</v>
      </c>
      <c r="I1556" t="s">
        <v>1226</v>
      </c>
      <c r="J1556" s="9">
        <v>0.26</v>
      </c>
      <c r="K1556">
        <v>5</v>
      </c>
      <c r="L1556">
        <v>2</v>
      </c>
      <c r="M1556">
        <v>21</v>
      </c>
      <c r="N1556">
        <v>26</v>
      </c>
      <c r="O1556">
        <v>69</v>
      </c>
      <c r="P1556">
        <v>177</v>
      </c>
      <c r="Q1556" s="8">
        <f t="shared" si="96"/>
        <v>2.8248587570621469E-2</v>
      </c>
      <c r="R1556" s="8">
        <f t="shared" si="97"/>
        <v>1.1299435028248588E-2</v>
      </c>
      <c r="S1556" s="8">
        <f t="shared" si="98"/>
        <v>0.11864406779661017</v>
      </c>
      <c r="T1556" s="8">
        <f t="shared" si="99"/>
        <v>0.14689265536723164</v>
      </c>
      <c r="U1556" s="8">
        <f>IF(C1556=2022,"",IF(C1556=2020,O1556/60,O1556/162))</f>
        <v>0.42592592592592593</v>
      </c>
      <c r="V1556">
        <v>46</v>
      </c>
      <c r="W1556">
        <v>74</v>
      </c>
      <c r="X1556">
        <v>17</v>
      </c>
      <c r="Y1556">
        <v>60</v>
      </c>
      <c r="Z1556">
        <v>33</v>
      </c>
      <c r="AA1556">
        <v>1</v>
      </c>
      <c r="AB1556">
        <v>1</v>
      </c>
      <c r="AC1556">
        <v>0</v>
      </c>
      <c r="AD1556">
        <v>0.36</v>
      </c>
      <c r="AE1556">
        <v>0.379</v>
      </c>
      <c r="AF1556">
        <v>0.41799999999999998</v>
      </c>
      <c r="AG1556">
        <v>0.79700000000000004</v>
      </c>
    </row>
    <row r="1557" spans="1:33" x14ac:dyDescent="0.25">
      <c r="A1557" t="s">
        <v>29</v>
      </c>
      <c r="B1557" t="s">
        <v>1007</v>
      </c>
      <c r="C1557">
        <v>2017</v>
      </c>
      <c r="D1557" t="s">
        <v>22</v>
      </c>
      <c r="E1557" t="s">
        <v>188</v>
      </c>
      <c r="F1557" t="s">
        <v>96</v>
      </c>
      <c r="G1557" t="s">
        <v>1008</v>
      </c>
      <c r="H1557">
        <v>24</v>
      </c>
      <c r="I1557" t="s">
        <v>1226</v>
      </c>
      <c r="J1557" s="9">
        <v>0.22900000000000001</v>
      </c>
      <c r="K1557">
        <v>1</v>
      </c>
      <c r="L1557">
        <v>1</v>
      </c>
      <c r="M1557">
        <v>6</v>
      </c>
      <c r="N1557">
        <v>7</v>
      </c>
      <c r="O1557">
        <v>25</v>
      </c>
      <c r="P1557">
        <v>35</v>
      </c>
      <c r="Q1557" s="8">
        <f t="shared" si="96"/>
        <v>2.8571428571428571E-2</v>
      </c>
      <c r="R1557" s="8">
        <f t="shared" si="97"/>
        <v>2.8571428571428571E-2</v>
      </c>
      <c r="S1557" s="8">
        <f t="shared" si="98"/>
        <v>0.17142857142857143</v>
      </c>
      <c r="T1557" s="8">
        <f t="shared" si="99"/>
        <v>0.2</v>
      </c>
      <c r="U1557" s="8">
        <f>IF(C1557=2022,"",IF(C1557=2020,O1557/60,O1557/162))</f>
        <v>0.15432098765432098</v>
      </c>
      <c r="V1557">
        <v>8</v>
      </c>
      <c r="W1557">
        <v>12</v>
      </c>
      <c r="X1557">
        <v>2</v>
      </c>
      <c r="Y1557">
        <v>8</v>
      </c>
      <c r="Z1557">
        <v>2</v>
      </c>
      <c r="AA1557">
        <v>0</v>
      </c>
      <c r="AB1557">
        <v>1</v>
      </c>
      <c r="AC1557">
        <v>0</v>
      </c>
      <c r="AD1557">
        <v>0.25900000000000001</v>
      </c>
      <c r="AE1557">
        <v>0.28199999999999997</v>
      </c>
      <c r="AF1557">
        <v>0.34300000000000003</v>
      </c>
      <c r="AG1557">
        <v>0.625</v>
      </c>
    </row>
    <row r="1558" spans="1:33" x14ac:dyDescent="0.25">
      <c r="A1558" t="s">
        <v>86</v>
      </c>
      <c r="B1558" t="s">
        <v>655</v>
      </c>
      <c r="C1558">
        <v>2017</v>
      </c>
      <c r="D1558" t="s">
        <v>18</v>
      </c>
      <c r="E1558" t="s">
        <v>128</v>
      </c>
      <c r="F1558" t="s">
        <v>129</v>
      </c>
      <c r="G1558" t="s">
        <v>656</v>
      </c>
      <c r="H1558">
        <v>23</v>
      </c>
      <c r="I1558" t="s">
        <v>1226</v>
      </c>
      <c r="J1558" s="9">
        <v>0.26</v>
      </c>
      <c r="K1558">
        <v>5</v>
      </c>
      <c r="L1558">
        <v>3</v>
      </c>
      <c r="M1558">
        <v>18</v>
      </c>
      <c r="N1558">
        <v>30</v>
      </c>
      <c r="O1558">
        <v>73</v>
      </c>
      <c r="P1558">
        <v>223</v>
      </c>
      <c r="Q1558" s="8">
        <f t="shared" si="96"/>
        <v>2.2421524663677129E-2</v>
      </c>
      <c r="R1558" s="8">
        <f t="shared" si="97"/>
        <v>1.3452914798206279E-2</v>
      </c>
      <c r="S1558" s="8">
        <f t="shared" si="98"/>
        <v>8.0717488789237665E-2</v>
      </c>
      <c r="T1558" s="8">
        <f t="shared" si="99"/>
        <v>0.13452914798206278</v>
      </c>
      <c r="U1558" s="8">
        <f>IF(C1558=2022,"",IF(C1558=2020,O1558/60,O1558/162))</f>
        <v>0.45061728395061729</v>
      </c>
      <c r="V1558">
        <v>58</v>
      </c>
      <c r="W1558">
        <v>88</v>
      </c>
      <c r="X1558">
        <v>18</v>
      </c>
      <c r="Y1558">
        <v>37</v>
      </c>
      <c r="Z1558">
        <v>29</v>
      </c>
      <c r="AA1558">
        <v>3</v>
      </c>
      <c r="AB1558">
        <v>1</v>
      </c>
      <c r="AC1558">
        <v>1</v>
      </c>
      <c r="AD1558">
        <v>0.28999999999999998</v>
      </c>
      <c r="AE1558">
        <v>0.34499999999999997</v>
      </c>
      <c r="AF1558">
        <v>0.39500000000000002</v>
      </c>
      <c r="AG1558">
        <v>0.74</v>
      </c>
    </row>
    <row r="1559" spans="1:33" x14ac:dyDescent="0.25">
      <c r="A1559" t="s">
        <v>42</v>
      </c>
      <c r="B1559" t="s">
        <v>391</v>
      </c>
      <c r="C1559">
        <v>2017</v>
      </c>
      <c r="D1559" t="s">
        <v>22</v>
      </c>
      <c r="E1559" t="s">
        <v>263</v>
      </c>
      <c r="F1559" t="s">
        <v>264</v>
      </c>
      <c r="G1559" t="s">
        <v>392</v>
      </c>
      <c r="H1559">
        <v>23</v>
      </c>
      <c r="I1559" t="s">
        <v>1226</v>
      </c>
      <c r="J1559" s="9">
        <v>0.253</v>
      </c>
      <c r="K1559">
        <v>16</v>
      </c>
      <c r="L1559">
        <v>29</v>
      </c>
      <c r="M1559">
        <v>51</v>
      </c>
      <c r="N1559">
        <v>69</v>
      </c>
      <c r="O1559">
        <v>140</v>
      </c>
      <c r="P1559">
        <v>462</v>
      </c>
      <c r="Q1559" s="8">
        <f t="shared" si="96"/>
        <v>3.4632034632034632E-2</v>
      </c>
      <c r="R1559" s="8">
        <f t="shared" si="97"/>
        <v>6.2770562770562768E-2</v>
      </c>
      <c r="S1559" s="8">
        <f t="shared" si="98"/>
        <v>0.11038961038961038</v>
      </c>
      <c r="T1559" s="8">
        <f t="shared" si="99"/>
        <v>0.14935064935064934</v>
      </c>
      <c r="U1559" s="8">
        <f>IF(C1559=2022,"",IF(C1559=2020,O1559/60,O1559/162))</f>
        <v>0.86419753086419748</v>
      </c>
      <c r="V1559">
        <v>117</v>
      </c>
      <c r="W1559">
        <v>191</v>
      </c>
      <c r="X1559">
        <v>36</v>
      </c>
      <c r="Y1559">
        <v>150</v>
      </c>
      <c r="Z1559">
        <v>38</v>
      </c>
      <c r="AA1559">
        <v>2</v>
      </c>
      <c r="AB1559">
        <v>1</v>
      </c>
      <c r="AC1559">
        <v>1</v>
      </c>
      <c r="AD1559">
        <v>0.33900000000000002</v>
      </c>
      <c r="AE1559">
        <v>0.314</v>
      </c>
      <c r="AF1559">
        <v>0.41299999999999998</v>
      </c>
      <c r="AG1559">
        <v>0.72799999999999998</v>
      </c>
    </row>
    <row r="1560" spans="1:33" x14ac:dyDescent="0.25">
      <c r="A1560" t="s">
        <v>46</v>
      </c>
      <c r="B1560" t="s">
        <v>653</v>
      </c>
      <c r="C1560">
        <v>2017</v>
      </c>
      <c r="D1560" t="s">
        <v>18</v>
      </c>
      <c r="E1560" t="s">
        <v>168</v>
      </c>
      <c r="F1560" t="s">
        <v>169</v>
      </c>
      <c r="G1560" t="s">
        <v>654</v>
      </c>
      <c r="H1560">
        <v>23</v>
      </c>
      <c r="I1560" t="s">
        <v>1226</v>
      </c>
      <c r="J1560" s="9">
        <v>0.20499999999999999</v>
      </c>
      <c r="K1560">
        <v>3</v>
      </c>
      <c r="L1560">
        <v>0</v>
      </c>
      <c r="M1560">
        <v>11</v>
      </c>
      <c r="N1560">
        <v>6</v>
      </c>
      <c r="O1560">
        <v>27</v>
      </c>
      <c r="P1560">
        <v>78</v>
      </c>
      <c r="Q1560" s="8">
        <f t="shared" si="96"/>
        <v>3.8461538461538464E-2</v>
      </c>
      <c r="R1560" s="8">
        <f t="shared" si="97"/>
        <v>0</v>
      </c>
      <c r="S1560" s="8">
        <f t="shared" si="98"/>
        <v>0.14102564102564102</v>
      </c>
      <c r="T1560" s="8">
        <f t="shared" si="99"/>
        <v>7.6923076923076927E-2</v>
      </c>
      <c r="U1560" s="8">
        <f>IF(C1560=2022,"",IF(C1560=2020,O1560/60,O1560/162))</f>
        <v>0.16666666666666666</v>
      </c>
      <c r="V1560">
        <v>16</v>
      </c>
      <c r="W1560">
        <v>30</v>
      </c>
      <c r="X1560">
        <v>7</v>
      </c>
      <c r="Y1560">
        <v>22</v>
      </c>
      <c r="Z1560">
        <v>6</v>
      </c>
      <c r="AA1560">
        <v>0</v>
      </c>
      <c r="AB1560">
        <v>1</v>
      </c>
      <c r="AC1560">
        <v>1</v>
      </c>
      <c r="AD1560">
        <v>0.24099999999999999</v>
      </c>
      <c r="AE1560">
        <v>0.27600000000000002</v>
      </c>
      <c r="AF1560">
        <v>0.38500000000000001</v>
      </c>
      <c r="AG1560">
        <v>0.66</v>
      </c>
    </row>
    <row r="1561" spans="1:33" x14ac:dyDescent="0.25">
      <c r="A1561" t="s">
        <v>106</v>
      </c>
      <c r="B1561" t="s">
        <v>557</v>
      </c>
      <c r="C1561">
        <v>2017</v>
      </c>
      <c r="D1561" t="s">
        <v>18</v>
      </c>
      <c r="E1561" t="s">
        <v>107</v>
      </c>
      <c r="F1561" t="s">
        <v>108</v>
      </c>
      <c r="G1561" t="s">
        <v>558</v>
      </c>
      <c r="H1561">
        <v>22</v>
      </c>
      <c r="I1561" t="s">
        <v>1226</v>
      </c>
      <c r="J1561" s="9">
        <v>0.27600000000000002</v>
      </c>
      <c r="K1561">
        <v>4</v>
      </c>
      <c r="L1561">
        <v>5</v>
      </c>
      <c r="M1561">
        <v>12</v>
      </c>
      <c r="N1561">
        <v>9</v>
      </c>
      <c r="O1561">
        <v>37</v>
      </c>
      <c r="P1561">
        <v>87</v>
      </c>
      <c r="Q1561" s="8">
        <f t="shared" si="96"/>
        <v>4.5977011494252873E-2</v>
      </c>
      <c r="R1561" s="8">
        <f t="shared" si="97"/>
        <v>5.7471264367816091E-2</v>
      </c>
      <c r="S1561" s="8">
        <f t="shared" si="98"/>
        <v>0.13793103448275862</v>
      </c>
      <c r="T1561" s="8">
        <f t="shared" si="99"/>
        <v>0.10344827586206896</v>
      </c>
      <c r="U1561" s="8">
        <f>IF(C1561=2022,"",IF(C1561=2020,O1561/60,O1561/162))</f>
        <v>0.22839506172839505</v>
      </c>
      <c r="V1561">
        <v>24</v>
      </c>
      <c r="W1561">
        <v>39</v>
      </c>
      <c r="X1561">
        <v>7</v>
      </c>
      <c r="Y1561">
        <v>34</v>
      </c>
      <c r="Z1561">
        <v>9</v>
      </c>
      <c r="AA1561">
        <v>2</v>
      </c>
      <c r="AB1561">
        <v>1</v>
      </c>
      <c r="AC1561">
        <v>0</v>
      </c>
      <c r="AD1561">
        <v>0.40799999999999997</v>
      </c>
      <c r="AE1561">
        <v>0.35099999999999998</v>
      </c>
      <c r="AF1561">
        <v>0.44800000000000001</v>
      </c>
      <c r="AG1561">
        <v>0.79900000000000004</v>
      </c>
    </row>
    <row r="1562" spans="1:33" x14ac:dyDescent="0.25">
      <c r="A1562" t="s">
        <v>15</v>
      </c>
      <c r="B1562" t="s">
        <v>719</v>
      </c>
      <c r="C1562">
        <v>2017</v>
      </c>
      <c r="D1562" t="s">
        <v>18</v>
      </c>
      <c r="E1562" t="s">
        <v>16</v>
      </c>
      <c r="F1562" t="s">
        <v>17</v>
      </c>
      <c r="G1562" t="s">
        <v>720</v>
      </c>
      <c r="H1562">
        <v>22</v>
      </c>
      <c r="I1562" t="s">
        <v>1226</v>
      </c>
      <c r="J1562" s="9">
        <v>0.253</v>
      </c>
      <c r="K1562">
        <v>24</v>
      </c>
      <c r="L1562">
        <v>8</v>
      </c>
      <c r="M1562">
        <v>68</v>
      </c>
      <c r="N1562">
        <v>62</v>
      </c>
      <c r="O1562">
        <v>115</v>
      </c>
      <c r="P1562">
        <v>364</v>
      </c>
      <c r="Q1562" s="8">
        <f t="shared" si="96"/>
        <v>6.5934065934065936E-2</v>
      </c>
      <c r="R1562" s="8">
        <f t="shared" si="97"/>
        <v>2.197802197802198E-2</v>
      </c>
      <c r="S1562" s="8">
        <f t="shared" si="98"/>
        <v>0.18681318681318682</v>
      </c>
      <c r="T1562" s="8">
        <f t="shared" si="99"/>
        <v>0.17032967032967034</v>
      </c>
      <c r="U1562" s="8">
        <f>IF(C1562=2022,"",IF(C1562=2020,O1562/60,O1562/162))</f>
        <v>0.70987654320987659</v>
      </c>
      <c r="V1562">
        <v>92</v>
      </c>
      <c r="W1562">
        <v>187</v>
      </c>
      <c r="X1562">
        <v>44</v>
      </c>
      <c r="Y1562">
        <v>129</v>
      </c>
      <c r="Z1562">
        <v>39</v>
      </c>
      <c r="AA1562">
        <v>5</v>
      </c>
      <c r="AB1562">
        <v>1</v>
      </c>
      <c r="AC1562">
        <v>4</v>
      </c>
      <c r="AD1562">
        <v>0.316</v>
      </c>
      <c r="AE1562">
        <v>0.32800000000000001</v>
      </c>
      <c r="AF1562">
        <v>0.51400000000000001</v>
      </c>
      <c r="AG1562">
        <v>0.84199999999999997</v>
      </c>
    </row>
    <row r="1563" spans="1:33" x14ac:dyDescent="0.25">
      <c r="A1563" t="s">
        <v>77</v>
      </c>
      <c r="B1563" t="s">
        <v>1113</v>
      </c>
      <c r="C1563">
        <v>2017</v>
      </c>
      <c r="D1563" t="s">
        <v>18</v>
      </c>
      <c r="E1563" t="s">
        <v>291</v>
      </c>
      <c r="F1563" t="s">
        <v>292</v>
      </c>
      <c r="G1563" t="s">
        <v>1114</v>
      </c>
      <c r="H1563">
        <v>22</v>
      </c>
      <c r="I1563" t="s">
        <v>1226</v>
      </c>
      <c r="J1563" s="9">
        <v>0.23499999999999999</v>
      </c>
      <c r="K1563">
        <v>3</v>
      </c>
      <c r="L1563">
        <v>2</v>
      </c>
      <c r="M1563">
        <v>10</v>
      </c>
      <c r="N1563">
        <v>10</v>
      </c>
      <c r="O1563">
        <v>32</v>
      </c>
      <c r="P1563">
        <v>85</v>
      </c>
      <c r="Q1563" s="8">
        <f t="shared" si="96"/>
        <v>3.5294117647058823E-2</v>
      </c>
      <c r="R1563" s="8">
        <f t="shared" si="97"/>
        <v>2.3529411764705882E-2</v>
      </c>
      <c r="S1563" s="8">
        <f t="shared" si="98"/>
        <v>0.11764705882352941</v>
      </c>
      <c r="T1563" s="8">
        <f t="shared" si="99"/>
        <v>0.11764705882352941</v>
      </c>
      <c r="U1563" s="8">
        <f>IF(C1563=2022,"",IF(C1563=2020,O1563/60,O1563/162))</f>
        <v>0.19753086419753085</v>
      </c>
      <c r="V1563">
        <v>20</v>
      </c>
      <c r="W1563">
        <v>32</v>
      </c>
      <c r="X1563">
        <v>6</v>
      </c>
      <c r="Y1563">
        <v>24</v>
      </c>
      <c r="Z1563">
        <v>5</v>
      </c>
      <c r="AA1563">
        <v>1</v>
      </c>
      <c r="AB1563">
        <v>1</v>
      </c>
      <c r="AC1563">
        <v>1</v>
      </c>
      <c r="AD1563">
        <v>0.28799999999999998</v>
      </c>
      <c r="AE1563">
        <v>0.28299999999999997</v>
      </c>
      <c r="AF1563">
        <v>0.376</v>
      </c>
      <c r="AG1563">
        <v>0.65900000000000003</v>
      </c>
    </row>
    <row r="1564" spans="1:33" x14ac:dyDescent="0.25">
      <c r="A1564" t="s">
        <v>78</v>
      </c>
      <c r="B1564" t="s">
        <v>1172</v>
      </c>
      <c r="C1564">
        <v>2017</v>
      </c>
      <c r="D1564" t="s">
        <v>18</v>
      </c>
      <c r="E1564" t="s">
        <v>164</v>
      </c>
      <c r="F1564" t="s">
        <v>165</v>
      </c>
      <c r="G1564" t="s">
        <v>1173</v>
      </c>
      <c r="H1564">
        <v>22</v>
      </c>
      <c r="I1564" t="s">
        <v>1226</v>
      </c>
      <c r="J1564" s="9">
        <v>0.158</v>
      </c>
      <c r="K1564">
        <v>0</v>
      </c>
      <c r="L1564">
        <v>1</v>
      </c>
      <c r="M1564">
        <v>1</v>
      </c>
      <c r="N1564">
        <v>5</v>
      </c>
      <c r="O1564">
        <v>37</v>
      </c>
      <c r="P1564">
        <v>57</v>
      </c>
      <c r="Q1564" s="8">
        <f t="shared" si="96"/>
        <v>0</v>
      </c>
      <c r="R1564" s="8">
        <f t="shared" si="97"/>
        <v>1.7543859649122806E-2</v>
      </c>
      <c r="S1564" s="8">
        <f t="shared" si="98"/>
        <v>1.7543859649122806E-2</v>
      </c>
      <c r="T1564" s="8">
        <f t="shared" si="99"/>
        <v>8.771929824561403E-2</v>
      </c>
      <c r="U1564" s="8">
        <f>IF(C1564=2022,"",IF(C1564=2020,O1564/60,O1564/162))</f>
        <v>0.22839506172839505</v>
      </c>
      <c r="V1564">
        <v>9</v>
      </c>
      <c r="W1564">
        <v>11</v>
      </c>
      <c r="X1564">
        <v>2</v>
      </c>
      <c r="Y1564">
        <v>20</v>
      </c>
      <c r="Z1564">
        <v>7</v>
      </c>
      <c r="AA1564">
        <v>0</v>
      </c>
      <c r="AB1564">
        <v>1</v>
      </c>
      <c r="AC1564">
        <v>0</v>
      </c>
      <c r="AD1564">
        <v>0.24299999999999999</v>
      </c>
      <c r="AE1564">
        <v>0.25</v>
      </c>
      <c r="AF1564">
        <v>0.193</v>
      </c>
      <c r="AG1564">
        <v>0.443</v>
      </c>
    </row>
    <row r="1565" spans="1:33" x14ac:dyDescent="0.25">
      <c r="A1565" t="s">
        <v>54</v>
      </c>
      <c r="B1565" t="s">
        <v>825</v>
      </c>
      <c r="C1565">
        <v>2017</v>
      </c>
      <c r="D1565" t="s">
        <v>18</v>
      </c>
      <c r="E1565" t="s">
        <v>119</v>
      </c>
      <c r="F1565" t="s">
        <v>120</v>
      </c>
      <c r="G1565" t="s">
        <v>826</v>
      </c>
      <c r="H1565">
        <v>21</v>
      </c>
      <c r="I1565" t="s">
        <v>1226</v>
      </c>
      <c r="J1565" s="9">
        <v>0.26700000000000002</v>
      </c>
      <c r="K1565">
        <v>39</v>
      </c>
      <c r="L1565">
        <v>10</v>
      </c>
      <c r="M1565">
        <v>97</v>
      </c>
      <c r="N1565">
        <v>87</v>
      </c>
      <c r="O1565">
        <v>132</v>
      </c>
      <c r="P1565">
        <v>480</v>
      </c>
      <c r="Q1565" s="8">
        <f t="shared" si="96"/>
        <v>8.1250000000000003E-2</v>
      </c>
      <c r="R1565" s="8">
        <f t="shared" si="97"/>
        <v>2.0833333333333332E-2</v>
      </c>
      <c r="S1565" s="8">
        <f t="shared" si="98"/>
        <v>0.20208333333333334</v>
      </c>
      <c r="T1565" s="8">
        <f t="shared" si="99"/>
        <v>0.18124999999999999</v>
      </c>
      <c r="U1565" s="8">
        <f>IF(C1565=2022,"",IF(C1565=2020,O1565/60,O1565/162))</f>
        <v>0.81481481481481477</v>
      </c>
      <c r="V1565">
        <v>128</v>
      </c>
      <c r="W1565">
        <v>279</v>
      </c>
      <c r="X1565">
        <v>69</v>
      </c>
      <c r="Y1565">
        <v>146</v>
      </c>
      <c r="Z1565">
        <v>64</v>
      </c>
      <c r="AA1565">
        <v>13</v>
      </c>
      <c r="AB1565">
        <v>1</v>
      </c>
      <c r="AC1565">
        <v>3</v>
      </c>
      <c r="AD1565">
        <v>0.29899999999999999</v>
      </c>
      <c r="AE1565">
        <v>0.35199999999999998</v>
      </c>
      <c r="AF1565">
        <v>0.58099999999999996</v>
      </c>
      <c r="AG1565">
        <v>0.93300000000000005</v>
      </c>
    </row>
    <row r="1566" spans="1:33" x14ac:dyDescent="0.25">
      <c r="A1566" t="s">
        <v>54</v>
      </c>
      <c r="B1566" t="s">
        <v>138</v>
      </c>
      <c r="C1566">
        <v>2017</v>
      </c>
      <c r="D1566" t="s">
        <v>18</v>
      </c>
      <c r="E1566" t="s">
        <v>119</v>
      </c>
      <c r="F1566" t="s">
        <v>120</v>
      </c>
      <c r="G1566" t="s">
        <v>139</v>
      </c>
      <c r="H1566">
        <v>20</v>
      </c>
      <c r="I1566" t="s">
        <v>1226</v>
      </c>
      <c r="J1566" s="9">
        <v>0.17399999999999999</v>
      </c>
      <c r="K1566">
        <v>1</v>
      </c>
      <c r="L1566">
        <v>0</v>
      </c>
      <c r="M1566">
        <v>1</v>
      </c>
      <c r="N1566">
        <v>1</v>
      </c>
      <c r="O1566">
        <v>15</v>
      </c>
      <c r="P1566">
        <v>23</v>
      </c>
      <c r="Q1566" s="8">
        <f t="shared" si="96"/>
        <v>4.3478260869565216E-2</v>
      </c>
      <c r="R1566" s="8">
        <f t="shared" si="97"/>
        <v>0</v>
      </c>
      <c r="S1566" s="8">
        <f t="shared" si="98"/>
        <v>4.3478260869565216E-2</v>
      </c>
      <c r="T1566" s="8">
        <f t="shared" si="99"/>
        <v>4.3478260869565216E-2</v>
      </c>
      <c r="U1566" s="8">
        <f>IF(C1566=2022,"",IF(C1566=2020,O1566/60,O1566/162))</f>
        <v>9.2592592592592587E-2</v>
      </c>
      <c r="V1566">
        <v>4</v>
      </c>
      <c r="W1566">
        <v>7</v>
      </c>
      <c r="X1566">
        <v>1</v>
      </c>
      <c r="Y1566">
        <v>4</v>
      </c>
      <c r="Z1566">
        <v>2</v>
      </c>
      <c r="AA1566">
        <v>0</v>
      </c>
      <c r="AB1566">
        <v>1</v>
      </c>
      <c r="AC1566">
        <v>1</v>
      </c>
      <c r="AD1566">
        <v>0.16700000000000001</v>
      </c>
      <c r="AE1566">
        <v>0.24</v>
      </c>
      <c r="AF1566">
        <v>0.30399999999999999</v>
      </c>
      <c r="AG1566">
        <v>0.54400000000000004</v>
      </c>
    </row>
    <row r="1567" spans="1:33" x14ac:dyDescent="0.25">
      <c r="A1567" t="s">
        <v>78</v>
      </c>
      <c r="B1567" t="s">
        <v>1166</v>
      </c>
      <c r="C1567">
        <v>2017</v>
      </c>
      <c r="D1567" t="s">
        <v>18</v>
      </c>
      <c r="E1567" t="s">
        <v>164</v>
      </c>
      <c r="F1567" t="s">
        <v>165</v>
      </c>
      <c r="G1567" t="s">
        <v>1167</v>
      </c>
      <c r="H1567">
        <v>19</v>
      </c>
      <c r="I1567" t="s">
        <v>1226</v>
      </c>
      <c r="J1567" s="9">
        <v>0.25</v>
      </c>
      <c r="K1567">
        <v>0</v>
      </c>
      <c r="L1567">
        <v>0</v>
      </c>
      <c r="M1567">
        <v>4</v>
      </c>
      <c r="N1567">
        <v>2</v>
      </c>
      <c r="O1567">
        <v>13</v>
      </c>
      <c r="P1567">
        <v>24</v>
      </c>
      <c r="Q1567" s="8">
        <f t="shared" si="96"/>
        <v>0</v>
      </c>
      <c r="R1567" s="8">
        <f t="shared" si="97"/>
        <v>0</v>
      </c>
      <c r="S1567" s="8">
        <f t="shared" si="98"/>
        <v>0.16666666666666666</v>
      </c>
      <c r="T1567" s="8">
        <f t="shared" si="99"/>
        <v>8.3333333333333329E-2</v>
      </c>
      <c r="U1567" s="8">
        <f>IF(C1567=2022,"",IF(C1567=2020,O1567/60,O1567/162))</f>
        <v>8.0246913580246909E-2</v>
      </c>
      <c r="V1567">
        <v>6</v>
      </c>
      <c r="W1567">
        <v>11</v>
      </c>
      <c r="X1567">
        <v>3</v>
      </c>
      <c r="Y1567">
        <v>6</v>
      </c>
      <c r="Z1567">
        <v>0</v>
      </c>
      <c r="AA1567">
        <v>0</v>
      </c>
      <c r="AB1567">
        <v>1</v>
      </c>
      <c r="AC1567">
        <v>1</v>
      </c>
      <c r="AD1567">
        <v>0.33300000000000002</v>
      </c>
      <c r="AE1567">
        <v>0.308</v>
      </c>
      <c r="AF1567">
        <v>0.45800000000000002</v>
      </c>
      <c r="AG1567">
        <v>0.76600000000000001</v>
      </c>
    </row>
    <row r="1568" spans="1:33" x14ac:dyDescent="0.25">
      <c r="A1568" t="s">
        <v>32</v>
      </c>
      <c r="B1568" t="s">
        <v>895</v>
      </c>
      <c r="C1568">
        <v>2016</v>
      </c>
      <c r="D1568" t="s">
        <v>22</v>
      </c>
      <c r="E1568" t="s">
        <v>39</v>
      </c>
      <c r="F1568" t="s">
        <v>40</v>
      </c>
      <c r="G1568" t="s">
        <v>896</v>
      </c>
      <c r="H1568">
        <v>29</v>
      </c>
      <c r="I1568" t="s">
        <v>1226</v>
      </c>
      <c r="J1568" s="9">
        <v>0.28699999999999998</v>
      </c>
      <c r="K1568">
        <v>9</v>
      </c>
      <c r="L1568">
        <v>14</v>
      </c>
      <c r="M1568">
        <v>56</v>
      </c>
      <c r="N1568">
        <v>56</v>
      </c>
      <c r="O1568">
        <v>103</v>
      </c>
      <c r="P1568">
        <v>397</v>
      </c>
      <c r="Q1568" s="8">
        <f t="shared" si="96"/>
        <v>2.2670025188916875E-2</v>
      </c>
      <c r="R1568" s="8">
        <f t="shared" si="97"/>
        <v>3.5264483627204031E-2</v>
      </c>
      <c r="S1568" s="8">
        <f t="shared" si="98"/>
        <v>0.14105793450881612</v>
      </c>
      <c r="T1568" s="8">
        <f t="shared" si="99"/>
        <v>0.14105793450881612</v>
      </c>
      <c r="U1568" s="8">
        <f>IF(C1568=2022,"",IF(C1568=2020,O1568/60,O1568/162))</f>
        <v>0.63580246913580252</v>
      </c>
      <c r="V1568">
        <v>114</v>
      </c>
      <c r="W1568">
        <v>162</v>
      </c>
      <c r="X1568">
        <v>29</v>
      </c>
      <c r="Y1568">
        <v>84</v>
      </c>
      <c r="Z1568">
        <v>31</v>
      </c>
      <c r="AA1568">
        <v>3</v>
      </c>
      <c r="AB1568">
        <v>1</v>
      </c>
      <c r="AC1568">
        <v>5</v>
      </c>
      <c r="AD1568">
        <v>0.34100000000000003</v>
      </c>
      <c r="AE1568">
        <v>0.33900000000000002</v>
      </c>
      <c r="AF1568">
        <v>0.40799999999999997</v>
      </c>
      <c r="AG1568">
        <v>0.747</v>
      </c>
    </row>
    <row r="1569" spans="1:33" x14ac:dyDescent="0.25">
      <c r="A1569" t="s">
        <v>46</v>
      </c>
      <c r="B1569" t="s">
        <v>945</v>
      </c>
      <c r="C1569">
        <v>2016</v>
      </c>
      <c r="D1569" t="s">
        <v>18</v>
      </c>
      <c r="E1569" t="s">
        <v>168</v>
      </c>
      <c r="F1569" t="s">
        <v>169</v>
      </c>
      <c r="G1569" t="s">
        <v>946</v>
      </c>
      <c r="H1569">
        <v>27</v>
      </c>
      <c r="I1569" t="s">
        <v>1226</v>
      </c>
      <c r="J1569" s="9">
        <v>0.311</v>
      </c>
      <c r="K1569">
        <v>9</v>
      </c>
      <c r="L1569">
        <v>47</v>
      </c>
      <c r="M1569">
        <v>46</v>
      </c>
      <c r="N1569">
        <v>71</v>
      </c>
      <c r="O1569">
        <v>129</v>
      </c>
      <c r="P1569">
        <v>489</v>
      </c>
      <c r="Q1569" s="8">
        <f t="shared" si="96"/>
        <v>1.8404907975460124E-2</v>
      </c>
      <c r="R1569" s="8">
        <f t="shared" si="97"/>
        <v>9.6114519427402859E-2</v>
      </c>
      <c r="S1569" s="8">
        <f t="shared" si="98"/>
        <v>9.4069529652351741E-2</v>
      </c>
      <c r="T1569" s="8">
        <f t="shared" si="99"/>
        <v>0.14519427402862986</v>
      </c>
      <c r="U1569" s="8">
        <f>IF(C1569=2022,"",IF(C1569=2020,O1569/60,O1569/162))</f>
        <v>0.79629629629629628</v>
      </c>
      <c r="V1569">
        <v>152</v>
      </c>
      <c r="W1569">
        <v>223</v>
      </c>
      <c r="X1569">
        <v>48</v>
      </c>
      <c r="Y1569">
        <v>104</v>
      </c>
      <c r="Z1569">
        <v>23</v>
      </c>
      <c r="AA1569">
        <v>5</v>
      </c>
      <c r="AB1569">
        <v>1</v>
      </c>
      <c r="AC1569">
        <v>12</v>
      </c>
      <c r="AD1569">
        <v>0.38</v>
      </c>
      <c r="AE1569">
        <v>0.36199999999999999</v>
      </c>
      <c r="AF1569">
        <v>0.45600000000000002</v>
      </c>
      <c r="AG1569">
        <v>0.81799999999999995</v>
      </c>
    </row>
    <row r="1570" spans="1:33" x14ac:dyDescent="0.25">
      <c r="A1570" t="s">
        <v>34</v>
      </c>
      <c r="B1570" t="s">
        <v>433</v>
      </c>
      <c r="C1570">
        <v>2016</v>
      </c>
      <c r="D1570" t="s">
        <v>22</v>
      </c>
      <c r="E1570" t="s">
        <v>75</v>
      </c>
      <c r="F1570" t="s">
        <v>76</v>
      </c>
      <c r="G1570" t="s">
        <v>434</v>
      </c>
      <c r="H1570">
        <v>26</v>
      </c>
      <c r="I1570" t="s">
        <v>1226</v>
      </c>
      <c r="J1570" s="9">
        <v>0.217</v>
      </c>
      <c r="K1570">
        <v>8</v>
      </c>
      <c r="L1570">
        <v>3</v>
      </c>
      <c r="M1570">
        <v>31</v>
      </c>
      <c r="N1570">
        <v>32</v>
      </c>
      <c r="O1570">
        <v>123</v>
      </c>
      <c r="P1570">
        <v>327</v>
      </c>
      <c r="Q1570" s="8">
        <f t="shared" si="96"/>
        <v>2.4464831804281346E-2</v>
      </c>
      <c r="R1570" s="8">
        <f t="shared" si="97"/>
        <v>9.1743119266055051E-3</v>
      </c>
      <c r="S1570" s="8">
        <f t="shared" si="98"/>
        <v>9.480122324159021E-2</v>
      </c>
      <c r="T1570" s="8">
        <f t="shared" si="99"/>
        <v>9.7859327217125383E-2</v>
      </c>
      <c r="U1570" s="8">
        <f>IF(C1570=2022,"",IF(C1570=2020,O1570/60,O1570/162))</f>
        <v>0.7592592592592593</v>
      </c>
      <c r="V1570">
        <v>71</v>
      </c>
      <c r="W1570">
        <v>110</v>
      </c>
      <c r="X1570">
        <v>22</v>
      </c>
      <c r="Y1570">
        <v>68</v>
      </c>
      <c r="Z1570">
        <v>30</v>
      </c>
      <c r="AA1570">
        <v>1</v>
      </c>
      <c r="AB1570">
        <v>1</v>
      </c>
      <c r="AC1570">
        <v>4</v>
      </c>
      <c r="AD1570">
        <v>0.248</v>
      </c>
      <c r="AE1570">
        <v>0.28100000000000003</v>
      </c>
      <c r="AF1570">
        <v>0.33600000000000002</v>
      </c>
      <c r="AG1570">
        <v>0.61699999999999999</v>
      </c>
    </row>
    <row r="1571" spans="1:33" x14ac:dyDescent="0.25">
      <c r="A1571" t="s">
        <v>30</v>
      </c>
      <c r="B1571" t="s">
        <v>156</v>
      </c>
      <c r="C1571">
        <v>2016</v>
      </c>
      <c r="D1571" t="s">
        <v>22</v>
      </c>
      <c r="E1571" t="s">
        <v>142</v>
      </c>
      <c r="F1571" t="s">
        <v>143</v>
      </c>
      <c r="G1571" t="s">
        <v>157</v>
      </c>
      <c r="H1571">
        <v>25</v>
      </c>
      <c r="I1571" t="s">
        <v>1226</v>
      </c>
      <c r="J1571" s="9">
        <v>0.22900000000000001</v>
      </c>
      <c r="K1571">
        <v>1</v>
      </c>
      <c r="L1571">
        <v>2</v>
      </c>
      <c r="M1571">
        <v>5</v>
      </c>
      <c r="N1571">
        <v>6</v>
      </c>
      <c r="O1571">
        <v>18</v>
      </c>
      <c r="P1571">
        <v>48</v>
      </c>
      <c r="Q1571" s="8">
        <f t="shared" si="96"/>
        <v>2.0833333333333332E-2</v>
      </c>
      <c r="R1571" s="8">
        <f t="shared" si="97"/>
        <v>4.1666666666666664E-2</v>
      </c>
      <c r="S1571" s="8">
        <f t="shared" si="98"/>
        <v>0.10416666666666667</v>
      </c>
      <c r="T1571" s="8">
        <f t="shared" si="99"/>
        <v>0.125</v>
      </c>
      <c r="U1571" s="8">
        <f>IF(C1571=2022,"",IF(C1571=2020,O1571/60,O1571/162))</f>
        <v>0.1111111111111111</v>
      </c>
      <c r="V1571">
        <v>11</v>
      </c>
      <c r="W1571">
        <v>17</v>
      </c>
      <c r="X1571">
        <v>3</v>
      </c>
      <c r="Y1571">
        <v>13</v>
      </c>
      <c r="Z1571">
        <v>1</v>
      </c>
      <c r="AA1571">
        <v>0</v>
      </c>
      <c r="AB1571">
        <v>1</v>
      </c>
      <c r="AC1571">
        <v>1</v>
      </c>
      <c r="AD1571">
        <v>0.29399999999999998</v>
      </c>
      <c r="AE1571">
        <v>0.26</v>
      </c>
      <c r="AF1571">
        <v>0.35399999999999998</v>
      </c>
      <c r="AG1571">
        <v>0.61399999999999999</v>
      </c>
    </row>
    <row r="1572" spans="1:33" x14ac:dyDescent="0.25">
      <c r="A1572" t="s">
        <v>78</v>
      </c>
      <c r="B1572" t="s">
        <v>347</v>
      </c>
      <c r="C1572">
        <v>2016</v>
      </c>
      <c r="D1572" t="s">
        <v>18</v>
      </c>
      <c r="E1572" t="s">
        <v>164</v>
      </c>
      <c r="F1572" t="s">
        <v>165</v>
      </c>
      <c r="G1572" t="s">
        <v>348</v>
      </c>
      <c r="H1572">
        <v>25</v>
      </c>
      <c r="I1572" t="s">
        <v>1226</v>
      </c>
      <c r="J1572" s="9">
        <v>0.23100000000000001</v>
      </c>
      <c r="K1572">
        <v>7</v>
      </c>
      <c r="L1572">
        <v>14</v>
      </c>
      <c r="M1572">
        <v>16</v>
      </c>
      <c r="N1572">
        <v>28</v>
      </c>
      <c r="O1572">
        <v>76</v>
      </c>
      <c r="P1572">
        <v>221</v>
      </c>
      <c r="Q1572" s="8">
        <f t="shared" si="96"/>
        <v>3.1674208144796379E-2</v>
      </c>
      <c r="R1572" s="8">
        <f t="shared" si="97"/>
        <v>6.3348416289592757E-2</v>
      </c>
      <c r="S1572" s="8">
        <f t="shared" si="98"/>
        <v>7.2398190045248875E-2</v>
      </c>
      <c r="T1572" s="8">
        <f t="shared" si="99"/>
        <v>0.12669683257918551</v>
      </c>
      <c r="U1572" s="8">
        <f>IF(C1572=2022,"",IF(C1572=2020,O1572/60,O1572/162))</f>
        <v>0.46913580246913578</v>
      </c>
      <c r="V1572">
        <v>51</v>
      </c>
      <c r="W1572">
        <v>83</v>
      </c>
      <c r="X1572">
        <v>18</v>
      </c>
      <c r="Y1572">
        <v>77</v>
      </c>
      <c r="Z1572">
        <v>14</v>
      </c>
      <c r="AA1572">
        <v>0</v>
      </c>
      <c r="AB1572">
        <v>1</v>
      </c>
      <c r="AC1572">
        <v>3</v>
      </c>
      <c r="AD1572">
        <v>0.31900000000000001</v>
      </c>
      <c r="AE1572">
        <v>0.27800000000000002</v>
      </c>
      <c r="AF1572">
        <v>0.376</v>
      </c>
      <c r="AG1572">
        <v>0.65400000000000003</v>
      </c>
    </row>
    <row r="1573" spans="1:33" x14ac:dyDescent="0.25">
      <c r="A1573" t="s">
        <v>57</v>
      </c>
      <c r="B1573" t="s">
        <v>545</v>
      </c>
      <c r="C1573">
        <v>2016</v>
      </c>
      <c r="D1573" t="s">
        <v>22</v>
      </c>
      <c r="E1573" t="s">
        <v>98</v>
      </c>
      <c r="F1573" t="s">
        <v>99</v>
      </c>
      <c r="G1573" t="s">
        <v>546</v>
      </c>
      <c r="H1573">
        <v>25</v>
      </c>
      <c r="I1573" t="s">
        <v>1226</v>
      </c>
      <c r="J1573" s="9">
        <v>0.246</v>
      </c>
      <c r="K1573">
        <v>12</v>
      </c>
      <c r="L1573">
        <v>21</v>
      </c>
      <c r="M1573">
        <v>37</v>
      </c>
      <c r="N1573">
        <v>55</v>
      </c>
      <c r="O1573">
        <v>105</v>
      </c>
      <c r="P1573">
        <v>366</v>
      </c>
      <c r="Q1573" s="8">
        <f t="shared" si="96"/>
        <v>3.2786885245901641E-2</v>
      </c>
      <c r="R1573" s="8">
        <f t="shared" si="97"/>
        <v>5.737704918032787E-2</v>
      </c>
      <c r="S1573" s="8">
        <f t="shared" si="98"/>
        <v>0.10109289617486339</v>
      </c>
      <c r="T1573" s="8">
        <f t="shared" si="99"/>
        <v>0.15027322404371585</v>
      </c>
      <c r="U1573" s="8">
        <f>IF(C1573=2022,"",IF(C1573=2020,O1573/60,O1573/162))</f>
        <v>0.64814814814814814</v>
      </c>
      <c r="V1573">
        <v>90</v>
      </c>
      <c r="W1573">
        <v>150</v>
      </c>
      <c r="X1573">
        <v>34</v>
      </c>
      <c r="Y1573">
        <v>74</v>
      </c>
      <c r="Z1573">
        <v>40</v>
      </c>
      <c r="AA1573">
        <v>1</v>
      </c>
      <c r="AB1573">
        <v>1</v>
      </c>
      <c r="AC1573">
        <v>3</v>
      </c>
      <c r="AD1573">
        <v>0.27800000000000002</v>
      </c>
      <c r="AE1573">
        <v>0.33100000000000002</v>
      </c>
      <c r="AF1573">
        <v>0.41</v>
      </c>
      <c r="AG1573">
        <v>0.74099999999999999</v>
      </c>
    </row>
    <row r="1574" spans="1:33" x14ac:dyDescent="0.25">
      <c r="A1574" t="s">
        <v>89</v>
      </c>
      <c r="B1574" t="s">
        <v>104</v>
      </c>
      <c r="C1574">
        <v>2016</v>
      </c>
      <c r="D1574" t="s">
        <v>22</v>
      </c>
      <c r="E1574" t="s">
        <v>90</v>
      </c>
      <c r="F1574" t="s">
        <v>91</v>
      </c>
      <c r="G1574" t="s">
        <v>105</v>
      </c>
      <c r="H1574">
        <v>25</v>
      </c>
      <c r="I1574" t="s">
        <v>1226</v>
      </c>
      <c r="J1574" s="9">
        <v>0.26700000000000002</v>
      </c>
      <c r="K1574">
        <v>26</v>
      </c>
      <c r="L1574">
        <v>9</v>
      </c>
      <c r="M1574">
        <v>87</v>
      </c>
      <c r="N1574">
        <v>94</v>
      </c>
      <c r="O1574">
        <v>156</v>
      </c>
      <c r="P1574">
        <v>558</v>
      </c>
      <c r="Q1574" s="8">
        <f t="shared" si="96"/>
        <v>4.6594982078853049E-2</v>
      </c>
      <c r="R1574" s="8">
        <f t="shared" si="97"/>
        <v>1.6129032258064516E-2</v>
      </c>
      <c r="S1574" s="8">
        <f t="shared" si="98"/>
        <v>0.15591397849462366</v>
      </c>
      <c r="T1574" s="8">
        <f t="shared" si="99"/>
        <v>0.16845878136200718</v>
      </c>
      <c r="U1574" s="8">
        <f>IF(C1574=2022,"",IF(C1574=2020,O1574/60,O1574/162))</f>
        <v>0.96296296296296291</v>
      </c>
      <c r="V1574">
        <v>149</v>
      </c>
      <c r="W1574">
        <v>271</v>
      </c>
      <c r="X1574">
        <v>63</v>
      </c>
      <c r="Y1574">
        <v>143</v>
      </c>
      <c r="Z1574">
        <v>63</v>
      </c>
      <c r="AA1574">
        <v>5</v>
      </c>
      <c r="AB1574">
        <v>1</v>
      </c>
      <c r="AC1574">
        <v>2</v>
      </c>
      <c r="AD1574">
        <v>0.312</v>
      </c>
      <c r="AE1574">
        <v>0.34899999999999998</v>
      </c>
      <c r="AF1574">
        <v>0.48599999999999999</v>
      </c>
      <c r="AG1574">
        <v>0.83499999999999996</v>
      </c>
    </row>
    <row r="1575" spans="1:33" x14ac:dyDescent="0.25">
      <c r="A1575" t="s">
        <v>54</v>
      </c>
      <c r="B1575" t="s">
        <v>847</v>
      </c>
      <c r="C1575">
        <v>2016</v>
      </c>
      <c r="D1575" t="s">
        <v>18</v>
      </c>
      <c r="E1575" t="s">
        <v>119</v>
      </c>
      <c r="F1575" t="s">
        <v>120</v>
      </c>
      <c r="G1575" t="s">
        <v>848</v>
      </c>
      <c r="H1575">
        <v>25</v>
      </c>
      <c r="I1575" t="s">
        <v>1226</v>
      </c>
      <c r="J1575" s="9">
        <v>0.20699999999999999</v>
      </c>
      <c r="K1575">
        <v>1</v>
      </c>
      <c r="L1575">
        <v>0</v>
      </c>
      <c r="M1575">
        <v>7</v>
      </c>
      <c r="N1575">
        <v>8</v>
      </c>
      <c r="O1575">
        <v>34</v>
      </c>
      <c r="P1575">
        <v>58</v>
      </c>
      <c r="Q1575" s="8">
        <f t="shared" si="96"/>
        <v>1.7241379310344827E-2</v>
      </c>
      <c r="R1575" s="8">
        <f t="shared" si="97"/>
        <v>0</v>
      </c>
      <c r="S1575" s="8">
        <f t="shared" si="98"/>
        <v>0.1206896551724138</v>
      </c>
      <c r="T1575" s="8">
        <f t="shared" si="99"/>
        <v>0.13793103448275862</v>
      </c>
      <c r="U1575" s="8">
        <f>IF(C1575=2022,"",IF(C1575=2020,O1575/60,O1575/162))</f>
        <v>0.20987654320987653</v>
      </c>
      <c r="V1575">
        <v>12</v>
      </c>
      <c r="W1575">
        <v>21</v>
      </c>
      <c r="X1575">
        <v>5</v>
      </c>
      <c r="Y1575">
        <v>13</v>
      </c>
      <c r="Z1575">
        <v>4</v>
      </c>
      <c r="AA1575">
        <v>1</v>
      </c>
      <c r="AB1575">
        <v>2</v>
      </c>
      <c r="AC1575">
        <v>0</v>
      </c>
      <c r="AD1575">
        <v>0.25</v>
      </c>
      <c r="AE1575">
        <v>0.25800000000000001</v>
      </c>
      <c r="AF1575">
        <v>0.36199999999999999</v>
      </c>
      <c r="AG1575">
        <v>0.62</v>
      </c>
    </row>
    <row r="1576" spans="1:33" x14ac:dyDescent="0.25">
      <c r="A1576" t="s">
        <v>68</v>
      </c>
      <c r="B1576" t="s">
        <v>847</v>
      </c>
      <c r="C1576">
        <v>2016</v>
      </c>
      <c r="D1576" t="s">
        <v>22</v>
      </c>
      <c r="E1576" t="s">
        <v>361</v>
      </c>
      <c r="F1576" t="s">
        <v>362</v>
      </c>
      <c r="G1576" t="s">
        <v>848</v>
      </c>
      <c r="H1576">
        <v>25</v>
      </c>
      <c r="I1576" t="s">
        <v>1226</v>
      </c>
      <c r="J1576" s="9">
        <v>0.33300000000000002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3</v>
      </c>
      <c r="Q1576" s="8">
        <f t="shared" si="96"/>
        <v>0</v>
      </c>
      <c r="R1576" s="8">
        <f t="shared" si="97"/>
        <v>0</v>
      </c>
      <c r="S1576" s="8">
        <f t="shared" si="98"/>
        <v>0</v>
      </c>
      <c r="T1576" s="8">
        <f t="shared" si="99"/>
        <v>0</v>
      </c>
      <c r="U1576" s="8">
        <f>IF(C1576=2022,"",IF(C1576=2020,O1576/60,O1576/162))</f>
        <v>1.2345679012345678E-2</v>
      </c>
      <c r="V1576">
        <v>1</v>
      </c>
      <c r="W1576">
        <v>1</v>
      </c>
      <c r="X1576">
        <v>0</v>
      </c>
      <c r="Y1576">
        <v>2</v>
      </c>
      <c r="Z1576">
        <v>0</v>
      </c>
      <c r="AA1576">
        <v>0</v>
      </c>
      <c r="AB1576">
        <v>1</v>
      </c>
      <c r="AC1576">
        <v>0</v>
      </c>
      <c r="AD1576">
        <v>1</v>
      </c>
      <c r="AE1576">
        <v>0.33300000000000002</v>
      </c>
      <c r="AF1576">
        <v>0.33300000000000002</v>
      </c>
      <c r="AG1576">
        <v>0.66700000000000004</v>
      </c>
    </row>
    <row r="1577" spans="1:33" x14ac:dyDescent="0.25">
      <c r="A1577" t="s">
        <v>68</v>
      </c>
      <c r="B1577" t="s">
        <v>689</v>
      </c>
      <c r="C1577">
        <v>2016</v>
      </c>
      <c r="D1577" t="s">
        <v>22</v>
      </c>
      <c r="E1577" t="s">
        <v>361</v>
      </c>
      <c r="F1577" t="s">
        <v>362</v>
      </c>
      <c r="G1577" t="s">
        <v>690</v>
      </c>
      <c r="H1577">
        <v>25</v>
      </c>
      <c r="I1577" t="s">
        <v>1226</v>
      </c>
      <c r="J1577" s="9">
        <v>0.25</v>
      </c>
      <c r="K1577">
        <v>1</v>
      </c>
      <c r="L1577">
        <v>1</v>
      </c>
      <c r="M1577">
        <v>12</v>
      </c>
      <c r="N1577">
        <v>12</v>
      </c>
      <c r="O1577">
        <v>45</v>
      </c>
      <c r="P1577">
        <v>92</v>
      </c>
      <c r="Q1577" s="8">
        <f t="shared" si="96"/>
        <v>1.0869565217391304E-2</v>
      </c>
      <c r="R1577" s="8">
        <f t="shared" si="97"/>
        <v>1.0869565217391304E-2</v>
      </c>
      <c r="S1577" s="8">
        <f t="shared" si="98"/>
        <v>0.13043478260869565</v>
      </c>
      <c r="T1577" s="8">
        <f t="shared" si="99"/>
        <v>0.13043478260869565</v>
      </c>
      <c r="U1577" s="8">
        <f>IF(C1577=2022,"",IF(C1577=2020,O1577/60,O1577/162))</f>
        <v>0.27777777777777779</v>
      </c>
      <c r="V1577">
        <v>23</v>
      </c>
      <c r="W1577">
        <v>29</v>
      </c>
      <c r="X1577">
        <v>4</v>
      </c>
      <c r="Y1577">
        <v>15</v>
      </c>
      <c r="Z1577">
        <v>12</v>
      </c>
      <c r="AA1577">
        <v>0</v>
      </c>
      <c r="AB1577">
        <v>1</v>
      </c>
      <c r="AC1577">
        <v>1</v>
      </c>
      <c r="AD1577">
        <v>0.28899999999999998</v>
      </c>
      <c r="AE1577">
        <v>0.34899999999999998</v>
      </c>
      <c r="AF1577">
        <v>0.315</v>
      </c>
      <c r="AG1577">
        <v>0.66400000000000003</v>
      </c>
    </row>
    <row r="1578" spans="1:33" x14ac:dyDescent="0.25">
      <c r="A1578" t="s">
        <v>77</v>
      </c>
      <c r="B1578" t="s">
        <v>793</v>
      </c>
      <c r="C1578">
        <v>2016</v>
      </c>
      <c r="D1578" t="s">
        <v>18</v>
      </c>
      <c r="E1578" t="s">
        <v>291</v>
      </c>
      <c r="F1578" t="s">
        <v>292</v>
      </c>
      <c r="G1578" t="s">
        <v>794</v>
      </c>
      <c r="H1578">
        <v>24</v>
      </c>
      <c r="I1578" t="s">
        <v>1226</v>
      </c>
      <c r="J1578" s="9">
        <v>0.24</v>
      </c>
      <c r="K1578">
        <v>24</v>
      </c>
      <c r="L1578">
        <v>5</v>
      </c>
      <c r="M1578">
        <v>68</v>
      </c>
      <c r="N1578">
        <v>66</v>
      </c>
      <c r="O1578">
        <v>132</v>
      </c>
      <c r="P1578">
        <v>446</v>
      </c>
      <c r="Q1578" s="8">
        <f t="shared" si="96"/>
        <v>5.3811659192825115E-2</v>
      </c>
      <c r="R1578" s="8">
        <f t="shared" si="97"/>
        <v>1.1210762331838564E-2</v>
      </c>
      <c r="S1578" s="8">
        <f t="shared" si="98"/>
        <v>0.15246636771300448</v>
      </c>
      <c r="T1578" s="8">
        <f t="shared" si="99"/>
        <v>0.14798206278026907</v>
      </c>
      <c r="U1578" s="8">
        <f>IF(C1578=2022,"",IF(C1578=2020,O1578/60,O1578/162))</f>
        <v>0.81481481481481477</v>
      </c>
      <c r="V1578">
        <v>107</v>
      </c>
      <c r="W1578">
        <v>214</v>
      </c>
      <c r="X1578">
        <v>56</v>
      </c>
      <c r="Y1578">
        <v>141</v>
      </c>
      <c r="Z1578">
        <v>28</v>
      </c>
      <c r="AA1578">
        <v>0</v>
      </c>
      <c r="AB1578">
        <v>1</v>
      </c>
      <c r="AC1578">
        <v>4</v>
      </c>
      <c r="AD1578">
        <v>0.29399999999999998</v>
      </c>
      <c r="AE1578">
        <v>0.28899999999999998</v>
      </c>
      <c r="AF1578">
        <v>0.48</v>
      </c>
      <c r="AG1578">
        <v>0.76900000000000002</v>
      </c>
    </row>
    <row r="1579" spans="1:33" x14ac:dyDescent="0.25">
      <c r="A1579" t="s">
        <v>49</v>
      </c>
      <c r="B1579" t="s">
        <v>377</v>
      </c>
      <c r="C1579">
        <v>2016</v>
      </c>
      <c r="D1579" t="s">
        <v>22</v>
      </c>
      <c r="E1579" t="s">
        <v>50</v>
      </c>
      <c r="F1579" t="s">
        <v>51</v>
      </c>
      <c r="G1579" t="s">
        <v>378</v>
      </c>
      <c r="H1579">
        <v>24</v>
      </c>
      <c r="I1579" t="s">
        <v>1226</v>
      </c>
      <c r="J1579" s="9">
        <v>0.315</v>
      </c>
      <c r="K1579">
        <v>29</v>
      </c>
      <c r="L1579">
        <v>30</v>
      </c>
      <c r="M1579">
        <v>100</v>
      </c>
      <c r="N1579">
        <v>123</v>
      </c>
      <c r="O1579">
        <v>159</v>
      </c>
      <c r="P1579">
        <v>549</v>
      </c>
      <c r="Q1579" s="8">
        <f t="shared" si="96"/>
        <v>5.2823315118397086E-2</v>
      </c>
      <c r="R1579" s="8">
        <f t="shared" si="97"/>
        <v>5.4644808743169397E-2</v>
      </c>
      <c r="S1579" s="8">
        <f t="shared" si="98"/>
        <v>0.18214936247723132</v>
      </c>
      <c r="T1579" s="8">
        <f t="shared" si="99"/>
        <v>0.22404371584699453</v>
      </c>
      <c r="U1579" s="8">
        <f>IF(C1579=2022,"",IF(C1579=2020,O1579/60,O1579/162))</f>
        <v>0.98148148148148151</v>
      </c>
      <c r="V1579">
        <v>173</v>
      </c>
      <c r="W1579">
        <v>302</v>
      </c>
      <c r="X1579">
        <v>66</v>
      </c>
      <c r="Y1579">
        <v>137</v>
      </c>
      <c r="Z1579">
        <v>116</v>
      </c>
      <c r="AA1579">
        <v>12</v>
      </c>
      <c r="AB1579">
        <v>1</v>
      </c>
      <c r="AC1579">
        <v>7</v>
      </c>
      <c r="AD1579">
        <v>0.371</v>
      </c>
      <c r="AE1579">
        <v>0.441</v>
      </c>
      <c r="AF1579">
        <v>0.55000000000000004</v>
      </c>
      <c r="AG1579">
        <v>0.99099999999999999</v>
      </c>
    </row>
    <row r="1580" spans="1:33" x14ac:dyDescent="0.25">
      <c r="A1580" t="s">
        <v>55</v>
      </c>
      <c r="B1580" t="s">
        <v>979</v>
      </c>
      <c r="C1580">
        <v>2016</v>
      </c>
      <c r="D1580" t="s">
        <v>18</v>
      </c>
      <c r="E1580" t="s">
        <v>345</v>
      </c>
      <c r="F1580" t="s">
        <v>346</v>
      </c>
      <c r="G1580" t="s">
        <v>980</v>
      </c>
      <c r="H1580">
        <v>24</v>
      </c>
      <c r="I1580" t="s">
        <v>1226</v>
      </c>
      <c r="J1580" s="9">
        <v>0.28599999999999998</v>
      </c>
      <c r="K1580">
        <v>15</v>
      </c>
      <c r="L1580">
        <v>25</v>
      </c>
      <c r="M1580">
        <v>49</v>
      </c>
      <c r="N1580">
        <v>87</v>
      </c>
      <c r="O1580">
        <v>159</v>
      </c>
      <c r="P1580">
        <v>583</v>
      </c>
      <c r="Q1580" s="8">
        <f t="shared" si="96"/>
        <v>2.5728987993138937E-2</v>
      </c>
      <c r="R1580" s="8">
        <f t="shared" si="97"/>
        <v>4.2881646655231559E-2</v>
      </c>
      <c r="S1580" s="8">
        <f t="shared" si="98"/>
        <v>8.4048027444253853E-2</v>
      </c>
      <c r="T1580" s="8">
        <f t="shared" si="99"/>
        <v>0.14922813036020582</v>
      </c>
      <c r="U1580" s="8">
        <f>IF(C1580=2022,"",IF(C1580=2020,O1580/60,O1580/162))</f>
        <v>0.98148148148148151</v>
      </c>
      <c r="V1580">
        <v>167</v>
      </c>
      <c r="W1580">
        <v>245</v>
      </c>
      <c r="X1580">
        <v>42</v>
      </c>
      <c r="Y1580">
        <v>134</v>
      </c>
      <c r="Z1580">
        <v>63</v>
      </c>
      <c r="AA1580">
        <v>7</v>
      </c>
      <c r="AB1580">
        <v>1</v>
      </c>
      <c r="AC1580">
        <v>7</v>
      </c>
      <c r="AD1580">
        <v>0.34899999999999998</v>
      </c>
      <c r="AE1580">
        <v>0.36099999999999999</v>
      </c>
      <c r="AF1580">
        <v>0.42</v>
      </c>
      <c r="AG1580">
        <v>0.78100000000000003</v>
      </c>
    </row>
    <row r="1581" spans="1:33" x14ac:dyDescent="0.25">
      <c r="A1581" t="s">
        <v>54</v>
      </c>
      <c r="B1581" t="s">
        <v>117</v>
      </c>
      <c r="C1581">
        <v>2016</v>
      </c>
      <c r="D1581" t="s">
        <v>18</v>
      </c>
      <c r="E1581" t="s">
        <v>119</v>
      </c>
      <c r="F1581" t="s">
        <v>120</v>
      </c>
      <c r="G1581" t="s">
        <v>118</v>
      </c>
      <c r="H1581">
        <v>24</v>
      </c>
      <c r="I1581" t="s">
        <v>1226</v>
      </c>
      <c r="J1581" s="9">
        <v>0.19</v>
      </c>
      <c r="K1581">
        <v>7</v>
      </c>
      <c r="L1581">
        <v>2</v>
      </c>
      <c r="M1581">
        <v>18</v>
      </c>
      <c r="N1581">
        <v>25</v>
      </c>
      <c r="O1581">
        <v>109</v>
      </c>
      <c r="P1581">
        <v>216</v>
      </c>
      <c r="Q1581" s="8">
        <f t="shared" si="96"/>
        <v>3.2407407407407406E-2</v>
      </c>
      <c r="R1581" s="8">
        <f t="shared" si="97"/>
        <v>9.2592592592592587E-3</v>
      </c>
      <c r="S1581" s="8">
        <f t="shared" si="98"/>
        <v>8.3333333333333329E-2</v>
      </c>
      <c r="T1581" s="8">
        <f t="shared" si="99"/>
        <v>0.11574074074074074</v>
      </c>
      <c r="U1581" s="8">
        <f>IF(C1581=2022,"",IF(C1581=2020,O1581/60,O1581/162))</f>
        <v>0.6728395061728395</v>
      </c>
      <c r="V1581">
        <v>41</v>
      </c>
      <c r="W1581">
        <v>70</v>
      </c>
      <c r="X1581">
        <v>15</v>
      </c>
      <c r="Y1581">
        <v>64</v>
      </c>
      <c r="Z1581">
        <v>28</v>
      </c>
      <c r="AA1581">
        <v>1</v>
      </c>
      <c r="AB1581">
        <v>1</v>
      </c>
      <c r="AC1581">
        <v>0</v>
      </c>
      <c r="AD1581">
        <v>0.23400000000000001</v>
      </c>
      <c r="AE1581">
        <v>0.28299999999999997</v>
      </c>
      <c r="AF1581">
        <v>0.32400000000000001</v>
      </c>
      <c r="AG1581">
        <v>0.60699999999999998</v>
      </c>
    </row>
    <row r="1582" spans="1:33" x14ac:dyDescent="0.25">
      <c r="A1582" t="s">
        <v>29</v>
      </c>
      <c r="B1582" t="s">
        <v>771</v>
      </c>
      <c r="C1582">
        <v>2016</v>
      </c>
      <c r="D1582" t="s">
        <v>22</v>
      </c>
      <c r="E1582" t="s">
        <v>188</v>
      </c>
      <c r="F1582" t="s">
        <v>96</v>
      </c>
      <c r="G1582" t="s">
        <v>772</v>
      </c>
      <c r="H1582">
        <v>24</v>
      </c>
      <c r="I1582" t="s">
        <v>1226</v>
      </c>
      <c r="J1582" s="9">
        <v>0.29599999999999999</v>
      </c>
      <c r="K1582">
        <v>14</v>
      </c>
      <c r="L1582">
        <v>6</v>
      </c>
      <c r="M1582">
        <v>43</v>
      </c>
      <c r="N1582">
        <v>52</v>
      </c>
      <c r="O1582">
        <v>116</v>
      </c>
      <c r="P1582">
        <v>321</v>
      </c>
      <c r="Q1582" s="8">
        <f t="shared" si="96"/>
        <v>4.3613707165109032E-2</v>
      </c>
      <c r="R1582" s="8">
        <f t="shared" si="97"/>
        <v>1.8691588785046728E-2</v>
      </c>
      <c r="S1582" s="8">
        <f t="shared" si="98"/>
        <v>0.13395638629283488</v>
      </c>
      <c r="T1582" s="8">
        <f t="shared" si="99"/>
        <v>0.16199376947040497</v>
      </c>
      <c r="U1582" s="8">
        <f>IF(C1582=2022,"",IF(C1582=2020,O1582/60,O1582/162))</f>
        <v>0.71604938271604934</v>
      </c>
      <c r="V1582">
        <v>95</v>
      </c>
      <c r="W1582">
        <v>165</v>
      </c>
      <c r="X1582">
        <v>37</v>
      </c>
      <c r="Y1582">
        <v>112</v>
      </c>
      <c r="Z1582">
        <v>36</v>
      </c>
      <c r="AA1582">
        <v>4</v>
      </c>
      <c r="AB1582">
        <v>1</v>
      </c>
      <c r="AC1582">
        <v>3</v>
      </c>
      <c r="AD1582">
        <v>0.41099999999999998</v>
      </c>
      <c r="AE1582">
        <v>0.372</v>
      </c>
      <c r="AF1582">
        <v>0.51400000000000001</v>
      </c>
      <c r="AG1582">
        <v>0.88600000000000001</v>
      </c>
    </row>
    <row r="1583" spans="1:33" x14ac:dyDescent="0.25">
      <c r="A1583" t="s">
        <v>23</v>
      </c>
      <c r="B1583" t="s">
        <v>957</v>
      </c>
      <c r="C1583">
        <v>2016</v>
      </c>
      <c r="D1583" t="s">
        <v>18</v>
      </c>
      <c r="E1583" t="s">
        <v>24</v>
      </c>
      <c r="F1583" t="s">
        <v>25</v>
      </c>
      <c r="G1583" t="s">
        <v>958</v>
      </c>
      <c r="H1583">
        <v>23</v>
      </c>
      <c r="I1583" t="s">
        <v>1226</v>
      </c>
      <c r="J1583" s="9">
        <v>0.27400000000000002</v>
      </c>
      <c r="K1583">
        <v>1</v>
      </c>
      <c r="L1583">
        <v>0</v>
      </c>
      <c r="M1583">
        <v>6</v>
      </c>
      <c r="N1583">
        <v>12</v>
      </c>
      <c r="O1583">
        <v>32</v>
      </c>
      <c r="P1583">
        <v>73</v>
      </c>
      <c r="Q1583" s="8">
        <f t="shared" si="96"/>
        <v>1.3698630136986301E-2</v>
      </c>
      <c r="R1583" s="8">
        <f t="shared" si="97"/>
        <v>0</v>
      </c>
      <c r="S1583" s="8">
        <f t="shared" si="98"/>
        <v>8.2191780821917804E-2</v>
      </c>
      <c r="T1583" s="8">
        <f t="shared" si="99"/>
        <v>0.16438356164383561</v>
      </c>
      <c r="U1583" s="8">
        <f>IF(C1583=2022,"",IF(C1583=2020,O1583/60,O1583/162))</f>
        <v>0.19753086419753085</v>
      </c>
      <c r="V1583">
        <v>20</v>
      </c>
      <c r="W1583">
        <v>24</v>
      </c>
      <c r="X1583">
        <v>2</v>
      </c>
      <c r="Y1583">
        <v>20</v>
      </c>
      <c r="Z1583">
        <v>6</v>
      </c>
      <c r="AA1583">
        <v>0</v>
      </c>
      <c r="AB1583">
        <v>1</v>
      </c>
      <c r="AC1583">
        <v>0</v>
      </c>
      <c r="AD1583">
        <v>0.36499999999999999</v>
      </c>
      <c r="AE1583">
        <v>0.33800000000000002</v>
      </c>
      <c r="AF1583">
        <v>0.32900000000000001</v>
      </c>
      <c r="AG1583">
        <v>0.66600000000000004</v>
      </c>
    </row>
    <row r="1584" spans="1:33" x14ac:dyDescent="0.25">
      <c r="A1584" t="s">
        <v>68</v>
      </c>
      <c r="B1584" t="s">
        <v>655</v>
      </c>
      <c r="C1584">
        <v>2016</v>
      </c>
      <c r="D1584" t="s">
        <v>22</v>
      </c>
      <c r="E1584" t="s">
        <v>361</v>
      </c>
      <c r="F1584" t="s">
        <v>362</v>
      </c>
      <c r="G1584" t="s">
        <v>656</v>
      </c>
      <c r="H1584">
        <v>22</v>
      </c>
      <c r="I1584" t="s">
        <v>1226</v>
      </c>
      <c r="J1584" s="9">
        <v>0.25900000000000001</v>
      </c>
      <c r="K1584">
        <v>1</v>
      </c>
      <c r="L1584">
        <v>11</v>
      </c>
      <c r="M1584">
        <v>33</v>
      </c>
      <c r="N1584">
        <v>55</v>
      </c>
      <c r="O1584">
        <v>119</v>
      </c>
      <c r="P1584">
        <v>437</v>
      </c>
      <c r="Q1584" s="8">
        <f t="shared" si="96"/>
        <v>2.2883295194508009E-3</v>
      </c>
      <c r="R1584" s="8">
        <f t="shared" si="97"/>
        <v>2.5171624713958809E-2</v>
      </c>
      <c r="S1584" s="8">
        <f t="shared" si="98"/>
        <v>7.5514874141876437E-2</v>
      </c>
      <c r="T1584" s="8">
        <f t="shared" si="99"/>
        <v>0.12585812356979406</v>
      </c>
      <c r="U1584" s="8">
        <f>IF(C1584=2022,"",IF(C1584=2020,O1584/60,O1584/162))</f>
        <v>0.73456790123456794</v>
      </c>
      <c r="V1584">
        <v>113</v>
      </c>
      <c r="W1584">
        <v>141</v>
      </c>
      <c r="X1584">
        <v>24</v>
      </c>
      <c r="Y1584">
        <v>84</v>
      </c>
      <c r="Z1584">
        <v>18</v>
      </c>
      <c r="AA1584">
        <v>0</v>
      </c>
      <c r="AB1584">
        <v>1</v>
      </c>
      <c r="AC1584">
        <v>5</v>
      </c>
      <c r="AD1584">
        <v>0.313</v>
      </c>
      <c r="AE1584">
        <v>0.28699999999999998</v>
      </c>
      <c r="AF1584">
        <v>0.32300000000000001</v>
      </c>
      <c r="AG1584">
        <v>0.61</v>
      </c>
    </row>
    <row r="1585" spans="1:33" x14ac:dyDescent="0.25">
      <c r="A1585" t="s">
        <v>42</v>
      </c>
      <c r="B1585" t="s">
        <v>391</v>
      </c>
      <c r="C1585">
        <v>2016</v>
      </c>
      <c r="D1585" t="s">
        <v>22</v>
      </c>
      <c r="E1585" t="s">
        <v>263</v>
      </c>
      <c r="F1585" t="s">
        <v>264</v>
      </c>
      <c r="G1585" t="s">
        <v>392</v>
      </c>
      <c r="H1585">
        <v>22</v>
      </c>
      <c r="I1585" t="s">
        <v>1226</v>
      </c>
      <c r="J1585" s="9">
        <v>0.22500000000000001</v>
      </c>
      <c r="K1585">
        <v>10</v>
      </c>
      <c r="L1585">
        <v>10</v>
      </c>
      <c r="M1585">
        <v>38</v>
      </c>
      <c r="N1585">
        <v>44</v>
      </c>
      <c r="O1585">
        <v>92</v>
      </c>
      <c r="P1585">
        <v>298</v>
      </c>
      <c r="Q1585" s="8">
        <f t="shared" si="96"/>
        <v>3.3557046979865772E-2</v>
      </c>
      <c r="R1585" s="8">
        <f t="shared" si="97"/>
        <v>3.3557046979865772E-2</v>
      </c>
      <c r="S1585" s="8">
        <f t="shared" si="98"/>
        <v>0.12751677852348994</v>
      </c>
      <c r="T1585" s="8">
        <f t="shared" si="99"/>
        <v>0.1476510067114094</v>
      </c>
      <c r="U1585" s="8">
        <f>IF(C1585=2022,"",IF(C1585=2020,O1585/60,O1585/162))</f>
        <v>0.5679012345679012</v>
      </c>
      <c r="V1585">
        <v>67</v>
      </c>
      <c r="W1585">
        <v>128</v>
      </c>
      <c r="X1585">
        <v>35</v>
      </c>
      <c r="Y1585">
        <v>118</v>
      </c>
      <c r="Z1585">
        <v>23</v>
      </c>
      <c r="AA1585">
        <v>0</v>
      </c>
      <c r="AB1585">
        <v>1</v>
      </c>
      <c r="AC1585">
        <v>2</v>
      </c>
      <c r="AD1585">
        <v>0.32900000000000001</v>
      </c>
      <c r="AE1585">
        <v>0.28399999999999997</v>
      </c>
      <c r="AF1585">
        <v>0.43</v>
      </c>
      <c r="AG1585">
        <v>0.71399999999999997</v>
      </c>
    </row>
    <row r="1586" spans="1:33" x14ac:dyDescent="0.25">
      <c r="A1586" t="s">
        <v>106</v>
      </c>
      <c r="B1586" t="s">
        <v>901</v>
      </c>
      <c r="C1586">
        <v>2022</v>
      </c>
      <c r="D1586" t="s">
        <v>18</v>
      </c>
      <c r="E1586" t="s">
        <v>107</v>
      </c>
      <c r="F1586" t="s">
        <v>108</v>
      </c>
      <c r="G1586" t="s">
        <v>902</v>
      </c>
      <c r="H1586">
        <v>35</v>
      </c>
      <c r="I1586" t="s">
        <v>1226</v>
      </c>
      <c r="J1586" s="9"/>
      <c r="Q1586" s="8" t="str">
        <f t="shared" si="96"/>
        <v/>
      </c>
      <c r="R1586" s="8" t="str">
        <f t="shared" si="97"/>
        <v/>
      </c>
      <c r="S1586" s="8" t="str">
        <f t="shared" si="98"/>
        <v/>
      </c>
      <c r="T1586" s="8" t="str">
        <f t="shared" si="99"/>
        <v/>
      </c>
      <c r="U1586" s="8" t="str">
        <f>IF(C1586=2022,"",IF(C1586=2020,O1586/60,O1586/162))</f>
        <v/>
      </c>
    </row>
    <row r="1587" spans="1:33" x14ac:dyDescent="0.25">
      <c r="A1587" t="s">
        <v>43</v>
      </c>
      <c r="B1587" t="s">
        <v>1101</v>
      </c>
      <c r="C1587">
        <v>2022</v>
      </c>
      <c r="D1587" t="s">
        <v>18</v>
      </c>
      <c r="E1587" t="s">
        <v>100</v>
      </c>
      <c r="F1587" t="s">
        <v>101</v>
      </c>
      <c r="G1587" t="s">
        <v>1102</v>
      </c>
      <c r="H1587">
        <v>35</v>
      </c>
      <c r="I1587" t="s">
        <v>1226</v>
      </c>
      <c r="J1587" s="9"/>
      <c r="Q1587" s="8" t="str">
        <f t="shared" si="96"/>
        <v/>
      </c>
      <c r="R1587" s="8" t="str">
        <f t="shared" si="97"/>
        <v/>
      </c>
      <c r="S1587" s="8" t="str">
        <f t="shared" si="98"/>
        <v/>
      </c>
      <c r="T1587" s="8" t="str">
        <f t="shared" si="99"/>
        <v/>
      </c>
      <c r="U1587" s="8" t="str">
        <f>IF(C1587=2022,"",IF(C1587=2020,O1587/60,O1587/162))</f>
        <v/>
      </c>
    </row>
    <row r="1588" spans="1:33" x14ac:dyDescent="0.25">
      <c r="A1588" t="s">
        <v>86</v>
      </c>
      <c r="B1588" t="s">
        <v>659</v>
      </c>
      <c r="C1588">
        <v>2022</v>
      </c>
      <c r="D1588" t="s">
        <v>18</v>
      </c>
      <c r="E1588" t="s">
        <v>128</v>
      </c>
      <c r="F1588" t="s">
        <v>129</v>
      </c>
      <c r="G1588" t="s">
        <v>660</v>
      </c>
      <c r="H1588">
        <v>34</v>
      </c>
      <c r="I1588" t="s">
        <v>1226</v>
      </c>
      <c r="J1588" s="9"/>
      <c r="Q1588" s="8" t="str">
        <f t="shared" si="96"/>
        <v/>
      </c>
      <c r="R1588" s="8" t="str">
        <f t="shared" si="97"/>
        <v/>
      </c>
      <c r="S1588" s="8" t="str">
        <f t="shared" si="98"/>
        <v/>
      </c>
      <c r="T1588" s="8" t="str">
        <f t="shared" si="99"/>
        <v/>
      </c>
      <c r="U1588" s="8" t="str">
        <f>IF(C1588=2022,"",IF(C1588=2020,O1588/60,O1588/162))</f>
        <v/>
      </c>
    </row>
    <row r="1589" spans="1:33" x14ac:dyDescent="0.25">
      <c r="A1589" t="s">
        <v>49</v>
      </c>
      <c r="B1589" t="s">
        <v>379</v>
      </c>
      <c r="C1589">
        <v>2022</v>
      </c>
      <c r="D1589" t="s">
        <v>22</v>
      </c>
      <c r="E1589" t="s">
        <v>50</v>
      </c>
      <c r="F1589" t="s">
        <v>51</v>
      </c>
      <c r="G1589" t="s">
        <v>380</v>
      </c>
      <c r="H1589">
        <v>34</v>
      </c>
      <c r="I1589" t="s">
        <v>1226</v>
      </c>
      <c r="J1589" s="9"/>
      <c r="Q1589" s="8" t="str">
        <f t="shared" si="96"/>
        <v/>
      </c>
      <c r="R1589" s="8" t="str">
        <f t="shared" si="97"/>
        <v/>
      </c>
      <c r="S1589" s="8" t="str">
        <f t="shared" si="98"/>
        <v/>
      </c>
      <c r="T1589" s="8" t="str">
        <f t="shared" si="99"/>
        <v/>
      </c>
      <c r="U1589" s="8" t="str">
        <f>IF(C1589=2022,"",IF(C1589=2020,O1589/60,O1589/162))</f>
        <v/>
      </c>
    </row>
    <row r="1590" spans="1:33" x14ac:dyDescent="0.25">
      <c r="A1590" t="s">
        <v>26</v>
      </c>
      <c r="B1590" t="s">
        <v>283</v>
      </c>
      <c r="C1590">
        <v>2022</v>
      </c>
      <c r="D1590" t="s">
        <v>22</v>
      </c>
      <c r="E1590" t="s">
        <v>27</v>
      </c>
      <c r="F1590" t="s">
        <v>28</v>
      </c>
      <c r="G1590" t="s">
        <v>284</v>
      </c>
      <c r="H1590">
        <v>34</v>
      </c>
      <c r="I1590" t="s">
        <v>1226</v>
      </c>
      <c r="J1590" s="9"/>
      <c r="Q1590" s="8" t="str">
        <f t="shared" si="96"/>
        <v/>
      </c>
      <c r="R1590" s="8" t="str">
        <f t="shared" si="97"/>
        <v/>
      </c>
      <c r="S1590" s="8" t="str">
        <f t="shared" si="98"/>
        <v/>
      </c>
      <c r="T1590" s="8" t="str">
        <f t="shared" si="99"/>
        <v/>
      </c>
      <c r="U1590" s="8" t="str">
        <f>IF(C1590=2022,"",IF(C1590=2020,O1590/60,O1590/162))</f>
        <v/>
      </c>
    </row>
    <row r="1591" spans="1:33" x14ac:dyDescent="0.25">
      <c r="A1591" t="s">
        <v>89</v>
      </c>
      <c r="B1591" t="s">
        <v>123</v>
      </c>
      <c r="C1591">
        <v>2022</v>
      </c>
      <c r="D1591" t="s">
        <v>22</v>
      </c>
      <c r="E1591" t="s">
        <v>90</v>
      </c>
      <c r="F1591" t="s">
        <v>91</v>
      </c>
      <c r="G1591" t="s">
        <v>124</v>
      </c>
      <c r="H1591">
        <v>34</v>
      </c>
      <c r="I1591" t="s">
        <v>1226</v>
      </c>
      <c r="J1591" s="9"/>
      <c r="Q1591" s="8" t="str">
        <f t="shared" si="96"/>
        <v/>
      </c>
      <c r="R1591" s="8" t="str">
        <f t="shared" si="97"/>
        <v/>
      </c>
      <c r="S1591" s="8" t="str">
        <f t="shared" si="98"/>
        <v/>
      </c>
      <c r="T1591" s="8" t="str">
        <f t="shared" si="99"/>
        <v/>
      </c>
      <c r="U1591" s="8" t="str">
        <f>IF(C1591=2022,"",IF(C1591=2020,O1591/60,O1591/162))</f>
        <v/>
      </c>
    </row>
    <row r="1592" spans="1:33" x14ac:dyDescent="0.25">
      <c r="A1592" t="s">
        <v>54</v>
      </c>
      <c r="B1592" t="s">
        <v>841</v>
      </c>
      <c r="C1592">
        <v>2022</v>
      </c>
      <c r="D1592" t="s">
        <v>18</v>
      </c>
      <c r="E1592" t="s">
        <v>119</v>
      </c>
      <c r="F1592" t="s">
        <v>120</v>
      </c>
      <c r="G1592" t="s">
        <v>842</v>
      </c>
      <c r="H1592">
        <v>34</v>
      </c>
      <c r="I1592" t="s">
        <v>1226</v>
      </c>
      <c r="J1592" s="9"/>
      <c r="Q1592" s="8" t="str">
        <f t="shared" si="96"/>
        <v/>
      </c>
      <c r="R1592" s="8" t="str">
        <f t="shared" si="97"/>
        <v/>
      </c>
      <c r="S1592" s="8" t="str">
        <f t="shared" si="98"/>
        <v/>
      </c>
      <c r="T1592" s="8" t="str">
        <f t="shared" si="99"/>
        <v/>
      </c>
      <c r="U1592" s="8" t="str">
        <f>IF(C1592=2022,"",IF(C1592=2020,O1592/60,O1592/162))</f>
        <v/>
      </c>
    </row>
    <row r="1593" spans="1:33" x14ac:dyDescent="0.25">
      <c r="A1593" t="s">
        <v>23</v>
      </c>
      <c r="B1593" t="s">
        <v>931</v>
      </c>
      <c r="C1593">
        <v>2022</v>
      </c>
      <c r="D1593" t="s">
        <v>18</v>
      </c>
      <c r="E1593" t="s">
        <v>24</v>
      </c>
      <c r="F1593" t="s">
        <v>25</v>
      </c>
      <c r="G1593" t="s">
        <v>932</v>
      </c>
      <c r="H1593">
        <v>33</v>
      </c>
      <c r="I1593" t="s">
        <v>1226</v>
      </c>
      <c r="J1593" s="9"/>
      <c r="Q1593" s="8" t="str">
        <f t="shared" si="96"/>
        <v/>
      </c>
      <c r="R1593" s="8" t="str">
        <f t="shared" si="97"/>
        <v/>
      </c>
      <c r="S1593" s="8" t="str">
        <f t="shared" si="98"/>
        <v/>
      </c>
      <c r="T1593" s="8" t="str">
        <f t="shared" si="99"/>
        <v/>
      </c>
      <c r="U1593" s="8" t="str">
        <f>IF(C1593=2022,"",IF(C1593=2020,O1593/60,O1593/162))</f>
        <v/>
      </c>
    </row>
    <row r="1594" spans="1:33" x14ac:dyDescent="0.25">
      <c r="A1594" t="s">
        <v>31</v>
      </c>
      <c r="B1594" t="s">
        <v>747</v>
      </c>
      <c r="C1594">
        <v>2022</v>
      </c>
      <c r="D1594" t="s">
        <v>18</v>
      </c>
      <c r="E1594" t="s">
        <v>245</v>
      </c>
      <c r="F1594" t="s">
        <v>246</v>
      </c>
      <c r="G1594" t="s">
        <v>748</v>
      </c>
      <c r="H1594">
        <v>33</v>
      </c>
      <c r="I1594" t="s">
        <v>1226</v>
      </c>
      <c r="J1594" s="9"/>
      <c r="Q1594" s="8" t="str">
        <f t="shared" si="96"/>
        <v/>
      </c>
      <c r="R1594" s="8" t="str">
        <f t="shared" si="97"/>
        <v/>
      </c>
      <c r="S1594" s="8" t="str">
        <f t="shared" si="98"/>
        <v/>
      </c>
      <c r="T1594" s="8" t="str">
        <f t="shared" si="99"/>
        <v/>
      </c>
      <c r="U1594" s="8" t="str">
        <f>IF(C1594=2022,"",IF(C1594=2020,O1594/60,O1594/162))</f>
        <v/>
      </c>
    </row>
    <row r="1595" spans="1:33" x14ac:dyDescent="0.25">
      <c r="A1595" t="s">
        <v>62</v>
      </c>
      <c r="B1595" t="s">
        <v>261</v>
      </c>
      <c r="C1595">
        <v>2022</v>
      </c>
      <c r="D1595" t="s">
        <v>22</v>
      </c>
      <c r="E1595" t="s">
        <v>126</v>
      </c>
      <c r="F1595" t="s">
        <v>127</v>
      </c>
      <c r="G1595" t="s">
        <v>262</v>
      </c>
      <c r="H1595">
        <v>32</v>
      </c>
      <c r="I1595" t="s">
        <v>1226</v>
      </c>
      <c r="J1595" s="9"/>
      <c r="Q1595" s="8" t="str">
        <f t="shared" si="96"/>
        <v/>
      </c>
      <c r="R1595" s="8" t="str">
        <f t="shared" si="97"/>
        <v/>
      </c>
      <c r="S1595" s="8" t="str">
        <f t="shared" si="98"/>
        <v/>
      </c>
      <c r="T1595" s="8" t="str">
        <f t="shared" si="99"/>
        <v/>
      </c>
      <c r="U1595" s="8" t="str">
        <f>IF(C1595=2022,"",IF(C1595=2020,O1595/60,O1595/162))</f>
        <v/>
      </c>
    </row>
    <row r="1596" spans="1:33" x14ac:dyDescent="0.25">
      <c r="A1596" t="s">
        <v>77</v>
      </c>
      <c r="B1596" t="s">
        <v>1119</v>
      </c>
      <c r="C1596">
        <v>2022</v>
      </c>
      <c r="D1596" t="s">
        <v>18</v>
      </c>
      <c r="E1596" t="s">
        <v>291</v>
      </c>
      <c r="F1596" t="s">
        <v>292</v>
      </c>
      <c r="G1596" t="s">
        <v>1120</v>
      </c>
      <c r="H1596">
        <v>32</v>
      </c>
      <c r="I1596" t="s">
        <v>1226</v>
      </c>
      <c r="J1596" s="9"/>
      <c r="Q1596" s="8" t="str">
        <f t="shared" si="96"/>
        <v/>
      </c>
      <c r="R1596" s="8" t="str">
        <f t="shared" si="97"/>
        <v/>
      </c>
      <c r="S1596" s="8" t="str">
        <f t="shared" si="98"/>
        <v/>
      </c>
      <c r="T1596" s="8" t="str">
        <f t="shared" si="99"/>
        <v/>
      </c>
      <c r="U1596" s="8" t="str">
        <f>IF(C1596=2022,"",IF(C1596=2020,O1596/60,O1596/162))</f>
        <v/>
      </c>
    </row>
    <row r="1597" spans="1:33" x14ac:dyDescent="0.25">
      <c r="A1597" t="s">
        <v>67</v>
      </c>
      <c r="B1597" t="s">
        <v>693</v>
      </c>
      <c r="C1597">
        <v>2022</v>
      </c>
      <c r="D1597" t="s">
        <v>18</v>
      </c>
      <c r="E1597" t="s">
        <v>373</v>
      </c>
      <c r="F1597" t="s">
        <v>374</v>
      </c>
      <c r="G1597" t="s">
        <v>694</v>
      </c>
      <c r="H1597">
        <v>31</v>
      </c>
      <c r="I1597" t="s">
        <v>1226</v>
      </c>
      <c r="J1597" s="9"/>
      <c r="Q1597" s="8" t="str">
        <f t="shared" si="96"/>
        <v/>
      </c>
      <c r="R1597" s="8" t="str">
        <f t="shared" si="97"/>
        <v/>
      </c>
      <c r="S1597" s="8" t="str">
        <f t="shared" si="98"/>
        <v/>
      </c>
      <c r="T1597" s="8" t="str">
        <f t="shared" si="99"/>
        <v/>
      </c>
      <c r="U1597" s="8" t="str">
        <f>IF(C1597=2022,"",IF(C1597=2020,O1597/60,O1597/162))</f>
        <v/>
      </c>
    </row>
    <row r="1598" spans="1:33" x14ac:dyDescent="0.25">
      <c r="A1598" t="s">
        <v>67</v>
      </c>
      <c r="B1598" t="s">
        <v>685</v>
      </c>
      <c r="C1598">
        <v>2022</v>
      </c>
      <c r="D1598" t="s">
        <v>18</v>
      </c>
      <c r="E1598" t="s">
        <v>373</v>
      </c>
      <c r="F1598" t="s">
        <v>374</v>
      </c>
      <c r="G1598" t="s">
        <v>686</v>
      </c>
      <c r="H1598">
        <v>31</v>
      </c>
      <c r="I1598" t="s">
        <v>1226</v>
      </c>
      <c r="J1598" s="9"/>
      <c r="Q1598" s="8" t="str">
        <f t="shared" si="96"/>
        <v/>
      </c>
      <c r="R1598" s="8" t="str">
        <f t="shared" si="97"/>
        <v/>
      </c>
      <c r="S1598" s="8" t="str">
        <f t="shared" si="98"/>
        <v/>
      </c>
      <c r="T1598" s="8" t="str">
        <f t="shared" si="99"/>
        <v/>
      </c>
      <c r="U1598" s="8" t="str">
        <f>IF(C1598=2022,"",IF(C1598=2020,O1598/60,O1598/162))</f>
        <v/>
      </c>
    </row>
    <row r="1599" spans="1:33" x14ac:dyDescent="0.25">
      <c r="A1599" t="s">
        <v>81</v>
      </c>
      <c r="B1599" t="s">
        <v>785</v>
      </c>
      <c r="C1599">
        <v>2022</v>
      </c>
      <c r="D1599" t="s">
        <v>18</v>
      </c>
      <c r="E1599" t="s">
        <v>134</v>
      </c>
      <c r="F1599" t="s">
        <v>135</v>
      </c>
      <c r="G1599" t="s">
        <v>786</v>
      </c>
      <c r="H1599">
        <v>30</v>
      </c>
      <c r="I1599" t="s">
        <v>1226</v>
      </c>
      <c r="J1599" s="9"/>
      <c r="Q1599" s="8" t="str">
        <f t="shared" si="96"/>
        <v/>
      </c>
      <c r="R1599" s="8" t="str">
        <f t="shared" si="97"/>
        <v/>
      </c>
      <c r="S1599" s="8" t="str">
        <f t="shared" si="98"/>
        <v/>
      </c>
      <c r="T1599" s="8" t="str">
        <f t="shared" si="99"/>
        <v/>
      </c>
      <c r="U1599" s="8" t="str">
        <f>IF(C1599=2022,"",IF(C1599=2020,O1599/60,O1599/162))</f>
        <v/>
      </c>
    </row>
    <row r="1600" spans="1:33" x14ac:dyDescent="0.25">
      <c r="A1600" t="s">
        <v>67</v>
      </c>
      <c r="B1600" t="s">
        <v>699</v>
      </c>
      <c r="C1600">
        <v>2022</v>
      </c>
      <c r="D1600" t="s">
        <v>18</v>
      </c>
      <c r="E1600" t="s">
        <v>373</v>
      </c>
      <c r="F1600" t="s">
        <v>374</v>
      </c>
      <c r="G1600" t="s">
        <v>700</v>
      </c>
      <c r="H1600">
        <v>30</v>
      </c>
      <c r="I1600" t="s">
        <v>1226</v>
      </c>
      <c r="J1600" s="9"/>
      <c r="Q1600" s="8" t="str">
        <f t="shared" si="96"/>
        <v/>
      </c>
      <c r="R1600" s="8" t="str">
        <f t="shared" si="97"/>
        <v/>
      </c>
      <c r="S1600" s="8" t="str">
        <f t="shared" si="98"/>
        <v/>
      </c>
      <c r="T1600" s="8" t="str">
        <f t="shared" si="99"/>
        <v/>
      </c>
      <c r="U1600" s="8" t="str">
        <f>IF(C1600=2022,"",IF(C1600=2020,O1600/60,O1600/162))</f>
        <v/>
      </c>
    </row>
    <row r="1601" spans="1:21" x14ac:dyDescent="0.25">
      <c r="A1601" t="s">
        <v>106</v>
      </c>
      <c r="B1601" t="s">
        <v>925</v>
      </c>
      <c r="C1601">
        <v>2022</v>
      </c>
      <c r="D1601" t="s">
        <v>18</v>
      </c>
      <c r="E1601" t="s">
        <v>107</v>
      </c>
      <c r="F1601" t="s">
        <v>108</v>
      </c>
      <c r="G1601" t="s">
        <v>926</v>
      </c>
      <c r="H1601">
        <v>30</v>
      </c>
      <c r="I1601" t="s">
        <v>1226</v>
      </c>
      <c r="J1601" s="9"/>
      <c r="Q1601" s="8" t="str">
        <f t="shared" si="96"/>
        <v/>
      </c>
      <c r="R1601" s="8" t="str">
        <f t="shared" si="97"/>
        <v/>
      </c>
      <c r="S1601" s="8" t="str">
        <f t="shared" si="98"/>
        <v/>
      </c>
      <c r="T1601" s="8" t="str">
        <f t="shared" si="99"/>
        <v/>
      </c>
      <c r="U1601" s="8" t="str">
        <f>IF(C1601=2022,"",IF(C1601=2020,O1601/60,O1601/162))</f>
        <v/>
      </c>
    </row>
    <row r="1602" spans="1:21" x14ac:dyDescent="0.25">
      <c r="A1602" t="s">
        <v>33</v>
      </c>
      <c r="B1602" t="s">
        <v>485</v>
      </c>
      <c r="C1602">
        <v>2022</v>
      </c>
      <c r="D1602" t="s">
        <v>22</v>
      </c>
      <c r="E1602" t="s">
        <v>166</v>
      </c>
      <c r="F1602" t="s">
        <v>167</v>
      </c>
      <c r="G1602" t="s">
        <v>486</v>
      </c>
      <c r="H1602">
        <v>30</v>
      </c>
      <c r="I1602" t="s">
        <v>1226</v>
      </c>
      <c r="J1602" s="9"/>
      <c r="Q1602" s="8" t="str">
        <f t="shared" si="96"/>
        <v/>
      </c>
      <c r="R1602" s="8" t="str">
        <f t="shared" si="97"/>
        <v/>
      </c>
      <c r="S1602" s="8" t="str">
        <f t="shared" si="98"/>
        <v/>
      </c>
      <c r="T1602" s="8" t="str">
        <f t="shared" si="99"/>
        <v/>
      </c>
      <c r="U1602" s="8" t="str">
        <f>IF(C1602=2022,"",IF(C1602=2020,O1602/60,O1602/162))</f>
        <v/>
      </c>
    </row>
    <row r="1603" spans="1:21" x14ac:dyDescent="0.25">
      <c r="A1603" t="s">
        <v>46</v>
      </c>
      <c r="B1603" t="s">
        <v>1017</v>
      </c>
      <c r="C1603">
        <v>2022</v>
      </c>
      <c r="D1603" t="s">
        <v>18</v>
      </c>
      <c r="E1603" t="s">
        <v>168</v>
      </c>
      <c r="F1603" t="s">
        <v>169</v>
      </c>
      <c r="G1603" t="s">
        <v>1018</v>
      </c>
      <c r="H1603">
        <v>29</v>
      </c>
      <c r="I1603" t="s">
        <v>1226</v>
      </c>
      <c r="J1603" s="9"/>
      <c r="Q1603" s="8" t="str">
        <f t="shared" ref="Q1603:Q1666" si="100">IFERROR(K1603/$P1603,"")</f>
        <v/>
      </c>
      <c r="R1603" s="8" t="str">
        <f t="shared" ref="R1603:R1666" si="101">IFERROR(L1603/$P1603,"")</f>
        <v/>
      </c>
      <c r="S1603" s="8" t="str">
        <f t="shared" ref="S1603:S1666" si="102">IFERROR(M1603/$P1603,"")</f>
        <v/>
      </c>
      <c r="T1603" s="8" t="str">
        <f t="shared" ref="T1603:T1666" si="103">IFERROR(N1603/$P1603,"")</f>
        <v/>
      </c>
      <c r="U1603" s="8" t="str">
        <f>IF(C1603=2022,"",IF(C1603=2020,O1603/60,O1603/162))</f>
        <v/>
      </c>
    </row>
    <row r="1604" spans="1:21" x14ac:dyDescent="0.25">
      <c r="A1604" t="s">
        <v>43</v>
      </c>
      <c r="B1604" t="s">
        <v>1097</v>
      </c>
      <c r="C1604">
        <v>2022</v>
      </c>
      <c r="D1604" t="s">
        <v>18</v>
      </c>
      <c r="E1604" t="s">
        <v>100</v>
      </c>
      <c r="F1604" t="s">
        <v>101</v>
      </c>
      <c r="G1604" t="s">
        <v>1098</v>
      </c>
      <c r="H1604">
        <v>29</v>
      </c>
      <c r="I1604" t="s">
        <v>1226</v>
      </c>
      <c r="J1604" s="9"/>
      <c r="Q1604" s="8" t="str">
        <f t="shared" si="100"/>
        <v/>
      </c>
      <c r="R1604" s="8" t="str">
        <f t="shared" si="101"/>
        <v/>
      </c>
      <c r="S1604" s="8" t="str">
        <f t="shared" si="102"/>
        <v/>
      </c>
      <c r="T1604" s="8" t="str">
        <f t="shared" si="103"/>
        <v/>
      </c>
      <c r="U1604" s="8" t="str">
        <f>IF(C1604=2022,"",IF(C1604=2020,O1604/60,O1604/162))</f>
        <v/>
      </c>
    </row>
    <row r="1605" spans="1:21" x14ac:dyDescent="0.25">
      <c r="A1605" t="s">
        <v>41</v>
      </c>
      <c r="B1605" t="s">
        <v>1067</v>
      </c>
      <c r="C1605">
        <v>2022</v>
      </c>
      <c r="D1605" t="s">
        <v>18</v>
      </c>
      <c r="E1605" t="s">
        <v>60</v>
      </c>
      <c r="F1605" t="s">
        <v>61</v>
      </c>
      <c r="G1605" t="s">
        <v>1068</v>
      </c>
      <c r="H1605">
        <v>29</v>
      </c>
      <c r="I1605" t="s">
        <v>1226</v>
      </c>
      <c r="J1605" s="9"/>
      <c r="Q1605" s="8" t="str">
        <f t="shared" si="100"/>
        <v/>
      </c>
      <c r="R1605" s="8" t="str">
        <f t="shared" si="101"/>
        <v/>
      </c>
      <c r="S1605" s="8" t="str">
        <f t="shared" si="102"/>
        <v/>
      </c>
      <c r="T1605" s="8" t="str">
        <f t="shared" si="103"/>
        <v/>
      </c>
      <c r="U1605" s="8" t="str">
        <f>IF(C1605=2022,"",IF(C1605=2020,O1605/60,O1605/162))</f>
        <v/>
      </c>
    </row>
    <row r="1606" spans="1:21" x14ac:dyDescent="0.25">
      <c r="A1606" t="s">
        <v>55</v>
      </c>
      <c r="B1606" t="s">
        <v>997</v>
      </c>
      <c r="C1606">
        <v>2022</v>
      </c>
      <c r="D1606" t="s">
        <v>18</v>
      </c>
      <c r="E1606" t="s">
        <v>345</v>
      </c>
      <c r="F1606" t="s">
        <v>346</v>
      </c>
      <c r="G1606" t="s">
        <v>998</v>
      </c>
      <c r="H1606">
        <v>29</v>
      </c>
      <c r="I1606" t="s">
        <v>1226</v>
      </c>
      <c r="J1606" s="9"/>
      <c r="Q1606" s="8" t="str">
        <f t="shared" si="100"/>
        <v/>
      </c>
      <c r="R1606" s="8" t="str">
        <f t="shared" si="101"/>
        <v/>
      </c>
      <c r="S1606" s="8" t="str">
        <f t="shared" si="102"/>
        <v/>
      </c>
      <c r="T1606" s="8" t="str">
        <f t="shared" si="103"/>
        <v/>
      </c>
      <c r="U1606" s="8" t="str">
        <f>IF(C1606=2022,"",IF(C1606=2020,O1606/60,O1606/162))</f>
        <v/>
      </c>
    </row>
    <row r="1607" spans="1:21" x14ac:dyDescent="0.25">
      <c r="A1607" t="s">
        <v>56</v>
      </c>
      <c r="B1607" t="s">
        <v>637</v>
      </c>
      <c r="C1607">
        <v>2022</v>
      </c>
      <c r="D1607" t="s">
        <v>22</v>
      </c>
      <c r="E1607" t="s">
        <v>211</v>
      </c>
      <c r="F1607" t="s">
        <v>212</v>
      </c>
      <c r="G1607" t="s">
        <v>638</v>
      </c>
      <c r="H1607">
        <v>28</v>
      </c>
      <c r="I1607" t="s">
        <v>1226</v>
      </c>
      <c r="J1607" s="9"/>
      <c r="Q1607" s="8" t="str">
        <f t="shared" si="100"/>
        <v/>
      </c>
      <c r="R1607" s="8" t="str">
        <f t="shared" si="101"/>
        <v/>
      </c>
      <c r="S1607" s="8" t="str">
        <f t="shared" si="102"/>
        <v/>
      </c>
      <c r="T1607" s="8" t="str">
        <f t="shared" si="103"/>
        <v/>
      </c>
      <c r="U1607" s="8" t="str">
        <f>IF(C1607=2022,"",IF(C1607=2020,O1607/60,O1607/162))</f>
        <v/>
      </c>
    </row>
    <row r="1608" spans="1:21" x14ac:dyDescent="0.25">
      <c r="A1608" t="s">
        <v>68</v>
      </c>
      <c r="B1608" t="s">
        <v>531</v>
      </c>
      <c r="C1608">
        <v>2022</v>
      </c>
      <c r="D1608" t="s">
        <v>22</v>
      </c>
      <c r="E1608" t="s">
        <v>361</v>
      </c>
      <c r="F1608" t="s">
        <v>362</v>
      </c>
      <c r="G1608" t="s">
        <v>532</v>
      </c>
      <c r="H1608">
        <v>28</v>
      </c>
      <c r="I1608" t="s">
        <v>1226</v>
      </c>
      <c r="J1608" s="9"/>
      <c r="Q1608" s="8" t="str">
        <f t="shared" si="100"/>
        <v/>
      </c>
      <c r="R1608" s="8" t="str">
        <f t="shared" si="101"/>
        <v/>
      </c>
      <c r="S1608" s="8" t="str">
        <f t="shared" si="102"/>
        <v/>
      </c>
      <c r="T1608" s="8" t="str">
        <f t="shared" si="103"/>
        <v/>
      </c>
      <c r="U1608" s="8" t="str">
        <f>IF(C1608=2022,"",IF(C1608=2020,O1608/60,O1608/162))</f>
        <v/>
      </c>
    </row>
    <row r="1609" spans="1:21" x14ac:dyDescent="0.25">
      <c r="A1609" t="s">
        <v>106</v>
      </c>
      <c r="B1609" t="s">
        <v>917</v>
      </c>
      <c r="C1609">
        <v>2022</v>
      </c>
      <c r="D1609" t="s">
        <v>18</v>
      </c>
      <c r="E1609" t="s">
        <v>107</v>
      </c>
      <c r="F1609" t="s">
        <v>108</v>
      </c>
      <c r="G1609" t="s">
        <v>918</v>
      </c>
      <c r="H1609">
        <v>28</v>
      </c>
      <c r="I1609" t="s">
        <v>1226</v>
      </c>
      <c r="J1609" s="9"/>
      <c r="Q1609" s="8" t="str">
        <f t="shared" si="100"/>
        <v/>
      </c>
      <c r="R1609" s="8" t="str">
        <f t="shared" si="101"/>
        <v/>
      </c>
      <c r="S1609" s="8" t="str">
        <f t="shared" si="102"/>
        <v/>
      </c>
      <c r="T1609" s="8" t="str">
        <f t="shared" si="103"/>
        <v/>
      </c>
      <c r="U1609" s="8" t="str">
        <f>IF(C1609=2022,"",IF(C1609=2020,O1609/60,O1609/162))</f>
        <v/>
      </c>
    </row>
    <row r="1610" spans="1:21" x14ac:dyDescent="0.25">
      <c r="A1610" t="s">
        <v>43</v>
      </c>
      <c r="B1610" t="s">
        <v>1107</v>
      </c>
      <c r="C1610">
        <v>2022</v>
      </c>
      <c r="D1610" t="s">
        <v>18</v>
      </c>
      <c r="E1610" t="s">
        <v>100</v>
      </c>
      <c r="F1610" t="s">
        <v>101</v>
      </c>
      <c r="G1610" t="s">
        <v>1108</v>
      </c>
      <c r="H1610">
        <v>28</v>
      </c>
      <c r="I1610" t="s">
        <v>1226</v>
      </c>
      <c r="J1610" s="9"/>
      <c r="Q1610" s="8" t="str">
        <f t="shared" si="100"/>
        <v/>
      </c>
      <c r="R1610" s="8" t="str">
        <f t="shared" si="101"/>
        <v/>
      </c>
      <c r="S1610" s="8" t="str">
        <f t="shared" si="102"/>
        <v/>
      </c>
      <c r="T1610" s="8" t="str">
        <f t="shared" si="103"/>
        <v/>
      </c>
      <c r="U1610" s="8" t="str">
        <f>IF(C1610=2022,"",IF(C1610=2020,O1610/60,O1610/162))</f>
        <v/>
      </c>
    </row>
    <row r="1611" spans="1:21" x14ac:dyDescent="0.25">
      <c r="A1611" t="s">
        <v>56</v>
      </c>
      <c r="B1611" t="s">
        <v>617</v>
      </c>
      <c r="C1611">
        <v>2022</v>
      </c>
      <c r="D1611" t="s">
        <v>22</v>
      </c>
      <c r="E1611" t="s">
        <v>211</v>
      </c>
      <c r="F1611" t="s">
        <v>212</v>
      </c>
      <c r="G1611" t="s">
        <v>618</v>
      </c>
      <c r="H1611">
        <v>28</v>
      </c>
      <c r="I1611" t="s">
        <v>1226</v>
      </c>
      <c r="J1611" s="9"/>
      <c r="Q1611" s="8" t="str">
        <f t="shared" si="100"/>
        <v/>
      </c>
      <c r="R1611" s="8" t="str">
        <f t="shared" si="101"/>
        <v/>
      </c>
      <c r="S1611" s="8" t="str">
        <f t="shared" si="102"/>
        <v/>
      </c>
      <c r="T1611" s="8" t="str">
        <f t="shared" si="103"/>
        <v/>
      </c>
      <c r="U1611" s="8" t="str">
        <f>IF(C1611=2022,"",IF(C1611=2020,O1611/60,O1611/162))</f>
        <v/>
      </c>
    </row>
    <row r="1612" spans="1:21" x14ac:dyDescent="0.25">
      <c r="A1612" t="s">
        <v>46</v>
      </c>
      <c r="B1612" t="s">
        <v>1005</v>
      </c>
      <c r="C1612">
        <v>2022</v>
      </c>
      <c r="D1612" t="s">
        <v>18</v>
      </c>
      <c r="E1612" t="s">
        <v>168</v>
      </c>
      <c r="F1612" t="s">
        <v>169</v>
      </c>
      <c r="G1612" t="s">
        <v>1006</v>
      </c>
      <c r="H1612">
        <v>27</v>
      </c>
      <c r="I1612" t="s">
        <v>1226</v>
      </c>
      <c r="J1612" s="9"/>
      <c r="Q1612" s="8" t="str">
        <f t="shared" si="100"/>
        <v/>
      </c>
      <c r="R1612" s="8" t="str">
        <f t="shared" si="101"/>
        <v/>
      </c>
      <c r="S1612" s="8" t="str">
        <f t="shared" si="102"/>
        <v/>
      </c>
      <c r="T1612" s="8" t="str">
        <f t="shared" si="103"/>
        <v/>
      </c>
      <c r="U1612" s="8" t="str">
        <f>IF(C1612=2022,"",IF(C1612=2020,O1612/60,O1612/162))</f>
        <v/>
      </c>
    </row>
    <row r="1613" spans="1:21" x14ac:dyDescent="0.25">
      <c r="A1613" t="s">
        <v>34</v>
      </c>
      <c r="B1613" t="s">
        <v>423</v>
      </c>
      <c r="C1613">
        <v>2022</v>
      </c>
      <c r="D1613" t="s">
        <v>22</v>
      </c>
      <c r="E1613" t="s">
        <v>75</v>
      </c>
      <c r="F1613" t="s">
        <v>76</v>
      </c>
      <c r="G1613" t="s">
        <v>424</v>
      </c>
      <c r="H1613">
        <v>27</v>
      </c>
      <c r="I1613" t="s">
        <v>1226</v>
      </c>
      <c r="J1613" s="9"/>
      <c r="Q1613" s="8" t="str">
        <f t="shared" si="100"/>
        <v/>
      </c>
      <c r="R1613" s="8" t="str">
        <f t="shared" si="101"/>
        <v/>
      </c>
      <c r="S1613" s="8" t="str">
        <f t="shared" si="102"/>
        <v/>
      </c>
      <c r="T1613" s="8" t="str">
        <f t="shared" si="103"/>
        <v/>
      </c>
      <c r="U1613" s="8" t="str">
        <f>IF(C1613=2022,"",IF(C1613=2020,O1613/60,O1613/162))</f>
        <v/>
      </c>
    </row>
    <row r="1614" spans="1:21" x14ac:dyDescent="0.25">
      <c r="A1614" t="s">
        <v>15</v>
      </c>
      <c r="B1614" t="s">
        <v>715</v>
      </c>
      <c r="C1614">
        <v>2022</v>
      </c>
      <c r="D1614" t="s">
        <v>18</v>
      </c>
      <c r="E1614" t="s">
        <v>16</v>
      </c>
      <c r="F1614" t="s">
        <v>17</v>
      </c>
      <c r="G1614" t="s">
        <v>716</v>
      </c>
      <c r="H1614">
        <v>27</v>
      </c>
      <c r="I1614" t="s">
        <v>1226</v>
      </c>
      <c r="J1614" s="9"/>
      <c r="Q1614" s="8" t="str">
        <f t="shared" si="100"/>
        <v/>
      </c>
      <c r="R1614" s="8" t="str">
        <f t="shared" si="101"/>
        <v/>
      </c>
      <c r="S1614" s="8" t="str">
        <f t="shared" si="102"/>
        <v/>
      </c>
      <c r="T1614" s="8" t="str">
        <f t="shared" si="103"/>
        <v/>
      </c>
      <c r="U1614" s="8" t="str">
        <f>IF(C1614=2022,"",IF(C1614=2020,O1614/60,O1614/162))</f>
        <v/>
      </c>
    </row>
    <row r="1615" spans="1:21" x14ac:dyDescent="0.25">
      <c r="A1615" t="s">
        <v>29</v>
      </c>
      <c r="B1615" t="s">
        <v>213</v>
      </c>
      <c r="C1615">
        <v>2022</v>
      </c>
      <c r="D1615" t="s">
        <v>22</v>
      </c>
      <c r="E1615" t="s">
        <v>188</v>
      </c>
      <c r="F1615" t="s">
        <v>96</v>
      </c>
      <c r="G1615" t="s">
        <v>214</v>
      </c>
      <c r="H1615">
        <v>27</v>
      </c>
      <c r="I1615" t="s">
        <v>1226</v>
      </c>
      <c r="J1615" s="9"/>
      <c r="Q1615" s="8" t="str">
        <f t="shared" si="100"/>
        <v/>
      </c>
      <c r="R1615" s="8" t="str">
        <f t="shared" si="101"/>
        <v/>
      </c>
      <c r="S1615" s="8" t="str">
        <f t="shared" si="102"/>
        <v/>
      </c>
      <c r="T1615" s="8" t="str">
        <f t="shared" si="103"/>
        <v/>
      </c>
      <c r="U1615" s="8" t="str">
        <f>IF(C1615=2022,"",IF(C1615=2020,O1615/60,O1615/162))</f>
        <v/>
      </c>
    </row>
    <row r="1616" spans="1:21" x14ac:dyDescent="0.25">
      <c r="A1616" t="s">
        <v>19</v>
      </c>
      <c r="B1616" t="s">
        <v>573</v>
      </c>
      <c r="C1616">
        <v>2022</v>
      </c>
      <c r="D1616" t="s">
        <v>22</v>
      </c>
      <c r="E1616" t="s">
        <v>20</v>
      </c>
      <c r="F1616" t="s">
        <v>21</v>
      </c>
      <c r="G1616" t="s">
        <v>574</v>
      </c>
      <c r="H1616">
        <v>27</v>
      </c>
      <c r="I1616" t="s">
        <v>1226</v>
      </c>
      <c r="J1616" s="9"/>
      <c r="Q1616" s="8" t="str">
        <f t="shared" si="100"/>
        <v/>
      </c>
      <c r="R1616" s="8" t="str">
        <f t="shared" si="101"/>
        <v/>
      </c>
      <c r="S1616" s="8" t="str">
        <f t="shared" si="102"/>
        <v/>
      </c>
      <c r="T1616" s="8" t="str">
        <f t="shared" si="103"/>
        <v/>
      </c>
      <c r="U1616" s="8" t="str">
        <f>IF(C1616=2022,"",IF(C1616=2020,O1616/60,O1616/162))</f>
        <v/>
      </c>
    </row>
    <row r="1617" spans="1:21" x14ac:dyDescent="0.25">
      <c r="A1617" t="s">
        <v>33</v>
      </c>
      <c r="B1617" t="s">
        <v>491</v>
      </c>
      <c r="C1617">
        <v>2022</v>
      </c>
      <c r="D1617" t="s">
        <v>22</v>
      </c>
      <c r="E1617" t="s">
        <v>166</v>
      </c>
      <c r="F1617" t="s">
        <v>167</v>
      </c>
      <c r="G1617" t="s">
        <v>492</v>
      </c>
      <c r="H1617">
        <v>27</v>
      </c>
      <c r="I1617" t="s">
        <v>1226</v>
      </c>
      <c r="J1617" s="9"/>
      <c r="Q1617" s="8" t="str">
        <f t="shared" si="100"/>
        <v/>
      </c>
      <c r="R1617" s="8" t="str">
        <f t="shared" si="101"/>
        <v/>
      </c>
      <c r="S1617" s="8" t="str">
        <f t="shared" si="102"/>
        <v/>
      </c>
      <c r="T1617" s="8" t="str">
        <f t="shared" si="103"/>
        <v/>
      </c>
      <c r="U1617" s="8" t="str">
        <f>IF(C1617=2022,"",IF(C1617=2020,O1617/60,O1617/162))</f>
        <v/>
      </c>
    </row>
    <row r="1618" spans="1:21" x14ac:dyDescent="0.25">
      <c r="A1618" t="s">
        <v>32</v>
      </c>
      <c r="B1618" t="s">
        <v>313</v>
      </c>
      <c r="C1618">
        <v>2022</v>
      </c>
      <c r="D1618" t="s">
        <v>22</v>
      </c>
      <c r="E1618" t="s">
        <v>39</v>
      </c>
      <c r="F1618" t="s">
        <v>40</v>
      </c>
      <c r="G1618" t="s">
        <v>314</v>
      </c>
      <c r="H1618">
        <v>27</v>
      </c>
      <c r="I1618" t="s">
        <v>1226</v>
      </c>
      <c r="J1618" s="9"/>
      <c r="Q1618" s="8" t="str">
        <f t="shared" si="100"/>
        <v/>
      </c>
      <c r="R1618" s="8" t="str">
        <f t="shared" si="101"/>
        <v/>
      </c>
      <c r="S1618" s="8" t="str">
        <f t="shared" si="102"/>
        <v/>
      </c>
      <c r="T1618" s="8" t="str">
        <f t="shared" si="103"/>
        <v/>
      </c>
      <c r="U1618" s="8" t="str">
        <f>IF(C1618=2022,"",IF(C1618=2020,O1618/60,O1618/162))</f>
        <v/>
      </c>
    </row>
    <row r="1619" spans="1:21" x14ac:dyDescent="0.25">
      <c r="A1619" t="s">
        <v>42</v>
      </c>
      <c r="B1619" t="s">
        <v>415</v>
      </c>
      <c r="C1619">
        <v>2022</v>
      </c>
      <c r="D1619" t="s">
        <v>22</v>
      </c>
      <c r="E1619" t="s">
        <v>263</v>
      </c>
      <c r="F1619" t="s">
        <v>264</v>
      </c>
      <c r="G1619" t="s">
        <v>416</v>
      </c>
      <c r="H1619">
        <v>27</v>
      </c>
      <c r="I1619" t="s">
        <v>1226</v>
      </c>
      <c r="J1619" s="9"/>
      <c r="Q1619" s="8" t="str">
        <f t="shared" si="100"/>
        <v/>
      </c>
      <c r="R1619" s="8" t="str">
        <f t="shared" si="101"/>
        <v/>
      </c>
      <c r="S1619" s="8" t="str">
        <f t="shared" si="102"/>
        <v/>
      </c>
      <c r="T1619" s="8" t="str">
        <f t="shared" si="103"/>
        <v/>
      </c>
      <c r="U1619" s="8" t="str">
        <f>IF(C1619=2022,"",IF(C1619=2020,O1619/60,O1619/162))</f>
        <v/>
      </c>
    </row>
    <row r="1620" spans="1:21" x14ac:dyDescent="0.25">
      <c r="A1620" t="s">
        <v>86</v>
      </c>
      <c r="B1620" t="s">
        <v>649</v>
      </c>
      <c r="C1620">
        <v>2022</v>
      </c>
      <c r="D1620" t="s">
        <v>18</v>
      </c>
      <c r="E1620" t="s">
        <v>128</v>
      </c>
      <c r="F1620" t="s">
        <v>129</v>
      </c>
      <c r="G1620" t="s">
        <v>650</v>
      </c>
      <c r="H1620">
        <v>27</v>
      </c>
      <c r="I1620" t="s">
        <v>1226</v>
      </c>
      <c r="J1620" s="9"/>
      <c r="Q1620" s="8" t="str">
        <f t="shared" si="100"/>
        <v/>
      </c>
      <c r="R1620" s="8" t="str">
        <f t="shared" si="101"/>
        <v/>
      </c>
      <c r="S1620" s="8" t="str">
        <f t="shared" si="102"/>
        <v/>
      </c>
      <c r="T1620" s="8" t="str">
        <f t="shared" si="103"/>
        <v/>
      </c>
      <c r="U1620" s="8" t="str">
        <f>IF(C1620=2022,"",IF(C1620=2020,O1620/60,O1620/162))</f>
        <v/>
      </c>
    </row>
    <row r="1621" spans="1:21" x14ac:dyDescent="0.25">
      <c r="A1621" t="s">
        <v>57</v>
      </c>
      <c r="B1621" t="s">
        <v>563</v>
      </c>
      <c r="C1621">
        <v>2022</v>
      </c>
      <c r="D1621" t="s">
        <v>22</v>
      </c>
      <c r="E1621" t="s">
        <v>98</v>
      </c>
      <c r="F1621" t="s">
        <v>99</v>
      </c>
      <c r="G1621" t="s">
        <v>564</v>
      </c>
      <c r="H1621">
        <v>27</v>
      </c>
      <c r="I1621" t="s">
        <v>1226</v>
      </c>
      <c r="J1621" s="9"/>
      <c r="Q1621" s="8" t="str">
        <f t="shared" si="100"/>
        <v/>
      </c>
      <c r="R1621" s="8" t="str">
        <f t="shared" si="101"/>
        <v/>
      </c>
      <c r="S1621" s="8" t="str">
        <f t="shared" si="102"/>
        <v/>
      </c>
      <c r="T1621" s="8" t="str">
        <f t="shared" si="103"/>
        <v/>
      </c>
      <c r="U1621" s="8" t="str">
        <f>IF(C1621=2022,"",IF(C1621=2020,O1621/60,O1621/162))</f>
        <v/>
      </c>
    </row>
    <row r="1622" spans="1:21" x14ac:dyDescent="0.25">
      <c r="A1622" t="s">
        <v>57</v>
      </c>
      <c r="B1622" t="s">
        <v>553</v>
      </c>
      <c r="C1622">
        <v>2022</v>
      </c>
      <c r="D1622" t="s">
        <v>22</v>
      </c>
      <c r="E1622" t="s">
        <v>98</v>
      </c>
      <c r="F1622" t="s">
        <v>99</v>
      </c>
      <c r="G1622" t="s">
        <v>554</v>
      </c>
      <c r="H1622">
        <v>26</v>
      </c>
      <c r="I1622" t="s">
        <v>1226</v>
      </c>
      <c r="J1622" s="9"/>
      <c r="Q1622" s="8" t="str">
        <f t="shared" si="100"/>
        <v/>
      </c>
      <c r="R1622" s="8" t="str">
        <f t="shared" si="101"/>
        <v/>
      </c>
      <c r="S1622" s="8" t="str">
        <f t="shared" si="102"/>
        <v/>
      </c>
      <c r="T1622" s="8" t="str">
        <f t="shared" si="103"/>
        <v/>
      </c>
      <c r="U1622" s="8" t="str">
        <f>IF(C1622=2022,"",IF(C1622=2020,O1622/60,O1622/162))</f>
        <v/>
      </c>
    </row>
    <row r="1623" spans="1:21" x14ac:dyDescent="0.25">
      <c r="A1623" t="s">
        <v>31</v>
      </c>
      <c r="B1623" t="s">
        <v>757</v>
      </c>
      <c r="C1623">
        <v>2022</v>
      </c>
      <c r="D1623" t="s">
        <v>18</v>
      </c>
      <c r="E1623" t="s">
        <v>245</v>
      </c>
      <c r="F1623" t="s">
        <v>246</v>
      </c>
      <c r="G1623" t="s">
        <v>758</v>
      </c>
      <c r="H1623">
        <v>26</v>
      </c>
      <c r="I1623" t="s">
        <v>1226</v>
      </c>
      <c r="J1623" s="9"/>
      <c r="Q1623" s="8" t="str">
        <f t="shared" si="100"/>
        <v/>
      </c>
      <c r="R1623" s="8" t="str">
        <f t="shared" si="101"/>
        <v/>
      </c>
      <c r="S1623" s="8" t="str">
        <f t="shared" si="102"/>
        <v/>
      </c>
      <c r="T1623" s="8" t="str">
        <f t="shared" si="103"/>
        <v/>
      </c>
      <c r="U1623" s="8" t="str">
        <f>IF(C1623=2022,"",IF(C1623=2020,O1623/60,O1623/162))</f>
        <v/>
      </c>
    </row>
    <row r="1624" spans="1:21" x14ac:dyDescent="0.25">
      <c r="A1624" t="s">
        <v>77</v>
      </c>
      <c r="B1624" t="s">
        <v>1135</v>
      </c>
      <c r="C1624">
        <v>2022</v>
      </c>
      <c r="D1624" t="s">
        <v>18</v>
      </c>
      <c r="E1624" t="s">
        <v>291</v>
      </c>
      <c r="F1624" t="s">
        <v>292</v>
      </c>
      <c r="G1624" t="s">
        <v>1136</v>
      </c>
      <c r="H1624">
        <v>26</v>
      </c>
      <c r="I1624" t="s">
        <v>1226</v>
      </c>
      <c r="J1624" s="9"/>
      <c r="Q1624" s="8" t="str">
        <f t="shared" si="100"/>
        <v/>
      </c>
      <c r="R1624" s="8" t="str">
        <f t="shared" si="101"/>
        <v/>
      </c>
      <c r="S1624" s="8" t="str">
        <f t="shared" si="102"/>
        <v/>
      </c>
      <c r="T1624" s="8" t="str">
        <f t="shared" si="103"/>
        <v/>
      </c>
      <c r="U1624" s="8" t="str">
        <f>IF(C1624=2022,"",IF(C1624=2020,O1624/60,O1624/162))</f>
        <v/>
      </c>
    </row>
    <row r="1625" spans="1:21" x14ac:dyDescent="0.25">
      <c r="A1625" t="s">
        <v>23</v>
      </c>
      <c r="B1625" t="s">
        <v>961</v>
      </c>
      <c r="C1625">
        <v>2022</v>
      </c>
      <c r="D1625" t="s">
        <v>18</v>
      </c>
      <c r="E1625" t="s">
        <v>24</v>
      </c>
      <c r="F1625" t="s">
        <v>25</v>
      </c>
      <c r="G1625" t="s">
        <v>962</v>
      </c>
      <c r="H1625">
        <v>26</v>
      </c>
      <c r="I1625" t="s">
        <v>1226</v>
      </c>
      <c r="J1625" s="9"/>
      <c r="Q1625" s="8" t="str">
        <f t="shared" si="100"/>
        <v/>
      </c>
      <c r="R1625" s="8" t="str">
        <f t="shared" si="101"/>
        <v/>
      </c>
      <c r="S1625" s="8" t="str">
        <f t="shared" si="102"/>
        <v/>
      </c>
      <c r="T1625" s="8" t="str">
        <f t="shared" si="103"/>
        <v/>
      </c>
      <c r="U1625" s="8" t="str">
        <f>IF(C1625=2022,"",IF(C1625=2020,O1625/60,O1625/162))</f>
        <v/>
      </c>
    </row>
    <row r="1626" spans="1:21" x14ac:dyDescent="0.25">
      <c r="A1626" t="s">
        <v>86</v>
      </c>
      <c r="B1626" t="s">
        <v>645</v>
      </c>
      <c r="C1626">
        <v>2022</v>
      </c>
      <c r="D1626" t="s">
        <v>18</v>
      </c>
      <c r="E1626" t="s">
        <v>128</v>
      </c>
      <c r="F1626" t="s">
        <v>129</v>
      </c>
      <c r="G1626" t="s">
        <v>646</v>
      </c>
      <c r="H1626">
        <v>26</v>
      </c>
      <c r="I1626" t="s">
        <v>1226</v>
      </c>
      <c r="J1626" s="9"/>
      <c r="Q1626" s="8" t="str">
        <f t="shared" si="100"/>
        <v/>
      </c>
      <c r="R1626" s="8" t="str">
        <f t="shared" si="101"/>
        <v/>
      </c>
      <c r="S1626" s="8" t="str">
        <f t="shared" si="102"/>
        <v/>
      </c>
      <c r="T1626" s="8" t="str">
        <f t="shared" si="103"/>
        <v/>
      </c>
      <c r="U1626" s="8" t="str">
        <f>IF(C1626=2022,"",IF(C1626=2020,O1626/60,O1626/162))</f>
        <v/>
      </c>
    </row>
    <row r="1627" spans="1:21" x14ac:dyDescent="0.25">
      <c r="A1627" t="s">
        <v>8</v>
      </c>
      <c r="B1627" t="s">
        <v>44</v>
      </c>
      <c r="C1627">
        <v>2022</v>
      </c>
      <c r="D1627" t="s">
        <v>22</v>
      </c>
      <c r="E1627" t="s">
        <v>9</v>
      </c>
      <c r="F1627" t="s">
        <v>10</v>
      </c>
      <c r="G1627" t="s">
        <v>45</v>
      </c>
      <c r="H1627">
        <v>26</v>
      </c>
      <c r="I1627" t="s">
        <v>1226</v>
      </c>
      <c r="J1627" s="9"/>
      <c r="Q1627" s="8" t="str">
        <f t="shared" si="100"/>
        <v/>
      </c>
      <c r="R1627" s="8" t="str">
        <f t="shared" si="101"/>
        <v/>
      </c>
      <c r="S1627" s="8" t="str">
        <f t="shared" si="102"/>
        <v/>
      </c>
      <c r="T1627" s="8" t="str">
        <f t="shared" si="103"/>
        <v/>
      </c>
      <c r="U1627" s="8" t="str">
        <f>IF(C1627=2022,"",IF(C1627=2020,O1627/60,O1627/162))</f>
        <v/>
      </c>
    </row>
    <row r="1628" spans="1:21" x14ac:dyDescent="0.25">
      <c r="A1628" t="s">
        <v>31</v>
      </c>
      <c r="B1628" t="s">
        <v>759</v>
      </c>
      <c r="C1628">
        <v>2022</v>
      </c>
      <c r="D1628" t="s">
        <v>18</v>
      </c>
      <c r="E1628" t="s">
        <v>245</v>
      </c>
      <c r="F1628" t="s">
        <v>246</v>
      </c>
      <c r="G1628" t="s">
        <v>760</v>
      </c>
      <c r="H1628">
        <v>26</v>
      </c>
      <c r="I1628" t="s">
        <v>1226</v>
      </c>
      <c r="J1628" s="9"/>
      <c r="Q1628" s="8" t="str">
        <f t="shared" si="100"/>
        <v/>
      </c>
      <c r="R1628" s="8" t="str">
        <f t="shared" si="101"/>
        <v/>
      </c>
      <c r="S1628" s="8" t="str">
        <f t="shared" si="102"/>
        <v/>
      </c>
      <c r="T1628" s="8" t="str">
        <f t="shared" si="103"/>
        <v/>
      </c>
      <c r="U1628" s="8" t="str">
        <f>IF(C1628=2022,"",IF(C1628=2020,O1628/60,O1628/162))</f>
        <v/>
      </c>
    </row>
    <row r="1629" spans="1:21" x14ac:dyDescent="0.25">
      <c r="A1629" t="s">
        <v>26</v>
      </c>
      <c r="B1629" t="s">
        <v>301</v>
      </c>
      <c r="C1629">
        <v>2022</v>
      </c>
      <c r="D1629" t="s">
        <v>22</v>
      </c>
      <c r="E1629" t="s">
        <v>27</v>
      </c>
      <c r="F1629" t="s">
        <v>28</v>
      </c>
      <c r="G1629" t="s">
        <v>302</v>
      </c>
      <c r="H1629">
        <v>26</v>
      </c>
      <c r="I1629" t="s">
        <v>1226</v>
      </c>
      <c r="J1629" s="9"/>
      <c r="Q1629" s="8" t="str">
        <f t="shared" si="100"/>
        <v/>
      </c>
      <c r="R1629" s="8" t="str">
        <f t="shared" si="101"/>
        <v/>
      </c>
      <c r="S1629" s="8" t="str">
        <f t="shared" si="102"/>
        <v/>
      </c>
      <c r="T1629" s="8" t="str">
        <f t="shared" si="103"/>
        <v/>
      </c>
      <c r="U1629" s="8" t="str">
        <f>IF(C1629=2022,"",IF(C1629=2020,O1629/60,O1629/162))</f>
        <v/>
      </c>
    </row>
    <row r="1630" spans="1:21" x14ac:dyDescent="0.25">
      <c r="A1630" t="s">
        <v>30</v>
      </c>
      <c r="B1630" t="s">
        <v>170</v>
      </c>
      <c r="C1630">
        <v>2022</v>
      </c>
      <c r="D1630" t="s">
        <v>22</v>
      </c>
      <c r="E1630" t="s">
        <v>142</v>
      </c>
      <c r="F1630" t="s">
        <v>143</v>
      </c>
      <c r="G1630" t="s">
        <v>171</v>
      </c>
      <c r="H1630">
        <v>25</v>
      </c>
      <c r="I1630" t="s">
        <v>1226</v>
      </c>
      <c r="J1630" s="9"/>
      <c r="Q1630" s="8" t="str">
        <f t="shared" si="100"/>
        <v/>
      </c>
      <c r="R1630" s="8" t="str">
        <f t="shared" si="101"/>
        <v/>
      </c>
      <c r="S1630" s="8" t="str">
        <f t="shared" si="102"/>
        <v/>
      </c>
      <c r="T1630" s="8" t="str">
        <f t="shared" si="103"/>
        <v/>
      </c>
      <c r="U1630" s="8" t="str">
        <f>IF(C1630=2022,"",IF(C1630=2020,O1630/60,O1630/162))</f>
        <v/>
      </c>
    </row>
    <row r="1631" spans="1:21" x14ac:dyDescent="0.25">
      <c r="A1631" t="s">
        <v>42</v>
      </c>
      <c r="B1631" t="s">
        <v>407</v>
      </c>
      <c r="C1631">
        <v>2022</v>
      </c>
      <c r="D1631" t="s">
        <v>22</v>
      </c>
      <c r="E1631" t="s">
        <v>263</v>
      </c>
      <c r="F1631" t="s">
        <v>264</v>
      </c>
      <c r="G1631" t="s">
        <v>408</v>
      </c>
      <c r="H1631">
        <v>25</v>
      </c>
      <c r="I1631" t="s">
        <v>1226</v>
      </c>
      <c r="J1631" s="9"/>
      <c r="Q1631" s="8" t="str">
        <f t="shared" si="100"/>
        <v/>
      </c>
      <c r="R1631" s="8" t="str">
        <f t="shared" si="101"/>
        <v/>
      </c>
      <c r="S1631" s="8" t="str">
        <f t="shared" si="102"/>
        <v/>
      </c>
      <c r="T1631" s="8" t="str">
        <f t="shared" si="103"/>
        <v/>
      </c>
      <c r="U1631" s="8" t="str">
        <f>IF(C1631=2022,"",IF(C1631=2020,O1631/60,O1631/162))</f>
        <v/>
      </c>
    </row>
    <row r="1632" spans="1:21" x14ac:dyDescent="0.25">
      <c r="A1632" t="s">
        <v>26</v>
      </c>
      <c r="B1632" t="s">
        <v>303</v>
      </c>
      <c r="C1632">
        <v>2022</v>
      </c>
      <c r="D1632" t="s">
        <v>22</v>
      </c>
      <c r="E1632" t="s">
        <v>27</v>
      </c>
      <c r="F1632" t="s">
        <v>28</v>
      </c>
      <c r="G1632" t="s">
        <v>304</v>
      </c>
      <c r="H1632">
        <v>25</v>
      </c>
      <c r="I1632" t="s">
        <v>1226</v>
      </c>
      <c r="J1632" s="9"/>
      <c r="Q1632" s="8" t="str">
        <f t="shared" si="100"/>
        <v/>
      </c>
      <c r="R1632" s="8" t="str">
        <f t="shared" si="101"/>
        <v/>
      </c>
      <c r="S1632" s="8" t="str">
        <f t="shared" si="102"/>
        <v/>
      </c>
      <c r="T1632" s="8" t="str">
        <f t="shared" si="103"/>
        <v/>
      </c>
      <c r="U1632" s="8" t="str">
        <f>IF(C1632=2022,"",IF(C1632=2020,O1632/60,O1632/162))</f>
        <v/>
      </c>
    </row>
    <row r="1633" spans="1:33" x14ac:dyDescent="0.25">
      <c r="A1633" t="s">
        <v>86</v>
      </c>
      <c r="B1633" t="s">
        <v>657</v>
      </c>
      <c r="C1633">
        <v>2022</v>
      </c>
      <c r="D1633" t="s">
        <v>18</v>
      </c>
      <c r="E1633" t="s">
        <v>128</v>
      </c>
      <c r="F1633" t="s">
        <v>129</v>
      </c>
      <c r="G1633" t="s">
        <v>658</v>
      </c>
      <c r="H1633">
        <v>24</v>
      </c>
      <c r="I1633" t="s">
        <v>1226</v>
      </c>
      <c r="J1633" s="9"/>
      <c r="Q1633" s="8" t="str">
        <f t="shared" si="100"/>
        <v/>
      </c>
      <c r="R1633" s="8" t="str">
        <f t="shared" si="101"/>
        <v/>
      </c>
      <c r="S1633" s="8" t="str">
        <f t="shared" si="102"/>
        <v/>
      </c>
      <c r="T1633" s="8" t="str">
        <f t="shared" si="103"/>
        <v/>
      </c>
      <c r="U1633" s="8" t="str">
        <f>IF(C1633=2022,"",IF(C1633=2020,O1633/60,O1633/162))</f>
        <v/>
      </c>
    </row>
    <row r="1634" spans="1:33" x14ac:dyDescent="0.25">
      <c r="A1634" t="s">
        <v>42</v>
      </c>
      <c r="B1634" t="s">
        <v>405</v>
      </c>
      <c r="C1634">
        <v>2022</v>
      </c>
      <c r="D1634" t="s">
        <v>22</v>
      </c>
      <c r="E1634" t="s">
        <v>263</v>
      </c>
      <c r="F1634" t="s">
        <v>264</v>
      </c>
      <c r="G1634" t="s">
        <v>406</v>
      </c>
      <c r="H1634">
        <v>24</v>
      </c>
      <c r="I1634" t="s">
        <v>1226</v>
      </c>
      <c r="J1634" s="9"/>
      <c r="Q1634" s="8" t="str">
        <f t="shared" si="100"/>
        <v/>
      </c>
      <c r="R1634" s="8" t="str">
        <f t="shared" si="101"/>
        <v/>
      </c>
      <c r="S1634" s="8" t="str">
        <f t="shared" si="102"/>
        <v/>
      </c>
      <c r="T1634" s="8" t="str">
        <f t="shared" si="103"/>
        <v/>
      </c>
      <c r="U1634" s="8" t="str">
        <f>IF(C1634=2022,"",IF(C1634=2020,O1634/60,O1634/162))</f>
        <v/>
      </c>
    </row>
    <row r="1635" spans="1:33" x14ac:dyDescent="0.25">
      <c r="A1635" t="s">
        <v>30</v>
      </c>
      <c r="B1635" t="s">
        <v>180</v>
      </c>
      <c r="C1635">
        <v>2022</v>
      </c>
      <c r="D1635" t="s">
        <v>22</v>
      </c>
      <c r="E1635" t="s">
        <v>142</v>
      </c>
      <c r="F1635" t="s">
        <v>143</v>
      </c>
      <c r="G1635" t="s">
        <v>181</v>
      </c>
      <c r="H1635">
        <v>24</v>
      </c>
      <c r="I1635" t="s">
        <v>1226</v>
      </c>
      <c r="J1635" s="9"/>
      <c r="Q1635" s="8" t="str">
        <f t="shared" si="100"/>
        <v/>
      </c>
      <c r="R1635" s="8" t="str">
        <f t="shared" si="101"/>
        <v/>
      </c>
      <c r="S1635" s="8" t="str">
        <f t="shared" si="102"/>
        <v/>
      </c>
      <c r="T1635" s="8" t="str">
        <f t="shared" si="103"/>
        <v/>
      </c>
      <c r="U1635" s="8" t="str">
        <f>IF(C1635=2022,"",IF(C1635=2020,O1635/60,O1635/162))</f>
        <v/>
      </c>
    </row>
    <row r="1636" spans="1:33" x14ac:dyDescent="0.25">
      <c r="A1636" t="s">
        <v>81</v>
      </c>
      <c r="B1636" t="s">
        <v>815</v>
      </c>
      <c r="C1636">
        <v>2022</v>
      </c>
      <c r="D1636" t="s">
        <v>18</v>
      </c>
      <c r="E1636" t="s">
        <v>134</v>
      </c>
      <c r="F1636" t="s">
        <v>135</v>
      </c>
      <c r="G1636" t="s">
        <v>816</v>
      </c>
      <c r="H1636">
        <v>23</v>
      </c>
      <c r="I1636" t="s">
        <v>1226</v>
      </c>
      <c r="J1636" s="9"/>
      <c r="Q1636" s="8" t="str">
        <f t="shared" si="100"/>
        <v/>
      </c>
      <c r="R1636" s="8" t="str">
        <f t="shared" si="101"/>
        <v/>
      </c>
      <c r="S1636" s="8" t="str">
        <f t="shared" si="102"/>
        <v/>
      </c>
      <c r="T1636" s="8" t="str">
        <f t="shared" si="103"/>
        <v/>
      </c>
      <c r="U1636" s="8" t="str">
        <f>IF(C1636=2022,"",IF(C1636=2020,O1636/60,O1636/162))</f>
        <v/>
      </c>
    </row>
    <row r="1637" spans="1:33" x14ac:dyDescent="0.25">
      <c r="A1637" t="s">
        <v>62</v>
      </c>
      <c r="B1637" t="s">
        <v>239</v>
      </c>
      <c r="C1637">
        <v>2022</v>
      </c>
      <c r="D1637" t="s">
        <v>22</v>
      </c>
      <c r="E1637" t="s">
        <v>126</v>
      </c>
      <c r="F1637" t="s">
        <v>127</v>
      </c>
      <c r="G1637" t="s">
        <v>240</v>
      </c>
      <c r="H1637">
        <v>23</v>
      </c>
      <c r="I1637" t="s">
        <v>1226</v>
      </c>
      <c r="J1637" s="9"/>
      <c r="Q1637" s="8" t="str">
        <f t="shared" si="100"/>
        <v/>
      </c>
      <c r="R1637" s="8" t="str">
        <f t="shared" si="101"/>
        <v/>
      </c>
      <c r="S1637" s="8" t="str">
        <f t="shared" si="102"/>
        <v/>
      </c>
      <c r="T1637" s="8" t="str">
        <f t="shared" si="103"/>
        <v/>
      </c>
      <c r="U1637" s="8" t="str">
        <f>IF(C1637=2022,"",IF(C1637=2020,O1637/60,O1637/162))</f>
        <v/>
      </c>
    </row>
    <row r="1638" spans="1:33" x14ac:dyDescent="0.25">
      <c r="A1638" t="s">
        <v>30</v>
      </c>
      <c r="B1638" t="s">
        <v>184</v>
      </c>
      <c r="C1638">
        <v>2022</v>
      </c>
      <c r="D1638" t="s">
        <v>22</v>
      </c>
      <c r="E1638" t="s">
        <v>142</v>
      </c>
      <c r="F1638" t="s">
        <v>143</v>
      </c>
      <c r="G1638" t="s">
        <v>185</v>
      </c>
      <c r="H1638">
        <v>23</v>
      </c>
      <c r="I1638" t="s">
        <v>1226</v>
      </c>
      <c r="J1638" s="9"/>
      <c r="Q1638" s="8" t="str">
        <f t="shared" si="100"/>
        <v/>
      </c>
      <c r="R1638" s="8" t="str">
        <f t="shared" si="101"/>
        <v/>
      </c>
      <c r="S1638" s="8" t="str">
        <f t="shared" si="102"/>
        <v/>
      </c>
      <c r="T1638" s="8" t="str">
        <f t="shared" si="103"/>
        <v/>
      </c>
      <c r="U1638" s="8" t="str">
        <f>IF(C1638=2022,"",IF(C1638=2020,O1638/60,O1638/162))</f>
        <v/>
      </c>
    </row>
    <row r="1639" spans="1:33" x14ac:dyDescent="0.25">
      <c r="A1639" t="s">
        <v>49</v>
      </c>
      <c r="B1639" t="s">
        <v>349</v>
      </c>
      <c r="C1639">
        <v>2022</v>
      </c>
      <c r="D1639" t="s">
        <v>22</v>
      </c>
      <c r="E1639" t="s">
        <v>50</v>
      </c>
      <c r="F1639" t="s">
        <v>51</v>
      </c>
      <c r="G1639" t="s">
        <v>350</v>
      </c>
      <c r="H1639">
        <v>22</v>
      </c>
      <c r="I1639" t="s">
        <v>1226</v>
      </c>
      <c r="J1639" s="9"/>
      <c r="Q1639" s="8" t="str">
        <f t="shared" si="100"/>
        <v/>
      </c>
      <c r="R1639" s="8" t="str">
        <f t="shared" si="101"/>
        <v/>
      </c>
      <c r="S1639" s="8" t="str">
        <f t="shared" si="102"/>
        <v/>
      </c>
      <c r="T1639" s="8" t="str">
        <f t="shared" si="103"/>
        <v/>
      </c>
      <c r="U1639" s="8" t="str">
        <f>IF(C1639=2022,"",IF(C1639=2020,O1639/60,O1639/162))</f>
        <v/>
      </c>
    </row>
    <row r="1640" spans="1:33" x14ac:dyDescent="0.25">
      <c r="A1640" t="s">
        <v>68</v>
      </c>
      <c r="B1640" t="s">
        <v>503</v>
      </c>
      <c r="C1640">
        <v>2022</v>
      </c>
      <c r="D1640" t="s">
        <v>22</v>
      </c>
      <c r="E1640" t="s">
        <v>361</v>
      </c>
      <c r="F1640" t="s">
        <v>362</v>
      </c>
      <c r="G1640" t="s">
        <v>504</v>
      </c>
      <c r="H1640">
        <v>22</v>
      </c>
      <c r="I1640" t="s">
        <v>1226</v>
      </c>
      <c r="J1640" s="9"/>
      <c r="Q1640" s="8" t="str">
        <f t="shared" si="100"/>
        <v/>
      </c>
      <c r="R1640" s="8" t="str">
        <f t="shared" si="101"/>
        <v/>
      </c>
      <c r="S1640" s="8" t="str">
        <f t="shared" si="102"/>
        <v/>
      </c>
      <c r="T1640" s="8" t="str">
        <f t="shared" si="103"/>
        <v/>
      </c>
      <c r="U1640" s="8" t="str">
        <f>IF(C1640=2022,"",IF(C1640=2020,O1640/60,O1640/162))</f>
        <v/>
      </c>
    </row>
    <row r="1641" spans="1:33" x14ac:dyDescent="0.25">
      <c r="A1641" t="s">
        <v>46</v>
      </c>
      <c r="B1641" t="s">
        <v>1035</v>
      </c>
      <c r="C1641">
        <v>2022</v>
      </c>
      <c r="D1641" t="s">
        <v>18</v>
      </c>
      <c r="E1641" t="s">
        <v>168</v>
      </c>
      <c r="F1641" t="s">
        <v>169</v>
      </c>
      <c r="G1641" t="s">
        <v>1036</v>
      </c>
      <c r="H1641">
        <v>22</v>
      </c>
      <c r="I1641" t="s">
        <v>1226</v>
      </c>
      <c r="J1641" s="9"/>
      <c r="Q1641" s="8" t="str">
        <f t="shared" si="100"/>
        <v/>
      </c>
      <c r="R1641" s="8" t="str">
        <f t="shared" si="101"/>
        <v/>
      </c>
      <c r="S1641" s="8" t="str">
        <f t="shared" si="102"/>
        <v/>
      </c>
      <c r="T1641" s="8" t="str">
        <f t="shared" si="103"/>
        <v/>
      </c>
      <c r="U1641" s="8" t="str">
        <f>IF(C1641=2022,"",IF(C1641=2020,O1641/60,O1641/162))</f>
        <v/>
      </c>
    </row>
    <row r="1642" spans="1:33" x14ac:dyDescent="0.25">
      <c r="A1642" t="s">
        <v>55</v>
      </c>
      <c r="B1642" t="s">
        <v>901</v>
      </c>
      <c r="C1642">
        <v>2021</v>
      </c>
      <c r="D1642" t="s">
        <v>18</v>
      </c>
      <c r="E1642" t="s">
        <v>345</v>
      </c>
      <c r="F1642" t="s">
        <v>346</v>
      </c>
      <c r="G1642" t="s">
        <v>902</v>
      </c>
      <c r="H1642">
        <v>34</v>
      </c>
      <c r="I1642" t="s">
        <v>1226</v>
      </c>
      <c r="J1642" s="9">
        <v>0.222</v>
      </c>
      <c r="K1642">
        <v>27</v>
      </c>
      <c r="L1642">
        <v>6</v>
      </c>
      <c r="M1642">
        <v>80</v>
      </c>
      <c r="N1642">
        <v>78</v>
      </c>
      <c r="O1642">
        <v>144</v>
      </c>
      <c r="P1642">
        <v>482</v>
      </c>
      <c r="Q1642" s="8">
        <f t="shared" si="100"/>
        <v>5.6016597510373446E-2</v>
      </c>
      <c r="R1642" s="8">
        <f t="shared" si="101"/>
        <v>1.2448132780082987E-2</v>
      </c>
      <c r="S1642" s="8">
        <f t="shared" si="102"/>
        <v>0.16597510373443983</v>
      </c>
      <c r="T1642" s="8">
        <f t="shared" si="103"/>
        <v>0.16182572614107885</v>
      </c>
      <c r="U1642" s="8">
        <f>IF(C1642=2022,"",IF(C1642=2020,O1642/60,O1642/162))</f>
        <v>0.88888888888888884</v>
      </c>
      <c r="V1642">
        <v>107</v>
      </c>
      <c r="W1642">
        <v>214</v>
      </c>
      <c r="X1642">
        <v>52</v>
      </c>
      <c r="Y1642">
        <v>132</v>
      </c>
      <c r="Z1642">
        <v>81</v>
      </c>
      <c r="AA1642">
        <v>2</v>
      </c>
      <c r="AB1642">
        <v>1</v>
      </c>
      <c r="AC1642">
        <v>1</v>
      </c>
      <c r="AD1642">
        <v>0.24199999999999999</v>
      </c>
      <c r="AE1642">
        <v>0.33400000000000002</v>
      </c>
      <c r="AF1642">
        <v>0.44400000000000001</v>
      </c>
      <c r="AG1642">
        <v>0.77800000000000002</v>
      </c>
    </row>
    <row r="1643" spans="1:33" x14ac:dyDescent="0.25">
      <c r="A1643" t="s">
        <v>43</v>
      </c>
      <c r="B1643" t="s">
        <v>1101</v>
      </c>
      <c r="C1643">
        <v>2021</v>
      </c>
      <c r="D1643" t="s">
        <v>18</v>
      </c>
      <c r="E1643" t="s">
        <v>100</v>
      </c>
      <c r="F1643" t="s">
        <v>101</v>
      </c>
      <c r="G1643" t="s">
        <v>1102</v>
      </c>
      <c r="H1643">
        <v>34</v>
      </c>
      <c r="I1643" t="s">
        <v>1226</v>
      </c>
      <c r="J1643" s="9">
        <v>0.27100000000000002</v>
      </c>
      <c r="K1643">
        <v>16</v>
      </c>
      <c r="L1643">
        <v>2</v>
      </c>
      <c r="M1643">
        <v>43</v>
      </c>
      <c r="N1643">
        <v>41</v>
      </c>
      <c r="O1643">
        <v>117</v>
      </c>
      <c r="P1643">
        <v>262</v>
      </c>
      <c r="Q1643" s="8">
        <f t="shared" si="100"/>
        <v>6.1068702290076333E-2</v>
      </c>
      <c r="R1643" s="8">
        <f t="shared" si="101"/>
        <v>7.6335877862595417E-3</v>
      </c>
      <c r="S1643" s="8">
        <f t="shared" si="102"/>
        <v>0.16412213740458015</v>
      </c>
      <c r="T1643" s="8">
        <f t="shared" si="103"/>
        <v>0.15648854961832062</v>
      </c>
      <c r="U1643" s="8">
        <f>IF(C1643=2022,"",IF(C1643=2020,O1643/60,O1643/162))</f>
        <v>0.72222222222222221</v>
      </c>
      <c r="V1643">
        <v>71</v>
      </c>
      <c r="W1643">
        <v>136</v>
      </c>
      <c r="X1643">
        <v>31</v>
      </c>
      <c r="Y1643">
        <v>87</v>
      </c>
      <c r="Z1643">
        <v>46</v>
      </c>
      <c r="AA1643">
        <v>2</v>
      </c>
      <c r="AB1643">
        <v>1</v>
      </c>
      <c r="AC1643">
        <v>0</v>
      </c>
      <c r="AD1643">
        <v>0.34399999999999997</v>
      </c>
      <c r="AE1643">
        <v>0.38500000000000001</v>
      </c>
      <c r="AF1643">
        <v>0.51900000000000002</v>
      </c>
      <c r="AG1643">
        <v>0.90400000000000003</v>
      </c>
    </row>
    <row r="1644" spans="1:33" x14ac:dyDescent="0.25">
      <c r="A1644" t="s">
        <v>86</v>
      </c>
      <c r="B1644" t="s">
        <v>659</v>
      </c>
      <c r="C1644">
        <v>2021</v>
      </c>
      <c r="D1644" t="s">
        <v>18</v>
      </c>
      <c r="E1644" t="s">
        <v>128</v>
      </c>
      <c r="F1644" t="s">
        <v>129</v>
      </c>
      <c r="G1644" t="s">
        <v>660</v>
      </c>
      <c r="H1644">
        <v>33</v>
      </c>
      <c r="I1644" t="s">
        <v>1226</v>
      </c>
      <c r="J1644" s="9">
        <v>0.25900000000000001</v>
      </c>
      <c r="K1644">
        <v>8</v>
      </c>
      <c r="L1644">
        <v>2</v>
      </c>
      <c r="M1644">
        <v>63</v>
      </c>
      <c r="N1644">
        <v>57</v>
      </c>
      <c r="O1644">
        <v>150</v>
      </c>
      <c r="P1644">
        <v>487</v>
      </c>
      <c r="Q1644" s="8">
        <f t="shared" si="100"/>
        <v>1.6427104722792608E-2</v>
      </c>
      <c r="R1644" s="8">
        <f t="shared" si="101"/>
        <v>4.1067761806981521E-3</v>
      </c>
      <c r="S1644" s="8">
        <f t="shared" si="102"/>
        <v>0.12936344969199179</v>
      </c>
      <c r="T1644" s="8">
        <f t="shared" si="103"/>
        <v>0.11704312114989733</v>
      </c>
      <c r="U1644" s="8">
        <f>IF(C1644=2022,"",IF(C1644=2020,O1644/60,O1644/162))</f>
        <v>0.92592592592592593</v>
      </c>
      <c r="V1644">
        <v>126</v>
      </c>
      <c r="W1644">
        <v>196</v>
      </c>
      <c r="X1644">
        <v>46</v>
      </c>
      <c r="Y1644">
        <v>92</v>
      </c>
      <c r="Z1644">
        <v>46</v>
      </c>
      <c r="AA1644">
        <v>3</v>
      </c>
      <c r="AB1644">
        <v>1</v>
      </c>
      <c r="AC1644">
        <v>1</v>
      </c>
      <c r="AD1644">
        <v>0.30299999999999999</v>
      </c>
      <c r="AE1644">
        <v>0.32500000000000001</v>
      </c>
      <c r="AF1644">
        <v>0.40200000000000002</v>
      </c>
      <c r="AG1644">
        <v>0.72799999999999998</v>
      </c>
    </row>
    <row r="1645" spans="1:33" x14ac:dyDescent="0.25">
      <c r="A1645" t="s">
        <v>49</v>
      </c>
      <c r="B1645" t="s">
        <v>379</v>
      </c>
      <c r="C1645">
        <v>2021</v>
      </c>
      <c r="D1645" t="s">
        <v>22</v>
      </c>
      <c r="E1645" t="s">
        <v>50</v>
      </c>
      <c r="F1645" t="s">
        <v>51</v>
      </c>
      <c r="G1645" t="s">
        <v>380</v>
      </c>
      <c r="H1645">
        <v>33</v>
      </c>
      <c r="I1645" t="s">
        <v>1226</v>
      </c>
      <c r="J1645" s="9">
        <v>0.21099999999999999</v>
      </c>
      <c r="K1645">
        <v>17</v>
      </c>
      <c r="L1645">
        <v>4</v>
      </c>
      <c r="M1645">
        <v>41</v>
      </c>
      <c r="N1645">
        <v>47</v>
      </c>
      <c r="O1645">
        <v>89</v>
      </c>
      <c r="P1645">
        <v>318</v>
      </c>
      <c r="Q1645" s="8">
        <f t="shared" si="100"/>
        <v>5.3459119496855348E-2</v>
      </c>
      <c r="R1645" s="8">
        <f t="shared" si="101"/>
        <v>1.2578616352201259E-2</v>
      </c>
      <c r="S1645" s="8">
        <f t="shared" si="102"/>
        <v>0.12893081761006289</v>
      </c>
      <c r="T1645" s="8">
        <f t="shared" si="103"/>
        <v>0.14779874213836477</v>
      </c>
      <c r="U1645" s="8">
        <f>IF(C1645=2022,"",IF(C1645=2020,O1645/60,O1645/162))</f>
        <v>0.54938271604938271</v>
      </c>
      <c r="V1645">
        <v>67</v>
      </c>
      <c r="W1645">
        <v>130</v>
      </c>
      <c r="X1645">
        <v>29</v>
      </c>
      <c r="Y1645">
        <v>107</v>
      </c>
      <c r="Z1645">
        <v>39</v>
      </c>
      <c r="AA1645">
        <v>0</v>
      </c>
      <c r="AB1645">
        <v>1</v>
      </c>
      <c r="AC1645">
        <v>1</v>
      </c>
      <c r="AD1645">
        <v>0.254</v>
      </c>
      <c r="AE1645">
        <v>0.29599999999999999</v>
      </c>
      <c r="AF1645">
        <v>0.40899999999999997</v>
      </c>
      <c r="AG1645">
        <v>0.70499999999999996</v>
      </c>
    </row>
    <row r="1646" spans="1:33" x14ac:dyDescent="0.25">
      <c r="A1646" t="s">
        <v>26</v>
      </c>
      <c r="B1646" t="s">
        <v>283</v>
      </c>
      <c r="C1646">
        <v>2021</v>
      </c>
      <c r="D1646" t="s">
        <v>22</v>
      </c>
      <c r="E1646" t="s">
        <v>27</v>
      </c>
      <c r="F1646" t="s">
        <v>28</v>
      </c>
      <c r="G1646" t="s">
        <v>284</v>
      </c>
      <c r="H1646">
        <v>33</v>
      </c>
      <c r="I1646" t="s">
        <v>1226</v>
      </c>
      <c r="J1646" s="9">
        <v>0.311</v>
      </c>
      <c r="K1646">
        <v>8</v>
      </c>
      <c r="L1646">
        <v>1</v>
      </c>
      <c r="M1646">
        <v>47</v>
      </c>
      <c r="N1646">
        <v>68</v>
      </c>
      <c r="O1646">
        <v>121</v>
      </c>
      <c r="P1646">
        <v>469</v>
      </c>
      <c r="Q1646" s="8">
        <f t="shared" si="100"/>
        <v>1.7057569296375266E-2</v>
      </c>
      <c r="R1646" s="8">
        <f t="shared" si="101"/>
        <v>2.1321961620469083E-3</v>
      </c>
      <c r="S1646" s="8">
        <f t="shared" si="102"/>
        <v>0.10021321961620469</v>
      </c>
      <c r="T1646" s="8">
        <f t="shared" si="103"/>
        <v>0.14498933901918976</v>
      </c>
      <c r="U1646" s="8">
        <f>IF(C1646=2022,"",IF(C1646=2020,O1646/60,O1646/162))</f>
        <v>0.74691358024691357</v>
      </c>
      <c r="V1646">
        <v>146</v>
      </c>
      <c r="W1646">
        <v>205</v>
      </c>
      <c r="X1646">
        <v>40</v>
      </c>
      <c r="Y1646">
        <v>53</v>
      </c>
      <c r="Z1646">
        <v>33</v>
      </c>
      <c r="AA1646">
        <v>1</v>
      </c>
      <c r="AB1646">
        <v>1</v>
      </c>
      <c r="AC1646">
        <v>0</v>
      </c>
      <c r="AD1646">
        <v>0.33700000000000002</v>
      </c>
      <c r="AE1646">
        <v>0.36199999999999999</v>
      </c>
      <c r="AF1646">
        <v>0.437</v>
      </c>
      <c r="AG1646">
        <v>0.79900000000000004</v>
      </c>
    </row>
    <row r="1647" spans="1:33" x14ac:dyDescent="0.25">
      <c r="A1647" t="s">
        <v>89</v>
      </c>
      <c r="B1647" t="s">
        <v>123</v>
      </c>
      <c r="C1647">
        <v>2021</v>
      </c>
      <c r="D1647" t="s">
        <v>22</v>
      </c>
      <c r="E1647" t="s">
        <v>90</v>
      </c>
      <c r="F1647" t="s">
        <v>91</v>
      </c>
      <c r="G1647" t="s">
        <v>124</v>
      </c>
      <c r="H1647">
        <v>33</v>
      </c>
      <c r="I1647" t="s">
        <v>1226</v>
      </c>
      <c r="J1647" s="9">
        <v>0.28599999999999998</v>
      </c>
      <c r="K1647">
        <v>28</v>
      </c>
      <c r="L1647">
        <v>0</v>
      </c>
      <c r="M1647">
        <v>99</v>
      </c>
      <c r="N1647">
        <v>92</v>
      </c>
      <c r="O1647">
        <v>148</v>
      </c>
      <c r="P1647">
        <v>570</v>
      </c>
      <c r="Q1647" s="8">
        <f t="shared" si="100"/>
        <v>4.912280701754386E-2</v>
      </c>
      <c r="R1647" s="8">
        <f t="shared" si="101"/>
        <v>0</v>
      </c>
      <c r="S1647" s="8">
        <f t="shared" si="102"/>
        <v>0.1736842105263158</v>
      </c>
      <c r="T1647" s="8">
        <f t="shared" si="103"/>
        <v>0.16140350877192983</v>
      </c>
      <c r="U1647" s="8">
        <f>IF(C1647=2022,"",IF(C1647=2020,O1647/60,O1647/162))</f>
        <v>0.9135802469135802</v>
      </c>
      <c r="V1647">
        <v>163</v>
      </c>
      <c r="W1647">
        <v>295</v>
      </c>
      <c r="X1647">
        <v>73</v>
      </c>
      <c r="Y1647">
        <v>150</v>
      </c>
      <c r="Z1647">
        <v>55</v>
      </c>
      <c r="AA1647">
        <v>6</v>
      </c>
      <c r="AB1647">
        <v>1</v>
      </c>
      <c r="AC1647">
        <v>0</v>
      </c>
      <c r="AD1647">
        <v>0.34</v>
      </c>
      <c r="AE1647">
        <v>0.34899999999999998</v>
      </c>
      <c r="AF1647">
        <v>0.51800000000000002</v>
      </c>
      <c r="AG1647">
        <v>0.86699999999999999</v>
      </c>
    </row>
    <row r="1648" spans="1:33" x14ac:dyDescent="0.25">
      <c r="A1648" t="s">
        <v>54</v>
      </c>
      <c r="B1648" t="s">
        <v>841</v>
      </c>
      <c r="C1648">
        <v>2021</v>
      </c>
      <c r="D1648" t="s">
        <v>18</v>
      </c>
      <c r="E1648" t="s">
        <v>119</v>
      </c>
      <c r="F1648" t="s">
        <v>120</v>
      </c>
      <c r="G1648" t="s">
        <v>842</v>
      </c>
      <c r="H1648">
        <v>33</v>
      </c>
      <c r="I1648" t="s">
        <v>1226</v>
      </c>
      <c r="J1648" s="9">
        <v>0.29699999999999999</v>
      </c>
      <c r="K1648">
        <v>21</v>
      </c>
      <c r="L1648">
        <v>9</v>
      </c>
      <c r="M1648">
        <v>69</v>
      </c>
      <c r="N1648">
        <v>53</v>
      </c>
      <c r="O1648">
        <v>117</v>
      </c>
      <c r="P1648">
        <v>384</v>
      </c>
      <c r="Q1648" s="8">
        <f t="shared" si="100"/>
        <v>5.46875E-2</v>
      </c>
      <c r="R1648" s="8">
        <f t="shared" si="101"/>
        <v>2.34375E-2</v>
      </c>
      <c r="S1648" s="8">
        <f t="shared" si="102"/>
        <v>0.1796875</v>
      </c>
      <c r="T1648" s="8">
        <f t="shared" si="103"/>
        <v>0.13802083333333334</v>
      </c>
      <c r="U1648" s="8">
        <f>IF(C1648=2022,"",IF(C1648=2020,O1648/60,O1648/162))</f>
        <v>0.72222222222222221</v>
      </c>
      <c r="V1648">
        <v>114</v>
      </c>
      <c r="W1648">
        <v>206</v>
      </c>
      <c r="X1648">
        <v>49</v>
      </c>
      <c r="Y1648">
        <v>80</v>
      </c>
      <c r="Z1648">
        <v>30</v>
      </c>
      <c r="AA1648">
        <v>4</v>
      </c>
      <c r="AB1648">
        <v>1</v>
      </c>
      <c r="AC1648">
        <v>1</v>
      </c>
      <c r="AD1648">
        <v>0.32600000000000001</v>
      </c>
      <c r="AE1648">
        <v>0.35499999999999998</v>
      </c>
      <c r="AF1648">
        <v>0.53600000000000003</v>
      </c>
      <c r="AG1648">
        <v>0.89200000000000002</v>
      </c>
    </row>
    <row r="1649" spans="1:33" x14ac:dyDescent="0.25">
      <c r="A1649" t="s">
        <v>33</v>
      </c>
      <c r="B1649" t="s">
        <v>931</v>
      </c>
      <c r="C1649">
        <v>2021</v>
      </c>
      <c r="D1649" t="s">
        <v>22</v>
      </c>
      <c r="E1649" t="s">
        <v>166</v>
      </c>
      <c r="F1649" t="s">
        <v>167</v>
      </c>
      <c r="G1649" t="s">
        <v>932</v>
      </c>
      <c r="H1649">
        <v>32</v>
      </c>
      <c r="I1649" t="s">
        <v>1226</v>
      </c>
      <c r="J1649" s="9">
        <v>0.23100000000000001</v>
      </c>
      <c r="K1649">
        <v>17</v>
      </c>
      <c r="L1649">
        <v>12</v>
      </c>
      <c r="M1649">
        <v>61</v>
      </c>
      <c r="N1649">
        <v>93</v>
      </c>
      <c r="O1649">
        <v>141</v>
      </c>
      <c r="P1649">
        <v>519</v>
      </c>
      <c r="Q1649" s="8">
        <f t="shared" si="100"/>
        <v>3.2755298651252408E-2</v>
      </c>
      <c r="R1649" s="8">
        <f t="shared" si="101"/>
        <v>2.3121387283236993E-2</v>
      </c>
      <c r="S1649" s="8">
        <f t="shared" si="102"/>
        <v>0.11753371868978806</v>
      </c>
      <c r="T1649" s="8">
        <f t="shared" si="103"/>
        <v>0.1791907514450867</v>
      </c>
      <c r="U1649" s="8">
        <f>IF(C1649=2022,"",IF(C1649=2020,O1649/60,O1649/162))</f>
        <v>0.87037037037037035</v>
      </c>
      <c r="V1649">
        <v>120</v>
      </c>
      <c r="W1649">
        <v>201</v>
      </c>
      <c r="X1649">
        <v>43</v>
      </c>
      <c r="Y1649">
        <v>128</v>
      </c>
      <c r="Z1649">
        <v>77</v>
      </c>
      <c r="AA1649">
        <v>0</v>
      </c>
      <c r="AB1649">
        <v>1</v>
      </c>
      <c r="AC1649">
        <v>2</v>
      </c>
      <c r="AD1649">
        <v>0.27400000000000002</v>
      </c>
      <c r="AE1649">
        <v>0.35799999999999998</v>
      </c>
      <c r="AF1649">
        <v>0.38700000000000001</v>
      </c>
      <c r="AG1649">
        <v>0.746</v>
      </c>
    </row>
    <row r="1650" spans="1:33" x14ac:dyDescent="0.25">
      <c r="A1650" t="s">
        <v>31</v>
      </c>
      <c r="B1650" t="s">
        <v>747</v>
      </c>
      <c r="C1650">
        <v>2021</v>
      </c>
      <c r="D1650" t="s">
        <v>18</v>
      </c>
      <c r="E1650" t="s">
        <v>245</v>
      </c>
      <c r="F1650" t="s">
        <v>246</v>
      </c>
      <c r="G1650" t="s">
        <v>748</v>
      </c>
      <c r="H1650">
        <v>32</v>
      </c>
      <c r="I1650" t="s">
        <v>1226</v>
      </c>
      <c r="J1650" s="9">
        <v>0.20399999999999999</v>
      </c>
      <c r="K1650">
        <v>0</v>
      </c>
      <c r="L1650">
        <v>2</v>
      </c>
      <c r="M1650">
        <v>12</v>
      </c>
      <c r="N1650">
        <v>16</v>
      </c>
      <c r="O1650">
        <v>88</v>
      </c>
      <c r="P1650">
        <v>162</v>
      </c>
      <c r="Q1650" s="8">
        <f t="shared" si="100"/>
        <v>0</v>
      </c>
      <c r="R1650" s="8">
        <f t="shared" si="101"/>
        <v>1.2345679012345678E-2</v>
      </c>
      <c r="S1650" s="8">
        <f t="shared" si="102"/>
        <v>7.407407407407407E-2</v>
      </c>
      <c r="T1650" s="8">
        <f t="shared" si="103"/>
        <v>9.8765432098765427E-2</v>
      </c>
      <c r="U1650" s="8">
        <f>IF(C1650=2022,"",IF(C1650=2020,O1650/60,O1650/162))</f>
        <v>0.54320987654320985</v>
      </c>
      <c r="V1650">
        <v>33</v>
      </c>
      <c r="W1650">
        <v>41</v>
      </c>
      <c r="X1650">
        <v>8</v>
      </c>
      <c r="Y1650">
        <v>40</v>
      </c>
      <c r="Z1650">
        <v>14</v>
      </c>
      <c r="AA1650">
        <v>1</v>
      </c>
      <c r="AB1650">
        <v>1</v>
      </c>
      <c r="AC1650">
        <v>3</v>
      </c>
      <c r="AD1650">
        <v>0.26800000000000002</v>
      </c>
      <c r="AE1650">
        <v>0.28199999999999997</v>
      </c>
      <c r="AF1650">
        <v>0.253</v>
      </c>
      <c r="AG1650">
        <v>0.53500000000000003</v>
      </c>
    </row>
    <row r="1651" spans="1:33" x14ac:dyDescent="0.25">
      <c r="A1651" t="s">
        <v>62</v>
      </c>
      <c r="B1651" t="s">
        <v>261</v>
      </c>
      <c r="C1651">
        <v>2021</v>
      </c>
      <c r="D1651" t="s">
        <v>22</v>
      </c>
      <c r="E1651" t="s">
        <v>126</v>
      </c>
      <c r="F1651" t="s">
        <v>127</v>
      </c>
      <c r="G1651" t="s">
        <v>262</v>
      </c>
      <c r="H1651">
        <v>31</v>
      </c>
      <c r="I1651" t="s">
        <v>1226</v>
      </c>
      <c r="J1651" s="9">
        <v>0.23899999999999999</v>
      </c>
      <c r="K1651">
        <v>23</v>
      </c>
      <c r="L1651">
        <v>20</v>
      </c>
      <c r="M1651">
        <v>67</v>
      </c>
      <c r="N1651">
        <v>88</v>
      </c>
      <c r="O1651">
        <v>156</v>
      </c>
      <c r="P1651">
        <v>557</v>
      </c>
      <c r="Q1651" s="8">
        <f t="shared" si="100"/>
        <v>4.1292639138240578E-2</v>
      </c>
      <c r="R1651" s="8">
        <f t="shared" si="101"/>
        <v>3.5906642728904849E-2</v>
      </c>
      <c r="S1651" s="8">
        <f t="shared" si="102"/>
        <v>0.12028725314183124</v>
      </c>
      <c r="T1651" s="8">
        <f t="shared" si="103"/>
        <v>0.15798922800718132</v>
      </c>
      <c r="U1651" s="8">
        <f>IF(C1651=2022,"",IF(C1651=2020,O1651/60,O1651/162))</f>
        <v>0.96296296296296291</v>
      </c>
      <c r="V1651">
        <v>133</v>
      </c>
      <c r="W1651">
        <v>231</v>
      </c>
      <c r="X1651">
        <v>49</v>
      </c>
      <c r="Y1651">
        <v>155</v>
      </c>
      <c r="Z1651">
        <v>98</v>
      </c>
      <c r="AA1651">
        <v>3</v>
      </c>
      <c r="AB1651">
        <v>1</v>
      </c>
      <c r="AC1651">
        <v>5</v>
      </c>
      <c r="AD1651">
        <v>0.28599999999999998</v>
      </c>
      <c r="AE1651">
        <v>0.35699999999999998</v>
      </c>
      <c r="AF1651">
        <v>0.41499999999999998</v>
      </c>
      <c r="AG1651">
        <v>0.77200000000000002</v>
      </c>
    </row>
    <row r="1652" spans="1:33" x14ac:dyDescent="0.25">
      <c r="A1652" t="s">
        <v>125</v>
      </c>
      <c r="B1652" t="s">
        <v>1119</v>
      </c>
      <c r="C1652">
        <v>2021</v>
      </c>
      <c r="D1652" t="s">
        <v>18</v>
      </c>
      <c r="E1652" t="s">
        <v>455</v>
      </c>
      <c r="F1652" t="s">
        <v>456</v>
      </c>
      <c r="G1652" t="s">
        <v>1120</v>
      </c>
      <c r="H1652">
        <v>31</v>
      </c>
      <c r="I1652" t="s">
        <v>1226</v>
      </c>
      <c r="J1652" s="9">
        <v>0.26300000000000001</v>
      </c>
      <c r="K1652">
        <v>2</v>
      </c>
      <c r="L1652">
        <v>2</v>
      </c>
      <c r="M1652">
        <v>14</v>
      </c>
      <c r="N1652">
        <v>27</v>
      </c>
      <c r="O1652">
        <v>63</v>
      </c>
      <c r="P1652">
        <v>205</v>
      </c>
      <c r="Q1652" s="8">
        <f t="shared" si="100"/>
        <v>9.7560975609756097E-3</v>
      </c>
      <c r="R1652" s="8">
        <f t="shared" si="101"/>
        <v>9.7560975609756097E-3</v>
      </c>
      <c r="S1652" s="8">
        <f t="shared" si="102"/>
        <v>6.8292682926829273E-2</v>
      </c>
      <c r="T1652" s="8">
        <f t="shared" si="103"/>
        <v>0.13170731707317074</v>
      </c>
      <c r="U1652" s="8">
        <f>IF(C1652=2022,"",IF(C1652=2020,O1652/60,O1652/162))</f>
        <v>0.3888888888888889</v>
      </c>
      <c r="V1652">
        <v>54</v>
      </c>
      <c r="W1652">
        <v>78</v>
      </c>
      <c r="X1652">
        <v>17</v>
      </c>
      <c r="Y1652">
        <v>45</v>
      </c>
      <c r="Z1652">
        <v>16</v>
      </c>
      <c r="AA1652">
        <v>0</v>
      </c>
      <c r="AB1652">
        <v>1</v>
      </c>
      <c r="AC1652">
        <v>4</v>
      </c>
      <c r="AD1652">
        <v>0.32700000000000001</v>
      </c>
      <c r="AE1652">
        <v>0.32400000000000001</v>
      </c>
      <c r="AF1652">
        <v>0.38</v>
      </c>
      <c r="AG1652">
        <v>0.70499999999999996</v>
      </c>
    </row>
    <row r="1653" spans="1:33" x14ac:dyDescent="0.25">
      <c r="A1653" t="s">
        <v>56</v>
      </c>
      <c r="B1653" t="s">
        <v>1119</v>
      </c>
      <c r="C1653">
        <v>2021</v>
      </c>
      <c r="D1653" t="s">
        <v>22</v>
      </c>
      <c r="E1653" t="s">
        <v>211</v>
      </c>
      <c r="F1653" t="s">
        <v>212</v>
      </c>
      <c r="G1653" t="s">
        <v>1120</v>
      </c>
      <c r="H1653">
        <v>31</v>
      </c>
      <c r="I1653" t="s">
        <v>1226</v>
      </c>
      <c r="J1653" s="9">
        <v>0.28199999999999997</v>
      </c>
      <c r="K1653">
        <v>4</v>
      </c>
      <c r="L1653">
        <v>4</v>
      </c>
      <c r="M1653">
        <v>15</v>
      </c>
      <c r="N1653">
        <v>16</v>
      </c>
      <c r="O1653">
        <v>46</v>
      </c>
      <c r="P1653">
        <v>131</v>
      </c>
      <c r="Q1653" s="8">
        <f t="shared" si="100"/>
        <v>3.0534351145038167E-2</v>
      </c>
      <c r="R1653" s="8">
        <f t="shared" si="101"/>
        <v>3.0534351145038167E-2</v>
      </c>
      <c r="S1653" s="8">
        <f t="shared" si="102"/>
        <v>0.11450381679389313</v>
      </c>
      <c r="T1653" s="8">
        <f t="shared" si="103"/>
        <v>0.12213740458015267</v>
      </c>
      <c r="U1653" s="8">
        <f>IF(C1653=2022,"",IF(C1653=2020,O1653/60,O1653/162))</f>
        <v>0.2839506172839506</v>
      </c>
      <c r="V1653">
        <v>37</v>
      </c>
      <c r="W1653">
        <v>59</v>
      </c>
      <c r="X1653">
        <v>12</v>
      </c>
      <c r="Y1653">
        <v>23</v>
      </c>
      <c r="Z1653">
        <v>9</v>
      </c>
      <c r="AA1653">
        <v>1</v>
      </c>
      <c r="AB1653">
        <v>2</v>
      </c>
      <c r="AC1653">
        <v>1</v>
      </c>
      <c r="AD1653">
        <v>0.317</v>
      </c>
      <c r="AE1653">
        <v>0.32900000000000001</v>
      </c>
      <c r="AF1653">
        <v>0.45</v>
      </c>
      <c r="AG1653">
        <v>0.77900000000000003</v>
      </c>
    </row>
    <row r="1654" spans="1:33" x14ac:dyDescent="0.25">
      <c r="A1654" t="s">
        <v>67</v>
      </c>
      <c r="B1654" t="s">
        <v>693</v>
      </c>
      <c r="C1654">
        <v>2021</v>
      </c>
      <c r="D1654" t="s">
        <v>18</v>
      </c>
      <c r="E1654" t="s">
        <v>373</v>
      </c>
      <c r="F1654" t="s">
        <v>374</v>
      </c>
      <c r="G1654" t="s">
        <v>694</v>
      </c>
      <c r="H1654">
        <v>30</v>
      </c>
      <c r="I1654" t="s">
        <v>1226</v>
      </c>
      <c r="J1654" s="9">
        <v>0.21299999999999999</v>
      </c>
      <c r="K1654">
        <v>7</v>
      </c>
      <c r="L1654">
        <v>0</v>
      </c>
      <c r="M1654">
        <v>26</v>
      </c>
      <c r="N1654">
        <v>21</v>
      </c>
      <c r="O1654">
        <v>48</v>
      </c>
      <c r="P1654">
        <v>188</v>
      </c>
      <c r="Q1654" s="8">
        <f t="shared" si="100"/>
        <v>3.7234042553191488E-2</v>
      </c>
      <c r="R1654" s="8">
        <f t="shared" si="101"/>
        <v>0</v>
      </c>
      <c r="S1654" s="8">
        <f t="shared" si="102"/>
        <v>0.13829787234042554</v>
      </c>
      <c r="T1654" s="8">
        <f t="shared" si="103"/>
        <v>0.11170212765957446</v>
      </c>
      <c r="U1654" s="8">
        <f>IF(C1654=2022,"",IF(C1654=2020,O1654/60,O1654/162))</f>
        <v>0.29629629629629628</v>
      </c>
      <c r="V1654">
        <v>40</v>
      </c>
      <c r="W1654">
        <v>67</v>
      </c>
      <c r="X1654">
        <v>13</v>
      </c>
      <c r="Y1654">
        <v>46</v>
      </c>
      <c r="Z1654">
        <v>19</v>
      </c>
      <c r="AA1654">
        <v>0</v>
      </c>
      <c r="AB1654">
        <v>1</v>
      </c>
      <c r="AC1654">
        <v>0</v>
      </c>
      <c r="AD1654">
        <v>0.24399999999999999</v>
      </c>
      <c r="AE1654">
        <v>0.28799999999999998</v>
      </c>
      <c r="AF1654">
        <v>0.35599999999999998</v>
      </c>
      <c r="AG1654">
        <v>0.64500000000000002</v>
      </c>
    </row>
    <row r="1655" spans="1:33" x14ac:dyDescent="0.25">
      <c r="A1655" t="s">
        <v>43</v>
      </c>
      <c r="B1655" t="s">
        <v>685</v>
      </c>
      <c r="C1655">
        <v>2021</v>
      </c>
      <c r="D1655" t="s">
        <v>18</v>
      </c>
      <c r="E1655" t="s">
        <v>100</v>
      </c>
      <c r="F1655" t="s">
        <v>101</v>
      </c>
      <c r="G1655" t="s">
        <v>686</v>
      </c>
      <c r="H1655">
        <v>30</v>
      </c>
      <c r="I1655" t="s">
        <v>1226</v>
      </c>
      <c r="J1655" s="9">
        <v>0.23300000000000001</v>
      </c>
      <c r="K1655">
        <v>13</v>
      </c>
      <c r="L1655">
        <v>1</v>
      </c>
      <c r="M1655">
        <v>38</v>
      </c>
      <c r="N1655">
        <v>37</v>
      </c>
      <c r="O1655">
        <v>111</v>
      </c>
      <c r="P1655">
        <v>283</v>
      </c>
      <c r="Q1655" s="8">
        <f t="shared" si="100"/>
        <v>4.5936395759717315E-2</v>
      </c>
      <c r="R1655" s="8">
        <f t="shared" si="101"/>
        <v>3.5335689045936395E-3</v>
      </c>
      <c r="S1655" s="8">
        <f t="shared" si="102"/>
        <v>0.13427561837455831</v>
      </c>
      <c r="T1655" s="8">
        <f t="shared" si="103"/>
        <v>0.13074204946996468</v>
      </c>
      <c r="U1655" s="8">
        <f>IF(C1655=2022,"",IF(C1655=2020,O1655/60,O1655/162))</f>
        <v>0.68518518518518523</v>
      </c>
      <c r="V1655">
        <v>66</v>
      </c>
      <c r="W1655">
        <v>119</v>
      </c>
      <c r="X1655">
        <v>25</v>
      </c>
      <c r="Y1655">
        <v>76</v>
      </c>
      <c r="Z1655">
        <v>23</v>
      </c>
      <c r="AA1655">
        <v>1</v>
      </c>
      <c r="AB1655">
        <v>1</v>
      </c>
      <c r="AC1655">
        <v>0</v>
      </c>
      <c r="AD1655">
        <v>0.27300000000000002</v>
      </c>
      <c r="AE1655">
        <v>0.30399999999999999</v>
      </c>
      <c r="AF1655">
        <v>0.42</v>
      </c>
      <c r="AG1655">
        <v>0.72499999999999998</v>
      </c>
    </row>
    <row r="1656" spans="1:33" x14ac:dyDescent="0.25">
      <c r="A1656" t="s">
        <v>43</v>
      </c>
      <c r="B1656" t="s">
        <v>785</v>
      </c>
      <c r="C1656">
        <v>2021</v>
      </c>
      <c r="D1656" t="s">
        <v>18</v>
      </c>
      <c r="E1656" t="s">
        <v>100</v>
      </c>
      <c r="F1656" t="s">
        <v>101</v>
      </c>
      <c r="G1656" t="s">
        <v>786</v>
      </c>
      <c r="H1656">
        <v>29</v>
      </c>
      <c r="I1656" t="s">
        <v>1226</v>
      </c>
      <c r="J1656" s="9">
        <v>0.26200000000000001</v>
      </c>
      <c r="K1656">
        <v>7</v>
      </c>
      <c r="L1656">
        <v>6</v>
      </c>
      <c r="M1656">
        <v>22</v>
      </c>
      <c r="N1656">
        <v>28</v>
      </c>
      <c r="O1656">
        <v>51</v>
      </c>
      <c r="P1656">
        <v>187</v>
      </c>
      <c r="Q1656" s="8">
        <f t="shared" si="100"/>
        <v>3.7433155080213901E-2</v>
      </c>
      <c r="R1656" s="8">
        <f t="shared" si="101"/>
        <v>3.2085561497326207E-2</v>
      </c>
      <c r="S1656" s="8">
        <f t="shared" si="102"/>
        <v>0.11764705882352941</v>
      </c>
      <c r="T1656" s="8">
        <f t="shared" si="103"/>
        <v>0.1497326203208556</v>
      </c>
      <c r="U1656" s="8">
        <f>IF(C1656=2022,"",IF(C1656=2020,O1656/60,O1656/162))</f>
        <v>0.31481481481481483</v>
      </c>
      <c r="V1656">
        <v>49</v>
      </c>
      <c r="W1656">
        <v>83</v>
      </c>
      <c r="X1656">
        <v>20</v>
      </c>
      <c r="Y1656">
        <v>46</v>
      </c>
      <c r="Z1656">
        <v>23</v>
      </c>
      <c r="AA1656">
        <v>3</v>
      </c>
      <c r="AB1656">
        <v>2</v>
      </c>
      <c r="AC1656">
        <v>0</v>
      </c>
      <c r="AD1656">
        <v>0.311</v>
      </c>
      <c r="AE1656">
        <v>0.34399999999999997</v>
      </c>
      <c r="AF1656">
        <v>0.44400000000000001</v>
      </c>
      <c r="AG1656">
        <v>0.78800000000000003</v>
      </c>
    </row>
    <row r="1657" spans="1:33" x14ac:dyDescent="0.25">
      <c r="A1657" t="s">
        <v>15</v>
      </c>
      <c r="B1657" t="s">
        <v>785</v>
      </c>
      <c r="C1657">
        <v>2021</v>
      </c>
      <c r="D1657" t="s">
        <v>18</v>
      </c>
      <c r="E1657" t="s">
        <v>16</v>
      </c>
      <c r="F1657" t="s">
        <v>17</v>
      </c>
      <c r="G1657" t="s">
        <v>786</v>
      </c>
      <c r="H1657">
        <v>29</v>
      </c>
      <c r="I1657" t="s">
        <v>1226</v>
      </c>
      <c r="J1657" s="9">
        <v>0.26700000000000002</v>
      </c>
      <c r="K1657">
        <v>18</v>
      </c>
      <c r="L1657">
        <v>4</v>
      </c>
      <c r="M1657">
        <v>51</v>
      </c>
      <c r="N1657">
        <v>58</v>
      </c>
      <c r="O1657">
        <v>93</v>
      </c>
      <c r="P1657">
        <v>326</v>
      </c>
      <c r="Q1657" s="8">
        <f t="shared" si="100"/>
        <v>5.5214723926380369E-2</v>
      </c>
      <c r="R1657" s="8">
        <f t="shared" si="101"/>
        <v>1.2269938650306749E-2</v>
      </c>
      <c r="S1657" s="8">
        <f t="shared" si="102"/>
        <v>0.15644171779141106</v>
      </c>
      <c r="T1657" s="8">
        <f t="shared" si="103"/>
        <v>0.17791411042944785</v>
      </c>
      <c r="U1657" s="8">
        <f>IF(C1657=2022,"",IF(C1657=2020,O1657/60,O1657/162))</f>
        <v>0.57407407407407407</v>
      </c>
      <c r="V1657">
        <v>87</v>
      </c>
      <c r="W1657">
        <v>164</v>
      </c>
      <c r="X1657">
        <v>39</v>
      </c>
      <c r="Y1657">
        <v>89</v>
      </c>
      <c r="Z1657">
        <v>39</v>
      </c>
      <c r="AA1657">
        <v>1</v>
      </c>
      <c r="AB1657">
        <v>1</v>
      </c>
      <c r="AC1657">
        <v>2</v>
      </c>
      <c r="AD1657">
        <v>0.314</v>
      </c>
      <c r="AE1657">
        <v>0.35799999999999998</v>
      </c>
      <c r="AF1657">
        <v>0.503</v>
      </c>
      <c r="AG1657">
        <v>0.86099999999999999</v>
      </c>
    </row>
    <row r="1658" spans="1:33" x14ac:dyDescent="0.25">
      <c r="A1658" t="s">
        <v>29</v>
      </c>
      <c r="B1658" t="s">
        <v>699</v>
      </c>
      <c r="C1658">
        <v>2021</v>
      </c>
      <c r="D1658" t="s">
        <v>22</v>
      </c>
      <c r="E1658" t="s">
        <v>188</v>
      </c>
      <c r="F1658" t="s">
        <v>96</v>
      </c>
      <c r="G1658" t="s">
        <v>700</v>
      </c>
      <c r="H1658">
        <v>29</v>
      </c>
      <c r="I1658" t="s">
        <v>1226</v>
      </c>
      <c r="J1658" s="9">
        <v>0.254</v>
      </c>
      <c r="K1658">
        <v>7</v>
      </c>
      <c r="L1658">
        <v>9</v>
      </c>
      <c r="M1658">
        <v>46</v>
      </c>
      <c r="N1658">
        <v>29</v>
      </c>
      <c r="O1658">
        <v>78</v>
      </c>
      <c r="P1658">
        <v>283</v>
      </c>
      <c r="Q1658" s="8">
        <f t="shared" si="100"/>
        <v>2.4734982332155476E-2</v>
      </c>
      <c r="R1658" s="8">
        <f t="shared" si="101"/>
        <v>3.1802120141342753E-2</v>
      </c>
      <c r="S1658" s="8">
        <f t="shared" si="102"/>
        <v>0.16254416961130741</v>
      </c>
      <c r="T1658" s="8">
        <f t="shared" si="103"/>
        <v>0.10247349823321555</v>
      </c>
      <c r="U1658" s="8">
        <f>IF(C1658=2022,"",IF(C1658=2020,O1658/60,O1658/162))</f>
        <v>0.48148148148148145</v>
      </c>
      <c r="V1658">
        <v>72</v>
      </c>
      <c r="W1658">
        <v>110</v>
      </c>
      <c r="X1658">
        <v>23</v>
      </c>
      <c r="Y1658">
        <v>47</v>
      </c>
      <c r="Z1658">
        <v>17</v>
      </c>
      <c r="AA1658">
        <v>0</v>
      </c>
      <c r="AB1658">
        <v>1</v>
      </c>
      <c r="AC1658">
        <v>2</v>
      </c>
      <c r="AD1658">
        <v>0.28000000000000003</v>
      </c>
      <c r="AE1658">
        <v>0.29599999999999999</v>
      </c>
      <c r="AF1658">
        <v>0.38900000000000001</v>
      </c>
      <c r="AG1658">
        <v>0.68500000000000005</v>
      </c>
    </row>
    <row r="1659" spans="1:33" x14ac:dyDescent="0.25">
      <c r="A1659" t="s">
        <v>67</v>
      </c>
      <c r="B1659" t="s">
        <v>699</v>
      </c>
      <c r="C1659">
        <v>2021</v>
      </c>
      <c r="D1659" t="s">
        <v>18</v>
      </c>
      <c r="E1659" t="s">
        <v>373</v>
      </c>
      <c r="F1659" t="s">
        <v>374</v>
      </c>
      <c r="G1659" t="s">
        <v>700</v>
      </c>
      <c r="H1659">
        <v>29</v>
      </c>
      <c r="I1659" t="s">
        <v>1226</v>
      </c>
      <c r="J1659" s="9">
        <v>0.27100000000000002</v>
      </c>
      <c r="K1659">
        <v>7</v>
      </c>
      <c r="L1659">
        <v>2</v>
      </c>
      <c r="M1659">
        <v>16</v>
      </c>
      <c r="N1659">
        <v>13</v>
      </c>
      <c r="O1659">
        <v>33</v>
      </c>
      <c r="P1659">
        <v>96</v>
      </c>
      <c r="Q1659" s="8">
        <f t="shared" si="100"/>
        <v>7.2916666666666671E-2</v>
      </c>
      <c r="R1659" s="8">
        <f t="shared" si="101"/>
        <v>2.0833333333333332E-2</v>
      </c>
      <c r="S1659" s="8">
        <f t="shared" si="102"/>
        <v>0.16666666666666666</v>
      </c>
      <c r="T1659" s="8">
        <f t="shared" si="103"/>
        <v>0.13541666666666666</v>
      </c>
      <c r="U1659" s="8">
        <f>IF(C1659=2022,"",IF(C1659=2020,O1659/60,O1659/162))</f>
        <v>0.20370370370370369</v>
      </c>
      <c r="V1659">
        <v>26</v>
      </c>
      <c r="W1659">
        <v>55</v>
      </c>
      <c r="X1659">
        <v>13</v>
      </c>
      <c r="Y1659">
        <v>14</v>
      </c>
      <c r="Z1659">
        <v>9</v>
      </c>
      <c r="AA1659">
        <v>0</v>
      </c>
      <c r="AB1659">
        <v>2</v>
      </c>
      <c r="AC1659">
        <v>1</v>
      </c>
      <c r="AD1659">
        <v>0.25</v>
      </c>
      <c r="AE1659">
        <v>0.33</v>
      </c>
      <c r="AF1659">
        <v>0.57299999999999995</v>
      </c>
      <c r="AG1659">
        <v>0.90300000000000002</v>
      </c>
    </row>
    <row r="1660" spans="1:33" x14ac:dyDescent="0.25">
      <c r="A1660" t="s">
        <v>106</v>
      </c>
      <c r="B1660" t="s">
        <v>925</v>
      </c>
      <c r="C1660">
        <v>2021</v>
      </c>
      <c r="D1660" t="s">
        <v>18</v>
      </c>
      <c r="E1660" t="s">
        <v>107</v>
      </c>
      <c r="F1660" t="s">
        <v>108</v>
      </c>
      <c r="G1660" t="s">
        <v>926</v>
      </c>
      <c r="H1660">
        <v>29</v>
      </c>
      <c r="I1660" t="s">
        <v>1226</v>
      </c>
      <c r="J1660" s="9">
        <v>0.248</v>
      </c>
      <c r="K1660">
        <v>9</v>
      </c>
      <c r="L1660">
        <v>9</v>
      </c>
      <c r="M1660">
        <v>51</v>
      </c>
      <c r="N1660">
        <v>70</v>
      </c>
      <c r="O1660">
        <v>117</v>
      </c>
      <c r="P1660">
        <v>399</v>
      </c>
      <c r="Q1660" s="8">
        <f t="shared" si="100"/>
        <v>2.2556390977443608E-2</v>
      </c>
      <c r="R1660" s="8">
        <f t="shared" si="101"/>
        <v>2.2556390977443608E-2</v>
      </c>
      <c r="S1660" s="8">
        <f t="shared" si="102"/>
        <v>0.12781954887218044</v>
      </c>
      <c r="T1660" s="8">
        <f t="shared" si="103"/>
        <v>0.17543859649122806</v>
      </c>
      <c r="U1660" s="8">
        <f>IF(C1660=2022,"",IF(C1660=2020,O1660/60,O1660/162))</f>
        <v>0.72222222222222221</v>
      </c>
      <c r="V1660">
        <v>99</v>
      </c>
      <c r="W1660">
        <v>149</v>
      </c>
      <c r="X1660">
        <v>30</v>
      </c>
      <c r="Y1660">
        <v>113</v>
      </c>
      <c r="Z1660">
        <v>70</v>
      </c>
      <c r="AA1660">
        <v>5</v>
      </c>
      <c r="AB1660">
        <v>1</v>
      </c>
      <c r="AC1660">
        <v>3</v>
      </c>
      <c r="AD1660">
        <v>0.32100000000000001</v>
      </c>
      <c r="AE1660">
        <v>0.36199999999999999</v>
      </c>
      <c r="AF1660">
        <v>0.373</v>
      </c>
      <c r="AG1660">
        <v>0.73599999999999999</v>
      </c>
    </row>
    <row r="1661" spans="1:33" x14ac:dyDescent="0.25">
      <c r="A1661" t="s">
        <v>33</v>
      </c>
      <c r="B1661" t="s">
        <v>485</v>
      </c>
      <c r="C1661">
        <v>2021</v>
      </c>
      <c r="D1661" t="s">
        <v>22</v>
      </c>
      <c r="E1661" t="s">
        <v>166</v>
      </c>
      <c r="F1661" t="s">
        <v>167</v>
      </c>
      <c r="G1661" t="s">
        <v>486</v>
      </c>
      <c r="H1661">
        <v>29</v>
      </c>
      <c r="I1661" t="s">
        <v>1226</v>
      </c>
      <c r="J1661" s="9">
        <v>0.24299999999999999</v>
      </c>
      <c r="K1661">
        <v>6</v>
      </c>
      <c r="L1661">
        <v>1</v>
      </c>
      <c r="M1661">
        <v>27</v>
      </c>
      <c r="N1661">
        <v>30</v>
      </c>
      <c r="O1661">
        <v>75</v>
      </c>
      <c r="P1661">
        <v>214</v>
      </c>
      <c r="Q1661" s="8">
        <f t="shared" si="100"/>
        <v>2.8037383177570093E-2</v>
      </c>
      <c r="R1661" s="8">
        <f t="shared" si="101"/>
        <v>4.6728971962616819E-3</v>
      </c>
      <c r="S1661" s="8">
        <f t="shared" si="102"/>
        <v>0.12616822429906541</v>
      </c>
      <c r="T1661" s="8">
        <f t="shared" si="103"/>
        <v>0.14018691588785046</v>
      </c>
      <c r="U1661" s="8">
        <f>IF(C1661=2022,"",IF(C1661=2020,O1661/60,O1661/162))</f>
        <v>0.46296296296296297</v>
      </c>
      <c r="V1661">
        <v>52</v>
      </c>
      <c r="W1661">
        <v>88</v>
      </c>
      <c r="X1661">
        <v>23</v>
      </c>
      <c r="Y1661">
        <v>62</v>
      </c>
      <c r="Z1661">
        <v>16</v>
      </c>
      <c r="AA1661">
        <v>0</v>
      </c>
      <c r="AB1661">
        <v>1</v>
      </c>
      <c r="AC1661">
        <v>0</v>
      </c>
      <c r="AD1661">
        <v>0.313</v>
      </c>
      <c r="AE1661">
        <v>0.3</v>
      </c>
      <c r="AF1661">
        <v>0.41099999999999998</v>
      </c>
      <c r="AG1661">
        <v>0.71199999999999997</v>
      </c>
    </row>
    <row r="1662" spans="1:33" x14ac:dyDescent="0.25">
      <c r="A1662" t="s">
        <v>29</v>
      </c>
      <c r="B1662" t="s">
        <v>1017</v>
      </c>
      <c r="C1662">
        <v>2021</v>
      </c>
      <c r="D1662" t="s">
        <v>22</v>
      </c>
      <c r="E1662" t="s">
        <v>188</v>
      </c>
      <c r="F1662" t="s">
        <v>96</v>
      </c>
      <c r="G1662" t="s">
        <v>1018</v>
      </c>
      <c r="H1662">
        <v>28</v>
      </c>
      <c r="I1662" t="s">
        <v>1226</v>
      </c>
      <c r="J1662" s="9">
        <v>7.0999999999999994E-2</v>
      </c>
      <c r="K1662">
        <v>0</v>
      </c>
      <c r="L1662">
        <v>0</v>
      </c>
      <c r="M1662">
        <v>0</v>
      </c>
      <c r="N1662">
        <v>1</v>
      </c>
      <c r="O1662">
        <v>11</v>
      </c>
      <c r="P1662">
        <v>14</v>
      </c>
      <c r="Q1662" s="8">
        <f t="shared" si="100"/>
        <v>0</v>
      </c>
      <c r="R1662" s="8">
        <f t="shared" si="101"/>
        <v>0</v>
      </c>
      <c r="S1662" s="8">
        <f t="shared" si="102"/>
        <v>0</v>
      </c>
      <c r="T1662" s="8">
        <f t="shared" si="103"/>
        <v>7.1428571428571425E-2</v>
      </c>
      <c r="U1662" s="8">
        <f>IF(C1662=2022,"",IF(C1662=2020,O1662/60,O1662/162))</f>
        <v>6.7901234567901231E-2</v>
      </c>
      <c r="V1662">
        <v>1</v>
      </c>
      <c r="W1662">
        <v>2</v>
      </c>
      <c r="X1662">
        <v>1</v>
      </c>
      <c r="Y1662">
        <v>6</v>
      </c>
      <c r="Z1662">
        <v>3</v>
      </c>
      <c r="AA1662">
        <v>0</v>
      </c>
      <c r="AB1662">
        <v>1</v>
      </c>
      <c r="AC1662">
        <v>0</v>
      </c>
      <c r="AD1662">
        <v>0.125</v>
      </c>
      <c r="AE1662">
        <v>0.23499999999999999</v>
      </c>
      <c r="AF1662">
        <v>0.14299999999999999</v>
      </c>
      <c r="AG1662">
        <v>0.378</v>
      </c>
    </row>
    <row r="1663" spans="1:33" x14ac:dyDescent="0.25">
      <c r="A1663" t="s">
        <v>46</v>
      </c>
      <c r="B1663" t="s">
        <v>1017</v>
      </c>
      <c r="C1663">
        <v>2021</v>
      </c>
      <c r="D1663" t="s">
        <v>18</v>
      </c>
      <c r="E1663" t="s">
        <v>168</v>
      </c>
      <c r="F1663" t="s">
        <v>169</v>
      </c>
      <c r="G1663" t="s">
        <v>1018</v>
      </c>
      <c r="H1663">
        <v>28</v>
      </c>
      <c r="I1663" t="s">
        <v>1226</v>
      </c>
      <c r="J1663" s="9">
        <v>0.255</v>
      </c>
      <c r="K1663">
        <v>8</v>
      </c>
      <c r="L1663">
        <v>3</v>
      </c>
      <c r="M1663">
        <v>26</v>
      </c>
      <c r="N1663">
        <v>42</v>
      </c>
      <c r="O1663">
        <v>111</v>
      </c>
      <c r="P1663">
        <v>326</v>
      </c>
      <c r="Q1663" s="8">
        <f t="shared" si="100"/>
        <v>2.4539877300613498E-2</v>
      </c>
      <c r="R1663" s="8">
        <f t="shared" si="101"/>
        <v>9.202453987730062E-3</v>
      </c>
      <c r="S1663" s="8">
        <f t="shared" si="102"/>
        <v>7.9754601226993863E-2</v>
      </c>
      <c r="T1663" s="8">
        <f t="shared" si="103"/>
        <v>0.12883435582822086</v>
      </c>
      <c r="U1663" s="8">
        <f>IF(C1663=2022,"",IF(C1663=2020,O1663/60,O1663/162))</f>
        <v>0.68518518518518523</v>
      </c>
      <c r="V1663">
        <v>83</v>
      </c>
      <c r="W1663">
        <v>130</v>
      </c>
      <c r="X1663">
        <v>28</v>
      </c>
      <c r="Y1663">
        <v>99</v>
      </c>
      <c r="Z1663">
        <v>48</v>
      </c>
      <c r="AA1663">
        <v>2</v>
      </c>
      <c r="AB1663">
        <v>2</v>
      </c>
      <c r="AC1663">
        <v>6</v>
      </c>
      <c r="AD1663">
        <v>0.33600000000000002</v>
      </c>
      <c r="AE1663">
        <v>0.35199999999999998</v>
      </c>
      <c r="AF1663">
        <v>0.39900000000000002</v>
      </c>
      <c r="AG1663">
        <v>0.75</v>
      </c>
    </row>
    <row r="1664" spans="1:33" x14ac:dyDescent="0.25">
      <c r="A1664" t="s">
        <v>15</v>
      </c>
      <c r="B1664" t="s">
        <v>1097</v>
      </c>
      <c r="C1664">
        <v>2021</v>
      </c>
      <c r="D1664" t="s">
        <v>18</v>
      </c>
      <c r="E1664" t="s">
        <v>16</v>
      </c>
      <c r="F1664" t="s">
        <v>17</v>
      </c>
      <c r="G1664" t="s">
        <v>1098</v>
      </c>
      <c r="H1664">
        <v>28</v>
      </c>
      <c r="I1664" t="s">
        <v>1226</v>
      </c>
      <c r="J1664" s="9">
        <v>0.23</v>
      </c>
      <c r="K1664">
        <v>11</v>
      </c>
      <c r="L1664">
        <v>2</v>
      </c>
      <c r="M1664">
        <v>39</v>
      </c>
      <c r="N1664">
        <v>35</v>
      </c>
      <c r="O1664">
        <v>73</v>
      </c>
      <c r="P1664">
        <v>256</v>
      </c>
      <c r="Q1664" s="8">
        <f t="shared" si="100"/>
        <v>4.296875E-2</v>
      </c>
      <c r="R1664" s="8">
        <f t="shared" si="101"/>
        <v>7.8125E-3</v>
      </c>
      <c r="S1664" s="8">
        <f t="shared" si="102"/>
        <v>0.15234375</v>
      </c>
      <c r="T1664" s="8">
        <f t="shared" si="103"/>
        <v>0.13671875</v>
      </c>
      <c r="U1664" s="8">
        <f>IF(C1664=2022,"",IF(C1664=2020,O1664/60,O1664/162))</f>
        <v>0.45061728395061729</v>
      </c>
      <c r="V1664">
        <v>59</v>
      </c>
      <c r="W1664">
        <v>107</v>
      </c>
      <c r="X1664">
        <v>24</v>
      </c>
      <c r="Y1664">
        <v>74</v>
      </c>
      <c r="Z1664">
        <v>22</v>
      </c>
      <c r="AA1664">
        <v>0</v>
      </c>
      <c r="AB1664">
        <v>1</v>
      </c>
      <c r="AC1664">
        <v>3</v>
      </c>
      <c r="AD1664">
        <v>0.27400000000000002</v>
      </c>
      <c r="AE1664">
        <v>0.3</v>
      </c>
      <c r="AF1664">
        <v>0.41799999999999998</v>
      </c>
      <c r="AG1664">
        <v>0.71799999999999997</v>
      </c>
    </row>
    <row r="1665" spans="1:33" x14ac:dyDescent="0.25">
      <c r="A1665" t="s">
        <v>67</v>
      </c>
      <c r="B1665" t="s">
        <v>1097</v>
      </c>
      <c r="C1665">
        <v>2021</v>
      </c>
      <c r="D1665" t="s">
        <v>18</v>
      </c>
      <c r="E1665" t="s">
        <v>373</v>
      </c>
      <c r="F1665" t="s">
        <v>374</v>
      </c>
      <c r="G1665" t="s">
        <v>1098</v>
      </c>
      <c r="H1665">
        <v>28</v>
      </c>
      <c r="I1665" t="s">
        <v>1226</v>
      </c>
      <c r="J1665" s="9">
        <v>0.249</v>
      </c>
      <c r="K1665">
        <v>7</v>
      </c>
      <c r="L1665">
        <v>0</v>
      </c>
      <c r="M1665">
        <v>22</v>
      </c>
      <c r="N1665">
        <v>20</v>
      </c>
      <c r="O1665">
        <v>64</v>
      </c>
      <c r="P1665">
        <v>173</v>
      </c>
      <c r="Q1665" s="8">
        <f t="shared" si="100"/>
        <v>4.046242774566474E-2</v>
      </c>
      <c r="R1665" s="8">
        <f t="shared" si="101"/>
        <v>0</v>
      </c>
      <c r="S1665" s="8">
        <f t="shared" si="102"/>
        <v>0.12716763005780346</v>
      </c>
      <c r="T1665" s="8">
        <f t="shared" si="103"/>
        <v>0.11560693641618497</v>
      </c>
      <c r="U1665" s="8">
        <f>IF(C1665=2022,"",IF(C1665=2020,O1665/60,O1665/162))</f>
        <v>0.39506172839506171</v>
      </c>
      <c r="V1665">
        <v>43</v>
      </c>
      <c r="W1665">
        <v>74</v>
      </c>
      <c r="X1665">
        <v>16</v>
      </c>
      <c r="Y1665">
        <v>43</v>
      </c>
      <c r="Z1665">
        <v>17</v>
      </c>
      <c r="AA1665">
        <v>0</v>
      </c>
      <c r="AB1665">
        <v>2</v>
      </c>
      <c r="AC1665">
        <v>0</v>
      </c>
      <c r="AD1665">
        <v>0.28999999999999998</v>
      </c>
      <c r="AE1665">
        <v>0.32500000000000001</v>
      </c>
      <c r="AF1665">
        <v>0.42799999999999999</v>
      </c>
      <c r="AG1665">
        <v>0.752</v>
      </c>
    </row>
    <row r="1666" spans="1:33" x14ac:dyDescent="0.25">
      <c r="A1666" t="s">
        <v>41</v>
      </c>
      <c r="B1666" t="s">
        <v>1067</v>
      </c>
      <c r="C1666">
        <v>2021</v>
      </c>
      <c r="D1666" t="s">
        <v>18</v>
      </c>
      <c r="E1666" t="s">
        <v>60</v>
      </c>
      <c r="F1666" t="s">
        <v>61</v>
      </c>
      <c r="G1666" t="s">
        <v>1068</v>
      </c>
      <c r="H1666">
        <v>28</v>
      </c>
      <c r="I1666" t="s">
        <v>1226</v>
      </c>
      <c r="J1666" s="9">
        <v>0.22700000000000001</v>
      </c>
      <c r="K1666">
        <v>4</v>
      </c>
      <c r="L1666">
        <v>10</v>
      </c>
      <c r="M1666">
        <v>33</v>
      </c>
      <c r="N1666">
        <v>47</v>
      </c>
      <c r="O1666">
        <v>137</v>
      </c>
      <c r="P1666">
        <v>353</v>
      </c>
      <c r="Q1666" s="8">
        <f t="shared" si="100"/>
        <v>1.1331444759206799E-2</v>
      </c>
      <c r="R1666" s="8">
        <f t="shared" si="101"/>
        <v>2.8328611898016998E-2</v>
      </c>
      <c r="S1666" s="8">
        <f t="shared" si="102"/>
        <v>9.3484419263456089E-2</v>
      </c>
      <c r="T1666" s="8">
        <f t="shared" si="103"/>
        <v>0.13314447592067988</v>
      </c>
      <c r="U1666" s="8">
        <f>IF(C1666=2022,"",IF(C1666=2020,O1666/60,O1666/162))</f>
        <v>0.84567901234567899</v>
      </c>
      <c r="V1666">
        <v>80</v>
      </c>
      <c r="W1666">
        <v>113</v>
      </c>
      <c r="X1666">
        <v>23</v>
      </c>
      <c r="Y1666">
        <v>65</v>
      </c>
      <c r="Z1666">
        <v>49</v>
      </c>
      <c r="AA1666">
        <v>1</v>
      </c>
      <c r="AB1666">
        <v>1</v>
      </c>
      <c r="AC1666">
        <v>5</v>
      </c>
      <c r="AD1666">
        <v>0.26600000000000001</v>
      </c>
      <c r="AE1666">
        <v>0.32900000000000001</v>
      </c>
      <c r="AF1666">
        <v>0.32</v>
      </c>
      <c r="AG1666">
        <v>0.64900000000000002</v>
      </c>
    </row>
    <row r="1667" spans="1:33" x14ac:dyDescent="0.25">
      <c r="A1667" t="s">
        <v>78</v>
      </c>
      <c r="B1667" t="s">
        <v>997</v>
      </c>
      <c r="C1667">
        <v>2021</v>
      </c>
      <c r="D1667" t="s">
        <v>18</v>
      </c>
      <c r="E1667" t="s">
        <v>164</v>
      </c>
      <c r="F1667" t="s">
        <v>165</v>
      </c>
      <c r="G1667" t="s">
        <v>998</v>
      </c>
      <c r="H1667">
        <v>28</v>
      </c>
      <c r="I1667" t="s">
        <v>1226</v>
      </c>
      <c r="J1667" s="9">
        <v>0.253</v>
      </c>
      <c r="K1667">
        <v>25</v>
      </c>
      <c r="L1667">
        <v>1</v>
      </c>
      <c r="M1667">
        <v>53</v>
      </c>
      <c r="N1667">
        <v>42</v>
      </c>
      <c r="O1667">
        <v>72</v>
      </c>
      <c r="P1667">
        <v>265</v>
      </c>
      <c r="Q1667" s="8">
        <f t="shared" ref="Q1667:Q1730" si="104">IFERROR(K1667/$P1667,"")</f>
        <v>9.4339622641509441E-2</v>
      </c>
      <c r="R1667" s="8">
        <f t="shared" ref="R1667:R1730" si="105">IFERROR(L1667/$P1667,"")</f>
        <v>3.7735849056603774E-3</v>
      </c>
      <c r="S1667" s="8">
        <f t="shared" ref="S1667:S1730" si="106">IFERROR(M1667/$P1667,"")</f>
        <v>0.2</v>
      </c>
      <c r="T1667" s="8">
        <f t="shared" ref="T1667:T1730" si="107">IFERROR(N1667/$P1667,"")</f>
        <v>0.15849056603773584</v>
      </c>
      <c r="U1667" s="8">
        <f>IF(C1667=2022,"",IF(C1667=2020,O1667/60,O1667/162))</f>
        <v>0.44444444444444442</v>
      </c>
      <c r="V1667">
        <v>67</v>
      </c>
      <c r="W1667">
        <v>151</v>
      </c>
      <c r="X1667">
        <v>34</v>
      </c>
      <c r="Y1667">
        <v>88</v>
      </c>
      <c r="Z1667">
        <v>31</v>
      </c>
      <c r="AA1667">
        <v>1</v>
      </c>
      <c r="AB1667">
        <v>1</v>
      </c>
      <c r="AC1667">
        <v>1</v>
      </c>
      <c r="AD1667">
        <v>0.27300000000000002</v>
      </c>
      <c r="AE1667">
        <v>0.34</v>
      </c>
      <c r="AF1667">
        <v>0.56999999999999995</v>
      </c>
      <c r="AG1667">
        <v>0.91</v>
      </c>
    </row>
    <row r="1668" spans="1:33" x14ac:dyDescent="0.25">
      <c r="A1668" t="s">
        <v>89</v>
      </c>
      <c r="B1668" t="s">
        <v>997</v>
      </c>
      <c r="C1668">
        <v>2021</v>
      </c>
      <c r="D1668" t="s">
        <v>22</v>
      </c>
      <c r="E1668" t="s">
        <v>90</v>
      </c>
      <c r="F1668" t="s">
        <v>91</v>
      </c>
      <c r="G1668" t="s">
        <v>998</v>
      </c>
      <c r="H1668">
        <v>28</v>
      </c>
      <c r="I1668" t="s">
        <v>1226</v>
      </c>
      <c r="J1668" s="9">
        <v>0.29099999999999998</v>
      </c>
      <c r="K1668">
        <v>7</v>
      </c>
      <c r="L1668">
        <v>0</v>
      </c>
      <c r="M1668">
        <v>18</v>
      </c>
      <c r="N1668">
        <v>34</v>
      </c>
      <c r="O1668">
        <v>41</v>
      </c>
      <c r="P1668">
        <v>134</v>
      </c>
      <c r="Q1668" s="8">
        <f t="shared" si="104"/>
        <v>5.2238805970149252E-2</v>
      </c>
      <c r="R1668" s="8">
        <f t="shared" si="105"/>
        <v>0</v>
      </c>
      <c r="S1668" s="8">
        <f t="shared" si="106"/>
        <v>0.13432835820895522</v>
      </c>
      <c r="T1668" s="8">
        <f t="shared" si="107"/>
        <v>0.2537313432835821</v>
      </c>
      <c r="U1668" s="8">
        <f>IF(C1668=2022,"",IF(C1668=2020,O1668/60,O1668/162))</f>
        <v>0.25308641975308643</v>
      </c>
      <c r="V1668">
        <v>39</v>
      </c>
      <c r="W1668">
        <v>70</v>
      </c>
      <c r="X1668">
        <v>17</v>
      </c>
      <c r="Y1668">
        <v>39</v>
      </c>
      <c r="Z1668">
        <v>33</v>
      </c>
      <c r="AA1668">
        <v>0</v>
      </c>
      <c r="AB1668">
        <v>2</v>
      </c>
      <c r="AC1668">
        <v>0</v>
      </c>
      <c r="AD1668">
        <v>0.36399999999999999</v>
      </c>
      <c r="AE1668">
        <v>0.435</v>
      </c>
      <c r="AF1668">
        <v>0.52200000000000002</v>
      </c>
      <c r="AG1668">
        <v>0.95699999999999996</v>
      </c>
    </row>
    <row r="1669" spans="1:33" x14ac:dyDescent="0.25">
      <c r="A1669" t="s">
        <v>81</v>
      </c>
      <c r="B1669" t="s">
        <v>637</v>
      </c>
      <c r="C1669">
        <v>2021</v>
      </c>
      <c r="D1669" t="s">
        <v>18</v>
      </c>
      <c r="E1669" t="s">
        <v>134</v>
      </c>
      <c r="F1669" t="s">
        <v>135</v>
      </c>
      <c r="G1669" t="s">
        <v>638</v>
      </c>
      <c r="H1669">
        <v>27</v>
      </c>
      <c r="I1669" t="s">
        <v>1226</v>
      </c>
      <c r="J1669" s="9">
        <v>0.27300000000000002</v>
      </c>
      <c r="K1669">
        <v>6</v>
      </c>
      <c r="L1669">
        <v>20</v>
      </c>
      <c r="M1669">
        <v>50</v>
      </c>
      <c r="N1669">
        <v>69</v>
      </c>
      <c r="O1669">
        <v>133</v>
      </c>
      <c r="P1669">
        <v>487</v>
      </c>
      <c r="Q1669" s="8">
        <f t="shared" si="104"/>
        <v>1.2320328542094456E-2</v>
      </c>
      <c r="R1669" s="8">
        <f t="shared" si="105"/>
        <v>4.1067761806981518E-2</v>
      </c>
      <c r="S1669" s="8">
        <f t="shared" si="106"/>
        <v>0.10266940451745379</v>
      </c>
      <c r="T1669" s="8">
        <f t="shared" si="107"/>
        <v>0.14168377823408623</v>
      </c>
      <c r="U1669" s="8">
        <f>IF(C1669=2022,"",IF(C1669=2020,O1669/60,O1669/162))</f>
        <v>0.82098765432098764</v>
      </c>
      <c r="V1669">
        <v>133</v>
      </c>
      <c r="W1669">
        <v>181</v>
      </c>
      <c r="X1669">
        <v>34</v>
      </c>
      <c r="Y1669">
        <v>70</v>
      </c>
      <c r="Z1669">
        <v>40</v>
      </c>
      <c r="AA1669">
        <v>2</v>
      </c>
      <c r="AB1669">
        <v>1</v>
      </c>
      <c r="AC1669">
        <v>6</v>
      </c>
      <c r="AD1669">
        <v>0.30599999999999999</v>
      </c>
      <c r="AE1669">
        <v>0.32700000000000001</v>
      </c>
      <c r="AF1669">
        <v>0.372</v>
      </c>
      <c r="AG1669">
        <v>0.69899999999999995</v>
      </c>
    </row>
    <row r="1670" spans="1:33" x14ac:dyDescent="0.25">
      <c r="A1670" t="s">
        <v>31</v>
      </c>
      <c r="B1670" t="s">
        <v>531</v>
      </c>
      <c r="C1670">
        <v>2021</v>
      </c>
      <c r="D1670" t="s">
        <v>18</v>
      </c>
      <c r="E1670" t="s">
        <v>245</v>
      </c>
      <c r="F1670" t="s">
        <v>246</v>
      </c>
      <c r="G1670" t="s">
        <v>532</v>
      </c>
      <c r="H1670">
        <v>27</v>
      </c>
      <c r="I1670" t="s">
        <v>1226</v>
      </c>
      <c r="J1670" s="9">
        <v>0.30499999999999999</v>
      </c>
      <c r="K1670">
        <v>24</v>
      </c>
      <c r="L1670">
        <v>1</v>
      </c>
      <c r="M1670">
        <v>71</v>
      </c>
      <c r="N1670">
        <v>77</v>
      </c>
      <c r="O1670">
        <v>110</v>
      </c>
      <c r="P1670">
        <v>423</v>
      </c>
      <c r="Q1670" s="8">
        <f t="shared" si="104"/>
        <v>5.6737588652482268E-2</v>
      </c>
      <c r="R1670" s="8">
        <f t="shared" si="105"/>
        <v>2.3640661938534278E-3</v>
      </c>
      <c r="S1670" s="8">
        <f t="shared" si="106"/>
        <v>0.16784869976359337</v>
      </c>
      <c r="T1670" s="8">
        <f t="shared" si="107"/>
        <v>0.18203309692671396</v>
      </c>
      <c r="U1670" s="8">
        <f>IF(C1670=2022,"",IF(C1670=2020,O1670/60,O1670/162))</f>
        <v>0.67901234567901236</v>
      </c>
      <c r="V1670">
        <v>129</v>
      </c>
      <c r="W1670">
        <v>235</v>
      </c>
      <c r="X1670">
        <v>57</v>
      </c>
      <c r="Y1670">
        <v>75</v>
      </c>
      <c r="Z1670">
        <v>53</v>
      </c>
      <c r="AA1670">
        <v>1</v>
      </c>
      <c r="AB1670">
        <v>1</v>
      </c>
      <c r="AC1670">
        <v>0</v>
      </c>
      <c r="AD1670">
        <v>0.32400000000000001</v>
      </c>
      <c r="AE1670">
        <v>0.39400000000000002</v>
      </c>
      <c r="AF1670">
        <v>0.55600000000000005</v>
      </c>
      <c r="AG1670">
        <v>0.94899999999999995</v>
      </c>
    </row>
    <row r="1671" spans="1:33" x14ac:dyDescent="0.25">
      <c r="A1671" t="s">
        <v>106</v>
      </c>
      <c r="B1671" t="s">
        <v>917</v>
      </c>
      <c r="C1671">
        <v>2021</v>
      </c>
      <c r="D1671" t="s">
        <v>18</v>
      </c>
      <c r="E1671" t="s">
        <v>107</v>
      </c>
      <c r="F1671" t="s">
        <v>108</v>
      </c>
      <c r="G1671" t="s">
        <v>918</v>
      </c>
      <c r="H1671">
        <v>27</v>
      </c>
      <c r="I1671" t="s">
        <v>1226</v>
      </c>
      <c r="J1671" s="9">
        <v>0.247</v>
      </c>
      <c r="K1671">
        <v>12</v>
      </c>
      <c r="L1671">
        <v>6</v>
      </c>
      <c r="M1671">
        <v>43</v>
      </c>
      <c r="N1671">
        <v>33</v>
      </c>
      <c r="O1671">
        <v>93</v>
      </c>
      <c r="P1671">
        <v>243</v>
      </c>
      <c r="Q1671" s="8">
        <f t="shared" si="104"/>
        <v>4.9382716049382713E-2</v>
      </c>
      <c r="R1671" s="8">
        <f t="shared" si="105"/>
        <v>2.4691358024691357E-2</v>
      </c>
      <c r="S1671" s="8">
        <f t="shared" si="106"/>
        <v>0.17695473251028807</v>
      </c>
      <c r="T1671" s="8">
        <f t="shared" si="107"/>
        <v>0.13580246913580246</v>
      </c>
      <c r="U1671" s="8">
        <f>IF(C1671=2022,"",IF(C1671=2020,O1671/60,O1671/162))</f>
        <v>0.57407407407407407</v>
      </c>
      <c r="V1671">
        <v>60</v>
      </c>
      <c r="W1671">
        <v>111</v>
      </c>
      <c r="X1671">
        <v>24</v>
      </c>
      <c r="Y1671">
        <v>59</v>
      </c>
      <c r="Z1671">
        <v>20</v>
      </c>
      <c r="AA1671">
        <v>1</v>
      </c>
      <c r="AB1671">
        <v>1</v>
      </c>
      <c r="AC1671">
        <v>1</v>
      </c>
      <c r="AD1671">
        <v>0.27700000000000002</v>
      </c>
      <c r="AE1671">
        <v>0.32100000000000001</v>
      </c>
      <c r="AF1671">
        <v>0.45700000000000002</v>
      </c>
      <c r="AG1671">
        <v>0.77800000000000002</v>
      </c>
    </row>
    <row r="1672" spans="1:33" x14ac:dyDescent="0.25">
      <c r="A1672" t="s">
        <v>43</v>
      </c>
      <c r="B1672" t="s">
        <v>1107</v>
      </c>
      <c r="C1672">
        <v>2021</v>
      </c>
      <c r="D1672" t="s">
        <v>18</v>
      </c>
      <c r="E1672" t="s">
        <v>100</v>
      </c>
      <c r="F1672" t="s">
        <v>101</v>
      </c>
      <c r="G1672" t="s">
        <v>1108</v>
      </c>
      <c r="H1672">
        <v>27</v>
      </c>
      <c r="I1672" t="s">
        <v>1226</v>
      </c>
      <c r="J1672" s="9">
        <v>0.253</v>
      </c>
      <c r="K1672">
        <v>18</v>
      </c>
      <c r="L1672">
        <v>6</v>
      </c>
      <c r="M1672">
        <v>56</v>
      </c>
      <c r="N1672">
        <v>52</v>
      </c>
      <c r="O1672">
        <v>109</v>
      </c>
      <c r="P1672">
        <v>336</v>
      </c>
      <c r="Q1672" s="8">
        <f t="shared" si="104"/>
        <v>5.3571428571428568E-2</v>
      </c>
      <c r="R1672" s="8">
        <f t="shared" si="105"/>
        <v>1.7857142857142856E-2</v>
      </c>
      <c r="S1672" s="8">
        <f t="shared" si="106"/>
        <v>0.16666666666666666</v>
      </c>
      <c r="T1672" s="8">
        <f t="shared" si="107"/>
        <v>0.15476190476190477</v>
      </c>
      <c r="U1672" s="8">
        <f>IF(C1672=2022,"",IF(C1672=2020,O1672/60,O1672/162))</f>
        <v>0.6728395061728395</v>
      </c>
      <c r="V1672">
        <v>85</v>
      </c>
      <c r="W1672">
        <v>162</v>
      </c>
      <c r="X1672">
        <v>38</v>
      </c>
      <c r="Y1672">
        <v>89</v>
      </c>
      <c r="Z1672">
        <v>33</v>
      </c>
      <c r="AA1672">
        <v>1</v>
      </c>
      <c r="AB1672">
        <v>1</v>
      </c>
      <c r="AC1672">
        <v>1</v>
      </c>
      <c r="AD1672">
        <v>0.28899999999999998</v>
      </c>
      <c r="AE1672">
        <v>0.32600000000000001</v>
      </c>
      <c r="AF1672">
        <v>0.48199999999999998</v>
      </c>
      <c r="AG1672">
        <v>0.80800000000000005</v>
      </c>
    </row>
    <row r="1673" spans="1:33" x14ac:dyDescent="0.25">
      <c r="A1673" t="s">
        <v>56</v>
      </c>
      <c r="B1673" t="s">
        <v>617</v>
      </c>
      <c r="C1673">
        <v>2021</v>
      </c>
      <c r="D1673" t="s">
        <v>22</v>
      </c>
      <c r="E1673" t="s">
        <v>211</v>
      </c>
      <c r="F1673" t="s">
        <v>212</v>
      </c>
      <c r="G1673" t="s">
        <v>618</v>
      </c>
      <c r="H1673">
        <v>27</v>
      </c>
      <c r="I1673" t="s">
        <v>1226</v>
      </c>
      <c r="J1673" s="9">
        <v>0.27600000000000002</v>
      </c>
      <c r="K1673">
        <v>21</v>
      </c>
      <c r="L1673">
        <v>1</v>
      </c>
      <c r="M1673">
        <v>84</v>
      </c>
      <c r="N1673">
        <v>62</v>
      </c>
      <c r="O1673">
        <v>141</v>
      </c>
      <c r="P1673">
        <v>500</v>
      </c>
      <c r="Q1673" s="8">
        <f t="shared" si="104"/>
        <v>4.2000000000000003E-2</v>
      </c>
      <c r="R1673" s="8">
        <f t="shared" si="105"/>
        <v>2E-3</v>
      </c>
      <c r="S1673" s="8">
        <f t="shared" si="106"/>
        <v>0.16800000000000001</v>
      </c>
      <c r="T1673" s="8">
        <f t="shared" si="107"/>
        <v>0.124</v>
      </c>
      <c r="U1673" s="8">
        <f>IF(C1673=2022,"",IF(C1673=2020,O1673/60,O1673/162))</f>
        <v>0.87037037037037035</v>
      </c>
      <c r="V1673">
        <v>138</v>
      </c>
      <c r="W1673">
        <v>233</v>
      </c>
      <c r="X1673">
        <v>51</v>
      </c>
      <c r="Y1673">
        <v>102</v>
      </c>
      <c r="Z1673">
        <v>32</v>
      </c>
      <c r="AA1673">
        <v>1</v>
      </c>
      <c r="AB1673">
        <v>1</v>
      </c>
      <c r="AC1673">
        <v>3</v>
      </c>
      <c r="AD1673">
        <v>0.30499999999999999</v>
      </c>
      <c r="AE1673">
        <v>0.31900000000000001</v>
      </c>
      <c r="AF1673">
        <v>0.46600000000000003</v>
      </c>
      <c r="AG1673">
        <v>0.78500000000000003</v>
      </c>
    </row>
    <row r="1674" spans="1:33" x14ac:dyDescent="0.25">
      <c r="A1674" t="s">
        <v>46</v>
      </c>
      <c r="B1674" t="s">
        <v>1005</v>
      </c>
      <c r="C1674">
        <v>2021</v>
      </c>
      <c r="D1674" t="s">
        <v>18</v>
      </c>
      <c r="E1674" t="s">
        <v>168</v>
      </c>
      <c r="F1674" t="s">
        <v>169</v>
      </c>
      <c r="G1674" t="s">
        <v>1006</v>
      </c>
      <c r="H1674">
        <v>26</v>
      </c>
      <c r="I1674" t="s">
        <v>1226</v>
      </c>
      <c r="J1674" s="9">
        <v>0.23300000000000001</v>
      </c>
      <c r="K1674">
        <v>5</v>
      </c>
      <c r="L1674">
        <v>5</v>
      </c>
      <c r="M1674">
        <v>11</v>
      </c>
      <c r="N1674">
        <v>14</v>
      </c>
      <c r="O1674">
        <v>49</v>
      </c>
      <c r="P1674">
        <v>133</v>
      </c>
      <c r="Q1674" s="8">
        <f t="shared" si="104"/>
        <v>3.7593984962406013E-2</v>
      </c>
      <c r="R1674" s="8">
        <f t="shared" si="105"/>
        <v>3.7593984962406013E-2</v>
      </c>
      <c r="S1674" s="8">
        <f t="shared" si="106"/>
        <v>8.2706766917293228E-2</v>
      </c>
      <c r="T1674" s="8">
        <f t="shared" si="107"/>
        <v>0.10526315789473684</v>
      </c>
      <c r="U1674" s="8">
        <f>IF(C1674=2022,"",IF(C1674=2020,O1674/60,O1674/162))</f>
        <v>0.30246913580246915</v>
      </c>
      <c r="V1674">
        <v>31</v>
      </c>
      <c r="W1674">
        <v>54</v>
      </c>
      <c r="X1674">
        <v>12</v>
      </c>
      <c r="Y1674">
        <v>58</v>
      </c>
      <c r="Z1674">
        <v>12</v>
      </c>
      <c r="AA1674">
        <v>1</v>
      </c>
      <c r="AB1674">
        <v>1</v>
      </c>
      <c r="AC1674">
        <v>6</v>
      </c>
      <c r="AD1674">
        <v>0.371</v>
      </c>
      <c r="AE1674">
        <v>0.311</v>
      </c>
      <c r="AF1674">
        <v>0.40600000000000003</v>
      </c>
      <c r="AG1674">
        <v>0.71699999999999997</v>
      </c>
    </row>
    <row r="1675" spans="1:33" x14ac:dyDescent="0.25">
      <c r="A1675" t="s">
        <v>34</v>
      </c>
      <c r="B1675" t="s">
        <v>423</v>
      </c>
      <c r="C1675">
        <v>2021</v>
      </c>
      <c r="D1675" t="s">
        <v>22</v>
      </c>
      <c r="E1675" t="s">
        <v>75</v>
      </c>
      <c r="F1675" t="s">
        <v>76</v>
      </c>
      <c r="G1675" t="s">
        <v>424</v>
      </c>
      <c r="H1675">
        <v>26</v>
      </c>
      <c r="I1675" t="s">
        <v>1226</v>
      </c>
      <c r="J1675" s="9">
        <v>0.253</v>
      </c>
      <c r="K1675">
        <v>6</v>
      </c>
      <c r="L1675">
        <v>0</v>
      </c>
      <c r="M1675">
        <v>12</v>
      </c>
      <c r="N1675">
        <v>19</v>
      </c>
      <c r="O1675">
        <v>45</v>
      </c>
      <c r="P1675">
        <v>154</v>
      </c>
      <c r="Q1675" s="8">
        <f t="shared" si="104"/>
        <v>3.896103896103896E-2</v>
      </c>
      <c r="R1675" s="8">
        <f t="shared" si="105"/>
        <v>0</v>
      </c>
      <c r="S1675" s="8">
        <f t="shared" si="106"/>
        <v>7.792207792207792E-2</v>
      </c>
      <c r="T1675" s="8">
        <f t="shared" si="107"/>
        <v>0.12337662337662338</v>
      </c>
      <c r="U1675" s="8">
        <f>IF(C1675=2022,"",IF(C1675=2020,O1675/60,O1675/162))</f>
        <v>0.27777777777777779</v>
      </c>
      <c r="V1675">
        <v>39</v>
      </c>
      <c r="W1675">
        <v>59</v>
      </c>
      <c r="X1675">
        <v>8</v>
      </c>
      <c r="Y1675">
        <v>28</v>
      </c>
      <c r="Z1675">
        <v>7</v>
      </c>
      <c r="AA1675">
        <v>0</v>
      </c>
      <c r="AB1675">
        <v>1</v>
      </c>
      <c r="AC1675">
        <v>1</v>
      </c>
      <c r="AD1675">
        <v>0.27300000000000002</v>
      </c>
      <c r="AE1675">
        <v>0.28399999999999997</v>
      </c>
      <c r="AF1675">
        <v>0.38300000000000001</v>
      </c>
      <c r="AG1675">
        <v>0.66700000000000004</v>
      </c>
    </row>
    <row r="1676" spans="1:33" x14ac:dyDescent="0.25">
      <c r="A1676" t="s">
        <v>34</v>
      </c>
      <c r="B1676" t="s">
        <v>715</v>
      </c>
      <c r="C1676">
        <v>2021</v>
      </c>
      <c r="D1676" t="s">
        <v>22</v>
      </c>
      <c r="E1676" t="s">
        <v>75</v>
      </c>
      <c r="F1676" t="s">
        <v>76</v>
      </c>
      <c r="G1676" t="s">
        <v>716</v>
      </c>
      <c r="H1676">
        <v>26</v>
      </c>
      <c r="I1676" t="s">
        <v>1226</v>
      </c>
      <c r="J1676" s="9">
        <v>0.186</v>
      </c>
      <c r="K1676">
        <v>5</v>
      </c>
      <c r="L1676">
        <v>2</v>
      </c>
      <c r="M1676">
        <v>15</v>
      </c>
      <c r="N1676">
        <v>20</v>
      </c>
      <c r="O1676">
        <v>66</v>
      </c>
      <c r="P1676">
        <v>183</v>
      </c>
      <c r="Q1676" s="8">
        <f t="shared" si="104"/>
        <v>2.7322404371584699E-2</v>
      </c>
      <c r="R1676" s="8">
        <f t="shared" si="105"/>
        <v>1.092896174863388E-2</v>
      </c>
      <c r="S1676" s="8">
        <f t="shared" si="106"/>
        <v>8.1967213114754092E-2</v>
      </c>
      <c r="T1676" s="8">
        <f t="shared" si="107"/>
        <v>0.10928961748633879</v>
      </c>
      <c r="U1676" s="8">
        <f>IF(C1676=2022,"",IF(C1676=2020,O1676/60,O1676/162))</f>
        <v>0.40740740740740738</v>
      </c>
      <c r="V1676">
        <v>34</v>
      </c>
      <c r="W1676">
        <v>58</v>
      </c>
      <c r="X1676">
        <v>14</v>
      </c>
      <c r="Y1676">
        <v>65</v>
      </c>
      <c r="Z1676">
        <v>32</v>
      </c>
      <c r="AA1676">
        <v>0</v>
      </c>
      <c r="AB1676">
        <v>1</v>
      </c>
      <c r="AC1676">
        <v>0</v>
      </c>
      <c r="AD1676">
        <v>0.25700000000000001</v>
      </c>
      <c r="AE1676">
        <v>0.317</v>
      </c>
      <c r="AF1676">
        <v>0.317</v>
      </c>
      <c r="AG1676">
        <v>0.63300000000000001</v>
      </c>
    </row>
    <row r="1677" spans="1:33" x14ac:dyDescent="0.25">
      <c r="A1677" t="s">
        <v>29</v>
      </c>
      <c r="B1677" t="s">
        <v>213</v>
      </c>
      <c r="C1677">
        <v>2021</v>
      </c>
      <c r="D1677" t="s">
        <v>22</v>
      </c>
      <c r="E1677" t="s">
        <v>188</v>
      </c>
      <c r="F1677" t="s">
        <v>96</v>
      </c>
      <c r="G1677" t="s">
        <v>214</v>
      </c>
      <c r="H1677">
        <v>26</v>
      </c>
      <c r="I1677" t="s">
        <v>1226</v>
      </c>
      <c r="J1677" s="9">
        <v>0.224</v>
      </c>
      <c r="K1677">
        <v>6</v>
      </c>
      <c r="L1677">
        <v>7</v>
      </c>
      <c r="M1677">
        <v>19</v>
      </c>
      <c r="N1677">
        <v>27</v>
      </c>
      <c r="O1677">
        <v>72</v>
      </c>
      <c r="P1677">
        <v>214</v>
      </c>
      <c r="Q1677" s="8">
        <f t="shared" si="104"/>
        <v>2.8037383177570093E-2</v>
      </c>
      <c r="R1677" s="8">
        <f t="shared" si="105"/>
        <v>3.2710280373831772E-2</v>
      </c>
      <c r="S1677" s="8">
        <f t="shared" si="106"/>
        <v>8.8785046728971959E-2</v>
      </c>
      <c r="T1677" s="8">
        <f t="shared" si="107"/>
        <v>0.12616822429906541</v>
      </c>
      <c r="U1677" s="8">
        <f>IF(C1677=2022,"",IF(C1677=2020,O1677/60,O1677/162))</f>
        <v>0.44444444444444442</v>
      </c>
      <c r="V1677">
        <v>48</v>
      </c>
      <c r="W1677">
        <v>79</v>
      </c>
      <c r="X1677">
        <v>18</v>
      </c>
      <c r="Y1677">
        <v>42</v>
      </c>
      <c r="Z1677">
        <v>21</v>
      </c>
      <c r="AA1677">
        <v>0</v>
      </c>
      <c r="AB1677">
        <v>1</v>
      </c>
      <c r="AC1677">
        <v>1</v>
      </c>
      <c r="AD1677">
        <v>0.253</v>
      </c>
      <c r="AE1677">
        <v>0.3</v>
      </c>
      <c r="AF1677">
        <v>0.36899999999999999</v>
      </c>
      <c r="AG1677">
        <v>0.66900000000000004</v>
      </c>
    </row>
    <row r="1678" spans="1:33" x14ac:dyDescent="0.25">
      <c r="A1678" t="s">
        <v>19</v>
      </c>
      <c r="B1678" t="s">
        <v>573</v>
      </c>
      <c r="C1678">
        <v>2021</v>
      </c>
      <c r="D1678" t="s">
        <v>22</v>
      </c>
      <c r="E1678" t="s">
        <v>20</v>
      </c>
      <c r="F1678" t="s">
        <v>21</v>
      </c>
      <c r="G1678" t="s">
        <v>574</v>
      </c>
      <c r="H1678">
        <v>26</v>
      </c>
      <c r="I1678" t="s">
        <v>1226</v>
      </c>
      <c r="J1678" s="9">
        <v>0.25</v>
      </c>
      <c r="K1678">
        <v>6</v>
      </c>
      <c r="L1678">
        <v>0</v>
      </c>
      <c r="M1678">
        <v>25</v>
      </c>
      <c r="N1678">
        <v>26</v>
      </c>
      <c r="O1678">
        <v>75</v>
      </c>
      <c r="P1678">
        <v>260</v>
      </c>
      <c r="Q1678" s="8">
        <f t="shared" si="104"/>
        <v>2.3076923076923078E-2</v>
      </c>
      <c r="R1678" s="8">
        <f t="shared" si="105"/>
        <v>0</v>
      </c>
      <c r="S1678" s="8">
        <f t="shared" si="106"/>
        <v>9.6153846153846159E-2</v>
      </c>
      <c r="T1678" s="8">
        <f t="shared" si="107"/>
        <v>0.1</v>
      </c>
      <c r="U1678" s="8">
        <f>IF(C1678=2022,"",IF(C1678=2020,O1678/60,O1678/162))</f>
        <v>0.46296296296296297</v>
      </c>
      <c r="V1678">
        <v>65</v>
      </c>
      <c r="W1678">
        <v>99</v>
      </c>
      <c r="X1678">
        <v>19</v>
      </c>
      <c r="Y1678">
        <v>34</v>
      </c>
      <c r="Z1678">
        <v>21</v>
      </c>
      <c r="AA1678">
        <v>0</v>
      </c>
      <c r="AB1678">
        <v>1</v>
      </c>
      <c r="AC1678">
        <v>2</v>
      </c>
      <c r="AD1678">
        <v>0.26700000000000002</v>
      </c>
      <c r="AE1678">
        <v>0.31</v>
      </c>
      <c r="AF1678">
        <v>0.38100000000000001</v>
      </c>
      <c r="AG1678">
        <v>0.69099999999999995</v>
      </c>
    </row>
    <row r="1679" spans="1:33" x14ac:dyDescent="0.25">
      <c r="A1679" t="s">
        <v>32</v>
      </c>
      <c r="B1679" t="s">
        <v>313</v>
      </c>
      <c r="C1679">
        <v>2021</v>
      </c>
      <c r="D1679" t="s">
        <v>22</v>
      </c>
      <c r="E1679" t="s">
        <v>39</v>
      </c>
      <c r="F1679" t="s">
        <v>40</v>
      </c>
      <c r="G1679" t="s">
        <v>314</v>
      </c>
      <c r="H1679">
        <v>26</v>
      </c>
      <c r="I1679" t="s">
        <v>1226</v>
      </c>
      <c r="J1679" s="9">
        <v>0.27600000000000002</v>
      </c>
      <c r="K1679">
        <v>17</v>
      </c>
      <c r="L1679">
        <v>8</v>
      </c>
      <c r="M1679">
        <v>73</v>
      </c>
      <c r="N1679">
        <v>63</v>
      </c>
      <c r="O1679">
        <v>134</v>
      </c>
      <c r="P1679">
        <v>493</v>
      </c>
      <c r="Q1679" s="8">
        <f t="shared" si="104"/>
        <v>3.4482758620689655E-2</v>
      </c>
      <c r="R1679" s="8">
        <f t="shared" si="105"/>
        <v>1.6227180527383367E-2</v>
      </c>
      <c r="S1679" s="8">
        <f t="shared" si="106"/>
        <v>0.14807302231237324</v>
      </c>
      <c r="T1679" s="8">
        <f t="shared" si="107"/>
        <v>0.12778904665314403</v>
      </c>
      <c r="U1679" s="8">
        <f>IF(C1679=2022,"",IF(C1679=2020,O1679/60,O1679/162))</f>
        <v>0.8271604938271605</v>
      </c>
      <c r="V1679">
        <v>136</v>
      </c>
      <c r="W1679">
        <v>218</v>
      </c>
      <c r="X1679">
        <v>46</v>
      </c>
      <c r="Y1679">
        <v>97</v>
      </c>
      <c r="Z1679">
        <v>36</v>
      </c>
      <c r="AA1679">
        <v>0</v>
      </c>
      <c r="AB1679">
        <v>1</v>
      </c>
      <c r="AC1679">
        <v>9</v>
      </c>
      <c r="AD1679">
        <v>0.309</v>
      </c>
      <c r="AE1679">
        <v>0.32400000000000001</v>
      </c>
      <c r="AF1679">
        <v>0.442</v>
      </c>
      <c r="AG1679">
        <v>0.76600000000000001</v>
      </c>
    </row>
    <row r="1680" spans="1:33" x14ac:dyDescent="0.25">
      <c r="A1680" t="s">
        <v>42</v>
      </c>
      <c r="B1680" t="s">
        <v>415</v>
      </c>
      <c r="C1680">
        <v>2021</v>
      </c>
      <c r="D1680" t="s">
        <v>22</v>
      </c>
      <c r="E1680" t="s">
        <v>263</v>
      </c>
      <c r="F1680" t="s">
        <v>264</v>
      </c>
      <c r="G1680" t="s">
        <v>416</v>
      </c>
      <c r="H1680">
        <v>26</v>
      </c>
      <c r="I1680" t="s">
        <v>1226</v>
      </c>
      <c r="J1680" s="9">
        <v>0.20100000000000001</v>
      </c>
      <c r="K1680">
        <v>9</v>
      </c>
      <c r="L1680">
        <v>0</v>
      </c>
      <c r="M1680">
        <v>16</v>
      </c>
      <c r="N1680">
        <v>25</v>
      </c>
      <c r="O1680">
        <v>58</v>
      </c>
      <c r="P1680">
        <v>189</v>
      </c>
      <c r="Q1680" s="8">
        <f t="shared" si="104"/>
        <v>4.7619047619047616E-2</v>
      </c>
      <c r="R1680" s="8">
        <f t="shared" si="105"/>
        <v>0</v>
      </c>
      <c r="S1680" s="8">
        <f t="shared" si="106"/>
        <v>8.4656084656084651E-2</v>
      </c>
      <c r="T1680" s="8">
        <f t="shared" si="107"/>
        <v>0.13227513227513227</v>
      </c>
      <c r="U1680" s="8">
        <f>IF(C1680=2022,"",IF(C1680=2020,O1680/60,O1680/162))</f>
        <v>0.35802469135802467</v>
      </c>
      <c r="V1680">
        <v>38</v>
      </c>
      <c r="W1680">
        <v>75</v>
      </c>
      <c r="X1680">
        <v>19</v>
      </c>
      <c r="Y1680">
        <v>70</v>
      </c>
      <c r="Z1680">
        <v>15</v>
      </c>
      <c r="AA1680">
        <v>0</v>
      </c>
      <c r="AB1680">
        <v>1</v>
      </c>
      <c r="AC1680">
        <v>0</v>
      </c>
      <c r="AD1680">
        <v>0.26400000000000001</v>
      </c>
      <c r="AE1680">
        <v>0.29099999999999998</v>
      </c>
      <c r="AF1680">
        <v>0.39700000000000002</v>
      </c>
      <c r="AG1680">
        <v>0.68799999999999994</v>
      </c>
    </row>
    <row r="1681" spans="1:33" x14ac:dyDescent="0.25">
      <c r="A1681" t="s">
        <v>54</v>
      </c>
      <c r="B1681" t="s">
        <v>563</v>
      </c>
      <c r="C1681">
        <v>2021</v>
      </c>
      <c r="D1681" t="s">
        <v>18</v>
      </c>
      <c r="E1681" t="s">
        <v>119</v>
      </c>
      <c r="F1681" t="s">
        <v>120</v>
      </c>
      <c r="G1681" t="s">
        <v>564</v>
      </c>
      <c r="H1681">
        <v>26</v>
      </c>
      <c r="I1681" t="s">
        <v>1226</v>
      </c>
      <c r="J1681" s="9">
        <v>0.182</v>
      </c>
      <c r="K1681">
        <v>2</v>
      </c>
      <c r="L1681">
        <v>0</v>
      </c>
      <c r="M1681">
        <v>4</v>
      </c>
      <c r="N1681">
        <v>5</v>
      </c>
      <c r="O1681">
        <v>33</v>
      </c>
      <c r="P1681">
        <v>66</v>
      </c>
      <c r="Q1681" s="8">
        <f t="shared" si="104"/>
        <v>3.0303030303030304E-2</v>
      </c>
      <c r="R1681" s="8">
        <f t="shared" si="105"/>
        <v>0</v>
      </c>
      <c r="S1681" s="8">
        <f t="shared" si="106"/>
        <v>6.0606060606060608E-2</v>
      </c>
      <c r="T1681" s="8">
        <f t="shared" si="107"/>
        <v>7.575757575757576E-2</v>
      </c>
      <c r="U1681" s="8">
        <f>IF(C1681=2022,"",IF(C1681=2020,O1681/60,O1681/162))</f>
        <v>0.20370370370370369</v>
      </c>
      <c r="V1681">
        <v>12</v>
      </c>
      <c r="W1681">
        <v>19</v>
      </c>
      <c r="X1681">
        <v>3</v>
      </c>
      <c r="Y1681">
        <v>25</v>
      </c>
      <c r="Z1681">
        <v>2</v>
      </c>
      <c r="AA1681">
        <v>1</v>
      </c>
      <c r="AB1681">
        <v>1</v>
      </c>
      <c r="AC1681">
        <v>0</v>
      </c>
      <c r="AD1681">
        <v>0.25600000000000001</v>
      </c>
      <c r="AE1681">
        <v>0.25</v>
      </c>
      <c r="AF1681">
        <v>0.28799999999999998</v>
      </c>
      <c r="AG1681">
        <v>0.53800000000000003</v>
      </c>
    </row>
    <row r="1682" spans="1:33" x14ac:dyDescent="0.25">
      <c r="A1682" t="s">
        <v>57</v>
      </c>
      <c r="B1682" t="s">
        <v>553</v>
      </c>
      <c r="C1682">
        <v>2021</v>
      </c>
      <c r="D1682" t="s">
        <v>22</v>
      </c>
      <c r="E1682" t="s">
        <v>98</v>
      </c>
      <c r="F1682" t="s">
        <v>99</v>
      </c>
      <c r="G1682" t="s">
        <v>554</v>
      </c>
      <c r="H1682">
        <v>25</v>
      </c>
      <c r="I1682" t="s">
        <v>1226</v>
      </c>
      <c r="J1682" s="9">
        <v>0.23400000000000001</v>
      </c>
      <c r="K1682">
        <v>27</v>
      </c>
      <c r="L1682">
        <v>4</v>
      </c>
      <c r="M1682">
        <v>106</v>
      </c>
      <c r="N1682">
        <v>79</v>
      </c>
      <c r="O1682">
        <v>142</v>
      </c>
      <c r="P1682">
        <v>518</v>
      </c>
      <c r="Q1682" s="8">
        <f t="shared" si="104"/>
        <v>5.2123552123552123E-2</v>
      </c>
      <c r="R1682" s="8">
        <f t="shared" si="105"/>
        <v>7.7220077220077222E-3</v>
      </c>
      <c r="S1682" s="8">
        <f t="shared" si="106"/>
        <v>0.20463320463320464</v>
      </c>
      <c r="T1682" s="8">
        <f t="shared" si="107"/>
        <v>0.15250965250965251</v>
      </c>
      <c r="U1682" s="8">
        <f>IF(C1682=2022,"",IF(C1682=2020,O1682/60,O1682/162))</f>
        <v>0.87654320987654322</v>
      </c>
      <c r="V1682">
        <v>121</v>
      </c>
      <c r="W1682">
        <v>237</v>
      </c>
      <c r="X1682">
        <v>59</v>
      </c>
      <c r="Y1682">
        <v>122</v>
      </c>
      <c r="Z1682">
        <v>59</v>
      </c>
      <c r="AA1682">
        <v>3</v>
      </c>
      <c r="AB1682">
        <v>1</v>
      </c>
      <c r="AC1682">
        <v>3</v>
      </c>
      <c r="AD1682">
        <v>0.249</v>
      </c>
      <c r="AE1682">
        <v>0.315</v>
      </c>
      <c r="AF1682">
        <v>0.45800000000000002</v>
      </c>
      <c r="AG1682">
        <v>0.77200000000000002</v>
      </c>
    </row>
    <row r="1683" spans="1:33" x14ac:dyDescent="0.25">
      <c r="A1683" t="s">
        <v>68</v>
      </c>
      <c r="B1683" t="s">
        <v>757</v>
      </c>
      <c r="C1683">
        <v>2021</v>
      </c>
      <c r="D1683" t="s">
        <v>22</v>
      </c>
      <c r="E1683" t="s">
        <v>361</v>
      </c>
      <c r="F1683" t="s">
        <v>362</v>
      </c>
      <c r="G1683" t="s">
        <v>758</v>
      </c>
      <c r="H1683">
        <v>25</v>
      </c>
      <c r="I1683" t="s">
        <v>1226</v>
      </c>
      <c r="J1683" s="9">
        <v>0.21</v>
      </c>
      <c r="K1683">
        <v>9</v>
      </c>
      <c r="L1683">
        <v>10</v>
      </c>
      <c r="M1683">
        <v>36</v>
      </c>
      <c r="N1683">
        <v>27</v>
      </c>
      <c r="O1683">
        <v>78</v>
      </c>
      <c r="P1683">
        <v>214</v>
      </c>
      <c r="Q1683" s="8">
        <f t="shared" si="104"/>
        <v>4.2056074766355138E-2</v>
      </c>
      <c r="R1683" s="8">
        <f t="shared" si="105"/>
        <v>4.6728971962616821E-2</v>
      </c>
      <c r="S1683" s="8">
        <f t="shared" si="106"/>
        <v>0.16822429906542055</v>
      </c>
      <c r="T1683" s="8">
        <f t="shared" si="107"/>
        <v>0.12616822429906541</v>
      </c>
      <c r="U1683" s="8">
        <f>IF(C1683=2022,"",IF(C1683=2020,O1683/60,O1683/162))</f>
        <v>0.48148148148148145</v>
      </c>
      <c r="V1683">
        <v>45</v>
      </c>
      <c r="W1683">
        <v>79</v>
      </c>
      <c r="X1683">
        <v>16</v>
      </c>
      <c r="Y1683">
        <v>71</v>
      </c>
      <c r="Z1683">
        <v>46</v>
      </c>
      <c r="AA1683">
        <v>1</v>
      </c>
      <c r="AB1683">
        <v>1</v>
      </c>
      <c r="AC1683">
        <v>2</v>
      </c>
      <c r="AD1683">
        <v>0.26500000000000001</v>
      </c>
      <c r="AE1683">
        <v>0.35199999999999998</v>
      </c>
      <c r="AF1683">
        <v>0.36899999999999999</v>
      </c>
      <c r="AG1683">
        <v>0.72099999999999997</v>
      </c>
    </row>
    <row r="1684" spans="1:33" x14ac:dyDescent="0.25">
      <c r="A1684" t="s">
        <v>77</v>
      </c>
      <c r="B1684" t="s">
        <v>1135</v>
      </c>
      <c r="C1684">
        <v>2021</v>
      </c>
      <c r="D1684" t="s">
        <v>18</v>
      </c>
      <c r="E1684" t="s">
        <v>291</v>
      </c>
      <c r="F1684" t="s">
        <v>292</v>
      </c>
      <c r="G1684" t="s">
        <v>1136</v>
      </c>
      <c r="H1684">
        <v>25</v>
      </c>
      <c r="I1684" t="s">
        <v>1226</v>
      </c>
      <c r="J1684" s="9">
        <v>0.28599999999999998</v>
      </c>
      <c r="K1684">
        <v>34</v>
      </c>
      <c r="L1684">
        <v>15</v>
      </c>
      <c r="M1684">
        <v>80</v>
      </c>
      <c r="N1684">
        <v>89</v>
      </c>
      <c r="O1684">
        <v>138</v>
      </c>
      <c r="P1684">
        <v>482</v>
      </c>
      <c r="Q1684" s="8">
        <f t="shared" si="104"/>
        <v>7.0539419087136929E-2</v>
      </c>
      <c r="R1684" s="8">
        <f t="shared" si="105"/>
        <v>3.1120331950207469E-2</v>
      </c>
      <c r="S1684" s="8">
        <f t="shared" si="106"/>
        <v>0.16597510373443983</v>
      </c>
      <c r="T1684" s="8">
        <f t="shared" si="107"/>
        <v>0.18464730290456433</v>
      </c>
      <c r="U1684" s="8">
        <f>IF(C1684=2022,"",IF(C1684=2020,O1684/60,O1684/162))</f>
        <v>0.85185185185185186</v>
      </c>
      <c r="V1684">
        <v>138</v>
      </c>
      <c r="W1684">
        <v>270</v>
      </c>
      <c r="X1684">
        <v>62</v>
      </c>
      <c r="Y1684">
        <v>168</v>
      </c>
      <c r="Z1684">
        <v>38</v>
      </c>
      <c r="AA1684">
        <v>0</v>
      </c>
      <c r="AB1684">
        <v>1</v>
      </c>
      <c r="AC1684">
        <v>4</v>
      </c>
      <c r="AD1684">
        <v>0.36599999999999999</v>
      </c>
      <c r="AE1684">
        <v>0.35199999999999998</v>
      </c>
      <c r="AF1684">
        <v>0.56000000000000005</v>
      </c>
      <c r="AG1684">
        <v>0.91200000000000003</v>
      </c>
    </row>
    <row r="1685" spans="1:33" x14ac:dyDescent="0.25">
      <c r="A1685" t="s">
        <v>23</v>
      </c>
      <c r="B1685" t="s">
        <v>961</v>
      </c>
      <c r="C1685">
        <v>2021</v>
      </c>
      <c r="D1685" t="s">
        <v>18</v>
      </c>
      <c r="E1685" t="s">
        <v>24</v>
      </c>
      <c r="F1685" t="s">
        <v>25</v>
      </c>
      <c r="G1685" t="s">
        <v>962</v>
      </c>
      <c r="H1685">
        <v>25</v>
      </c>
      <c r="I1685" t="s">
        <v>1226</v>
      </c>
      <c r="J1685" s="9">
        <v>0.24399999999999999</v>
      </c>
      <c r="K1685">
        <v>11</v>
      </c>
      <c r="L1685">
        <v>2</v>
      </c>
      <c r="M1685">
        <v>58</v>
      </c>
      <c r="N1685">
        <v>43</v>
      </c>
      <c r="O1685">
        <v>145</v>
      </c>
      <c r="P1685">
        <v>446</v>
      </c>
      <c r="Q1685" s="8">
        <f t="shared" si="104"/>
        <v>2.4663677130044841E-2</v>
      </c>
      <c r="R1685" s="8">
        <f t="shared" si="105"/>
        <v>4.4843049327354259E-3</v>
      </c>
      <c r="S1685" s="8">
        <f t="shared" si="106"/>
        <v>0.13004484304932734</v>
      </c>
      <c r="T1685" s="8">
        <f t="shared" si="107"/>
        <v>9.641255605381166E-2</v>
      </c>
      <c r="U1685" s="8">
        <f>IF(C1685=2022,"",IF(C1685=2020,O1685/60,O1685/162))</f>
        <v>0.89506172839506171</v>
      </c>
      <c r="V1685">
        <v>109</v>
      </c>
      <c r="W1685">
        <v>162</v>
      </c>
      <c r="X1685">
        <v>31</v>
      </c>
      <c r="Y1685">
        <v>112</v>
      </c>
      <c r="Z1685">
        <v>32</v>
      </c>
      <c r="AA1685">
        <v>2</v>
      </c>
      <c r="AB1685">
        <v>1</v>
      </c>
      <c r="AC1685">
        <v>1</v>
      </c>
      <c r="AD1685">
        <v>0.29799999999999999</v>
      </c>
      <c r="AE1685">
        <v>0.30399999999999999</v>
      </c>
      <c r="AF1685">
        <v>0.36299999999999999</v>
      </c>
      <c r="AG1685">
        <v>0.66700000000000004</v>
      </c>
    </row>
    <row r="1686" spans="1:33" x14ac:dyDescent="0.25">
      <c r="A1686" t="s">
        <v>86</v>
      </c>
      <c r="B1686" t="s">
        <v>645</v>
      </c>
      <c r="C1686">
        <v>2021</v>
      </c>
      <c r="D1686" t="s">
        <v>18</v>
      </c>
      <c r="E1686" t="s">
        <v>128</v>
      </c>
      <c r="F1686" t="s">
        <v>129</v>
      </c>
      <c r="G1686" t="s">
        <v>646</v>
      </c>
      <c r="H1686">
        <v>25</v>
      </c>
      <c r="I1686" t="s">
        <v>1226</v>
      </c>
      <c r="J1686" s="9">
        <v>0.13300000000000001</v>
      </c>
      <c r="K1686">
        <v>0</v>
      </c>
      <c r="L1686">
        <v>0</v>
      </c>
      <c r="M1686">
        <v>2</v>
      </c>
      <c r="N1686">
        <v>3</v>
      </c>
      <c r="O1686">
        <v>12</v>
      </c>
      <c r="P1686">
        <v>15</v>
      </c>
      <c r="Q1686" s="8">
        <f t="shared" si="104"/>
        <v>0</v>
      </c>
      <c r="R1686" s="8">
        <f t="shared" si="105"/>
        <v>0</v>
      </c>
      <c r="S1686" s="8">
        <f t="shared" si="106"/>
        <v>0.13333333333333333</v>
      </c>
      <c r="T1686" s="8">
        <f t="shared" si="107"/>
        <v>0.2</v>
      </c>
      <c r="U1686" s="8">
        <f>IF(C1686=2022,"",IF(C1686=2020,O1686/60,O1686/162))</f>
        <v>7.407407407407407E-2</v>
      </c>
      <c r="V1686">
        <v>2</v>
      </c>
      <c r="W1686">
        <v>3</v>
      </c>
      <c r="X1686">
        <v>1</v>
      </c>
      <c r="Y1686">
        <v>3</v>
      </c>
      <c r="Z1686">
        <v>1</v>
      </c>
      <c r="AA1686">
        <v>0</v>
      </c>
      <c r="AB1686">
        <v>1</v>
      </c>
      <c r="AC1686">
        <v>0</v>
      </c>
      <c r="AD1686">
        <v>0.16700000000000001</v>
      </c>
      <c r="AE1686">
        <v>0.23499999999999999</v>
      </c>
      <c r="AF1686">
        <v>0.2</v>
      </c>
      <c r="AG1686">
        <v>0.435</v>
      </c>
    </row>
    <row r="1687" spans="1:33" x14ac:dyDescent="0.25">
      <c r="A1687" t="s">
        <v>8</v>
      </c>
      <c r="B1687" t="s">
        <v>44</v>
      </c>
      <c r="C1687">
        <v>2021</v>
      </c>
      <c r="D1687" t="s">
        <v>22</v>
      </c>
      <c r="E1687" t="s">
        <v>9</v>
      </c>
      <c r="F1687" t="s">
        <v>10</v>
      </c>
      <c r="G1687" t="s">
        <v>45</v>
      </c>
      <c r="H1687">
        <v>25</v>
      </c>
      <c r="I1687" t="s">
        <v>1226</v>
      </c>
      <c r="J1687" s="9">
        <v>0.25600000000000001</v>
      </c>
      <c r="K1687">
        <v>22</v>
      </c>
      <c r="L1687">
        <v>4</v>
      </c>
      <c r="M1687">
        <v>71</v>
      </c>
      <c r="N1687">
        <v>73</v>
      </c>
      <c r="O1687">
        <v>131</v>
      </c>
      <c r="P1687">
        <v>488</v>
      </c>
      <c r="Q1687" s="8">
        <f t="shared" si="104"/>
        <v>4.5081967213114756E-2</v>
      </c>
      <c r="R1687" s="8">
        <f t="shared" si="105"/>
        <v>8.1967213114754103E-3</v>
      </c>
      <c r="S1687" s="8">
        <f t="shared" si="106"/>
        <v>0.14549180327868852</v>
      </c>
      <c r="T1687" s="8">
        <f t="shared" si="107"/>
        <v>0.14959016393442623</v>
      </c>
      <c r="U1687" s="8">
        <f>IF(C1687=2022,"",IF(C1687=2020,O1687/60,O1687/162))</f>
        <v>0.80864197530864201</v>
      </c>
      <c r="V1687">
        <v>125</v>
      </c>
      <c r="W1687">
        <v>225</v>
      </c>
      <c r="X1687">
        <v>52</v>
      </c>
      <c r="Y1687">
        <v>107</v>
      </c>
      <c r="Z1687">
        <v>28</v>
      </c>
      <c r="AA1687">
        <v>0</v>
      </c>
      <c r="AB1687">
        <v>1</v>
      </c>
      <c r="AC1687">
        <v>3</v>
      </c>
      <c r="AD1687">
        <v>0.28599999999999998</v>
      </c>
      <c r="AE1687">
        <v>0.308</v>
      </c>
      <c r="AF1687">
        <v>0.46100000000000002</v>
      </c>
      <c r="AG1687">
        <v>0.76900000000000002</v>
      </c>
    </row>
    <row r="1688" spans="1:33" x14ac:dyDescent="0.25">
      <c r="A1688" t="s">
        <v>31</v>
      </c>
      <c r="B1688" t="s">
        <v>759</v>
      </c>
      <c r="C1688">
        <v>2021</v>
      </c>
      <c r="D1688" t="s">
        <v>18</v>
      </c>
      <c r="E1688" t="s">
        <v>245</v>
      </c>
      <c r="F1688" t="s">
        <v>246</v>
      </c>
      <c r="G1688" t="s">
        <v>760</v>
      </c>
      <c r="H1688">
        <v>25</v>
      </c>
      <c r="I1688" t="s">
        <v>1226</v>
      </c>
      <c r="J1688" s="9">
        <v>0.28999999999999998</v>
      </c>
      <c r="K1688">
        <v>1</v>
      </c>
      <c r="L1688">
        <v>0</v>
      </c>
      <c r="M1688">
        <v>2</v>
      </c>
      <c r="N1688">
        <v>9</v>
      </c>
      <c r="O1688">
        <v>14</v>
      </c>
      <c r="P1688">
        <v>31</v>
      </c>
      <c r="Q1688" s="8">
        <f t="shared" si="104"/>
        <v>3.2258064516129031E-2</v>
      </c>
      <c r="R1688" s="8">
        <f t="shared" si="105"/>
        <v>0</v>
      </c>
      <c r="S1688" s="8">
        <f t="shared" si="106"/>
        <v>6.4516129032258063E-2</v>
      </c>
      <c r="T1688" s="8">
        <f t="shared" si="107"/>
        <v>0.29032258064516131</v>
      </c>
      <c r="U1688" s="8">
        <f>IF(C1688=2022,"",IF(C1688=2020,O1688/60,O1688/162))</f>
        <v>8.6419753086419748E-2</v>
      </c>
      <c r="V1688">
        <v>9</v>
      </c>
      <c r="W1688">
        <v>13</v>
      </c>
      <c r="X1688">
        <v>2</v>
      </c>
      <c r="Y1688">
        <v>2</v>
      </c>
      <c r="Z1688">
        <v>4</v>
      </c>
      <c r="AA1688">
        <v>0</v>
      </c>
      <c r="AB1688">
        <v>1</v>
      </c>
      <c r="AC1688">
        <v>0</v>
      </c>
      <c r="AD1688">
        <v>0.27600000000000002</v>
      </c>
      <c r="AE1688">
        <v>0.36099999999999999</v>
      </c>
      <c r="AF1688">
        <v>0.41899999999999998</v>
      </c>
      <c r="AG1688">
        <v>0.78</v>
      </c>
    </row>
    <row r="1689" spans="1:33" x14ac:dyDescent="0.25">
      <c r="A1689" t="s">
        <v>26</v>
      </c>
      <c r="B1689" t="s">
        <v>301</v>
      </c>
      <c r="C1689">
        <v>2021</v>
      </c>
      <c r="D1689" t="s">
        <v>22</v>
      </c>
      <c r="E1689" t="s">
        <v>27</v>
      </c>
      <c r="F1689" t="s">
        <v>28</v>
      </c>
      <c r="G1689" t="s">
        <v>302</v>
      </c>
      <c r="H1689">
        <v>25</v>
      </c>
      <c r="I1689" t="s">
        <v>1226</v>
      </c>
      <c r="J1689" s="9">
        <v>0.25700000000000001</v>
      </c>
      <c r="K1689">
        <v>14</v>
      </c>
      <c r="L1689">
        <v>4</v>
      </c>
      <c r="M1689">
        <v>50</v>
      </c>
      <c r="N1689">
        <v>47</v>
      </c>
      <c r="O1689">
        <v>108</v>
      </c>
      <c r="P1689">
        <v>284</v>
      </c>
      <c r="Q1689" s="8">
        <f t="shared" si="104"/>
        <v>4.9295774647887321E-2</v>
      </c>
      <c r="R1689" s="8">
        <f t="shared" si="105"/>
        <v>1.4084507042253521E-2</v>
      </c>
      <c r="S1689" s="8">
        <f t="shared" si="106"/>
        <v>0.176056338028169</v>
      </c>
      <c r="T1689" s="8">
        <f t="shared" si="107"/>
        <v>0.16549295774647887</v>
      </c>
      <c r="U1689" s="8">
        <f>IF(C1689=2022,"",IF(C1689=2020,O1689/60,O1689/162))</f>
        <v>0.66666666666666663</v>
      </c>
      <c r="V1689">
        <v>73</v>
      </c>
      <c r="W1689">
        <v>127</v>
      </c>
      <c r="X1689">
        <v>26</v>
      </c>
      <c r="Y1689">
        <v>104</v>
      </c>
      <c r="Z1689">
        <v>25</v>
      </c>
      <c r="AA1689">
        <v>0</v>
      </c>
      <c r="AB1689">
        <v>1</v>
      </c>
      <c r="AC1689">
        <v>2</v>
      </c>
      <c r="AD1689">
        <v>0.34100000000000003</v>
      </c>
      <c r="AE1689">
        <v>0.31900000000000001</v>
      </c>
      <c r="AF1689">
        <v>0.44700000000000001</v>
      </c>
      <c r="AG1689">
        <v>0.76600000000000001</v>
      </c>
    </row>
    <row r="1690" spans="1:33" x14ac:dyDescent="0.25">
      <c r="A1690" t="s">
        <v>30</v>
      </c>
      <c r="B1690" t="s">
        <v>170</v>
      </c>
      <c r="C1690">
        <v>2021</v>
      </c>
      <c r="D1690" t="s">
        <v>22</v>
      </c>
      <c r="E1690" t="s">
        <v>142</v>
      </c>
      <c r="F1690" t="s">
        <v>143</v>
      </c>
      <c r="G1690" t="s">
        <v>171</v>
      </c>
      <c r="H1690">
        <v>24</v>
      </c>
      <c r="I1690" t="s">
        <v>1226</v>
      </c>
      <c r="J1690" s="9">
        <v>0.249</v>
      </c>
      <c r="K1690">
        <v>10</v>
      </c>
      <c r="L1690">
        <v>0</v>
      </c>
      <c r="M1690">
        <v>37</v>
      </c>
      <c r="N1690">
        <v>23</v>
      </c>
      <c r="O1690">
        <v>55</v>
      </c>
      <c r="P1690">
        <v>213</v>
      </c>
      <c r="Q1690" s="8">
        <f t="shared" si="104"/>
        <v>4.6948356807511735E-2</v>
      </c>
      <c r="R1690" s="8">
        <f t="shared" si="105"/>
        <v>0</v>
      </c>
      <c r="S1690" s="8">
        <f t="shared" si="106"/>
        <v>0.17370892018779344</v>
      </c>
      <c r="T1690" s="8">
        <f t="shared" si="107"/>
        <v>0.107981220657277</v>
      </c>
      <c r="U1690" s="8">
        <f>IF(C1690=2022,"",IF(C1690=2020,O1690/60,O1690/162))</f>
        <v>0.33950617283950618</v>
      </c>
      <c r="V1690">
        <v>53</v>
      </c>
      <c r="W1690">
        <v>93</v>
      </c>
      <c r="X1690">
        <v>20</v>
      </c>
      <c r="Y1690">
        <v>57</v>
      </c>
      <c r="Z1690">
        <v>16</v>
      </c>
      <c r="AA1690">
        <v>0</v>
      </c>
      <c r="AB1690">
        <v>1</v>
      </c>
      <c r="AC1690">
        <v>0</v>
      </c>
      <c r="AD1690">
        <v>0.29299999999999998</v>
      </c>
      <c r="AE1690">
        <v>0.30299999999999999</v>
      </c>
      <c r="AF1690">
        <v>0.437</v>
      </c>
      <c r="AG1690">
        <v>0.74</v>
      </c>
    </row>
    <row r="1691" spans="1:33" x14ac:dyDescent="0.25">
      <c r="A1691" t="s">
        <v>42</v>
      </c>
      <c r="B1691" t="s">
        <v>407</v>
      </c>
      <c r="C1691">
        <v>2021</v>
      </c>
      <c r="D1691" t="s">
        <v>22</v>
      </c>
      <c r="E1691" t="s">
        <v>263</v>
      </c>
      <c r="F1691" t="s">
        <v>264</v>
      </c>
      <c r="G1691" t="s">
        <v>408</v>
      </c>
      <c r="H1691">
        <v>24</v>
      </c>
      <c r="I1691" t="s">
        <v>1226</v>
      </c>
      <c r="J1691" s="9">
        <v>0.223</v>
      </c>
      <c r="K1691">
        <v>7</v>
      </c>
      <c r="L1691">
        <v>1</v>
      </c>
      <c r="M1691">
        <v>28</v>
      </c>
      <c r="N1691">
        <v>29</v>
      </c>
      <c r="O1691">
        <v>79</v>
      </c>
      <c r="P1691">
        <v>260</v>
      </c>
      <c r="Q1691" s="8">
        <f t="shared" si="104"/>
        <v>2.6923076923076925E-2</v>
      </c>
      <c r="R1691" s="8">
        <f t="shared" si="105"/>
        <v>3.8461538461538464E-3</v>
      </c>
      <c r="S1691" s="8">
        <f t="shared" si="106"/>
        <v>0.1076923076923077</v>
      </c>
      <c r="T1691" s="8">
        <f t="shared" si="107"/>
        <v>0.11153846153846154</v>
      </c>
      <c r="U1691" s="8">
        <f>IF(C1691=2022,"",IF(C1691=2020,O1691/60,O1691/162))</f>
        <v>0.48765432098765432</v>
      </c>
      <c r="V1691">
        <v>58</v>
      </c>
      <c r="W1691">
        <v>91</v>
      </c>
      <c r="X1691">
        <v>19</v>
      </c>
      <c r="Y1691">
        <v>104</v>
      </c>
      <c r="Z1691">
        <v>31</v>
      </c>
      <c r="AA1691">
        <v>0</v>
      </c>
      <c r="AB1691">
        <v>1</v>
      </c>
      <c r="AC1691">
        <v>0</v>
      </c>
      <c r="AD1691">
        <v>0.33800000000000002</v>
      </c>
      <c r="AE1691">
        <v>0.32200000000000001</v>
      </c>
      <c r="AF1691">
        <v>0.35</v>
      </c>
      <c r="AG1691">
        <v>0.67200000000000004</v>
      </c>
    </row>
    <row r="1692" spans="1:33" x14ac:dyDescent="0.25">
      <c r="A1692" t="s">
        <v>26</v>
      </c>
      <c r="B1692" t="s">
        <v>303</v>
      </c>
      <c r="C1692">
        <v>2021</v>
      </c>
      <c r="D1692" t="s">
        <v>22</v>
      </c>
      <c r="E1692" t="s">
        <v>27</v>
      </c>
      <c r="F1692" t="s">
        <v>28</v>
      </c>
      <c r="G1692" t="s">
        <v>304</v>
      </c>
      <c r="H1692">
        <v>24</v>
      </c>
      <c r="I1692" t="s">
        <v>1226</v>
      </c>
      <c r="J1692" s="9">
        <v>0.26</v>
      </c>
      <c r="K1692">
        <v>6</v>
      </c>
      <c r="L1692">
        <v>3</v>
      </c>
      <c r="M1692">
        <v>28</v>
      </c>
      <c r="N1692">
        <v>22</v>
      </c>
      <c r="O1692">
        <v>49</v>
      </c>
      <c r="P1692">
        <v>146</v>
      </c>
      <c r="Q1692" s="8">
        <f t="shared" si="104"/>
        <v>4.1095890410958902E-2</v>
      </c>
      <c r="R1692" s="8">
        <f t="shared" si="105"/>
        <v>2.0547945205479451E-2</v>
      </c>
      <c r="S1692" s="8">
        <f t="shared" si="106"/>
        <v>0.19178082191780821</v>
      </c>
      <c r="T1692" s="8">
        <f t="shared" si="107"/>
        <v>0.15068493150684931</v>
      </c>
      <c r="U1692" s="8">
        <f>IF(C1692=2022,"",IF(C1692=2020,O1692/60,O1692/162))</f>
        <v>0.30246913580246915</v>
      </c>
      <c r="V1692">
        <v>38</v>
      </c>
      <c r="W1692">
        <v>64</v>
      </c>
      <c r="X1692">
        <v>14</v>
      </c>
      <c r="Y1692">
        <v>50</v>
      </c>
      <c r="Z1692">
        <v>10</v>
      </c>
      <c r="AA1692">
        <v>0</v>
      </c>
      <c r="AB1692">
        <v>1</v>
      </c>
      <c r="AC1692">
        <v>0</v>
      </c>
      <c r="AD1692">
        <v>0.35199999999999998</v>
      </c>
      <c r="AE1692">
        <v>0.32300000000000001</v>
      </c>
      <c r="AF1692">
        <v>0.438</v>
      </c>
      <c r="AG1692">
        <v>0.76100000000000001</v>
      </c>
    </row>
    <row r="1693" spans="1:33" x14ac:dyDescent="0.25">
      <c r="A1693" t="s">
        <v>86</v>
      </c>
      <c r="B1693" t="s">
        <v>657</v>
      </c>
      <c r="C1693">
        <v>2021</v>
      </c>
      <c r="D1693" t="s">
        <v>18</v>
      </c>
      <c r="E1693" t="s">
        <v>128</v>
      </c>
      <c r="F1693" t="s">
        <v>129</v>
      </c>
      <c r="G1693" t="s">
        <v>658</v>
      </c>
      <c r="H1693">
        <v>23</v>
      </c>
      <c r="I1693" t="s">
        <v>1226</v>
      </c>
      <c r="J1693" s="9">
        <v>0.22</v>
      </c>
      <c r="K1693">
        <v>2</v>
      </c>
      <c r="L1693">
        <v>3</v>
      </c>
      <c r="M1693">
        <v>4</v>
      </c>
      <c r="N1693">
        <v>11</v>
      </c>
      <c r="O1693">
        <v>24</v>
      </c>
      <c r="P1693">
        <v>59</v>
      </c>
      <c r="Q1693" s="8">
        <f t="shared" si="104"/>
        <v>3.3898305084745763E-2</v>
      </c>
      <c r="R1693" s="8">
        <f t="shared" si="105"/>
        <v>5.0847457627118647E-2</v>
      </c>
      <c r="S1693" s="8">
        <f t="shared" si="106"/>
        <v>6.7796610169491525E-2</v>
      </c>
      <c r="T1693" s="8">
        <f t="shared" si="107"/>
        <v>0.1864406779661017</v>
      </c>
      <c r="U1693" s="8">
        <f>IF(C1693=2022,"",IF(C1693=2020,O1693/60,O1693/162))</f>
        <v>0.14814814814814814</v>
      </c>
      <c r="V1693">
        <v>13</v>
      </c>
      <c r="W1693">
        <v>22</v>
      </c>
      <c r="X1693">
        <v>5</v>
      </c>
      <c r="Y1693">
        <v>23</v>
      </c>
      <c r="Z1693">
        <v>8</v>
      </c>
      <c r="AA1693">
        <v>0</v>
      </c>
      <c r="AB1693">
        <v>1</v>
      </c>
      <c r="AC1693">
        <v>2</v>
      </c>
      <c r="AD1693">
        <v>0.32400000000000001</v>
      </c>
      <c r="AE1693">
        <v>0.33300000000000002</v>
      </c>
      <c r="AF1693">
        <v>0.373</v>
      </c>
      <c r="AG1693">
        <v>0.70599999999999996</v>
      </c>
    </row>
    <row r="1694" spans="1:33" x14ac:dyDescent="0.25">
      <c r="A1694" t="s">
        <v>42</v>
      </c>
      <c r="B1694" t="s">
        <v>405</v>
      </c>
      <c r="C1694">
        <v>2021</v>
      </c>
      <c r="D1694" t="s">
        <v>22</v>
      </c>
      <c r="E1694" t="s">
        <v>263</v>
      </c>
      <c r="F1694" t="s">
        <v>264</v>
      </c>
      <c r="G1694" t="s">
        <v>406</v>
      </c>
      <c r="H1694">
        <v>23</v>
      </c>
      <c r="I1694" t="s">
        <v>1226</v>
      </c>
      <c r="J1694" s="9">
        <v>0.251</v>
      </c>
      <c r="K1694">
        <v>8</v>
      </c>
      <c r="L1694">
        <v>1</v>
      </c>
      <c r="M1694">
        <v>34</v>
      </c>
      <c r="N1694">
        <v>23</v>
      </c>
      <c r="O1694">
        <v>59</v>
      </c>
      <c r="P1694">
        <v>215</v>
      </c>
      <c r="Q1694" s="8">
        <f t="shared" si="104"/>
        <v>3.7209302325581395E-2</v>
      </c>
      <c r="R1694" s="8">
        <f t="shared" si="105"/>
        <v>4.6511627906976744E-3</v>
      </c>
      <c r="S1694" s="8">
        <f t="shared" si="106"/>
        <v>0.15813953488372093</v>
      </c>
      <c r="T1694" s="8">
        <f t="shared" si="107"/>
        <v>0.10697674418604651</v>
      </c>
      <c r="U1694" s="8">
        <f>IF(C1694=2022,"",IF(C1694=2020,O1694/60,O1694/162))</f>
        <v>0.36419753086419754</v>
      </c>
      <c r="V1694">
        <v>54</v>
      </c>
      <c r="W1694">
        <v>91</v>
      </c>
      <c r="X1694">
        <v>20</v>
      </c>
      <c r="Y1694">
        <v>52</v>
      </c>
      <c r="Z1694">
        <v>14</v>
      </c>
      <c r="AA1694">
        <v>2</v>
      </c>
      <c r="AB1694">
        <v>1</v>
      </c>
      <c r="AC1694">
        <v>1</v>
      </c>
      <c r="AD1694">
        <v>0.29499999999999998</v>
      </c>
      <c r="AE1694">
        <v>0.29899999999999999</v>
      </c>
      <c r="AF1694">
        <v>0.42299999999999999</v>
      </c>
      <c r="AG1694">
        <v>0.72199999999999998</v>
      </c>
    </row>
    <row r="1695" spans="1:33" x14ac:dyDescent="0.25">
      <c r="A1695" t="s">
        <v>81</v>
      </c>
      <c r="B1695" t="s">
        <v>815</v>
      </c>
      <c r="C1695">
        <v>2021</v>
      </c>
      <c r="D1695" t="s">
        <v>18</v>
      </c>
      <c r="E1695" t="s">
        <v>134</v>
      </c>
      <c r="F1695" t="s">
        <v>135</v>
      </c>
      <c r="G1695" t="s">
        <v>816</v>
      </c>
      <c r="H1695">
        <v>22</v>
      </c>
      <c r="I1695" t="s">
        <v>1226</v>
      </c>
      <c r="J1695" s="9">
        <v>0</v>
      </c>
      <c r="K1695">
        <v>0</v>
      </c>
      <c r="L1695">
        <v>0</v>
      </c>
      <c r="M1695">
        <v>0</v>
      </c>
      <c r="N1695">
        <v>0</v>
      </c>
      <c r="O1695">
        <v>3</v>
      </c>
      <c r="P1695">
        <v>6</v>
      </c>
      <c r="Q1695" s="8">
        <f t="shared" si="104"/>
        <v>0</v>
      </c>
      <c r="R1695" s="8">
        <f t="shared" si="105"/>
        <v>0</v>
      </c>
      <c r="S1695" s="8">
        <f t="shared" si="106"/>
        <v>0</v>
      </c>
      <c r="T1695" s="8">
        <f t="shared" si="107"/>
        <v>0</v>
      </c>
      <c r="U1695" s="8">
        <f>IF(C1695=2022,"",IF(C1695=2020,O1695/60,O1695/162))</f>
        <v>1.8518518518518517E-2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0</v>
      </c>
      <c r="AB1695">
        <v>1</v>
      </c>
      <c r="AC1695">
        <v>0</v>
      </c>
      <c r="AD1695">
        <v>0</v>
      </c>
      <c r="AE1695">
        <v>0.14299999999999999</v>
      </c>
      <c r="AF1695">
        <v>0</v>
      </c>
      <c r="AG1695">
        <v>0.14299999999999999</v>
      </c>
    </row>
    <row r="1696" spans="1:33" x14ac:dyDescent="0.25">
      <c r="A1696" t="s">
        <v>62</v>
      </c>
      <c r="B1696" t="s">
        <v>239</v>
      </c>
      <c r="C1696">
        <v>2021</v>
      </c>
      <c r="D1696" t="s">
        <v>22</v>
      </c>
      <c r="E1696" t="s">
        <v>126</v>
      </c>
      <c r="F1696" t="s">
        <v>127</v>
      </c>
      <c r="G1696" t="s">
        <v>240</v>
      </c>
      <c r="H1696">
        <v>22</v>
      </c>
      <c r="I1696" t="s">
        <v>1226</v>
      </c>
      <c r="J1696" s="9">
        <v>0.25900000000000001</v>
      </c>
      <c r="K1696">
        <v>13</v>
      </c>
      <c r="L1696">
        <v>18</v>
      </c>
      <c r="M1696">
        <v>55</v>
      </c>
      <c r="N1696">
        <v>60</v>
      </c>
      <c r="O1696">
        <v>124</v>
      </c>
      <c r="P1696">
        <v>413</v>
      </c>
      <c r="Q1696" s="8">
        <f t="shared" si="104"/>
        <v>3.1476997578692496E-2</v>
      </c>
      <c r="R1696" s="8">
        <f t="shared" si="105"/>
        <v>4.3583535108958835E-2</v>
      </c>
      <c r="S1696" s="8">
        <f t="shared" si="106"/>
        <v>0.13317191283292978</v>
      </c>
      <c r="T1696" s="8">
        <f t="shared" si="107"/>
        <v>0.14527845036319612</v>
      </c>
      <c r="U1696" s="8">
        <f>IF(C1696=2022,"",IF(C1696=2020,O1696/60,O1696/162))</f>
        <v>0.76543209876543206</v>
      </c>
      <c r="V1696">
        <v>107</v>
      </c>
      <c r="W1696">
        <v>180</v>
      </c>
      <c r="X1696">
        <v>40</v>
      </c>
      <c r="Y1696">
        <v>122</v>
      </c>
      <c r="Z1696">
        <v>45</v>
      </c>
      <c r="AA1696">
        <v>1</v>
      </c>
      <c r="AB1696">
        <v>1</v>
      </c>
      <c r="AC1696">
        <v>4</v>
      </c>
      <c r="AD1696">
        <v>0.33500000000000002</v>
      </c>
      <c r="AE1696">
        <v>0.33</v>
      </c>
      <c r="AF1696">
        <v>0.436</v>
      </c>
      <c r="AG1696">
        <v>0.76600000000000001</v>
      </c>
    </row>
    <row r="1697" spans="1:33" x14ac:dyDescent="0.25">
      <c r="A1697" t="s">
        <v>30</v>
      </c>
      <c r="B1697" t="s">
        <v>184</v>
      </c>
      <c r="C1697">
        <v>2021</v>
      </c>
      <c r="D1697" t="s">
        <v>22</v>
      </c>
      <c r="E1697" t="s">
        <v>142</v>
      </c>
      <c r="F1697" t="s">
        <v>143</v>
      </c>
      <c r="G1697" t="s">
        <v>185</v>
      </c>
      <c r="H1697">
        <v>22</v>
      </c>
      <c r="I1697" t="s">
        <v>1226</v>
      </c>
      <c r="J1697" s="9">
        <v>0.23499999999999999</v>
      </c>
      <c r="K1697">
        <v>15</v>
      </c>
      <c r="L1697">
        <v>1</v>
      </c>
      <c r="M1697">
        <v>48</v>
      </c>
      <c r="N1697">
        <v>56</v>
      </c>
      <c r="O1697">
        <v>127</v>
      </c>
      <c r="P1697">
        <v>417</v>
      </c>
      <c r="Q1697" s="8">
        <f t="shared" si="104"/>
        <v>3.5971223021582732E-2</v>
      </c>
      <c r="R1697" s="8">
        <f t="shared" si="105"/>
        <v>2.3980815347721821E-3</v>
      </c>
      <c r="S1697" s="8">
        <f t="shared" si="106"/>
        <v>0.11510791366906475</v>
      </c>
      <c r="T1697" s="8">
        <f t="shared" si="107"/>
        <v>0.1342925659472422</v>
      </c>
      <c r="U1697" s="8">
        <f>IF(C1697=2022,"",IF(C1697=2020,O1697/60,O1697/162))</f>
        <v>0.78395061728395066</v>
      </c>
      <c r="V1697">
        <v>98</v>
      </c>
      <c r="W1697">
        <v>165</v>
      </c>
      <c r="X1697">
        <v>37</v>
      </c>
      <c r="Y1697">
        <v>101</v>
      </c>
      <c r="Z1697">
        <v>41</v>
      </c>
      <c r="AA1697">
        <v>0</v>
      </c>
      <c r="AB1697">
        <v>1</v>
      </c>
      <c r="AC1697">
        <v>1</v>
      </c>
      <c r="AD1697">
        <v>0.27100000000000002</v>
      </c>
      <c r="AE1697">
        <v>0.309</v>
      </c>
      <c r="AF1697">
        <v>0.39600000000000002</v>
      </c>
      <c r="AG1697">
        <v>0.70499999999999996</v>
      </c>
    </row>
    <row r="1698" spans="1:33" x14ac:dyDescent="0.25">
      <c r="A1698" t="s">
        <v>49</v>
      </c>
      <c r="B1698" t="s">
        <v>349</v>
      </c>
      <c r="C1698">
        <v>2021</v>
      </c>
      <c r="D1698" t="s">
        <v>22</v>
      </c>
      <c r="E1698" t="s">
        <v>50</v>
      </c>
      <c r="F1698" t="s">
        <v>51</v>
      </c>
      <c r="G1698" t="s">
        <v>350</v>
      </c>
      <c r="H1698">
        <v>21</v>
      </c>
      <c r="I1698" t="s">
        <v>1226</v>
      </c>
      <c r="J1698" s="9">
        <v>0.246</v>
      </c>
      <c r="K1698">
        <v>4</v>
      </c>
      <c r="L1698">
        <v>2</v>
      </c>
      <c r="M1698">
        <v>26</v>
      </c>
      <c r="N1698">
        <v>17</v>
      </c>
      <c r="O1698">
        <v>35</v>
      </c>
      <c r="P1698">
        <v>130</v>
      </c>
      <c r="Q1698" s="8">
        <f t="shared" si="104"/>
        <v>3.0769230769230771E-2</v>
      </c>
      <c r="R1698" s="8">
        <f t="shared" si="105"/>
        <v>1.5384615384615385E-2</v>
      </c>
      <c r="S1698" s="8">
        <f t="shared" si="106"/>
        <v>0.2</v>
      </c>
      <c r="T1698" s="8">
        <f t="shared" si="107"/>
        <v>0.13076923076923078</v>
      </c>
      <c r="U1698" s="8">
        <f>IF(C1698=2022,"",IF(C1698=2020,O1698/60,O1698/162))</f>
        <v>0.21604938271604937</v>
      </c>
      <c r="V1698">
        <v>32</v>
      </c>
      <c r="W1698">
        <v>53</v>
      </c>
      <c r="X1698">
        <v>11</v>
      </c>
      <c r="Y1698">
        <v>32</v>
      </c>
      <c r="Z1698">
        <v>8</v>
      </c>
      <c r="AA1698">
        <v>0</v>
      </c>
      <c r="AB1698">
        <v>1</v>
      </c>
      <c r="AC1698">
        <v>1</v>
      </c>
      <c r="AD1698">
        <v>0.29799999999999999</v>
      </c>
      <c r="AE1698">
        <v>0.29499999999999998</v>
      </c>
      <c r="AF1698">
        <v>0.40799999999999997</v>
      </c>
      <c r="AG1698">
        <v>0.70299999999999996</v>
      </c>
    </row>
    <row r="1699" spans="1:33" x14ac:dyDescent="0.25">
      <c r="A1699" t="s">
        <v>68</v>
      </c>
      <c r="B1699" t="s">
        <v>503</v>
      </c>
      <c r="C1699">
        <v>2021</v>
      </c>
      <c r="D1699" t="s">
        <v>22</v>
      </c>
      <c r="E1699" t="s">
        <v>361</v>
      </c>
      <c r="F1699" t="s">
        <v>362</v>
      </c>
      <c r="G1699" t="s">
        <v>504</v>
      </c>
      <c r="H1699">
        <v>21</v>
      </c>
      <c r="I1699" t="s">
        <v>1226</v>
      </c>
      <c r="J1699" s="9">
        <v>0.18099999999999999</v>
      </c>
      <c r="K1699">
        <v>14</v>
      </c>
      <c r="L1699">
        <v>6</v>
      </c>
      <c r="M1699">
        <v>43</v>
      </c>
      <c r="N1699">
        <v>41</v>
      </c>
      <c r="O1699">
        <v>93</v>
      </c>
      <c r="P1699">
        <v>337</v>
      </c>
      <c r="Q1699" s="8">
        <f t="shared" si="104"/>
        <v>4.1543026706231452E-2</v>
      </c>
      <c r="R1699" s="8">
        <f t="shared" si="105"/>
        <v>1.7804154302670624E-2</v>
      </c>
      <c r="S1699" s="8">
        <f t="shared" si="106"/>
        <v>0.12759643916913946</v>
      </c>
      <c r="T1699" s="8">
        <f t="shared" si="107"/>
        <v>0.12166172106824925</v>
      </c>
      <c r="U1699" s="8">
        <f>IF(C1699=2022,"",IF(C1699=2020,O1699/60,O1699/162))</f>
        <v>0.57407407407407407</v>
      </c>
      <c r="V1699">
        <v>61</v>
      </c>
      <c r="W1699">
        <v>118</v>
      </c>
      <c r="X1699">
        <v>28</v>
      </c>
      <c r="Y1699">
        <v>106</v>
      </c>
      <c r="Z1699">
        <v>36</v>
      </c>
      <c r="AA1699">
        <v>0</v>
      </c>
      <c r="AB1699">
        <v>1</v>
      </c>
      <c r="AC1699">
        <v>4</v>
      </c>
      <c r="AD1699">
        <v>0.216</v>
      </c>
      <c r="AE1699">
        <v>0.26500000000000001</v>
      </c>
      <c r="AF1699">
        <v>0.35</v>
      </c>
      <c r="AG1699">
        <v>0.61499999999999999</v>
      </c>
    </row>
    <row r="1700" spans="1:33" x14ac:dyDescent="0.25">
      <c r="A1700" t="s">
        <v>55</v>
      </c>
      <c r="B1700" t="s">
        <v>901</v>
      </c>
      <c r="C1700">
        <v>2020</v>
      </c>
      <c r="D1700" t="s">
        <v>18</v>
      </c>
      <c r="E1700" t="s">
        <v>345</v>
      </c>
      <c r="F1700" t="s">
        <v>346</v>
      </c>
      <c r="G1700" t="s">
        <v>902</v>
      </c>
      <c r="H1700">
        <v>33</v>
      </c>
      <c r="I1700" t="s">
        <v>1226</v>
      </c>
      <c r="J1700" s="9">
        <v>0.253</v>
      </c>
      <c r="K1700">
        <v>10</v>
      </c>
      <c r="L1700">
        <v>4</v>
      </c>
      <c r="M1700">
        <v>34</v>
      </c>
      <c r="N1700">
        <v>32</v>
      </c>
      <c r="O1700">
        <v>57</v>
      </c>
      <c r="P1700">
        <v>217</v>
      </c>
      <c r="Q1700" s="8">
        <f t="shared" si="104"/>
        <v>4.6082949308755762E-2</v>
      </c>
      <c r="R1700" s="8">
        <f t="shared" si="105"/>
        <v>1.8433179723502304E-2</v>
      </c>
      <c r="S1700" s="8">
        <f t="shared" si="106"/>
        <v>0.15668202764976957</v>
      </c>
      <c r="T1700" s="8">
        <f t="shared" si="107"/>
        <v>0.14746543778801843</v>
      </c>
      <c r="U1700" s="8">
        <f>IF(C1700=2022,"",IF(C1700=2020,O1700/60,O1700/162))</f>
        <v>0.95</v>
      </c>
      <c r="V1700">
        <v>55</v>
      </c>
      <c r="W1700">
        <v>94</v>
      </c>
      <c r="X1700">
        <v>19</v>
      </c>
      <c r="Y1700">
        <v>48</v>
      </c>
      <c r="Z1700">
        <v>22</v>
      </c>
      <c r="AA1700">
        <v>0</v>
      </c>
      <c r="AB1700">
        <v>1</v>
      </c>
      <c r="AC1700">
        <v>0</v>
      </c>
      <c r="AD1700">
        <v>0.28100000000000003</v>
      </c>
      <c r="AE1700">
        <v>0.32400000000000001</v>
      </c>
      <c r="AF1700">
        <v>0.433</v>
      </c>
      <c r="AG1700">
        <v>0.75700000000000001</v>
      </c>
    </row>
    <row r="1701" spans="1:33" x14ac:dyDescent="0.25">
      <c r="A1701" t="s">
        <v>43</v>
      </c>
      <c r="B1701" t="s">
        <v>1101</v>
      </c>
      <c r="C1701">
        <v>2020</v>
      </c>
      <c r="D1701" t="s">
        <v>18</v>
      </c>
      <c r="E1701" t="s">
        <v>100</v>
      </c>
      <c r="F1701" t="s">
        <v>101</v>
      </c>
      <c r="G1701" t="s">
        <v>1102</v>
      </c>
      <c r="H1701">
        <v>33</v>
      </c>
      <c r="I1701" t="s">
        <v>1226</v>
      </c>
      <c r="J1701" s="9">
        <v>0.27600000000000002</v>
      </c>
      <c r="K1701">
        <v>5</v>
      </c>
      <c r="L1701">
        <v>1</v>
      </c>
      <c r="M1701">
        <v>18</v>
      </c>
      <c r="N1701">
        <v>11</v>
      </c>
      <c r="O1701">
        <v>40</v>
      </c>
      <c r="P1701">
        <v>87</v>
      </c>
      <c r="Q1701" s="8">
        <f t="shared" si="104"/>
        <v>5.7471264367816091E-2</v>
      </c>
      <c r="R1701" s="8">
        <f t="shared" si="105"/>
        <v>1.1494252873563218E-2</v>
      </c>
      <c r="S1701" s="8">
        <f t="shared" si="106"/>
        <v>0.20689655172413793</v>
      </c>
      <c r="T1701" s="8">
        <f t="shared" si="107"/>
        <v>0.12643678160919541</v>
      </c>
      <c r="U1701" s="8">
        <f>IF(C1701=2022,"",IF(C1701=2020,O1701/60,O1701/162))</f>
        <v>0.66666666666666663</v>
      </c>
      <c r="V1701">
        <v>24</v>
      </c>
      <c r="W1701">
        <v>45</v>
      </c>
      <c r="X1701">
        <v>11</v>
      </c>
      <c r="Y1701">
        <v>23</v>
      </c>
      <c r="Z1701">
        <v>13</v>
      </c>
      <c r="AA1701">
        <v>0</v>
      </c>
      <c r="AB1701">
        <v>1</v>
      </c>
      <c r="AC1701">
        <v>0</v>
      </c>
      <c r="AD1701">
        <v>0.32200000000000001</v>
      </c>
      <c r="AE1701">
        <v>0.37</v>
      </c>
      <c r="AF1701">
        <v>0.51700000000000002</v>
      </c>
      <c r="AG1701">
        <v>0.88700000000000001</v>
      </c>
    </row>
    <row r="1702" spans="1:33" x14ac:dyDescent="0.25">
      <c r="A1702" t="s">
        <v>86</v>
      </c>
      <c r="B1702" t="s">
        <v>659</v>
      </c>
      <c r="C1702">
        <v>2020</v>
      </c>
      <c r="D1702" t="s">
        <v>18</v>
      </c>
      <c r="E1702" t="s">
        <v>128</v>
      </c>
      <c r="F1702" t="s">
        <v>129</v>
      </c>
      <c r="G1702" t="s">
        <v>660</v>
      </c>
      <c r="H1702">
        <v>32</v>
      </c>
      <c r="I1702" t="s">
        <v>1226</v>
      </c>
      <c r="J1702" s="9">
        <v>0.3</v>
      </c>
      <c r="K1702">
        <v>5</v>
      </c>
      <c r="L1702">
        <v>1</v>
      </c>
      <c r="M1702">
        <v>34</v>
      </c>
      <c r="N1702">
        <v>19</v>
      </c>
      <c r="O1702">
        <v>54</v>
      </c>
      <c r="P1702">
        <v>203</v>
      </c>
      <c r="Q1702" s="8">
        <f t="shared" si="104"/>
        <v>2.4630541871921183E-2</v>
      </c>
      <c r="R1702" s="8">
        <f t="shared" si="105"/>
        <v>4.9261083743842365E-3</v>
      </c>
      <c r="S1702" s="8">
        <f t="shared" si="106"/>
        <v>0.16748768472906403</v>
      </c>
      <c r="T1702" s="8">
        <f t="shared" si="107"/>
        <v>9.3596059113300489E-2</v>
      </c>
      <c r="U1702" s="8">
        <f>IF(C1702=2022,"",IF(C1702=2020,O1702/60,O1702/162))</f>
        <v>0.9</v>
      </c>
      <c r="V1702">
        <v>61</v>
      </c>
      <c r="W1702">
        <v>88</v>
      </c>
      <c r="X1702">
        <v>16</v>
      </c>
      <c r="Y1702">
        <v>45</v>
      </c>
      <c r="Z1702">
        <v>13</v>
      </c>
      <c r="AA1702">
        <v>0</v>
      </c>
      <c r="AB1702">
        <v>1</v>
      </c>
      <c r="AC1702">
        <v>0</v>
      </c>
      <c r="AD1702">
        <v>0.36099999999999999</v>
      </c>
      <c r="AE1702">
        <v>0.33900000000000002</v>
      </c>
      <c r="AF1702">
        <v>0.433</v>
      </c>
      <c r="AG1702">
        <v>0.77300000000000002</v>
      </c>
    </row>
    <row r="1703" spans="1:33" x14ac:dyDescent="0.25">
      <c r="A1703" t="s">
        <v>49</v>
      </c>
      <c r="B1703" t="s">
        <v>379</v>
      </c>
      <c r="C1703">
        <v>2020</v>
      </c>
      <c r="D1703" t="s">
        <v>22</v>
      </c>
      <c r="E1703" t="s">
        <v>50</v>
      </c>
      <c r="F1703" t="s">
        <v>51</v>
      </c>
      <c r="G1703" t="s">
        <v>380</v>
      </c>
      <c r="H1703">
        <v>32</v>
      </c>
      <c r="I1703" t="s">
        <v>1226</v>
      </c>
      <c r="J1703" s="9">
        <v>0.20399999999999999</v>
      </c>
      <c r="K1703">
        <v>9</v>
      </c>
      <c r="L1703">
        <v>0</v>
      </c>
      <c r="M1703">
        <v>22</v>
      </c>
      <c r="N1703">
        <v>20</v>
      </c>
      <c r="O1703">
        <v>42</v>
      </c>
      <c r="P1703">
        <v>147</v>
      </c>
      <c r="Q1703" s="8">
        <f t="shared" si="104"/>
        <v>6.1224489795918366E-2</v>
      </c>
      <c r="R1703" s="8">
        <f t="shared" si="105"/>
        <v>0</v>
      </c>
      <c r="S1703" s="8">
        <f t="shared" si="106"/>
        <v>0.14965986394557823</v>
      </c>
      <c r="T1703" s="8">
        <f t="shared" si="107"/>
        <v>0.1360544217687075</v>
      </c>
      <c r="U1703" s="8">
        <f>IF(C1703=2022,"",IF(C1703=2020,O1703/60,O1703/162))</f>
        <v>0.7</v>
      </c>
      <c r="V1703">
        <v>30</v>
      </c>
      <c r="W1703">
        <v>62</v>
      </c>
      <c r="X1703">
        <v>14</v>
      </c>
      <c r="Y1703">
        <v>43</v>
      </c>
      <c r="Z1703">
        <v>11</v>
      </c>
      <c r="AA1703">
        <v>0</v>
      </c>
      <c r="AB1703">
        <v>1</v>
      </c>
      <c r="AC1703">
        <v>2</v>
      </c>
      <c r="AD1703">
        <v>0.219</v>
      </c>
      <c r="AE1703">
        <v>0.28899999999999998</v>
      </c>
      <c r="AF1703">
        <v>0.42199999999999999</v>
      </c>
      <c r="AG1703">
        <v>0.71099999999999997</v>
      </c>
    </row>
    <row r="1704" spans="1:33" x14ac:dyDescent="0.25">
      <c r="A1704" t="s">
        <v>26</v>
      </c>
      <c r="B1704" t="s">
        <v>283</v>
      </c>
      <c r="C1704">
        <v>2020</v>
      </c>
      <c r="D1704" t="s">
        <v>22</v>
      </c>
      <c r="E1704" t="s">
        <v>27</v>
      </c>
      <c r="F1704" t="s">
        <v>28</v>
      </c>
      <c r="G1704" t="s">
        <v>284</v>
      </c>
      <c r="H1704">
        <v>32</v>
      </c>
      <c r="I1704" t="s">
        <v>1226</v>
      </c>
      <c r="J1704" s="9">
        <v>0.3</v>
      </c>
      <c r="K1704">
        <v>5</v>
      </c>
      <c r="L1704">
        <v>2</v>
      </c>
      <c r="M1704">
        <v>22</v>
      </c>
      <c r="N1704">
        <v>24</v>
      </c>
      <c r="O1704">
        <v>46</v>
      </c>
      <c r="P1704">
        <v>170</v>
      </c>
      <c r="Q1704" s="8">
        <f t="shared" si="104"/>
        <v>2.9411764705882353E-2</v>
      </c>
      <c r="R1704" s="8">
        <f t="shared" si="105"/>
        <v>1.1764705882352941E-2</v>
      </c>
      <c r="S1704" s="8">
        <f t="shared" si="106"/>
        <v>0.12941176470588237</v>
      </c>
      <c r="T1704" s="8">
        <f t="shared" si="107"/>
        <v>0.14117647058823529</v>
      </c>
      <c r="U1704" s="8">
        <f>IF(C1704=2022,"",IF(C1704=2020,O1704/60,O1704/162))</f>
        <v>0.76666666666666672</v>
      </c>
      <c r="V1704">
        <v>51</v>
      </c>
      <c r="W1704">
        <v>81</v>
      </c>
      <c r="X1704">
        <v>20</v>
      </c>
      <c r="Y1704">
        <v>28</v>
      </c>
      <c r="Z1704">
        <v>17</v>
      </c>
      <c r="AA1704">
        <v>0</v>
      </c>
      <c r="AB1704">
        <v>1</v>
      </c>
      <c r="AC1704">
        <v>0</v>
      </c>
      <c r="AD1704">
        <v>0.33600000000000002</v>
      </c>
      <c r="AE1704">
        <v>0.36399999999999999</v>
      </c>
      <c r="AF1704">
        <v>0.47599999999999998</v>
      </c>
      <c r="AG1704">
        <v>0.84</v>
      </c>
    </row>
    <row r="1705" spans="1:33" x14ac:dyDescent="0.25">
      <c r="A1705" t="s">
        <v>89</v>
      </c>
      <c r="B1705" t="s">
        <v>123</v>
      </c>
      <c r="C1705">
        <v>2020</v>
      </c>
      <c r="D1705" t="s">
        <v>22</v>
      </c>
      <c r="E1705" t="s">
        <v>90</v>
      </c>
      <c r="F1705" t="s">
        <v>91</v>
      </c>
      <c r="G1705" t="s">
        <v>124</v>
      </c>
      <c r="H1705">
        <v>32</v>
      </c>
      <c r="I1705" t="s">
        <v>1226</v>
      </c>
      <c r="J1705" s="9">
        <v>0.21299999999999999</v>
      </c>
      <c r="K1705">
        <v>7</v>
      </c>
      <c r="L1705">
        <v>1</v>
      </c>
      <c r="M1705">
        <v>27</v>
      </c>
      <c r="N1705">
        <v>22</v>
      </c>
      <c r="O1705">
        <v>54</v>
      </c>
      <c r="P1705">
        <v>211</v>
      </c>
      <c r="Q1705" s="8">
        <f t="shared" si="104"/>
        <v>3.3175355450236969E-2</v>
      </c>
      <c r="R1705" s="8">
        <f t="shared" si="105"/>
        <v>4.7393364928909956E-3</v>
      </c>
      <c r="S1705" s="8">
        <f t="shared" si="106"/>
        <v>0.12796208530805686</v>
      </c>
      <c r="T1705" s="8">
        <f t="shared" si="107"/>
        <v>0.10426540284360189</v>
      </c>
      <c r="U1705" s="8">
        <f>IF(C1705=2022,"",IF(C1705=2020,O1705/60,O1705/162))</f>
        <v>0.9</v>
      </c>
      <c r="V1705">
        <v>45</v>
      </c>
      <c r="W1705">
        <v>82</v>
      </c>
      <c r="X1705">
        <v>23</v>
      </c>
      <c r="Y1705">
        <v>59</v>
      </c>
      <c r="Z1705">
        <v>22</v>
      </c>
      <c r="AA1705">
        <v>3</v>
      </c>
      <c r="AB1705">
        <v>1</v>
      </c>
      <c r="AC1705">
        <v>0</v>
      </c>
      <c r="AD1705">
        <v>0.25900000000000001</v>
      </c>
      <c r="AE1705">
        <v>0.29099999999999998</v>
      </c>
      <c r="AF1705">
        <v>0.38900000000000001</v>
      </c>
      <c r="AG1705">
        <v>0.68</v>
      </c>
    </row>
    <row r="1706" spans="1:33" x14ac:dyDescent="0.25">
      <c r="A1706" t="s">
        <v>54</v>
      </c>
      <c r="B1706" t="s">
        <v>841</v>
      </c>
      <c r="C1706">
        <v>2020</v>
      </c>
      <c r="D1706" t="s">
        <v>18</v>
      </c>
      <c r="E1706" t="s">
        <v>119</v>
      </c>
      <c r="F1706" t="s">
        <v>120</v>
      </c>
      <c r="G1706" t="s">
        <v>842</v>
      </c>
      <c r="H1706">
        <v>32</v>
      </c>
      <c r="I1706" t="s">
        <v>1226</v>
      </c>
      <c r="J1706" s="9">
        <v>0.27600000000000002</v>
      </c>
      <c r="K1706">
        <v>16</v>
      </c>
      <c r="L1706">
        <v>2</v>
      </c>
      <c r="M1706">
        <v>34</v>
      </c>
      <c r="N1706">
        <v>30</v>
      </c>
      <c r="O1706">
        <v>55</v>
      </c>
      <c r="P1706">
        <v>196</v>
      </c>
      <c r="Q1706" s="8">
        <f t="shared" si="104"/>
        <v>8.1632653061224483E-2</v>
      </c>
      <c r="R1706" s="8">
        <f t="shared" si="105"/>
        <v>1.020408163265306E-2</v>
      </c>
      <c r="S1706" s="8">
        <f t="shared" si="106"/>
        <v>0.17346938775510204</v>
      </c>
      <c r="T1706" s="8">
        <f t="shared" si="107"/>
        <v>0.15306122448979592</v>
      </c>
      <c r="U1706" s="8">
        <f>IF(C1706=2022,"",IF(C1706=2020,O1706/60,O1706/162))</f>
        <v>0.91666666666666663</v>
      </c>
      <c r="V1706">
        <v>54</v>
      </c>
      <c r="W1706">
        <v>111</v>
      </c>
      <c r="X1706">
        <v>25</v>
      </c>
      <c r="Y1706">
        <v>45</v>
      </c>
      <c r="Z1706">
        <v>12</v>
      </c>
      <c r="AA1706">
        <v>1</v>
      </c>
      <c r="AB1706">
        <v>1</v>
      </c>
      <c r="AC1706">
        <v>2</v>
      </c>
      <c r="AD1706">
        <v>0.27700000000000002</v>
      </c>
      <c r="AE1706">
        <v>0.314</v>
      </c>
      <c r="AF1706">
        <v>0.56599999999999995</v>
      </c>
      <c r="AG1706">
        <v>0.88100000000000001</v>
      </c>
    </row>
    <row r="1707" spans="1:33" x14ac:dyDescent="0.25">
      <c r="A1707" t="s">
        <v>33</v>
      </c>
      <c r="B1707" t="s">
        <v>931</v>
      </c>
      <c r="C1707">
        <v>2020</v>
      </c>
      <c r="D1707" t="s">
        <v>22</v>
      </c>
      <c r="E1707" t="s">
        <v>166</v>
      </c>
      <c r="F1707" t="s">
        <v>167</v>
      </c>
      <c r="G1707" t="s">
        <v>932</v>
      </c>
      <c r="H1707">
        <v>31</v>
      </c>
      <c r="I1707" t="s">
        <v>1226</v>
      </c>
      <c r="J1707" s="9">
        <v>0.246</v>
      </c>
      <c r="K1707">
        <v>5</v>
      </c>
      <c r="L1707">
        <v>4</v>
      </c>
      <c r="M1707">
        <v>33</v>
      </c>
      <c r="N1707">
        <v>32</v>
      </c>
      <c r="O1707">
        <v>59</v>
      </c>
      <c r="P1707">
        <v>191</v>
      </c>
      <c r="Q1707" s="8">
        <f t="shared" si="104"/>
        <v>2.6178010471204188E-2</v>
      </c>
      <c r="R1707" s="8">
        <f t="shared" si="105"/>
        <v>2.0942408376963352E-2</v>
      </c>
      <c r="S1707" s="8">
        <f t="shared" si="106"/>
        <v>0.17277486910994763</v>
      </c>
      <c r="T1707" s="8">
        <f t="shared" si="107"/>
        <v>0.16753926701570682</v>
      </c>
      <c r="U1707" s="8">
        <f>IF(C1707=2022,"",IF(C1707=2020,O1707/60,O1707/162))</f>
        <v>0.98333333333333328</v>
      </c>
      <c r="V1707">
        <v>47</v>
      </c>
      <c r="W1707">
        <v>78</v>
      </c>
      <c r="X1707">
        <v>19</v>
      </c>
      <c r="Y1707">
        <v>54</v>
      </c>
      <c r="Z1707">
        <v>37</v>
      </c>
      <c r="AA1707">
        <v>1</v>
      </c>
      <c r="AB1707">
        <v>1</v>
      </c>
      <c r="AC1707">
        <v>0</v>
      </c>
      <c r="AD1707">
        <v>0.307</v>
      </c>
      <c r="AE1707">
        <v>0.38700000000000001</v>
      </c>
      <c r="AF1707">
        <v>0.40799999999999997</v>
      </c>
      <c r="AG1707">
        <v>0.79500000000000004</v>
      </c>
    </row>
    <row r="1708" spans="1:33" x14ac:dyDescent="0.25">
      <c r="A1708" t="s">
        <v>31</v>
      </c>
      <c r="B1708" t="s">
        <v>747</v>
      </c>
      <c r="C1708">
        <v>2020</v>
      </c>
      <c r="D1708" t="s">
        <v>18</v>
      </c>
      <c r="E1708" t="s">
        <v>245</v>
      </c>
      <c r="F1708" t="s">
        <v>246</v>
      </c>
      <c r="G1708" t="s">
        <v>748</v>
      </c>
      <c r="H1708">
        <v>31</v>
      </c>
      <c r="I1708" t="s">
        <v>1226</v>
      </c>
      <c r="J1708" s="9">
        <v>0.245</v>
      </c>
      <c r="K1708">
        <v>0</v>
      </c>
      <c r="L1708">
        <v>7</v>
      </c>
      <c r="M1708">
        <v>9</v>
      </c>
      <c r="N1708">
        <v>16</v>
      </c>
      <c r="O1708">
        <v>54</v>
      </c>
      <c r="P1708">
        <v>155</v>
      </c>
      <c r="Q1708" s="8">
        <f t="shared" si="104"/>
        <v>0</v>
      </c>
      <c r="R1708" s="8">
        <f t="shared" si="105"/>
        <v>4.5161290322580643E-2</v>
      </c>
      <c r="S1708" s="8">
        <f t="shared" si="106"/>
        <v>5.8064516129032261E-2</v>
      </c>
      <c r="T1708" s="8">
        <f t="shared" si="107"/>
        <v>0.1032258064516129</v>
      </c>
      <c r="U1708" s="8">
        <f>IF(C1708=2022,"",IF(C1708=2020,O1708/60,O1708/162))</f>
        <v>0.9</v>
      </c>
      <c r="V1708">
        <v>38</v>
      </c>
      <c r="W1708">
        <v>46</v>
      </c>
      <c r="X1708">
        <v>7</v>
      </c>
      <c r="Y1708">
        <v>34</v>
      </c>
      <c r="Z1708">
        <v>25</v>
      </c>
      <c r="AA1708">
        <v>0</v>
      </c>
      <c r="AB1708">
        <v>1</v>
      </c>
      <c r="AC1708">
        <v>3</v>
      </c>
      <c r="AD1708">
        <v>0.314</v>
      </c>
      <c r="AE1708">
        <v>0.35699999999999998</v>
      </c>
      <c r="AF1708">
        <v>0.29699999999999999</v>
      </c>
      <c r="AG1708">
        <v>0.65400000000000003</v>
      </c>
    </row>
    <row r="1709" spans="1:33" x14ac:dyDescent="0.25">
      <c r="A1709" t="s">
        <v>33</v>
      </c>
      <c r="B1709" t="s">
        <v>261</v>
      </c>
      <c r="C1709">
        <v>2020</v>
      </c>
      <c r="D1709" t="s">
        <v>22</v>
      </c>
      <c r="E1709" t="s">
        <v>166</v>
      </c>
      <c r="F1709" t="s">
        <v>167</v>
      </c>
      <c r="G1709" t="s">
        <v>262</v>
      </c>
      <c r="H1709">
        <v>30</v>
      </c>
      <c r="I1709" t="s">
        <v>1226</v>
      </c>
      <c r="J1709" s="9">
        <v>0.24099999999999999</v>
      </c>
      <c r="K1709">
        <v>8</v>
      </c>
      <c r="L1709">
        <v>8</v>
      </c>
      <c r="M1709">
        <v>23</v>
      </c>
      <c r="N1709">
        <v>23</v>
      </c>
      <c r="O1709">
        <v>51</v>
      </c>
      <c r="P1709">
        <v>166</v>
      </c>
      <c r="Q1709" s="8">
        <f t="shared" si="104"/>
        <v>4.8192771084337352E-2</v>
      </c>
      <c r="R1709" s="8">
        <f t="shared" si="105"/>
        <v>4.8192771084337352E-2</v>
      </c>
      <c r="S1709" s="8">
        <f t="shared" si="106"/>
        <v>0.13855421686746988</v>
      </c>
      <c r="T1709" s="8">
        <f t="shared" si="107"/>
        <v>0.13855421686746988</v>
      </c>
      <c r="U1709" s="8">
        <f>IF(C1709=2022,"",IF(C1709=2020,O1709/60,O1709/162))</f>
        <v>0.85</v>
      </c>
      <c r="V1709">
        <v>40</v>
      </c>
      <c r="W1709">
        <v>80</v>
      </c>
      <c r="X1709">
        <v>22</v>
      </c>
      <c r="Y1709">
        <v>38</v>
      </c>
      <c r="Z1709">
        <v>21</v>
      </c>
      <c r="AA1709">
        <v>2</v>
      </c>
      <c r="AB1709">
        <v>1</v>
      </c>
      <c r="AC1709">
        <v>1</v>
      </c>
      <c r="AD1709">
        <v>0.26700000000000002</v>
      </c>
      <c r="AE1709">
        <v>0.34399999999999997</v>
      </c>
      <c r="AF1709">
        <v>0.48199999999999998</v>
      </c>
      <c r="AG1709">
        <v>0.82599999999999996</v>
      </c>
    </row>
    <row r="1710" spans="1:33" x14ac:dyDescent="0.25">
      <c r="A1710" t="s">
        <v>125</v>
      </c>
      <c r="B1710" t="s">
        <v>1119</v>
      </c>
      <c r="C1710">
        <v>2020</v>
      </c>
      <c r="D1710" t="s">
        <v>18</v>
      </c>
      <c r="E1710" t="s">
        <v>455</v>
      </c>
      <c r="F1710" t="s">
        <v>456</v>
      </c>
      <c r="G1710" t="s">
        <v>1120</v>
      </c>
      <c r="H1710">
        <v>30</v>
      </c>
      <c r="I1710" t="s">
        <v>1226</v>
      </c>
      <c r="J1710" s="9">
        <v>0.25800000000000001</v>
      </c>
      <c r="K1710">
        <v>7</v>
      </c>
      <c r="L1710">
        <v>1</v>
      </c>
      <c r="M1710">
        <v>17</v>
      </c>
      <c r="N1710">
        <v>25</v>
      </c>
      <c r="O1710">
        <v>52</v>
      </c>
      <c r="P1710">
        <v>194</v>
      </c>
      <c r="Q1710" s="8">
        <f t="shared" si="104"/>
        <v>3.608247422680412E-2</v>
      </c>
      <c r="R1710" s="8">
        <f t="shared" si="105"/>
        <v>5.1546391752577319E-3</v>
      </c>
      <c r="S1710" s="8">
        <f t="shared" si="106"/>
        <v>8.7628865979381437E-2</v>
      </c>
      <c r="T1710" s="8">
        <f t="shared" si="107"/>
        <v>0.12886597938144329</v>
      </c>
      <c r="U1710" s="8">
        <f>IF(C1710=2022,"",IF(C1710=2020,O1710/60,O1710/162))</f>
        <v>0.8666666666666667</v>
      </c>
      <c r="V1710">
        <v>50</v>
      </c>
      <c r="W1710">
        <v>78</v>
      </c>
      <c r="X1710">
        <v>13</v>
      </c>
      <c r="Y1710">
        <v>35</v>
      </c>
      <c r="Z1710">
        <v>15</v>
      </c>
      <c r="AA1710">
        <v>1</v>
      </c>
      <c r="AB1710">
        <v>1</v>
      </c>
      <c r="AC1710">
        <v>1</v>
      </c>
      <c r="AD1710">
        <v>0.28299999999999997</v>
      </c>
      <c r="AE1710">
        <v>0.311</v>
      </c>
      <c r="AF1710">
        <v>0.40200000000000002</v>
      </c>
      <c r="AG1710">
        <v>0.71299999999999997</v>
      </c>
    </row>
    <row r="1711" spans="1:33" x14ac:dyDescent="0.25">
      <c r="A1711" t="s">
        <v>67</v>
      </c>
      <c r="B1711" t="s">
        <v>693</v>
      </c>
      <c r="C1711">
        <v>2020</v>
      </c>
      <c r="D1711" t="s">
        <v>18</v>
      </c>
      <c r="E1711" t="s">
        <v>373</v>
      </c>
      <c r="F1711" t="s">
        <v>374</v>
      </c>
      <c r="G1711" t="s">
        <v>694</v>
      </c>
      <c r="H1711">
        <v>29</v>
      </c>
      <c r="I1711" t="s">
        <v>1226</v>
      </c>
      <c r="J1711" s="9">
        <v>0.33800000000000002</v>
      </c>
      <c r="K1711">
        <v>18</v>
      </c>
      <c r="L1711">
        <v>0</v>
      </c>
      <c r="M1711">
        <v>56</v>
      </c>
      <c r="N1711">
        <v>38</v>
      </c>
      <c r="O1711">
        <v>60</v>
      </c>
      <c r="P1711">
        <v>228</v>
      </c>
      <c r="Q1711" s="8">
        <f t="shared" si="104"/>
        <v>7.8947368421052627E-2</v>
      </c>
      <c r="R1711" s="8">
        <f t="shared" si="105"/>
        <v>0</v>
      </c>
      <c r="S1711" s="8">
        <f t="shared" si="106"/>
        <v>0.24561403508771928</v>
      </c>
      <c r="T1711" s="8">
        <f t="shared" si="107"/>
        <v>0.16666666666666666</v>
      </c>
      <c r="U1711" s="8">
        <f>IF(C1711=2022,"",IF(C1711=2020,O1711/60,O1711/162))</f>
        <v>1</v>
      </c>
      <c r="V1711">
        <v>77</v>
      </c>
      <c r="W1711">
        <v>145</v>
      </c>
      <c r="X1711">
        <v>32</v>
      </c>
      <c r="Y1711">
        <v>60</v>
      </c>
      <c r="Z1711">
        <v>38</v>
      </c>
      <c r="AA1711">
        <v>3</v>
      </c>
      <c r="AB1711">
        <v>1</v>
      </c>
      <c r="AC1711">
        <v>0</v>
      </c>
      <c r="AD1711">
        <v>0.39100000000000001</v>
      </c>
      <c r="AE1711">
        <v>0.43099999999999999</v>
      </c>
      <c r="AF1711">
        <v>0.63600000000000001</v>
      </c>
      <c r="AG1711">
        <v>1.0669999999999999</v>
      </c>
    </row>
    <row r="1712" spans="1:33" x14ac:dyDescent="0.25">
      <c r="A1712" t="s">
        <v>43</v>
      </c>
      <c r="B1712" t="s">
        <v>685</v>
      </c>
      <c r="C1712">
        <v>2020</v>
      </c>
      <c r="D1712" t="s">
        <v>18</v>
      </c>
      <c r="E1712" t="s">
        <v>100</v>
      </c>
      <c r="F1712" t="s">
        <v>101</v>
      </c>
      <c r="G1712" t="s">
        <v>686</v>
      </c>
      <c r="H1712">
        <v>29</v>
      </c>
      <c r="I1712" t="s">
        <v>1226</v>
      </c>
      <c r="J1712" s="9">
        <v>0.29799999999999999</v>
      </c>
      <c r="K1712">
        <v>10</v>
      </c>
      <c r="L1712">
        <v>0</v>
      </c>
      <c r="M1712">
        <v>27</v>
      </c>
      <c r="N1712">
        <v>28</v>
      </c>
      <c r="O1712">
        <v>52</v>
      </c>
      <c r="P1712">
        <v>151</v>
      </c>
      <c r="Q1712" s="8">
        <f t="shared" si="104"/>
        <v>6.6225165562913912E-2</v>
      </c>
      <c r="R1712" s="8">
        <f t="shared" si="105"/>
        <v>0</v>
      </c>
      <c r="S1712" s="8">
        <f t="shared" si="106"/>
        <v>0.17880794701986755</v>
      </c>
      <c r="T1712" s="8">
        <f t="shared" si="107"/>
        <v>0.18543046357615894</v>
      </c>
      <c r="U1712" s="8">
        <f>IF(C1712=2022,"",IF(C1712=2020,O1712/60,O1712/162))</f>
        <v>0.8666666666666667</v>
      </c>
      <c r="V1712">
        <v>45</v>
      </c>
      <c r="W1712">
        <v>87</v>
      </c>
      <c r="X1712">
        <v>21</v>
      </c>
      <c r="Y1712">
        <v>30</v>
      </c>
      <c r="Z1712">
        <v>16</v>
      </c>
      <c r="AA1712">
        <v>2</v>
      </c>
      <c r="AB1712">
        <v>1</v>
      </c>
      <c r="AC1712">
        <v>0</v>
      </c>
      <c r="AD1712">
        <v>0.313</v>
      </c>
      <c r="AE1712">
        <v>0.371</v>
      </c>
      <c r="AF1712">
        <v>0.57599999999999996</v>
      </c>
      <c r="AG1712">
        <v>0.94699999999999995</v>
      </c>
    </row>
    <row r="1713" spans="1:33" x14ac:dyDescent="0.25">
      <c r="A1713" t="s">
        <v>15</v>
      </c>
      <c r="B1713" t="s">
        <v>785</v>
      </c>
      <c r="C1713">
        <v>2020</v>
      </c>
      <c r="D1713" t="s">
        <v>18</v>
      </c>
      <c r="E1713" t="s">
        <v>16</v>
      </c>
      <c r="F1713" t="s">
        <v>17</v>
      </c>
      <c r="G1713" t="s">
        <v>786</v>
      </c>
      <c r="H1713">
        <v>28</v>
      </c>
      <c r="I1713" t="s">
        <v>1226</v>
      </c>
      <c r="J1713" s="9">
        <v>0.20599999999999999</v>
      </c>
      <c r="K1713">
        <v>4</v>
      </c>
      <c r="L1713">
        <v>0</v>
      </c>
      <c r="M1713">
        <v>11</v>
      </c>
      <c r="N1713">
        <v>20</v>
      </c>
      <c r="O1713">
        <v>34</v>
      </c>
      <c r="P1713">
        <v>131</v>
      </c>
      <c r="Q1713" s="8">
        <f t="shared" si="104"/>
        <v>3.0534351145038167E-2</v>
      </c>
      <c r="R1713" s="8">
        <f t="shared" si="105"/>
        <v>0</v>
      </c>
      <c r="S1713" s="8">
        <f t="shared" si="106"/>
        <v>8.3969465648854963E-2</v>
      </c>
      <c r="T1713" s="8">
        <f t="shared" si="107"/>
        <v>0.15267175572519084</v>
      </c>
      <c r="U1713" s="8">
        <f>IF(C1713=2022,"",IF(C1713=2020,O1713/60,O1713/162))</f>
        <v>0.56666666666666665</v>
      </c>
      <c r="V1713">
        <v>27</v>
      </c>
      <c r="W1713">
        <v>46</v>
      </c>
      <c r="X1713">
        <v>10</v>
      </c>
      <c r="Y1713">
        <v>40</v>
      </c>
      <c r="Z1713">
        <v>12</v>
      </c>
      <c r="AA1713">
        <v>0</v>
      </c>
      <c r="AB1713">
        <v>1</v>
      </c>
      <c r="AC1713">
        <v>0</v>
      </c>
      <c r="AD1713">
        <v>0.26400000000000001</v>
      </c>
      <c r="AE1713">
        <v>0.29299999999999998</v>
      </c>
      <c r="AF1713">
        <v>0.35099999999999998</v>
      </c>
      <c r="AG1713">
        <v>0.64400000000000002</v>
      </c>
    </row>
    <row r="1714" spans="1:33" x14ac:dyDescent="0.25">
      <c r="A1714" t="s">
        <v>42</v>
      </c>
      <c r="B1714" t="s">
        <v>699</v>
      </c>
      <c r="C1714">
        <v>2020</v>
      </c>
      <c r="D1714" t="s">
        <v>22</v>
      </c>
      <c r="E1714" t="s">
        <v>263</v>
      </c>
      <c r="F1714" t="s">
        <v>264</v>
      </c>
      <c r="G1714" t="s">
        <v>700</v>
      </c>
      <c r="H1714">
        <v>28</v>
      </c>
      <c r="I1714" t="s">
        <v>1226</v>
      </c>
      <c r="J1714" s="9">
        <v>0.25700000000000001</v>
      </c>
      <c r="K1714">
        <v>13</v>
      </c>
      <c r="L1714">
        <v>3</v>
      </c>
      <c r="M1714">
        <v>42</v>
      </c>
      <c r="N1714">
        <v>31</v>
      </c>
      <c r="O1714">
        <v>57</v>
      </c>
      <c r="P1714">
        <v>210</v>
      </c>
      <c r="Q1714" s="8">
        <f t="shared" si="104"/>
        <v>6.1904761904761907E-2</v>
      </c>
      <c r="R1714" s="8">
        <f t="shared" si="105"/>
        <v>1.4285714285714285E-2</v>
      </c>
      <c r="S1714" s="8">
        <f t="shared" si="106"/>
        <v>0.2</v>
      </c>
      <c r="T1714" s="8">
        <f t="shared" si="107"/>
        <v>0.14761904761904762</v>
      </c>
      <c r="U1714" s="8">
        <f>IF(C1714=2022,"",IF(C1714=2020,O1714/60,O1714/162))</f>
        <v>0.95</v>
      </c>
      <c r="V1714">
        <v>54</v>
      </c>
      <c r="W1714">
        <v>100</v>
      </c>
      <c r="X1714">
        <v>20</v>
      </c>
      <c r="Y1714">
        <v>34</v>
      </c>
      <c r="Z1714">
        <v>19</v>
      </c>
      <c r="AA1714">
        <v>2</v>
      </c>
      <c r="AB1714">
        <v>1</v>
      </c>
      <c r="AC1714">
        <v>1</v>
      </c>
      <c r="AD1714">
        <v>0.248</v>
      </c>
      <c r="AE1714">
        <v>0.316</v>
      </c>
      <c r="AF1714">
        <v>0.47599999999999998</v>
      </c>
      <c r="AG1714">
        <v>0.79200000000000004</v>
      </c>
    </row>
    <row r="1715" spans="1:33" x14ac:dyDescent="0.25">
      <c r="A1715" t="s">
        <v>106</v>
      </c>
      <c r="B1715" t="s">
        <v>925</v>
      </c>
      <c r="C1715">
        <v>2020</v>
      </c>
      <c r="D1715" t="s">
        <v>18</v>
      </c>
      <c r="E1715" t="s">
        <v>107</v>
      </c>
      <c r="F1715" t="s">
        <v>108</v>
      </c>
      <c r="G1715" t="s">
        <v>926</v>
      </c>
      <c r="H1715">
        <v>28</v>
      </c>
      <c r="I1715" t="s">
        <v>1226</v>
      </c>
      <c r="J1715" s="9">
        <v>0.20499999999999999</v>
      </c>
      <c r="K1715">
        <v>12</v>
      </c>
      <c r="L1715">
        <v>4</v>
      </c>
      <c r="M1715">
        <v>22</v>
      </c>
      <c r="N1715">
        <v>39</v>
      </c>
      <c r="O1715">
        <v>58</v>
      </c>
      <c r="P1715">
        <v>200</v>
      </c>
      <c r="Q1715" s="8">
        <f t="shared" si="104"/>
        <v>0.06</v>
      </c>
      <c r="R1715" s="8">
        <f t="shared" si="105"/>
        <v>0.02</v>
      </c>
      <c r="S1715" s="8">
        <f t="shared" si="106"/>
        <v>0.11</v>
      </c>
      <c r="T1715" s="8">
        <f t="shared" si="107"/>
        <v>0.19500000000000001</v>
      </c>
      <c r="U1715" s="8">
        <f>IF(C1715=2022,"",IF(C1715=2020,O1715/60,O1715/162))</f>
        <v>0.96666666666666667</v>
      </c>
      <c r="V1715">
        <v>41</v>
      </c>
      <c r="W1715">
        <v>86</v>
      </c>
      <c r="X1715">
        <v>20</v>
      </c>
      <c r="Y1715">
        <v>76</v>
      </c>
      <c r="Z1715">
        <v>46</v>
      </c>
      <c r="AA1715">
        <v>2</v>
      </c>
      <c r="AB1715">
        <v>1</v>
      </c>
      <c r="AC1715">
        <v>2</v>
      </c>
      <c r="AD1715">
        <v>0.25900000000000001</v>
      </c>
      <c r="AE1715">
        <v>0.35599999999999998</v>
      </c>
      <c r="AF1715">
        <v>0.43</v>
      </c>
      <c r="AG1715">
        <v>0.78600000000000003</v>
      </c>
    </row>
    <row r="1716" spans="1:33" x14ac:dyDescent="0.25">
      <c r="A1716" t="s">
        <v>33</v>
      </c>
      <c r="B1716" t="s">
        <v>485</v>
      </c>
      <c r="C1716">
        <v>2020</v>
      </c>
      <c r="D1716" t="s">
        <v>22</v>
      </c>
      <c r="E1716" t="s">
        <v>166</v>
      </c>
      <c r="F1716" t="s">
        <v>167</v>
      </c>
      <c r="G1716" t="s">
        <v>486</v>
      </c>
      <c r="H1716">
        <v>28</v>
      </c>
      <c r="I1716" t="s">
        <v>1226</v>
      </c>
      <c r="J1716" s="9">
        <v>0.23200000000000001</v>
      </c>
      <c r="K1716">
        <v>2</v>
      </c>
      <c r="L1716">
        <v>0</v>
      </c>
      <c r="M1716">
        <v>8</v>
      </c>
      <c r="N1716">
        <v>8</v>
      </c>
      <c r="O1716">
        <v>24</v>
      </c>
      <c r="P1716">
        <v>56</v>
      </c>
      <c r="Q1716" s="8">
        <f t="shared" si="104"/>
        <v>3.5714285714285712E-2</v>
      </c>
      <c r="R1716" s="8">
        <f t="shared" si="105"/>
        <v>0</v>
      </c>
      <c r="S1716" s="8">
        <f t="shared" si="106"/>
        <v>0.14285714285714285</v>
      </c>
      <c r="T1716" s="8">
        <f t="shared" si="107"/>
        <v>0.14285714285714285</v>
      </c>
      <c r="U1716" s="8">
        <f>IF(C1716=2022,"",IF(C1716=2020,O1716/60,O1716/162))</f>
        <v>0.4</v>
      </c>
      <c r="V1716">
        <v>13</v>
      </c>
      <c r="W1716">
        <v>22</v>
      </c>
      <c r="X1716">
        <v>5</v>
      </c>
      <c r="Y1716">
        <v>13</v>
      </c>
      <c r="Z1716">
        <v>5</v>
      </c>
      <c r="AA1716">
        <v>0</v>
      </c>
      <c r="AB1716">
        <v>1</v>
      </c>
      <c r="AC1716">
        <v>0</v>
      </c>
      <c r="AD1716">
        <v>0.26800000000000002</v>
      </c>
      <c r="AE1716">
        <v>0.29499999999999998</v>
      </c>
      <c r="AF1716">
        <v>0.39300000000000002</v>
      </c>
      <c r="AG1716">
        <v>0.68799999999999994</v>
      </c>
    </row>
    <row r="1717" spans="1:33" x14ac:dyDescent="0.25">
      <c r="A1717" t="s">
        <v>106</v>
      </c>
      <c r="B1717" t="s">
        <v>1017</v>
      </c>
      <c r="C1717">
        <v>2020</v>
      </c>
      <c r="D1717" t="s">
        <v>18</v>
      </c>
      <c r="E1717" t="s">
        <v>107</v>
      </c>
      <c r="F1717" t="s">
        <v>108</v>
      </c>
      <c r="G1717" t="s">
        <v>1018</v>
      </c>
      <c r="H1717">
        <v>27</v>
      </c>
      <c r="I1717" t="s">
        <v>1226</v>
      </c>
      <c r="J1717" s="9">
        <v>0.23699999999999999</v>
      </c>
      <c r="K1717">
        <v>3</v>
      </c>
      <c r="L1717">
        <v>0</v>
      </c>
      <c r="M1717">
        <v>10</v>
      </c>
      <c r="N1717">
        <v>13</v>
      </c>
      <c r="O1717">
        <v>40</v>
      </c>
      <c r="P1717">
        <v>114</v>
      </c>
      <c r="Q1717" s="8">
        <f t="shared" si="104"/>
        <v>2.6315789473684209E-2</v>
      </c>
      <c r="R1717" s="8">
        <f t="shared" si="105"/>
        <v>0</v>
      </c>
      <c r="S1717" s="8">
        <f t="shared" si="106"/>
        <v>8.771929824561403E-2</v>
      </c>
      <c r="T1717" s="8">
        <f t="shared" si="107"/>
        <v>0.11403508771929824</v>
      </c>
      <c r="U1717" s="8">
        <f>IF(C1717=2022,"",IF(C1717=2020,O1717/60,O1717/162))</f>
        <v>0.66666666666666663</v>
      </c>
      <c r="V1717">
        <v>27</v>
      </c>
      <c r="W1717">
        <v>46</v>
      </c>
      <c r="X1717">
        <v>12</v>
      </c>
      <c r="Y1717">
        <v>39</v>
      </c>
      <c r="Z1717">
        <v>13</v>
      </c>
      <c r="AA1717">
        <v>0</v>
      </c>
      <c r="AB1717">
        <v>1</v>
      </c>
      <c r="AC1717">
        <v>2</v>
      </c>
      <c r="AD1717">
        <v>0.33300000000000002</v>
      </c>
      <c r="AE1717">
        <v>0.315</v>
      </c>
      <c r="AF1717">
        <v>0.40400000000000003</v>
      </c>
      <c r="AG1717">
        <v>0.71799999999999997</v>
      </c>
    </row>
    <row r="1718" spans="1:33" x14ac:dyDescent="0.25">
      <c r="A1718" t="s">
        <v>54</v>
      </c>
      <c r="B1718" t="s">
        <v>1097</v>
      </c>
      <c r="C1718">
        <v>2020</v>
      </c>
      <c r="D1718" t="s">
        <v>18</v>
      </c>
      <c r="E1718" t="s">
        <v>119</v>
      </c>
      <c r="F1718" t="s">
        <v>120</v>
      </c>
      <c r="G1718" t="s">
        <v>1098</v>
      </c>
      <c r="H1718">
        <v>27</v>
      </c>
      <c r="I1718" t="s">
        <v>1226</v>
      </c>
      <c r="J1718" s="9">
        <v>0.19</v>
      </c>
      <c r="K1718">
        <v>7</v>
      </c>
      <c r="L1718">
        <v>1</v>
      </c>
      <c r="M1718">
        <v>16</v>
      </c>
      <c r="N1718">
        <v>21</v>
      </c>
      <c r="O1718">
        <v>43</v>
      </c>
      <c r="P1718">
        <v>121</v>
      </c>
      <c r="Q1718" s="8">
        <f t="shared" si="104"/>
        <v>5.7851239669421489E-2</v>
      </c>
      <c r="R1718" s="8">
        <f t="shared" si="105"/>
        <v>8.2644628099173556E-3</v>
      </c>
      <c r="S1718" s="8">
        <f t="shared" si="106"/>
        <v>0.13223140495867769</v>
      </c>
      <c r="T1718" s="8">
        <f t="shared" si="107"/>
        <v>0.17355371900826447</v>
      </c>
      <c r="U1718" s="8">
        <f>IF(C1718=2022,"",IF(C1718=2020,O1718/60,O1718/162))</f>
        <v>0.71666666666666667</v>
      </c>
      <c r="V1718">
        <v>23</v>
      </c>
      <c r="W1718">
        <v>48</v>
      </c>
      <c r="X1718">
        <v>11</v>
      </c>
      <c r="Y1718">
        <v>34</v>
      </c>
      <c r="Z1718">
        <v>11</v>
      </c>
      <c r="AA1718">
        <v>0</v>
      </c>
      <c r="AB1718">
        <v>1</v>
      </c>
      <c r="AC1718">
        <v>0</v>
      </c>
      <c r="AD1718">
        <v>0.2</v>
      </c>
      <c r="AE1718">
        <v>0.28499999999999998</v>
      </c>
      <c r="AF1718">
        <v>0.39700000000000002</v>
      </c>
      <c r="AG1718">
        <v>0.68100000000000005</v>
      </c>
    </row>
    <row r="1719" spans="1:33" x14ac:dyDescent="0.25">
      <c r="A1719" t="s">
        <v>41</v>
      </c>
      <c r="B1719" t="s">
        <v>1067</v>
      </c>
      <c r="C1719">
        <v>2020</v>
      </c>
      <c r="D1719" t="s">
        <v>18</v>
      </c>
      <c r="E1719" t="s">
        <v>60</v>
      </c>
      <c r="F1719" t="s">
        <v>61</v>
      </c>
      <c r="G1719" t="s">
        <v>1068</v>
      </c>
      <c r="H1719">
        <v>27</v>
      </c>
      <c r="I1719" t="s">
        <v>1226</v>
      </c>
      <c r="J1719" s="9">
        <v>0.27800000000000002</v>
      </c>
      <c r="K1719">
        <v>7</v>
      </c>
      <c r="L1719">
        <v>7</v>
      </c>
      <c r="M1719">
        <v>25</v>
      </c>
      <c r="N1719">
        <v>28</v>
      </c>
      <c r="O1719">
        <v>56</v>
      </c>
      <c r="P1719">
        <v>180</v>
      </c>
      <c r="Q1719" s="8">
        <f t="shared" si="104"/>
        <v>3.888888888888889E-2</v>
      </c>
      <c r="R1719" s="8">
        <f t="shared" si="105"/>
        <v>3.888888888888889E-2</v>
      </c>
      <c r="S1719" s="8">
        <f t="shared" si="106"/>
        <v>0.1388888888888889</v>
      </c>
      <c r="T1719" s="8">
        <f t="shared" si="107"/>
        <v>0.15555555555555556</v>
      </c>
      <c r="U1719" s="8">
        <f>IF(C1719=2022,"",IF(C1719=2020,O1719/60,O1719/162))</f>
        <v>0.93333333333333335</v>
      </c>
      <c r="V1719">
        <v>50</v>
      </c>
      <c r="W1719">
        <v>77</v>
      </c>
      <c r="X1719">
        <v>13</v>
      </c>
      <c r="Y1719">
        <v>28</v>
      </c>
      <c r="Z1719">
        <v>15</v>
      </c>
      <c r="AA1719">
        <v>0</v>
      </c>
      <c r="AB1719">
        <v>1</v>
      </c>
      <c r="AC1719">
        <v>1</v>
      </c>
      <c r="AD1719">
        <v>0.29299999999999998</v>
      </c>
      <c r="AE1719">
        <v>0.34300000000000003</v>
      </c>
      <c r="AF1719">
        <v>0.42799999999999999</v>
      </c>
      <c r="AG1719">
        <v>0.77100000000000002</v>
      </c>
    </row>
    <row r="1720" spans="1:33" x14ac:dyDescent="0.25">
      <c r="A1720" t="s">
        <v>15</v>
      </c>
      <c r="B1720" t="s">
        <v>997</v>
      </c>
      <c r="C1720">
        <v>2020</v>
      </c>
      <c r="D1720" t="s">
        <v>18</v>
      </c>
      <c r="E1720" t="s">
        <v>16</v>
      </c>
      <c r="F1720" t="s">
        <v>17</v>
      </c>
      <c r="G1720" t="s">
        <v>998</v>
      </c>
      <c r="H1720">
        <v>27</v>
      </c>
      <c r="I1720" t="s">
        <v>1226</v>
      </c>
      <c r="J1720" s="9">
        <v>0.188</v>
      </c>
      <c r="K1720">
        <v>11</v>
      </c>
      <c r="L1720">
        <v>1</v>
      </c>
      <c r="M1720">
        <v>24</v>
      </c>
      <c r="N1720">
        <v>30</v>
      </c>
      <c r="O1720">
        <v>59</v>
      </c>
      <c r="P1720">
        <v>191</v>
      </c>
      <c r="Q1720" s="8">
        <f t="shared" si="104"/>
        <v>5.7591623036649213E-2</v>
      </c>
      <c r="R1720" s="8">
        <f t="shared" si="105"/>
        <v>5.235602094240838E-3</v>
      </c>
      <c r="S1720" s="8">
        <f t="shared" si="106"/>
        <v>0.1256544502617801</v>
      </c>
      <c r="T1720" s="8">
        <f t="shared" si="107"/>
        <v>0.15706806282722513</v>
      </c>
      <c r="U1720" s="8">
        <f>IF(C1720=2022,"",IF(C1720=2020,O1720/60,O1720/162))</f>
        <v>0.98333333333333328</v>
      </c>
      <c r="V1720">
        <v>36</v>
      </c>
      <c r="W1720">
        <v>75</v>
      </c>
      <c r="X1720">
        <v>17</v>
      </c>
      <c r="Y1720">
        <v>66</v>
      </c>
      <c r="Z1720">
        <v>30</v>
      </c>
      <c r="AA1720">
        <v>1</v>
      </c>
      <c r="AB1720">
        <v>1</v>
      </c>
      <c r="AC1720">
        <v>0</v>
      </c>
      <c r="AD1720">
        <v>0.219</v>
      </c>
      <c r="AE1720">
        <v>0.308</v>
      </c>
      <c r="AF1720">
        <v>0.39300000000000002</v>
      </c>
      <c r="AG1720">
        <v>0.70099999999999996</v>
      </c>
    </row>
    <row r="1721" spans="1:33" x14ac:dyDescent="0.25">
      <c r="A1721" t="s">
        <v>81</v>
      </c>
      <c r="B1721" t="s">
        <v>637</v>
      </c>
      <c r="C1721">
        <v>2020</v>
      </c>
      <c r="D1721" t="s">
        <v>18</v>
      </c>
      <c r="E1721" t="s">
        <v>134</v>
      </c>
      <c r="F1721" t="s">
        <v>135</v>
      </c>
      <c r="G1721" t="s">
        <v>638</v>
      </c>
      <c r="H1721">
        <v>26</v>
      </c>
      <c r="I1721" t="s">
        <v>1226</v>
      </c>
      <c r="J1721" s="9">
        <v>0.32100000000000001</v>
      </c>
      <c r="K1721">
        <v>1</v>
      </c>
      <c r="L1721">
        <v>8</v>
      </c>
      <c r="M1721">
        <v>17</v>
      </c>
      <c r="N1721">
        <v>26</v>
      </c>
      <c r="O1721">
        <v>51</v>
      </c>
      <c r="P1721">
        <v>184</v>
      </c>
      <c r="Q1721" s="8">
        <f t="shared" si="104"/>
        <v>5.434782608695652E-3</v>
      </c>
      <c r="R1721" s="8">
        <f t="shared" si="105"/>
        <v>4.3478260869565216E-2</v>
      </c>
      <c r="S1721" s="8">
        <f t="shared" si="106"/>
        <v>9.2391304347826081E-2</v>
      </c>
      <c r="T1721" s="8">
        <f t="shared" si="107"/>
        <v>0.14130434782608695</v>
      </c>
      <c r="U1721" s="8">
        <f>IF(C1721=2022,"",IF(C1721=2020,O1721/60,O1721/162))</f>
        <v>0.85</v>
      </c>
      <c r="V1721">
        <v>59</v>
      </c>
      <c r="W1721">
        <v>74</v>
      </c>
      <c r="X1721">
        <v>11</v>
      </c>
      <c r="Y1721">
        <v>38</v>
      </c>
      <c r="Z1721">
        <v>14</v>
      </c>
      <c r="AA1721">
        <v>0</v>
      </c>
      <c r="AB1721">
        <v>1</v>
      </c>
      <c r="AC1721">
        <v>2</v>
      </c>
      <c r="AD1721">
        <v>0.39200000000000002</v>
      </c>
      <c r="AE1721">
        <v>0.36899999999999999</v>
      </c>
      <c r="AF1721">
        <v>0.40200000000000002</v>
      </c>
      <c r="AG1721">
        <v>0.77200000000000002</v>
      </c>
    </row>
    <row r="1722" spans="1:33" x14ac:dyDescent="0.25">
      <c r="A1722" t="s">
        <v>31</v>
      </c>
      <c r="B1722" t="s">
        <v>531</v>
      </c>
      <c r="C1722">
        <v>2020</v>
      </c>
      <c r="D1722" t="s">
        <v>18</v>
      </c>
      <c r="E1722" t="s">
        <v>245</v>
      </c>
      <c r="F1722" t="s">
        <v>246</v>
      </c>
      <c r="G1722" t="s">
        <v>532</v>
      </c>
      <c r="H1722">
        <v>26</v>
      </c>
      <c r="I1722" t="s">
        <v>1226</v>
      </c>
      <c r="J1722" s="9">
        <v>0.255</v>
      </c>
      <c r="K1722">
        <v>12</v>
      </c>
      <c r="L1722">
        <v>1</v>
      </c>
      <c r="M1722">
        <v>23</v>
      </c>
      <c r="N1722">
        <v>27</v>
      </c>
      <c r="O1722">
        <v>54</v>
      </c>
      <c r="P1722">
        <v>149</v>
      </c>
      <c r="Q1722" s="8">
        <f t="shared" si="104"/>
        <v>8.0536912751677847E-2</v>
      </c>
      <c r="R1722" s="8">
        <f t="shared" si="105"/>
        <v>6.7114093959731542E-3</v>
      </c>
      <c r="S1722" s="8">
        <f t="shared" si="106"/>
        <v>0.15436241610738255</v>
      </c>
      <c r="T1722" s="8">
        <f t="shared" si="107"/>
        <v>0.18120805369127516</v>
      </c>
      <c r="U1722" s="8">
        <f>IF(C1722=2022,"",IF(C1722=2020,O1722/60,O1722/162))</f>
        <v>0.9</v>
      </c>
      <c r="V1722">
        <v>38</v>
      </c>
      <c r="W1722">
        <v>81</v>
      </c>
      <c r="X1722">
        <v>19</v>
      </c>
      <c r="Y1722">
        <v>46</v>
      </c>
      <c r="Z1722">
        <v>28</v>
      </c>
      <c r="AA1722">
        <v>0</v>
      </c>
      <c r="AB1722">
        <v>1</v>
      </c>
      <c r="AC1722">
        <v>0</v>
      </c>
      <c r="AD1722">
        <v>0.28299999999999997</v>
      </c>
      <c r="AE1722">
        <v>0.38800000000000001</v>
      </c>
      <c r="AF1722">
        <v>0.54400000000000004</v>
      </c>
      <c r="AG1722">
        <v>0.93200000000000005</v>
      </c>
    </row>
    <row r="1723" spans="1:33" x14ac:dyDescent="0.25">
      <c r="A1723" t="s">
        <v>106</v>
      </c>
      <c r="B1723" t="s">
        <v>917</v>
      </c>
      <c r="C1723">
        <v>2020</v>
      </c>
      <c r="D1723" t="s">
        <v>18</v>
      </c>
      <c r="E1723" t="s">
        <v>107</v>
      </c>
      <c r="F1723" t="s">
        <v>108</v>
      </c>
      <c r="G1723" t="s">
        <v>918</v>
      </c>
      <c r="H1723">
        <v>26</v>
      </c>
      <c r="I1723" t="s">
        <v>1226</v>
      </c>
      <c r="J1723" s="9">
        <v>0.23699999999999999</v>
      </c>
      <c r="K1723">
        <v>2</v>
      </c>
      <c r="L1723">
        <v>0</v>
      </c>
      <c r="M1723">
        <v>6</v>
      </c>
      <c r="N1723">
        <v>6</v>
      </c>
      <c r="O1723">
        <v>22</v>
      </c>
      <c r="P1723">
        <v>38</v>
      </c>
      <c r="Q1723" s="8">
        <f t="shared" si="104"/>
        <v>5.2631578947368418E-2</v>
      </c>
      <c r="R1723" s="8">
        <f t="shared" si="105"/>
        <v>0</v>
      </c>
      <c r="S1723" s="8">
        <f t="shared" si="106"/>
        <v>0.15789473684210525</v>
      </c>
      <c r="T1723" s="8">
        <f t="shared" si="107"/>
        <v>0.15789473684210525</v>
      </c>
      <c r="U1723" s="8">
        <f>IF(C1723=2022,"",IF(C1723=2020,O1723/60,O1723/162))</f>
        <v>0.36666666666666664</v>
      </c>
      <c r="V1723">
        <v>9</v>
      </c>
      <c r="W1723">
        <v>19</v>
      </c>
      <c r="X1723">
        <v>6</v>
      </c>
      <c r="Y1723">
        <v>8</v>
      </c>
      <c r="Z1723">
        <v>2</v>
      </c>
      <c r="AA1723">
        <v>0</v>
      </c>
      <c r="AB1723">
        <v>1</v>
      </c>
      <c r="AC1723">
        <v>0</v>
      </c>
      <c r="AD1723">
        <v>0.25</v>
      </c>
      <c r="AE1723">
        <v>0.29299999999999998</v>
      </c>
      <c r="AF1723">
        <v>0.5</v>
      </c>
      <c r="AG1723">
        <v>0.79300000000000004</v>
      </c>
    </row>
    <row r="1724" spans="1:33" x14ac:dyDescent="0.25">
      <c r="A1724" t="s">
        <v>42</v>
      </c>
      <c r="B1724" t="s">
        <v>1107</v>
      </c>
      <c r="C1724">
        <v>2020</v>
      </c>
      <c r="D1724" t="s">
        <v>22</v>
      </c>
      <c r="E1724" t="s">
        <v>263</v>
      </c>
      <c r="F1724" t="s">
        <v>264</v>
      </c>
      <c r="G1724" t="s">
        <v>1108</v>
      </c>
      <c r="H1724">
        <v>26</v>
      </c>
      <c r="I1724" t="s">
        <v>1226</v>
      </c>
      <c r="J1724" s="9">
        <v>0.23100000000000001</v>
      </c>
      <c r="K1724">
        <v>0</v>
      </c>
      <c r="L1724">
        <v>1</v>
      </c>
      <c r="M1724">
        <v>1</v>
      </c>
      <c r="N1724">
        <v>3</v>
      </c>
      <c r="O1724">
        <v>16</v>
      </c>
      <c r="P1724">
        <v>39</v>
      </c>
      <c r="Q1724" s="8">
        <f t="shared" si="104"/>
        <v>0</v>
      </c>
      <c r="R1724" s="8">
        <f t="shared" si="105"/>
        <v>2.564102564102564E-2</v>
      </c>
      <c r="S1724" s="8">
        <f t="shared" si="106"/>
        <v>2.564102564102564E-2</v>
      </c>
      <c r="T1724" s="8">
        <f t="shared" si="107"/>
        <v>7.6923076923076927E-2</v>
      </c>
      <c r="U1724" s="8">
        <f>IF(C1724=2022,"",IF(C1724=2020,O1724/60,O1724/162))</f>
        <v>0.26666666666666666</v>
      </c>
      <c r="V1724">
        <v>9</v>
      </c>
      <c r="W1724">
        <v>12</v>
      </c>
      <c r="X1724">
        <v>3</v>
      </c>
      <c r="Y1724">
        <v>9</v>
      </c>
      <c r="Z1724">
        <v>4</v>
      </c>
      <c r="AA1724">
        <v>0</v>
      </c>
      <c r="AB1724">
        <v>1</v>
      </c>
      <c r="AC1724">
        <v>1</v>
      </c>
      <c r="AD1724">
        <v>0.3</v>
      </c>
      <c r="AE1724">
        <v>0.318</v>
      </c>
      <c r="AF1724">
        <v>0.308</v>
      </c>
      <c r="AG1724">
        <v>0.626</v>
      </c>
    </row>
    <row r="1725" spans="1:33" x14ac:dyDescent="0.25">
      <c r="A1725" t="s">
        <v>56</v>
      </c>
      <c r="B1725" t="s">
        <v>617</v>
      </c>
      <c r="C1725">
        <v>2020</v>
      </c>
      <c r="D1725" t="s">
        <v>22</v>
      </c>
      <c r="E1725" t="s">
        <v>211</v>
      </c>
      <c r="F1725" t="s">
        <v>212</v>
      </c>
      <c r="G1725" t="s">
        <v>618</v>
      </c>
      <c r="H1725">
        <v>26</v>
      </c>
      <c r="I1725" t="s">
        <v>1226</v>
      </c>
      <c r="J1725" s="9">
        <v>0.308</v>
      </c>
      <c r="K1725">
        <v>11</v>
      </c>
      <c r="L1725">
        <v>3</v>
      </c>
      <c r="M1725">
        <v>33</v>
      </c>
      <c r="N1725">
        <v>28</v>
      </c>
      <c r="O1725">
        <v>57</v>
      </c>
      <c r="P1725">
        <v>208</v>
      </c>
      <c r="Q1725" s="8">
        <f t="shared" si="104"/>
        <v>5.2884615384615384E-2</v>
      </c>
      <c r="R1725" s="8">
        <f t="shared" si="105"/>
        <v>1.4423076923076924E-2</v>
      </c>
      <c r="S1725" s="8">
        <f t="shared" si="106"/>
        <v>0.15865384615384615</v>
      </c>
      <c r="T1725" s="8">
        <f t="shared" si="107"/>
        <v>0.13461538461538461</v>
      </c>
      <c r="U1725" s="8">
        <f>IF(C1725=2022,"",IF(C1725=2020,O1725/60,O1725/162))</f>
        <v>0.95</v>
      </c>
      <c r="V1725">
        <v>64</v>
      </c>
      <c r="W1725">
        <v>111</v>
      </c>
      <c r="X1725">
        <v>25</v>
      </c>
      <c r="Y1725">
        <v>48</v>
      </c>
      <c r="Z1725">
        <v>14</v>
      </c>
      <c r="AA1725">
        <v>0</v>
      </c>
      <c r="AB1725">
        <v>1</v>
      </c>
      <c r="AC1725">
        <v>1</v>
      </c>
      <c r="AD1725">
        <v>0.35099999999999998</v>
      </c>
      <c r="AE1725">
        <v>0.34799999999999998</v>
      </c>
      <c r="AF1725">
        <v>0.53400000000000003</v>
      </c>
      <c r="AG1725">
        <v>0.88200000000000001</v>
      </c>
    </row>
    <row r="1726" spans="1:33" x14ac:dyDescent="0.25">
      <c r="A1726" t="s">
        <v>56</v>
      </c>
      <c r="B1726" t="s">
        <v>1005</v>
      </c>
      <c r="C1726">
        <v>2020</v>
      </c>
      <c r="D1726" t="s">
        <v>22</v>
      </c>
      <c r="E1726" t="s">
        <v>211</v>
      </c>
      <c r="F1726" t="s">
        <v>212</v>
      </c>
      <c r="G1726" t="s">
        <v>1006</v>
      </c>
      <c r="H1726">
        <v>25</v>
      </c>
      <c r="I1726" t="s">
        <v>1226</v>
      </c>
      <c r="J1726" s="9">
        <v>0.188</v>
      </c>
      <c r="K1726">
        <v>1</v>
      </c>
      <c r="L1726">
        <v>3</v>
      </c>
      <c r="M1726">
        <v>3</v>
      </c>
      <c r="N1726">
        <v>3</v>
      </c>
      <c r="O1726">
        <v>13</v>
      </c>
      <c r="P1726">
        <v>16</v>
      </c>
      <c r="Q1726" s="8">
        <f t="shared" si="104"/>
        <v>6.25E-2</v>
      </c>
      <c r="R1726" s="8">
        <f t="shared" si="105"/>
        <v>0.1875</v>
      </c>
      <c r="S1726" s="8">
        <f t="shared" si="106"/>
        <v>0.1875</v>
      </c>
      <c r="T1726" s="8">
        <f t="shared" si="107"/>
        <v>0.1875</v>
      </c>
      <c r="U1726" s="8">
        <f>IF(C1726=2022,"",IF(C1726=2020,O1726/60,O1726/162))</f>
        <v>0.21666666666666667</v>
      </c>
      <c r="V1726">
        <v>3</v>
      </c>
      <c r="W1726">
        <v>6</v>
      </c>
      <c r="X1726">
        <v>1</v>
      </c>
      <c r="Y1726">
        <v>7</v>
      </c>
      <c r="Z1726">
        <v>0</v>
      </c>
      <c r="AA1726">
        <v>0</v>
      </c>
      <c r="AB1726">
        <v>1</v>
      </c>
      <c r="AC1726">
        <v>0</v>
      </c>
      <c r="AD1726">
        <v>0.25</v>
      </c>
      <c r="AE1726">
        <v>0.188</v>
      </c>
      <c r="AF1726">
        <v>0.375</v>
      </c>
      <c r="AG1726">
        <v>0.56299999999999994</v>
      </c>
    </row>
    <row r="1727" spans="1:33" x14ac:dyDescent="0.25">
      <c r="A1727" t="s">
        <v>46</v>
      </c>
      <c r="B1727" t="s">
        <v>1005</v>
      </c>
      <c r="C1727">
        <v>2020</v>
      </c>
      <c r="D1727" t="s">
        <v>18</v>
      </c>
      <c r="E1727" t="s">
        <v>168</v>
      </c>
      <c r="F1727" t="s">
        <v>169</v>
      </c>
      <c r="G1727" t="s">
        <v>1006</v>
      </c>
      <c r="H1727">
        <v>25</v>
      </c>
      <c r="I1727" t="s">
        <v>1226</v>
      </c>
      <c r="J1727" s="9">
        <v>0.25</v>
      </c>
      <c r="K1727">
        <v>1</v>
      </c>
      <c r="L1727">
        <v>0</v>
      </c>
      <c r="M1727">
        <v>4</v>
      </c>
      <c r="N1727">
        <v>2</v>
      </c>
      <c r="O1727">
        <v>5</v>
      </c>
      <c r="P1727">
        <v>12</v>
      </c>
      <c r="Q1727" s="8">
        <f t="shared" si="104"/>
        <v>8.3333333333333329E-2</v>
      </c>
      <c r="R1727" s="8">
        <f t="shared" si="105"/>
        <v>0</v>
      </c>
      <c r="S1727" s="8">
        <f t="shared" si="106"/>
        <v>0.33333333333333331</v>
      </c>
      <c r="T1727" s="8">
        <f t="shared" si="107"/>
        <v>0.16666666666666666</v>
      </c>
      <c r="U1727" s="8">
        <f>IF(C1727=2022,"",IF(C1727=2020,O1727/60,O1727/162))</f>
        <v>8.3333333333333329E-2</v>
      </c>
      <c r="V1727">
        <v>3</v>
      </c>
      <c r="W1727">
        <v>8</v>
      </c>
      <c r="X1727">
        <v>2</v>
      </c>
      <c r="Y1727">
        <v>1</v>
      </c>
      <c r="Z1727">
        <v>1</v>
      </c>
      <c r="AA1727">
        <v>0</v>
      </c>
      <c r="AB1727">
        <v>2</v>
      </c>
      <c r="AC1727">
        <v>0</v>
      </c>
      <c r="AD1727">
        <v>0.2</v>
      </c>
      <c r="AE1727">
        <v>0.308</v>
      </c>
      <c r="AF1727">
        <v>0.66700000000000004</v>
      </c>
      <c r="AG1727">
        <v>0.97399999999999998</v>
      </c>
    </row>
    <row r="1728" spans="1:33" x14ac:dyDescent="0.25">
      <c r="A1728" t="s">
        <v>34</v>
      </c>
      <c r="B1728" t="s">
        <v>423</v>
      </c>
      <c r="C1728">
        <v>2020</v>
      </c>
      <c r="D1728" t="s">
        <v>22</v>
      </c>
      <c r="E1728" t="s">
        <v>75</v>
      </c>
      <c r="F1728" t="s">
        <v>76</v>
      </c>
      <c r="G1728" t="s">
        <v>424</v>
      </c>
      <c r="H1728">
        <v>25</v>
      </c>
      <c r="I1728" t="s">
        <v>1226</v>
      </c>
      <c r="J1728" s="9">
        <v>0.24199999999999999</v>
      </c>
      <c r="K1728">
        <v>1</v>
      </c>
      <c r="L1728">
        <v>0</v>
      </c>
      <c r="M1728">
        <v>5</v>
      </c>
      <c r="N1728">
        <v>5</v>
      </c>
      <c r="O1728">
        <v>21</v>
      </c>
      <c r="P1728">
        <v>62</v>
      </c>
      <c r="Q1728" s="8">
        <f t="shared" si="104"/>
        <v>1.6129032258064516E-2</v>
      </c>
      <c r="R1728" s="8">
        <f t="shared" si="105"/>
        <v>0</v>
      </c>
      <c r="S1728" s="8">
        <f t="shared" si="106"/>
        <v>8.0645161290322578E-2</v>
      </c>
      <c r="T1728" s="8">
        <f t="shared" si="107"/>
        <v>8.0645161290322578E-2</v>
      </c>
      <c r="U1728" s="8">
        <f>IF(C1728=2022,"",IF(C1728=2020,O1728/60,O1728/162))</f>
        <v>0.35</v>
      </c>
      <c r="V1728">
        <v>15</v>
      </c>
      <c r="W1728">
        <v>22</v>
      </c>
      <c r="X1728">
        <v>4</v>
      </c>
      <c r="Y1728">
        <v>9</v>
      </c>
      <c r="Z1728">
        <v>3</v>
      </c>
      <c r="AA1728">
        <v>0</v>
      </c>
      <c r="AB1728">
        <v>1</v>
      </c>
      <c r="AC1728">
        <v>0</v>
      </c>
      <c r="AD1728">
        <v>0.26900000000000002</v>
      </c>
      <c r="AE1728">
        <v>0.27700000000000002</v>
      </c>
      <c r="AF1728">
        <v>0.35499999999999998</v>
      </c>
      <c r="AG1728">
        <v>0.63200000000000001</v>
      </c>
    </row>
    <row r="1729" spans="1:33" x14ac:dyDescent="0.25">
      <c r="A1729" t="s">
        <v>34</v>
      </c>
      <c r="B1729" t="s">
        <v>715</v>
      </c>
      <c r="C1729">
        <v>2020</v>
      </c>
      <c r="D1729" t="s">
        <v>22</v>
      </c>
      <c r="E1729" t="s">
        <v>75</v>
      </c>
      <c r="F1729" t="s">
        <v>76</v>
      </c>
      <c r="G1729" t="s">
        <v>716</v>
      </c>
      <c r="H1729">
        <v>25</v>
      </c>
      <c r="I1729" t="s">
        <v>1226</v>
      </c>
      <c r="J1729" s="9">
        <v>0.26700000000000002</v>
      </c>
      <c r="K1729">
        <v>8</v>
      </c>
      <c r="L1729">
        <v>3</v>
      </c>
      <c r="M1729">
        <v>26</v>
      </c>
      <c r="N1729">
        <v>24</v>
      </c>
      <c r="O1729">
        <v>39</v>
      </c>
      <c r="P1729">
        <v>131</v>
      </c>
      <c r="Q1729" s="8">
        <f t="shared" si="104"/>
        <v>6.1068702290076333E-2</v>
      </c>
      <c r="R1729" s="8">
        <f t="shared" si="105"/>
        <v>2.2900763358778626E-2</v>
      </c>
      <c r="S1729" s="8">
        <f t="shared" si="106"/>
        <v>0.19847328244274809</v>
      </c>
      <c r="T1729" s="8">
        <f t="shared" si="107"/>
        <v>0.18320610687022901</v>
      </c>
      <c r="U1729" s="8">
        <f>IF(C1729=2022,"",IF(C1729=2020,O1729/60,O1729/162))</f>
        <v>0.65</v>
      </c>
      <c r="V1729">
        <v>35</v>
      </c>
      <c r="W1729">
        <v>67</v>
      </c>
      <c r="X1729">
        <v>15</v>
      </c>
      <c r="Y1729">
        <v>44</v>
      </c>
      <c r="Z1729">
        <v>25</v>
      </c>
      <c r="AA1729">
        <v>0</v>
      </c>
      <c r="AB1729">
        <v>1</v>
      </c>
      <c r="AC1729">
        <v>0</v>
      </c>
      <c r="AD1729">
        <v>0.33800000000000002</v>
      </c>
      <c r="AE1729">
        <v>0.39400000000000002</v>
      </c>
      <c r="AF1729">
        <v>0.51100000000000001</v>
      </c>
      <c r="AG1729">
        <v>0.90500000000000003</v>
      </c>
    </row>
    <row r="1730" spans="1:33" x14ac:dyDescent="0.25">
      <c r="A1730" t="s">
        <v>29</v>
      </c>
      <c r="B1730" t="s">
        <v>213</v>
      </c>
      <c r="C1730">
        <v>2020</v>
      </c>
      <c r="D1730" t="s">
        <v>22</v>
      </c>
      <c r="E1730" t="s">
        <v>188</v>
      </c>
      <c r="F1730" t="s">
        <v>96</v>
      </c>
      <c r="G1730" t="s">
        <v>214</v>
      </c>
      <c r="H1730">
        <v>25</v>
      </c>
      <c r="I1730" t="s">
        <v>1226</v>
      </c>
      <c r="J1730" s="9">
        <v>0.128</v>
      </c>
      <c r="K1730">
        <v>1</v>
      </c>
      <c r="L1730">
        <v>3</v>
      </c>
      <c r="M1730">
        <v>6</v>
      </c>
      <c r="N1730">
        <v>6</v>
      </c>
      <c r="O1730">
        <v>36</v>
      </c>
      <c r="P1730">
        <v>86</v>
      </c>
      <c r="Q1730" s="8">
        <f t="shared" si="104"/>
        <v>1.1627906976744186E-2</v>
      </c>
      <c r="R1730" s="8">
        <f t="shared" si="105"/>
        <v>3.4883720930232558E-2</v>
      </c>
      <c r="S1730" s="8">
        <f t="shared" si="106"/>
        <v>6.9767441860465115E-2</v>
      </c>
      <c r="T1730" s="8">
        <f t="shared" si="107"/>
        <v>6.9767441860465115E-2</v>
      </c>
      <c r="U1730" s="8">
        <f>IF(C1730=2022,"",IF(C1730=2020,O1730/60,O1730/162))</f>
        <v>0.6</v>
      </c>
      <c r="V1730">
        <v>11</v>
      </c>
      <c r="W1730">
        <v>15</v>
      </c>
      <c r="X1730">
        <v>2</v>
      </c>
      <c r="Y1730">
        <v>27</v>
      </c>
      <c r="Z1730">
        <v>5</v>
      </c>
      <c r="AA1730">
        <v>0</v>
      </c>
      <c r="AB1730">
        <v>1</v>
      </c>
      <c r="AC1730">
        <v>0</v>
      </c>
      <c r="AD1730">
        <v>0.16900000000000001</v>
      </c>
      <c r="AE1730">
        <v>0.17399999999999999</v>
      </c>
      <c r="AF1730">
        <v>0.17399999999999999</v>
      </c>
      <c r="AG1730">
        <v>0.34799999999999998</v>
      </c>
    </row>
    <row r="1731" spans="1:33" x14ac:dyDescent="0.25">
      <c r="A1731" t="s">
        <v>19</v>
      </c>
      <c r="B1731" t="s">
        <v>573</v>
      </c>
      <c r="C1731">
        <v>2020</v>
      </c>
      <c r="D1731" t="s">
        <v>22</v>
      </c>
      <c r="E1731" t="s">
        <v>20</v>
      </c>
      <c r="F1731" t="s">
        <v>21</v>
      </c>
      <c r="G1731" t="s">
        <v>574</v>
      </c>
      <c r="H1731">
        <v>25</v>
      </c>
      <c r="I1731" t="s">
        <v>1226</v>
      </c>
      <c r="J1731" s="9">
        <v>0.19</v>
      </c>
      <c r="K1731">
        <v>1</v>
      </c>
      <c r="L1731">
        <v>0</v>
      </c>
      <c r="M1731">
        <v>13</v>
      </c>
      <c r="N1731">
        <v>3</v>
      </c>
      <c r="O1731">
        <v>29</v>
      </c>
      <c r="P1731">
        <v>100</v>
      </c>
      <c r="Q1731" s="8">
        <f t="shared" ref="Q1731:Q1794" si="108">IFERROR(K1731/$P1731,"")</f>
        <v>0.01</v>
      </c>
      <c r="R1731" s="8">
        <f t="shared" ref="R1731:R1794" si="109">IFERROR(L1731/$P1731,"")</f>
        <v>0</v>
      </c>
      <c r="S1731" s="8">
        <f t="shared" ref="S1731:S1794" si="110">IFERROR(M1731/$P1731,"")</f>
        <v>0.13</v>
      </c>
      <c r="T1731" s="8">
        <f t="shared" ref="T1731:T1794" si="111">IFERROR(N1731/$P1731,"")</f>
        <v>0.03</v>
      </c>
      <c r="U1731" s="8">
        <f>IF(C1731=2022,"",IF(C1731=2020,O1731/60,O1731/162))</f>
        <v>0.48333333333333334</v>
      </c>
      <c r="V1731">
        <v>19</v>
      </c>
      <c r="W1731">
        <v>26</v>
      </c>
      <c r="X1731">
        <v>4</v>
      </c>
      <c r="Y1731">
        <v>17</v>
      </c>
      <c r="Z1731">
        <v>5</v>
      </c>
      <c r="AA1731">
        <v>0</v>
      </c>
      <c r="AB1731">
        <v>1</v>
      </c>
      <c r="AC1731">
        <v>0</v>
      </c>
      <c r="AD1731">
        <v>0.214</v>
      </c>
      <c r="AE1731">
        <v>0.23100000000000001</v>
      </c>
      <c r="AF1731">
        <v>0.26</v>
      </c>
      <c r="AG1731">
        <v>0.49099999999999999</v>
      </c>
    </row>
    <row r="1732" spans="1:33" x14ac:dyDescent="0.25">
      <c r="A1732" t="s">
        <v>89</v>
      </c>
      <c r="B1732" t="s">
        <v>313</v>
      </c>
      <c r="C1732">
        <v>2020</v>
      </c>
      <c r="D1732" t="s">
        <v>22</v>
      </c>
      <c r="E1732" t="s">
        <v>90</v>
      </c>
      <c r="F1732" t="s">
        <v>91</v>
      </c>
      <c r="G1732" t="s">
        <v>314</v>
      </c>
      <c r="H1732">
        <v>25</v>
      </c>
      <c r="I1732" t="s">
        <v>1226</v>
      </c>
      <c r="J1732" s="9">
        <v>0.10299999999999999</v>
      </c>
      <c r="K1732">
        <v>0</v>
      </c>
      <c r="L1732">
        <v>1</v>
      </c>
      <c r="M1732">
        <v>1</v>
      </c>
      <c r="N1732">
        <v>4</v>
      </c>
      <c r="O1732">
        <v>14</v>
      </c>
      <c r="P1732">
        <v>39</v>
      </c>
      <c r="Q1732" s="8">
        <f t="shared" si="108"/>
        <v>0</v>
      </c>
      <c r="R1732" s="8">
        <f t="shared" si="109"/>
        <v>2.564102564102564E-2</v>
      </c>
      <c r="S1732" s="8">
        <f t="shared" si="110"/>
        <v>2.564102564102564E-2</v>
      </c>
      <c r="T1732" s="8">
        <f t="shared" si="111"/>
        <v>0.10256410256410256</v>
      </c>
      <c r="U1732" s="8">
        <f>IF(C1732=2022,"",IF(C1732=2020,O1732/60,O1732/162))</f>
        <v>0.23333333333333334</v>
      </c>
      <c r="V1732">
        <v>4</v>
      </c>
      <c r="W1732">
        <v>5</v>
      </c>
      <c r="X1732">
        <v>1</v>
      </c>
      <c r="Y1732">
        <v>17</v>
      </c>
      <c r="Z1732">
        <v>11</v>
      </c>
      <c r="AA1732">
        <v>0</v>
      </c>
      <c r="AB1732">
        <v>1</v>
      </c>
      <c r="AC1732">
        <v>2</v>
      </c>
      <c r="AD1732">
        <v>0.182</v>
      </c>
      <c r="AE1732">
        <v>0.314</v>
      </c>
      <c r="AF1732">
        <v>0.128</v>
      </c>
      <c r="AG1732">
        <v>0.442</v>
      </c>
    </row>
    <row r="1733" spans="1:33" x14ac:dyDescent="0.25">
      <c r="A1733" t="s">
        <v>42</v>
      </c>
      <c r="B1733" t="s">
        <v>415</v>
      </c>
      <c r="C1733">
        <v>2020</v>
      </c>
      <c r="D1733" t="s">
        <v>22</v>
      </c>
      <c r="E1733" t="s">
        <v>263</v>
      </c>
      <c r="F1733" t="s">
        <v>264</v>
      </c>
      <c r="G1733" t="s">
        <v>416</v>
      </c>
      <c r="H1733">
        <v>25</v>
      </c>
      <c r="I1733" t="s">
        <v>1226</v>
      </c>
      <c r="J1733" s="9">
        <v>0.316</v>
      </c>
      <c r="K1733">
        <v>1</v>
      </c>
      <c r="L1733">
        <v>0</v>
      </c>
      <c r="M1733">
        <v>5</v>
      </c>
      <c r="N1733">
        <v>4</v>
      </c>
      <c r="O1733">
        <v>7</v>
      </c>
      <c r="P1733">
        <v>19</v>
      </c>
      <c r="Q1733" s="8">
        <f t="shared" si="108"/>
        <v>5.2631578947368418E-2</v>
      </c>
      <c r="R1733" s="8">
        <f t="shared" si="109"/>
        <v>0</v>
      </c>
      <c r="S1733" s="8">
        <f t="shared" si="110"/>
        <v>0.26315789473684209</v>
      </c>
      <c r="T1733" s="8">
        <f t="shared" si="111"/>
        <v>0.21052631578947367</v>
      </c>
      <c r="U1733" s="8">
        <f>IF(C1733=2022,"",IF(C1733=2020,O1733/60,O1733/162))</f>
        <v>0.11666666666666667</v>
      </c>
      <c r="V1733">
        <v>6</v>
      </c>
      <c r="W1733">
        <v>11</v>
      </c>
      <c r="X1733">
        <v>3</v>
      </c>
      <c r="Y1733">
        <v>5</v>
      </c>
      <c r="Z1733">
        <v>0</v>
      </c>
      <c r="AA1733">
        <v>0</v>
      </c>
      <c r="AB1733">
        <v>1</v>
      </c>
      <c r="AC1733">
        <v>0</v>
      </c>
      <c r="AD1733">
        <v>0.38500000000000001</v>
      </c>
      <c r="AE1733">
        <v>0.38100000000000001</v>
      </c>
      <c r="AF1733">
        <v>0.57899999999999996</v>
      </c>
      <c r="AG1733">
        <v>0.96</v>
      </c>
    </row>
    <row r="1734" spans="1:33" x14ac:dyDescent="0.25">
      <c r="A1734" t="s">
        <v>57</v>
      </c>
      <c r="B1734" t="s">
        <v>553</v>
      </c>
      <c r="C1734">
        <v>2020</v>
      </c>
      <c r="D1734" t="s">
        <v>22</v>
      </c>
      <c r="E1734" t="s">
        <v>98</v>
      </c>
      <c r="F1734" t="s">
        <v>99</v>
      </c>
      <c r="G1734" t="s">
        <v>554</v>
      </c>
      <c r="H1734">
        <v>24</v>
      </c>
      <c r="I1734" t="s">
        <v>1226</v>
      </c>
      <c r="J1734" s="9">
        <v>0.20499999999999999</v>
      </c>
      <c r="K1734">
        <v>4</v>
      </c>
      <c r="L1734">
        <v>2</v>
      </c>
      <c r="M1734">
        <v>13</v>
      </c>
      <c r="N1734">
        <v>19</v>
      </c>
      <c r="O1734">
        <v>36</v>
      </c>
      <c r="P1734">
        <v>132</v>
      </c>
      <c r="Q1734" s="8">
        <f t="shared" si="108"/>
        <v>3.0303030303030304E-2</v>
      </c>
      <c r="R1734" s="8">
        <f t="shared" si="109"/>
        <v>1.5151515151515152E-2</v>
      </c>
      <c r="S1734" s="8">
        <f t="shared" si="110"/>
        <v>9.8484848484848481E-2</v>
      </c>
      <c r="T1734" s="8">
        <f t="shared" si="111"/>
        <v>0.14393939393939395</v>
      </c>
      <c r="U1734" s="8">
        <f>IF(C1734=2022,"",IF(C1734=2020,O1734/60,O1734/162))</f>
        <v>0.6</v>
      </c>
      <c r="V1734">
        <v>27</v>
      </c>
      <c r="W1734">
        <v>49</v>
      </c>
      <c r="X1734">
        <v>13</v>
      </c>
      <c r="Y1734">
        <v>50</v>
      </c>
      <c r="Z1734">
        <v>17</v>
      </c>
      <c r="AA1734">
        <v>0</v>
      </c>
      <c r="AB1734">
        <v>1</v>
      </c>
      <c r="AC1734">
        <v>1</v>
      </c>
      <c r="AD1734">
        <v>0.28799999999999998</v>
      </c>
      <c r="AE1734">
        <v>0.29599999999999999</v>
      </c>
      <c r="AF1734">
        <v>0.371</v>
      </c>
      <c r="AG1734">
        <v>0.66700000000000004</v>
      </c>
    </row>
    <row r="1735" spans="1:33" x14ac:dyDescent="0.25">
      <c r="A1735" t="s">
        <v>68</v>
      </c>
      <c r="B1735" t="s">
        <v>757</v>
      </c>
      <c r="C1735">
        <v>2020</v>
      </c>
      <c r="D1735" t="s">
        <v>22</v>
      </c>
      <c r="E1735" t="s">
        <v>361</v>
      </c>
      <c r="F1735" t="s">
        <v>362</v>
      </c>
      <c r="G1735" t="s">
        <v>758</v>
      </c>
      <c r="H1735">
        <v>24</v>
      </c>
      <c r="I1735" t="s">
        <v>1226</v>
      </c>
      <c r="J1735" s="9">
        <v>0.154</v>
      </c>
      <c r="K1735">
        <v>0</v>
      </c>
      <c r="L1735">
        <v>2</v>
      </c>
      <c r="M1735">
        <v>0</v>
      </c>
      <c r="N1735">
        <v>3</v>
      </c>
      <c r="O1735">
        <v>7</v>
      </c>
      <c r="P1735">
        <v>26</v>
      </c>
      <c r="Q1735" s="8">
        <f t="shared" si="108"/>
        <v>0</v>
      </c>
      <c r="R1735" s="8">
        <f t="shared" si="109"/>
        <v>7.6923076923076927E-2</v>
      </c>
      <c r="S1735" s="8">
        <f t="shared" si="110"/>
        <v>0</v>
      </c>
      <c r="T1735" s="8">
        <f t="shared" si="111"/>
        <v>0.11538461538461539</v>
      </c>
      <c r="U1735" s="8">
        <f>IF(C1735=2022,"",IF(C1735=2020,O1735/60,O1735/162))</f>
        <v>0.11666666666666667</v>
      </c>
      <c r="V1735">
        <v>4</v>
      </c>
      <c r="W1735">
        <v>7</v>
      </c>
      <c r="X1735">
        <v>2</v>
      </c>
      <c r="Y1735">
        <v>11</v>
      </c>
      <c r="Z1735">
        <v>2</v>
      </c>
      <c r="AA1735">
        <v>0</v>
      </c>
      <c r="AB1735">
        <v>1</v>
      </c>
      <c r="AC1735">
        <v>1</v>
      </c>
      <c r="AD1735">
        <v>0.26700000000000002</v>
      </c>
      <c r="AE1735">
        <v>0.24099999999999999</v>
      </c>
      <c r="AF1735">
        <v>0.26900000000000002</v>
      </c>
      <c r="AG1735">
        <v>0.51100000000000001</v>
      </c>
    </row>
    <row r="1736" spans="1:33" x14ac:dyDescent="0.25">
      <c r="A1736" t="s">
        <v>77</v>
      </c>
      <c r="B1736" t="s">
        <v>1135</v>
      </c>
      <c r="C1736">
        <v>2020</v>
      </c>
      <c r="D1736" t="s">
        <v>18</v>
      </c>
      <c r="E1736" t="s">
        <v>291</v>
      </c>
      <c r="F1736" t="s">
        <v>292</v>
      </c>
      <c r="G1736" t="s">
        <v>1136</v>
      </c>
      <c r="H1736">
        <v>24</v>
      </c>
      <c r="I1736" t="s">
        <v>1226</v>
      </c>
      <c r="J1736" s="9">
        <v>0.17299999999999999</v>
      </c>
      <c r="K1736">
        <v>7</v>
      </c>
      <c r="L1736">
        <v>3</v>
      </c>
      <c r="M1736">
        <v>19</v>
      </c>
      <c r="N1736">
        <v>20</v>
      </c>
      <c r="O1736">
        <v>50</v>
      </c>
      <c r="P1736">
        <v>139</v>
      </c>
      <c r="Q1736" s="8">
        <f t="shared" si="108"/>
        <v>5.0359712230215826E-2</v>
      </c>
      <c r="R1736" s="8">
        <f t="shared" si="109"/>
        <v>2.1582733812949641E-2</v>
      </c>
      <c r="S1736" s="8">
        <f t="shared" si="110"/>
        <v>0.1366906474820144</v>
      </c>
      <c r="T1736" s="8">
        <f t="shared" si="111"/>
        <v>0.14388489208633093</v>
      </c>
      <c r="U1736" s="8">
        <f>IF(C1736=2022,"",IF(C1736=2020,O1736/60,O1736/162))</f>
        <v>0.83333333333333337</v>
      </c>
      <c r="V1736">
        <v>24</v>
      </c>
      <c r="W1736">
        <v>50</v>
      </c>
      <c r="X1736">
        <v>12</v>
      </c>
      <c r="Y1736">
        <v>43</v>
      </c>
      <c r="Z1736">
        <v>15</v>
      </c>
      <c r="AA1736">
        <v>0</v>
      </c>
      <c r="AB1736">
        <v>1</v>
      </c>
      <c r="AC1736">
        <v>1</v>
      </c>
      <c r="AD1736">
        <v>0.189</v>
      </c>
      <c r="AE1736">
        <v>0.26100000000000001</v>
      </c>
      <c r="AF1736">
        <v>0.36</v>
      </c>
      <c r="AG1736">
        <v>0.621</v>
      </c>
    </row>
    <row r="1737" spans="1:33" x14ac:dyDescent="0.25">
      <c r="A1737" t="s">
        <v>23</v>
      </c>
      <c r="B1737" t="s">
        <v>961</v>
      </c>
      <c r="C1737">
        <v>2020</v>
      </c>
      <c r="D1737" t="s">
        <v>18</v>
      </c>
      <c r="E1737" t="s">
        <v>24</v>
      </c>
      <c r="F1737" t="s">
        <v>25</v>
      </c>
      <c r="G1737" t="s">
        <v>962</v>
      </c>
      <c r="H1737">
        <v>24</v>
      </c>
      <c r="I1737" t="s">
        <v>1226</v>
      </c>
      <c r="J1737" s="9">
        <v>0.316</v>
      </c>
      <c r="K1737">
        <v>10</v>
      </c>
      <c r="L1737">
        <v>0</v>
      </c>
      <c r="M1737">
        <v>42</v>
      </c>
      <c r="N1737">
        <v>27</v>
      </c>
      <c r="O1737">
        <v>50</v>
      </c>
      <c r="P1737">
        <v>177</v>
      </c>
      <c r="Q1737" s="8">
        <f t="shared" si="108"/>
        <v>5.6497175141242938E-2</v>
      </c>
      <c r="R1737" s="8">
        <f t="shared" si="109"/>
        <v>0</v>
      </c>
      <c r="S1737" s="8">
        <f t="shared" si="110"/>
        <v>0.23728813559322035</v>
      </c>
      <c r="T1737" s="8">
        <f t="shared" si="111"/>
        <v>0.15254237288135594</v>
      </c>
      <c r="U1737" s="8">
        <f>IF(C1737=2022,"",IF(C1737=2020,O1737/60,O1737/162))</f>
        <v>0.83333333333333337</v>
      </c>
      <c r="V1737">
        <v>56</v>
      </c>
      <c r="W1737">
        <v>109</v>
      </c>
      <c r="X1737">
        <v>32</v>
      </c>
      <c r="Y1737">
        <v>45</v>
      </c>
      <c r="Z1737">
        <v>14</v>
      </c>
      <c r="AA1737">
        <v>0</v>
      </c>
      <c r="AB1737">
        <v>1</v>
      </c>
      <c r="AC1737">
        <v>0</v>
      </c>
      <c r="AD1737">
        <v>0.36799999999999999</v>
      </c>
      <c r="AE1737">
        <v>0.377</v>
      </c>
      <c r="AF1737">
        <v>0.61599999999999999</v>
      </c>
      <c r="AG1737">
        <v>0.99299999999999999</v>
      </c>
    </row>
    <row r="1738" spans="1:33" x14ac:dyDescent="0.25">
      <c r="A1738" t="s">
        <v>8</v>
      </c>
      <c r="B1738" t="s">
        <v>44</v>
      </c>
      <c r="C1738">
        <v>2020</v>
      </c>
      <c r="D1738" t="s">
        <v>22</v>
      </c>
      <c r="E1738" t="s">
        <v>9</v>
      </c>
      <c r="F1738" t="s">
        <v>10</v>
      </c>
      <c r="G1738" t="s">
        <v>45</v>
      </c>
      <c r="H1738">
        <v>24</v>
      </c>
      <c r="I1738" t="s">
        <v>1226</v>
      </c>
      <c r="J1738" s="9">
        <v>0.27900000000000003</v>
      </c>
      <c r="K1738">
        <v>4</v>
      </c>
      <c r="L1738">
        <v>2</v>
      </c>
      <c r="M1738">
        <v>9</v>
      </c>
      <c r="N1738">
        <v>20</v>
      </c>
      <c r="O1738">
        <v>33</v>
      </c>
      <c r="P1738">
        <v>122</v>
      </c>
      <c r="Q1738" s="8">
        <f t="shared" si="108"/>
        <v>3.2786885245901641E-2</v>
      </c>
      <c r="R1738" s="8">
        <f t="shared" si="109"/>
        <v>1.6393442622950821E-2</v>
      </c>
      <c r="S1738" s="8">
        <f t="shared" si="110"/>
        <v>7.3770491803278687E-2</v>
      </c>
      <c r="T1738" s="8">
        <f t="shared" si="111"/>
        <v>0.16393442622950818</v>
      </c>
      <c r="U1738" s="8">
        <f>IF(C1738=2022,"",IF(C1738=2020,O1738/60,O1738/162))</f>
        <v>0.55000000000000004</v>
      </c>
      <c r="V1738">
        <v>34</v>
      </c>
      <c r="W1738">
        <v>48</v>
      </c>
      <c r="X1738">
        <v>6</v>
      </c>
      <c r="Y1738">
        <v>25</v>
      </c>
      <c r="Z1738">
        <v>8</v>
      </c>
      <c r="AA1738">
        <v>0</v>
      </c>
      <c r="AB1738">
        <v>1</v>
      </c>
      <c r="AC1738">
        <v>3</v>
      </c>
      <c r="AD1738">
        <v>0.316</v>
      </c>
      <c r="AE1738">
        <v>0.32800000000000001</v>
      </c>
      <c r="AF1738">
        <v>0.39300000000000002</v>
      </c>
      <c r="AG1738">
        <v>0.72199999999999998</v>
      </c>
    </row>
    <row r="1739" spans="1:33" x14ac:dyDescent="0.25">
      <c r="A1739" t="s">
        <v>30</v>
      </c>
      <c r="B1739" t="s">
        <v>170</v>
      </c>
      <c r="C1739">
        <v>2020</v>
      </c>
      <c r="D1739" t="s">
        <v>22</v>
      </c>
      <c r="E1739" t="s">
        <v>142</v>
      </c>
      <c r="F1739" t="s">
        <v>143</v>
      </c>
      <c r="G1739" t="s">
        <v>171</v>
      </c>
      <c r="H1739">
        <v>23</v>
      </c>
      <c r="I1739" t="s">
        <v>1226</v>
      </c>
      <c r="J1739" s="9">
        <v>0.29599999999999999</v>
      </c>
      <c r="K1739">
        <v>14</v>
      </c>
      <c r="L1739">
        <v>0</v>
      </c>
      <c r="M1739">
        <v>41</v>
      </c>
      <c r="N1739">
        <v>26</v>
      </c>
      <c r="O1739">
        <v>55</v>
      </c>
      <c r="P1739">
        <v>213</v>
      </c>
      <c r="Q1739" s="8">
        <f t="shared" si="108"/>
        <v>6.5727699530516437E-2</v>
      </c>
      <c r="R1739" s="8">
        <f t="shared" si="109"/>
        <v>0</v>
      </c>
      <c r="S1739" s="8">
        <f t="shared" si="110"/>
        <v>0.19248826291079812</v>
      </c>
      <c r="T1739" s="8">
        <f t="shared" si="111"/>
        <v>0.12206572769953052</v>
      </c>
      <c r="U1739" s="8">
        <f>IF(C1739=2022,"",IF(C1739=2020,O1739/60,O1739/162))</f>
        <v>0.91666666666666663</v>
      </c>
      <c r="V1739">
        <v>63</v>
      </c>
      <c r="W1739">
        <v>119</v>
      </c>
      <c r="X1739">
        <v>28</v>
      </c>
      <c r="Y1739">
        <v>56</v>
      </c>
      <c r="Z1739">
        <v>12</v>
      </c>
      <c r="AA1739">
        <v>0</v>
      </c>
      <c r="AB1739">
        <v>1</v>
      </c>
      <c r="AC1739">
        <v>0</v>
      </c>
      <c r="AD1739">
        <v>0.34</v>
      </c>
      <c r="AE1739">
        <v>0.33200000000000002</v>
      </c>
      <c r="AF1739">
        <v>0.55900000000000005</v>
      </c>
      <c r="AG1739">
        <v>0.89100000000000001</v>
      </c>
    </row>
    <row r="1740" spans="1:33" x14ac:dyDescent="0.25">
      <c r="A1740" t="s">
        <v>49</v>
      </c>
      <c r="B1740" t="s">
        <v>349</v>
      </c>
      <c r="C1740">
        <v>2020</v>
      </c>
      <c r="D1740" t="s">
        <v>22</v>
      </c>
      <c r="E1740" t="s">
        <v>50</v>
      </c>
      <c r="F1740" t="s">
        <v>51</v>
      </c>
      <c r="G1740" t="s">
        <v>350</v>
      </c>
      <c r="H1740">
        <v>20</v>
      </c>
      <c r="I1740" t="s">
        <v>1226</v>
      </c>
      <c r="J1740" s="9">
        <v>0.161</v>
      </c>
      <c r="K1740">
        <v>3</v>
      </c>
      <c r="L1740">
        <v>0</v>
      </c>
      <c r="M1740">
        <v>7</v>
      </c>
      <c r="N1740">
        <v>9</v>
      </c>
      <c r="O1740">
        <v>38</v>
      </c>
      <c r="P1740">
        <v>124</v>
      </c>
      <c r="Q1740" s="8">
        <f t="shared" si="108"/>
        <v>2.4193548387096774E-2</v>
      </c>
      <c r="R1740" s="8">
        <f t="shared" si="109"/>
        <v>0</v>
      </c>
      <c r="S1740" s="8">
        <f t="shared" si="110"/>
        <v>5.6451612903225805E-2</v>
      </c>
      <c r="T1740" s="8">
        <f t="shared" si="111"/>
        <v>7.2580645161290328E-2</v>
      </c>
      <c r="U1740" s="8">
        <f>IF(C1740=2022,"",IF(C1740=2020,O1740/60,O1740/162))</f>
        <v>0.6333333333333333</v>
      </c>
      <c r="V1740">
        <v>20</v>
      </c>
      <c r="W1740">
        <v>33</v>
      </c>
      <c r="X1740">
        <v>7</v>
      </c>
      <c r="Y1740">
        <v>55</v>
      </c>
      <c r="Z1740">
        <v>7</v>
      </c>
      <c r="AA1740">
        <v>0</v>
      </c>
      <c r="AB1740">
        <v>1</v>
      </c>
      <c r="AC1740">
        <v>1</v>
      </c>
      <c r="AD1740">
        <v>0.25800000000000001</v>
      </c>
      <c r="AE1740">
        <v>0.21199999999999999</v>
      </c>
      <c r="AF1740">
        <v>0.26600000000000001</v>
      </c>
      <c r="AG1740">
        <v>0.47799999999999998</v>
      </c>
    </row>
    <row r="1741" spans="1:33" x14ac:dyDescent="0.25">
      <c r="A1741" t="s">
        <v>55</v>
      </c>
      <c r="B1741" t="s">
        <v>901</v>
      </c>
      <c r="C1741">
        <v>2019</v>
      </c>
      <c r="D1741" t="s">
        <v>18</v>
      </c>
      <c r="E1741" t="s">
        <v>345</v>
      </c>
      <c r="F1741" t="s">
        <v>346</v>
      </c>
      <c r="G1741" t="s">
        <v>902</v>
      </c>
      <c r="H1741">
        <v>32</v>
      </c>
      <c r="I1741" t="s">
        <v>1226</v>
      </c>
      <c r="J1741" s="9">
        <v>0.25600000000000001</v>
      </c>
      <c r="K1741">
        <v>10</v>
      </c>
      <c r="L1741">
        <v>2</v>
      </c>
      <c r="M1741">
        <v>29</v>
      </c>
      <c r="N1741">
        <v>45</v>
      </c>
      <c r="O1741">
        <v>59</v>
      </c>
      <c r="P1741">
        <v>219</v>
      </c>
      <c r="Q1741" s="8">
        <f t="shared" si="108"/>
        <v>4.5662100456621002E-2</v>
      </c>
      <c r="R1741" s="8">
        <f t="shared" si="109"/>
        <v>9.1324200913242004E-3</v>
      </c>
      <c r="S1741" s="8">
        <f t="shared" si="110"/>
        <v>0.13242009132420091</v>
      </c>
      <c r="T1741" s="8">
        <f t="shared" si="111"/>
        <v>0.20547945205479451</v>
      </c>
      <c r="U1741" s="8">
        <f>IF(C1741=2022,"",IF(C1741=2020,O1741/60,O1741/162))</f>
        <v>0.36419753086419754</v>
      </c>
      <c r="V1741">
        <v>56</v>
      </c>
      <c r="W1741">
        <v>100</v>
      </c>
      <c r="X1741">
        <v>23</v>
      </c>
      <c r="Y1741">
        <v>55</v>
      </c>
      <c r="Z1741">
        <v>43</v>
      </c>
      <c r="AA1741">
        <v>0</v>
      </c>
      <c r="AB1741">
        <v>1</v>
      </c>
      <c r="AC1741">
        <v>1</v>
      </c>
      <c r="AD1741">
        <v>0.29899999999999999</v>
      </c>
      <c r="AE1741">
        <v>0.378</v>
      </c>
      <c r="AF1741">
        <v>0.45700000000000002</v>
      </c>
      <c r="AG1741">
        <v>0.83399999999999996</v>
      </c>
    </row>
    <row r="1742" spans="1:33" x14ac:dyDescent="0.25">
      <c r="A1742" t="s">
        <v>86</v>
      </c>
      <c r="B1742" t="s">
        <v>659</v>
      </c>
      <c r="C1742">
        <v>2019</v>
      </c>
      <c r="D1742" t="s">
        <v>18</v>
      </c>
      <c r="E1742" t="s">
        <v>128</v>
      </c>
      <c r="F1742" t="s">
        <v>129</v>
      </c>
      <c r="G1742" t="s">
        <v>660</v>
      </c>
      <c r="H1742">
        <v>31</v>
      </c>
      <c r="I1742" t="s">
        <v>1226</v>
      </c>
      <c r="J1742" s="9">
        <v>0.27500000000000002</v>
      </c>
      <c r="K1742">
        <v>12</v>
      </c>
      <c r="L1742">
        <v>0</v>
      </c>
      <c r="M1742">
        <v>57</v>
      </c>
      <c r="N1742">
        <v>48</v>
      </c>
      <c r="O1742">
        <v>99</v>
      </c>
      <c r="P1742">
        <v>382</v>
      </c>
      <c r="Q1742" s="8">
        <f t="shared" si="108"/>
        <v>3.1413612565445025E-2</v>
      </c>
      <c r="R1742" s="8">
        <f t="shared" si="109"/>
        <v>0</v>
      </c>
      <c r="S1742" s="8">
        <f t="shared" si="110"/>
        <v>0.14921465968586387</v>
      </c>
      <c r="T1742" s="8">
        <f t="shared" si="111"/>
        <v>0.1256544502617801</v>
      </c>
      <c r="U1742" s="8">
        <f>IF(C1742=2022,"",IF(C1742=2020,O1742/60,O1742/162))</f>
        <v>0.61111111111111116</v>
      </c>
      <c r="V1742">
        <v>105</v>
      </c>
      <c r="W1742">
        <v>176</v>
      </c>
      <c r="X1742">
        <v>44</v>
      </c>
      <c r="Y1742">
        <v>87</v>
      </c>
      <c r="Z1742">
        <v>35</v>
      </c>
      <c r="AA1742">
        <v>3</v>
      </c>
      <c r="AB1742">
        <v>1</v>
      </c>
      <c r="AC1742">
        <v>0</v>
      </c>
      <c r="AD1742">
        <v>0.32700000000000001</v>
      </c>
      <c r="AE1742">
        <v>0.34300000000000003</v>
      </c>
      <c r="AF1742">
        <v>0.46100000000000002</v>
      </c>
      <c r="AG1742">
        <v>0.80400000000000005</v>
      </c>
    </row>
    <row r="1743" spans="1:33" x14ac:dyDescent="0.25">
      <c r="A1743" t="s">
        <v>49</v>
      </c>
      <c r="B1743" t="s">
        <v>379</v>
      </c>
      <c r="C1743">
        <v>2019</v>
      </c>
      <c r="D1743" t="s">
        <v>22</v>
      </c>
      <c r="E1743" t="s">
        <v>50</v>
      </c>
      <c r="F1743" t="s">
        <v>51</v>
      </c>
      <c r="G1743" t="s">
        <v>380</v>
      </c>
      <c r="H1743">
        <v>31</v>
      </c>
      <c r="I1743" t="s">
        <v>1226</v>
      </c>
      <c r="J1743" s="9">
        <v>0.215</v>
      </c>
      <c r="K1743">
        <v>12</v>
      </c>
      <c r="L1743">
        <v>1</v>
      </c>
      <c r="M1743">
        <v>40</v>
      </c>
      <c r="N1743">
        <v>34</v>
      </c>
      <c r="O1743">
        <v>63</v>
      </c>
      <c r="P1743">
        <v>219</v>
      </c>
      <c r="Q1743" s="8">
        <f t="shared" si="108"/>
        <v>5.4794520547945202E-2</v>
      </c>
      <c r="R1743" s="8">
        <f t="shared" si="109"/>
        <v>4.5662100456621002E-3</v>
      </c>
      <c r="S1743" s="8">
        <f t="shared" si="110"/>
        <v>0.18264840182648401</v>
      </c>
      <c r="T1743" s="8">
        <f t="shared" si="111"/>
        <v>0.15525114155251141</v>
      </c>
      <c r="U1743" s="8">
        <f>IF(C1743=2022,"",IF(C1743=2020,O1743/60,O1743/162))</f>
        <v>0.3888888888888889</v>
      </c>
      <c r="V1743">
        <v>47</v>
      </c>
      <c r="W1743">
        <v>91</v>
      </c>
      <c r="X1743">
        <v>20</v>
      </c>
      <c r="Y1743">
        <v>78</v>
      </c>
      <c r="Z1743">
        <v>32</v>
      </c>
      <c r="AA1743">
        <v>0</v>
      </c>
      <c r="AB1743">
        <v>1</v>
      </c>
      <c r="AC1743">
        <v>1</v>
      </c>
      <c r="AD1743">
        <v>0.26100000000000001</v>
      </c>
      <c r="AE1743">
        <v>0.309</v>
      </c>
      <c r="AF1743">
        <v>0.41599999999999998</v>
      </c>
      <c r="AG1743">
        <v>0.72399999999999998</v>
      </c>
    </row>
    <row r="1744" spans="1:33" x14ac:dyDescent="0.25">
      <c r="A1744" t="s">
        <v>26</v>
      </c>
      <c r="B1744" t="s">
        <v>283</v>
      </c>
      <c r="C1744">
        <v>2019</v>
      </c>
      <c r="D1744" t="s">
        <v>22</v>
      </c>
      <c r="E1744" t="s">
        <v>27</v>
      </c>
      <c r="F1744" t="s">
        <v>28</v>
      </c>
      <c r="G1744" t="s">
        <v>284</v>
      </c>
      <c r="H1744">
        <v>31</v>
      </c>
      <c r="I1744" t="s">
        <v>1226</v>
      </c>
      <c r="J1744" s="9">
        <v>0.311</v>
      </c>
      <c r="K1744">
        <v>22</v>
      </c>
      <c r="L1744">
        <v>3</v>
      </c>
      <c r="M1744">
        <v>90</v>
      </c>
      <c r="N1744">
        <v>88</v>
      </c>
      <c r="O1744">
        <v>148</v>
      </c>
      <c r="P1744">
        <v>575</v>
      </c>
      <c r="Q1744" s="8">
        <f t="shared" si="108"/>
        <v>3.826086956521739E-2</v>
      </c>
      <c r="R1744" s="8">
        <f t="shared" si="109"/>
        <v>5.2173913043478265E-3</v>
      </c>
      <c r="S1744" s="8">
        <f t="shared" si="110"/>
        <v>0.15652173913043479</v>
      </c>
      <c r="T1744" s="8">
        <f t="shared" si="111"/>
        <v>0.15304347826086956</v>
      </c>
      <c r="U1744" s="8">
        <f>IF(C1744=2022,"",IF(C1744=2020,O1744/60,O1744/162))</f>
        <v>0.9135802469135802</v>
      </c>
      <c r="V1744">
        <v>179</v>
      </c>
      <c r="W1744">
        <v>289</v>
      </c>
      <c r="X1744">
        <v>64</v>
      </c>
      <c r="Y1744">
        <v>66</v>
      </c>
      <c r="Z1744">
        <v>51</v>
      </c>
      <c r="AA1744">
        <v>3</v>
      </c>
      <c r="AB1744">
        <v>1</v>
      </c>
      <c r="AC1744">
        <v>2</v>
      </c>
      <c r="AD1744">
        <v>0.32</v>
      </c>
      <c r="AE1744">
        <v>0.372</v>
      </c>
      <c r="AF1744">
        <v>0.503</v>
      </c>
      <c r="AG1744">
        <v>0.875</v>
      </c>
    </row>
    <row r="1745" spans="1:33" x14ac:dyDescent="0.25">
      <c r="A1745" t="s">
        <v>89</v>
      </c>
      <c r="B1745" t="s">
        <v>123</v>
      </c>
      <c r="C1745">
        <v>2019</v>
      </c>
      <c r="D1745" t="s">
        <v>22</v>
      </c>
      <c r="E1745" t="s">
        <v>90</v>
      </c>
      <c r="F1745" t="s">
        <v>91</v>
      </c>
      <c r="G1745" t="s">
        <v>124</v>
      </c>
      <c r="H1745">
        <v>31</v>
      </c>
      <c r="I1745" t="s">
        <v>1226</v>
      </c>
      <c r="J1745" s="9">
        <v>0.30399999999999999</v>
      </c>
      <c r="K1745">
        <v>36</v>
      </c>
      <c r="L1745">
        <v>2</v>
      </c>
      <c r="M1745">
        <v>105</v>
      </c>
      <c r="N1745">
        <v>98</v>
      </c>
      <c r="O1745">
        <v>146</v>
      </c>
      <c r="P1745">
        <v>575</v>
      </c>
      <c r="Q1745" s="8">
        <f t="shared" si="108"/>
        <v>6.2608695652173918E-2</v>
      </c>
      <c r="R1745" s="8">
        <f t="shared" si="109"/>
        <v>3.4782608695652175E-3</v>
      </c>
      <c r="S1745" s="8">
        <f t="shared" si="110"/>
        <v>0.18260869565217391</v>
      </c>
      <c r="T1745" s="8">
        <f t="shared" si="111"/>
        <v>0.17043478260869566</v>
      </c>
      <c r="U1745" s="8">
        <f>IF(C1745=2022,"",IF(C1745=2020,O1745/60,O1745/162))</f>
        <v>0.90123456790123457</v>
      </c>
      <c r="V1745">
        <v>175</v>
      </c>
      <c r="W1745">
        <v>320</v>
      </c>
      <c r="X1745">
        <v>71</v>
      </c>
      <c r="Y1745">
        <v>138</v>
      </c>
      <c r="Z1745">
        <v>72</v>
      </c>
      <c r="AA1745">
        <v>9</v>
      </c>
      <c r="AB1745">
        <v>1</v>
      </c>
      <c r="AC1745">
        <v>0</v>
      </c>
      <c r="AD1745">
        <v>0.34200000000000003</v>
      </c>
      <c r="AE1745">
        <v>0.38300000000000001</v>
      </c>
      <c r="AF1745">
        <v>0.55700000000000005</v>
      </c>
      <c r="AG1745">
        <v>0.93899999999999995</v>
      </c>
    </row>
    <row r="1746" spans="1:33" x14ac:dyDescent="0.25">
      <c r="A1746" t="s">
        <v>54</v>
      </c>
      <c r="B1746" t="s">
        <v>841</v>
      </c>
      <c r="C1746">
        <v>2019</v>
      </c>
      <c r="D1746" t="s">
        <v>18</v>
      </c>
      <c r="E1746" t="s">
        <v>119</v>
      </c>
      <c r="F1746" t="s">
        <v>120</v>
      </c>
      <c r="G1746" t="s">
        <v>842</v>
      </c>
      <c r="H1746">
        <v>31</v>
      </c>
      <c r="I1746" t="s">
        <v>1226</v>
      </c>
      <c r="J1746" s="9">
        <v>0.26600000000000001</v>
      </c>
      <c r="K1746">
        <v>15</v>
      </c>
      <c r="L1746">
        <v>5</v>
      </c>
      <c r="M1746">
        <v>47</v>
      </c>
      <c r="N1746">
        <v>49</v>
      </c>
      <c r="O1746">
        <v>86</v>
      </c>
      <c r="P1746">
        <v>308</v>
      </c>
      <c r="Q1746" s="8">
        <f t="shared" si="108"/>
        <v>4.8701298701298704E-2</v>
      </c>
      <c r="R1746" s="8">
        <f t="shared" si="109"/>
        <v>1.6233766233766232E-2</v>
      </c>
      <c r="S1746" s="8">
        <f t="shared" si="110"/>
        <v>0.15259740259740259</v>
      </c>
      <c r="T1746" s="8">
        <f t="shared" si="111"/>
        <v>0.15909090909090909</v>
      </c>
      <c r="U1746" s="8">
        <f>IF(C1746=2022,"",IF(C1746=2020,O1746/60,O1746/162))</f>
        <v>0.53086419753086422</v>
      </c>
      <c r="V1746">
        <v>82</v>
      </c>
      <c r="W1746">
        <v>144</v>
      </c>
      <c r="X1746">
        <v>31</v>
      </c>
      <c r="Y1746">
        <v>74</v>
      </c>
      <c r="Z1746">
        <v>23</v>
      </c>
      <c r="AA1746">
        <v>1</v>
      </c>
      <c r="AB1746">
        <v>1</v>
      </c>
      <c r="AC1746">
        <v>1</v>
      </c>
      <c r="AD1746">
        <v>0.3</v>
      </c>
      <c r="AE1746">
        <v>0.32700000000000001</v>
      </c>
      <c r="AF1746">
        <v>0.46800000000000003</v>
      </c>
      <c r="AG1746">
        <v>0.79500000000000004</v>
      </c>
    </row>
    <row r="1747" spans="1:33" x14ac:dyDescent="0.25">
      <c r="A1747" t="s">
        <v>33</v>
      </c>
      <c r="B1747" t="s">
        <v>931</v>
      </c>
      <c r="C1747">
        <v>2019</v>
      </c>
      <c r="D1747" t="s">
        <v>22</v>
      </c>
      <c r="E1747" t="s">
        <v>166</v>
      </c>
      <c r="F1747" t="s">
        <v>167</v>
      </c>
      <c r="G1747" t="s">
        <v>932</v>
      </c>
      <c r="H1747">
        <v>30</v>
      </c>
      <c r="I1747" t="s">
        <v>1226</v>
      </c>
      <c r="J1747" s="9">
        <v>0.27300000000000002</v>
      </c>
      <c r="K1747">
        <v>26</v>
      </c>
      <c r="L1747">
        <v>3</v>
      </c>
      <c r="M1747">
        <v>58</v>
      </c>
      <c r="N1747">
        <v>80</v>
      </c>
      <c r="O1747">
        <v>126</v>
      </c>
      <c r="P1747">
        <v>410</v>
      </c>
      <c r="Q1747" s="8">
        <f t="shared" si="108"/>
        <v>6.3414634146341464E-2</v>
      </c>
      <c r="R1747" s="8">
        <f t="shared" si="109"/>
        <v>7.3170731707317077E-3</v>
      </c>
      <c r="S1747" s="8">
        <f t="shared" si="110"/>
        <v>0.14146341463414633</v>
      </c>
      <c r="T1747" s="8">
        <f t="shared" si="111"/>
        <v>0.1951219512195122</v>
      </c>
      <c r="U1747" s="8">
        <f>IF(C1747=2022,"",IF(C1747=2020,O1747/60,O1747/162))</f>
        <v>0.77777777777777779</v>
      </c>
      <c r="V1747">
        <v>112</v>
      </c>
      <c r="W1747">
        <v>212</v>
      </c>
      <c r="X1747">
        <v>45</v>
      </c>
      <c r="Y1747">
        <v>107</v>
      </c>
      <c r="Z1747">
        <v>67</v>
      </c>
      <c r="AA1747">
        <v>1</v>
      </c>
      <c r="AB1747">
        <v>1</v>
      </c>
      <c r="AC1747">
        <v>2</v>
      </c>
      <c r="AD1747">
        <v>0.308</v>
      </c>
      <c r="AE1747">
        <v>0.39600000000000002</v>
      </c>
      <c r="AF1747">
        <v>0.51700000000000002</v>
      </c>
      <c r="AG1747">
        <v>0.91300000000000003</v>
      </c>
    </row>
    <row r="1748" spans="1:33" x14ac:dyDescent="0.25">
      <c r="A1748" t="s">
        <v>33</v>
      </c>
      <c r="B1748" t="s">
        <v>261</v>
      </c>
      <c r="C1748">
        <v>2019</v>
      </c>
      <c r="D1748" t="s">
        <v>22</v>
      </c>
      <c r="E1748" t="s">
        <v>166</v>
      </c>
      <c r="F1748" t="s">
        <v>167</v>
      </c>
      <c r="G1748" t="s">
        <v>262</v>
      </c>
      <c r="H1748">
        <v>29</v>
      </c>
      <c r="I1748" t="s">
        <v>1226</v>
      </c>
      <c r="J1748" s="9">
        <v>0.24</v>
      </c>
      <c r="K1748">
        <v>6</v>
      </c>
      <c r="L1748">
        <v>9</v>
      </c>
      <c r="M1748">
        <v>38</v>
      </c>
      <c r="N1748">
        <v>57</v>
      </c>
      <c r="O1748">
        <v>138</v>
      </c>
      <c r="P1748">
        <v>420</v>
      </c>
      <c r="Q1748" s="8">
        <f t="shared" si="108"/>
        <v>1.4285714285714285E-2</v>
      </c>
      <c r="R1748" s="8">
        <f t="shared" si="109"/>
        <v>2.1428571428571429E-2</v>
      </c>
      <c r="S1748" s="8">
        <f t="shared" si="110"/>
        <v>9.0476190476190474E-2</v>
      </c>
      <c r="T1748" s="8">
        <f t="shared" si="111"/>
        <v>0.1357142857142857</v>
      </c>
      <c r="U1748" s="8">
        <f>IF(C1748=2022,"",IF(C1748=2020,O1748/60,O1748/162))</f>
        <v>0.85185185185185186</v>
      </c>
      <c r="V1748">
        <v>101</v>
      </c>
      <c r="W1748">
        <v>146</v>
      </c>
      <c r="X1748">
        <v>30</v>
      </c>
      <c r="Y1748">
        <v>86</v>
      </c>
      <c r="Z1748">
        <v>59</v>
      </c>
      <c r="AA1748">
        <v>2</v>
      </c>
      <c r="AB1748">
        <v>1</v>
      </c>
      <c r="AC1748">
        <v>4</v>
      </c>
      <c r="AD1748">
        <v>0.28799999999999998</v>
      </c>
      <c r="AE1748">
        <v>0.33400000000000002</v>
      </c>
      <c r="AF1748">
        <v>0.34799999999999998</v>
      </c>
      <c r="AG1748">
        <v>0.68200000000000005</v>
      </c>
    </row>
    <row r="1749" spans="1:33" x14ac:dyDescent="0.25">
      <c r="A1749" t="s">
        <v>55</v>
      </c>
      <c r="B1749" t="s">
        <v>1119</v>
      </c>
      <c r="C1749">
        <v>2019</v>
      </c>
      <c r="D1749" t="s">
        <v>18</v>
      </c>
      <c r="E1749" t="s">
        <v>345</v>
      </c>
      <c r="F1749" t="s">
        <v>346</v>
      </c>
      <c r="G1749" t="s">
        <v>1120</v>
      </c>
      <c r="H1749">
        <v>29</v>
      </c>
      <c r="I1749" t="s">
        <v>1226</v>
      </c>
      <c r="J1749" s="9">
        <v>0.29299999999999998</v>
      </c>
      <c r="K1749">
        <v>8</v>
      </c>
      <c r="L1749">
        <v>0</v>
      </c>
      <c r="M1749">
        <v>34</v>
      </c>
      <c r="N1749">
        <v>13</v>
      </c>
      <c r="O1749">
        <v>34</v>
      </c>
      <c r="P1749">
        <v>133</v>
      </c>
      <c r="Q1749" s="8">
        <f t="shared" si="108"/>
        <v>6.0150375939849621E-2</v>
      </c>
      <c r="R1749" s="8">
        <f t="shared" si="109"/>
        <v>0</v>
      </c>
      <c r="S1749" s="8">
        <f t="shared" si="110"/>
        <v>0.25563909774436089</v>
      </c>
      <c r="T1749" s="8">
        <f t="shared" si="111"/>
        <v>9.7744360902255634E-2</v>
      </c>
      <c r="U1749" s="8">
        <f>IF(C1749=2022,"",IF(C1749=2020,O1749/60,O1749/162))</f>
        <v>0.20987654320987653</v>
      </c>
      <c r="V1749">
        <v>39</v>
      </c>
      <c r="W1749">
        <v>77</v>
      </c>
      <c r="X1749">
        <v>20</v>
      </c>
      <c r="Y1749">
        <v>33</v>
      </c>
      <c r="Z1749">
        <v>3</v>
      </c>
      <c r="AA1749">
        <v>0</v>
      </c>
      <c r="AB1749">
        <v>2</v>
      </c>
      <c r="AC1749">
        <v>0</v>
      </c>
      <c r="AD1749">
        <v>0.33300000000000002</v>
      </c>
      <c r="AE1749">
        <v>0.307</v>
      </c>
      <c r="AF1749">
        <v>0.57899999999999996</v>
      </c>
      <c r="AG1749">
        <v>0.88600000000000001</v>
      </c>
    </row>
    <row r="1750" spans="1:33" x14ac:dyDescent="0.25">
      <c r="A1750" t="s">
        <v>46</v>
      </c>
      <c r="B1750" t="s">
        <v>1119</v>
      </c>
      <c r="C1750">
        <v>2019</v>
      </c>
      <c r="D1750" t="s">
        <v>18</v>
      </c>
      <c r="E1750" t="s">
        <v>168</v>
      </c>
      <c r="F1750" t="s">
        <v>169</v>
      </c>
      <c r="G1750" t="s">
        <v>1120</v>
      </c>
      <c r="H1750">
        <v>29</v>
      </c>
      <c r="I1750" t="s">
        <v>1226</v>
      </c>
      <c r="J1750" s="9">
        <v>0.315</v>
      </c>
      <c r="K1750">
        <v>4</v>
      </c>
      <c r="L1750">
        <v>1</v>
      </c>
      <c r="M1750">
        <v>25</v>
      </c>
      <c r="N1750">
        <v>20</v>
      </c>
      <c r="O1750">
        <v>44</v>
      </c>
      <c r="P1750">
        <v>127</v>
      </c>
      <c r="Q1750" s="8">
        <f t="shared" si="108"/>
        <v>3.1496062992125984E-2</v>
      </c>
      <c r="R1750" s="8">
        <f t="shared" si="109"/>
        <v>7.874015748031496E-3</v>
      </c>
      <c r="S1750" s="8">
        <f t="shared" si="110"/>
        <v>0.19685039370078741</v>
      </c>
      <c r="T1750" s="8">
        <f t="shared" si="111"/>
        <v>0.15748031496062992</v>
      </c>
      <c r="U1750" s="8">
        <f>IF(C1750=2022,"",IF(C1750=2020,O1750/60,O1750/162))</f>
        <v>0.27160493827160492</v>
      </c>
      <c r="V1750">
        <v>40</v>
      </c>
      <c r="W1750">
        <v>70</v>
      </c>
      <c r="X1750">
        <v>22</v>
      </c>
      <c r="Y1750">
        <v>23</v>
      </c>
      <c r="Z1750">
        <v>13</v>
      </c>
      <c r="AA1750">
        <v>4</v>
      </c>
      <c r="AB1750">
        <v>1</v>
      </c>
      <c r="AC1750">
        <v>0</v>
      </c>
      <c r="AD1750">
        <v>0.35299999999999998</v>
      </c>
      <c r="AE1750">
        <v>0.373</v>
      </c>
      <c r="AF1750">
        <v>0.55100000000000005</v>
      </c>
      <c r="AG1750">
        <v>0.92400000000000004</v>
      </c>
    </row>
    <row r="1751" spans="1:33" x14ac:dyDescent="0.25">
      <c r="A1751" t="s">
        <v>77</v>
      </c>
      <c r="B1751" t="s">
        <v>693</v>
      </c>
      <c r="C1751">
        <v>2019</v>
      </c>
      <c r="D1751" t="s">
        <v>18</v>
      </c>
      <c r="E1751" t="s">
        <v>291</v>
      </c>
      <c r="F1751" t="s">
        <v>292</v>
      </c>
      <c r="G1751" t="s">
        <v>694</v>
      </c>
      <c r="H1751">
        <v>28</v>
      </c>
      <c r="I1751" t="s">
        <v>1226</v>
      </c>
      <c r="J1751" s="9">
        <v>0.24099999999999999</v>
      </c>
      <c r="K1751">
        <v>29</v>
      </c>
      <c r="L1751">
        <v>12</v>
      </c>
      <c r="M1751">
        <v>89</v>
      </c>
      <c r="N1751">
        <v>80</v>
      </c>
      <c r="O1751">
        <v>130</v>
      </c>
      <c r="P1751">
        <v>485</v>
      </c>
      <c r="Q1751" s="8">
        <f t="shared" si="108"/>
        <v>5.9793814432989693E-2</v>
      </c>
      <c r="R1751" s="8">
        <f t="shared" si="109"/>
        <v>2.4742268041237112E-2</v>
      </c>
      <c r="S1751" s="8">
        <f t="shared" si="110"/>
        <v>0.18350515463917524</v>
      </c>
      <c r="T1751" s="8">
        <f t="shared" si="111"/>
        <v>0.16494845360824742</v>
      </c>
      <c r="U1751" s="8">
        <f>IF(C1751=2022,"",IF(C1751=2020,O1751/60,O1751/162))</f>
        <v>0.80246913580246915</v>
      </c>
      <c r="V1751">
        <v>117</v>
      </c>
      <c r="W1751">
        <v>229</v>
      </c>
      <c r="X1751">
        <v>53</v>
      </c>
      <c r="Y1751">
        <v>114</v>
      </c>
      <c r="Z1751">
        <v>62</v>
      </c>
      <c r="AA1751">
        <v>2</v>
      </c>
      <c r="AB1751">
        <v>1</v>
      </c>
      <c r="AC1751">
        <v>2</v>
      </c>
      <c r="AD1751">
        <v>0.25700000000000001</v>
      </c>
      <c r="AE1751">
        <v>0.32800000000000001</v>
      </c>
      <c r="AF1751">
        <v>0.47199999999999998</v>
      </c>
      <c r="AG1751">
        <v>0.8</v>
      </c>
    </row>
    <row r="1752" spans="1:33" x14ac:dyDescent="0.25">
      <c r="A1752" t="s">
        <v>41</v>
      </c>
      <c r="B1752" t="s">
        <v>685</v>
      </c>
      <c r="C1752">
        <v>2019</v>
      </c>
      <c r="D1752" t="s">
        <v>18</v>
      </c>
      <c r="E1752" t="s">
        <v>60</v>
      </c>
      <c r="F1752" t="s">
        <v>61</v>
      </c>
      <c r="G1752" t="s">
        <v>686</v>
      </c>
      <c r="H1752">
        <v>28</v>
      </c>
      <c r="I1752" t="s">
        <v>1226</v>
      </c>
      <c r="J1752" s="9">
        <v>0.158</v>
      </c>
      <c r="K1752">
        <v>0</v>
      </c>
      <c r="L1752">
        <v>0</v>
      </c>
      <c r="M1752">
        <v>2</v>
      </c>
      <c r="N1752">
        <v>1</v>
      </c>
      <c r="O1752">
        <v>12</v>
      </c>
      <c r="P1752">
        <v>19</v>
      </c>
      <c r="Q1752" s="8">
        <f t="shared" si="108"/>
        <v>0</v>
      </c>
      <c r="R1752" s="8">
        <f t="shared" si="109"/>
        <v>0</v>
      </c>
      <c r="S1752" s="8">
        <f t="shared" si="110"/>
        <v>0.10526315789473684</v>
      </c>
      <c r="T1752" s="8">
        <f t="shared" si="111"/>
        <v>5.2631578947368418E-2</v>
      </c>
      <c r="U1752" s="8">
        <f>IF(C1752=2022,"",IF(C1752=2020,O1752/60,O1752/162))</f>
        <v>7.407407407407407E-2</v>
      </c>
      <c r="V1752">
        <v>3</v>
      </c>
      <c r="W1752">
        <v>3</v>
      </c>
      <c r="X1752">
        <v>0</v>
      </c>
      <c r="Y1752">
        <v>7</v>
      </c>
      <c r="Z1752">
        <v>0</v>
      </c>
      <c r="AA1752">
        <v>0</v>
      </c>
      <c r="AB1752">
        <v>1</v>
      </c>
      <c r="AC1752">
        <v>0</v>
      </c>
      <c r="AD1752">
        <v>0.25</v>
      </c>
      <c r="AE1752">
        <v>0.158</v>
      </c>
      <c r="AF1752">
        <v>0.158</v>
      </c>
      <c r="AG1752">
        <v>0.316</v>
      </c>
    </row>
    <row r="1753" spans="1:33" x14ac:dyDescent="0.25">
      <c r="A1753" t="s">
        <v>43</v>
      </c>
      <c r="B1753" t="s">
        <v>685</v>
      </c>
      <c r="C1753">
        <v>2019</v>
      </c>
      <c r="D1753" t="s">
        <v>18</v>
      </c>
      <c r="E1753" t="s">
        <v>100</v>
      </c>
      <c r="F1753" t="s">
        <v>101</v>
      </c>
      <c r="G1753" t="s">
        <v>686</v>
      </c>
      <c r="H1753">
        <v>28</v>
      </c>
      <c r="I1753" t="s">
        <v>1226</v>
      </c>
      <c r="J1753" s="9">
        <v>0.28999999999999998</v>
      </c>
      <c r="K1753">
        <v>6</v>
      </c>
      <c r="L1753">
        <v>1</v>
      </c>
      <c r="M1753">
        <v>26</v>
      </c>
      <c r="N1753">
        <v>28</v>
      </c>
      <c r="O1753">
        <v>56</v>
      </c>
      <c r="P1753">
        <v>155</v>
      </c>
      <c r="Q1753" s="8">
        <f t="shared" si="108"/>
        <v>3.870967741935484E-2</v>
      </c>
      <c r="R1753" s="8">
        <f t="shared" si="109"/>
        <v>6.4516129032258064E-3</v>
      </c>
      <c r="S1753" s="8">
        <f t="shared" si="110"/>
        <v>0.16774193548387098</v>
      </c>
      <c r="T1753" s="8">
        <f t="shared" si="111"/>
        <v>0.18064516129032257</v>
      </c>
      <c r="U1753" s="8">
        <f>IF(C1753=2022,"",IF(C1753=2020,O1753/60,O1753/162))</f>
        <v>0.34567901234567899</v>
      </c>
      <c r="V1753">
        <v>45</v>
      </c>
      <c r="W1753">
        <v>82</v>
      </c>
      <c r="X1753">
        <v>22</v>
      </c>
      <c r="Y1753">
        <v>35</v>
      </c>
      <c r="Z1753">
        <v>13</v>
      </c>
      <c r="AA1753">
        <v>1</v>
      </c>
      <c r="AB1753">
        <v>2</v>
      </c>
      <c r="AC1753">
        <v>1</v>
      </c>
      <c r="AD1753">
        <v>0.33900000000000002</v>
      </c>
      <c r="AE1753">
        <v>0.35099999999999998</v>
      </c>
      <c r="AF1753">
        <v>0.52900000000000003</v>
      </c>
      <c r="AG1753">
        <v>0.88</v>
      </c>
    </row>
    <row r="1754" spans="1:33" x14ac:dyDescent="0.25">
      <c r="A1754" t="s">
        <v>15</v>
      </c>
      <c r="B1754" t="s">
        <v>785</v>
      </c>
      <c r="C1754">
        <v>2019</v>
      </c>
      <c r="D1754" t="s">
        <v>18</v>
      </c>
      <c r="E1754" t="s">
        <v>16</v>
      </c>
      <c r="F1754" t="s">
        <v>17</v>
      </c>
      <c r="G1754" t="s">
        <v>786</v>
      </c>
      <c r="H1754">
        <v>27</v>
      </c>
      <c r="I1754" t="s">
        <v>1226</v>
      </c>
      <c r="J1754" s="9">
        <v>0.28199999999999997</v>
      </c>
      <c r="K1754">
        <v>31</v>
      </c>
      <c r="L1754">
        <v>4</v>
      </c>
      <c r="M1754">
        <v>77</v>
      </c>
      <c r="N1754">
        <v>108</v>
      </c>
      <c r="O1754">
        <v>147</v>
      </c>
      <c r="P1754">
        <v>543</v>
      </c>
      <c r="Q1754" s="8">
        <f t="shared" si="108"/>
        <v>5.70902394106814E-2</v>
      </c>
      <c r="R1754" s="8">
        <f t="shared" si="109"/>
        <v>7.3664825046040518E-3</v>
      </c>
      <c r="S1754" s="8">
        <f t="shared" si="110"/>
        <v>0.14180478821362799</v>
      </c>
      <c r="T1754" s="8">
        <f t="shared" si="111"/>
        <v>0.19889502762430938</v>
      </c>
      <c r="U1754" s="8">
        <f>IF(C1754=2022,"",IF(C1754=2020,O1754/60,O1754/162))</f>
        <v>0.90740740740740744</v>
      </c>
      <c r="V1754">
        <v>153</v>
      </c>
      <c r="W1754">
        <v>283</v>
      </c>
      <c r="X1754">
        <v>67</v>
      </c>
      <c r="Y1754">
        <v>145</v>
      </c>
      <c r="Z1754">
        <v>74</v>
      </c>
      <c r="AA1754">
        <v>1</v>
      </c>
      <c r="AB1754">
        <v>1</v>
      </c>
      <c r="AC1754">
        <v>0</v>
      </c>
      <c r="AD1754">
        <v>0.33100000000000002</v>
      </c>
      <c r="AE1754">
        <v>0.38200000000000001</v>
      </c>
      <c r="AF1754">
        <v>0.52100000000000002</v>
      </c>
      <c r="AG1754">
        <v>0.90300000000000002</v>
      </c>
    </row>
    <row r="1755" spans="1:33" x14ac:dyDescent="0.25">
      <c r="A1755" t="s">
        <v>42</v>
      </c>
      <c r="B1755" t="s">
        <v>699</v>
      </c>
      <c r="C1755">
        <v>2019</v>
      </c>
      <c r="D1755" t="s">
        <v>22</v>
      </c>
      <c r="E1755" t="s">
        <v>263</v>
      </c>
      <c r="F1755" t="s">
        <v>264</v>
      </c>
      <c r="G1755" t="s">
        <v>700</v>
      </c>
      <c r="H1755">
        <v>27</v>
      </c>
      <c r="I1755" t="s">
        <v>1226</v>
      </c>
      <c r="J1755" s="9">
        <v>0.27600000000000002</v>
      </c>
      <c r="K1755">
        <v>32</v>
      </c>
      <c r="L1755">
        <v>3</v>
      </c>
      <c r="M1755">
        <v>109</v>
      </c>
      <c r="N1755">
        <v>91</v>
      </c>
      <c r="O1755">
        <v>137</v>
      </c>
      <c r="P1755">
        <v>562</v>
      </c>
      <c r="Q1755" s="8">
        <f t="shared" si="108"/>
        <v>5.6939501779359428E-2</v>
      </c>
      <c r="R1755" s="8">
        <f t="shared" si="109"/>
        <v>5.3380782918149468E-3</v>
      </c>
      <c r="S1755" s="8">
        <f t="shared" si="110"/>
        <v>0.19395017793594305</v>
      </c>
      <c r="T1755" s="8">
        <f t="shared" si="111"/>
        <v>0.16192170818505339</v>
      </c>
      <c r="U1755" s="8">
        <f>IF(C1755=2022,"",IF(C1755=2020,O1755/60,O1755/162))</f>
        <v>0.84567901234567899</v>
      </c>
      <c r="V1755">
        <v>155</v>
      </c>
      <c r="W1755">
        <v>281</v>
      </c>
      <c r="X1755">
        <v>61</v>
      </c>
      <c r="Y1755">
        <v>86</v>
      </c>
      <c r="Z1755">
        <v>22</v>
      </c>
      <c r="AA1755">
        <v>2</v>
      </c>
      <c r="AB1755">
        <v>1</v>
      </c>
      <c r="AC1755">
        <v>1</v>
      </c>
      <c r="AD1755">
        <v>0.27300000000000002</v>
      </c>
      <c r="AE1755">
        <v>0.3</v>
      </c>
      <c r="AF1755">
        <v>0.5</v>
      </c>
      <c r="AG1755">
        <v>0.8</v>
      </c>
    </row>
    <row r="1756" spans="1:33" x14ac:dyDescent="0.25">
      <c r="A1756" t="s">
        <v>106</v>
      </c>
      <c r="B1756" t="s">
        <v>925</v>
      </c>
      <c r="C1756">
        <v>2019</v>
      </c>
      <c r="D1756" t="s">
        <v>18</v>
      </c>
      <c r="E1756" t="s">
        <v>107</v>
      </c>
      <c r="F1756" t="s">
        <v>108</v>
      </c>
      <c r="G1756" t="s">
        <v>926</v>
      </c>
      <c r="H1756">
        <v>27</v>
      </c>
      <c r="I1756" t="s">
        <v>1226</v>
      </c>
      <c r="J1756" s="9">
        <v>0.32900000000000001</v>
      </c>
      <c r="K1756">
        <v>44</v>
      </c>
      <c r="L1756">
        <v>30</v>
      </c>
      <c r="M1756">
        <v>97</v>
      </c>
      <c r="N1756">
        <v>100</v>
      </c>
      <c r="O1756">
        <v>130</v>
      </c>
      <c r="P1756">
        <v>489</v>
      </c>
      <c r="Q1756" s="8">
        <f t="shared" si="108"/>
        <v>8.9979550102249492E-2</v>
      </c>
      <c r="R1756" s="8">
        <f t="shared" si="109"/>
        <v>6.1349693251533742E-2</v>
      </c>
      <c r="S1756" s="8">
        <f t="shared" si="110"/>
        <v>0.19836400817995911</v>
      </c>
      <c r="T1756" s="8">
        <f t="shared" si="111"/>
        <v>0.20449897750511248</v>
      </c>
      <c r="U1756" s="8">
        <f>IF(C1756=2022,"",IF(C1756=2020,O1756/60,O1756/162))</f>
        <v>0.80246913580246915</v>
      </c>
      <c r="V1756">
        <v>161</v>
      </c>
      <c r="W1756">
        <v>328</v>
      </c>
      <c r="X1756">
        <v>76</v>
      </c>
      <c r="Y1756">
        <v>118</v>
      </c>
      <c r="Z1756">
        <v>80</v>
      </c>
      <c r="AA1756">
        <v>16</v>
      </c>
      <c r="AB1756">
        <v>1</v>
      </c>
      <c r="AC1756">
        <v>2</v>
      </c>
      <c r="AD1756">
        <v>0.35499999999999998</v>
      </c>
      <c r="AE1756">
        <v>0.42899999999999999</v>
      </c>
      <c r="AF1756">
        <v>0.67100000000000004</v>
      </c>
      <c r="AG1756">
        <v>1.1000000000000001</v>
      </c>
    </row>
    <row r="1757" spans="1:33" x14ac:dyDescent="0.25">
      <c r="A1757" t="s">
        <v>33</v>
      </c>
      <c r="B1757" t="s">
        <v>485</v>
      </c>
      <c r="C1757">
        <v>2019</v>
      </c>
      <c r="D1757" t="s">
        <v>22</v>
      </c>
      <c r="E1757" t="s">
        <v>166</v>
      </c>
      <c r="F1757" t="s">
        <v>167</v>
      </c>
      <c r="G1757" t="s">
        <v>486</v>
      </c>
      <c r="H1757">
        <v>27</v>
      </c>
      <c r="I1757" t="s">
        <v>1226</v>
      </c>
      <c r="J1757" s="9">
        <v>0.24</v>
      </c>
      <c r="K1757">
        <v>13</v>
      </c>
      <c r="L1757">
        <v>0</v>
      </c>
      <c r="M1757">
        <v>47</v>
      </c>
      <c r="N1757">
        <v>45</v>
      </c>
      <c r="O1757">
        <v>124</v>
      </c>
      <c r="P1757">
        <v>341</v>
      </c>
      <c r="Q1757" s="8">
        <f t="shared" si="108"/>
        <v>3.8123167155425221E-2</v>
      </c>
      <c r="R1757" s="8">
        <f t="shared" si="109"/>
        <v>0</v>
      </c>
      <c r="S1757" s="8">
        <f t="shared" si="110"/>
        <v>0.1378299120234604</v>
      </c>
      <c r="T1757" s="8">
        <f t="shared" si="111"/>
        <v>0.13196480938416422</v>
      </c>
      <c r="U1757" s="8">
        <f>IF(C1757=2022,"",IF(C1757=2020,O1757/60,O1757/162))</f>
        <v>0.76543209876543206</v>
      </c>
      <c r="V1757">
        <v>82</v>
      </c>
      <c r="W1757">
        <v>142</v>
      </c>
      <c r="X1757">
        <v>34</v>
      </c>
      <c r="Y1757">
        <v>88</v>
      </c>
      <c r="Z1757">
        <v>20</v>
      </c>
      <c r="AA1757">
        <v>0</v>
      </c>
      <c r="AB1757">
        <v>1</v>
      </c>
      <c r="AC1757">
        <v>1</v>
      </c>
      <c r="AD1757">
        <v>0.28399999999999997</v>
      </c>
      <c r="AE1757">
        <v>0.28999999999999998</v>
      </c>
      <c r="AF1757">
        <v>0.41599999999999998</v>
      </c>
      <c r="AG1757">
        <v>0.70599999999999996</v>
      </c>
    </row>
    <row r="1758" spans="1:33" x14ac:dyDescent="0.25">
      <c r="A1758" t="s">
        <v>106</v>
      </c>
      <c r="B1758" t="s">
        <v>1017</v>
      </c>
      <c r="C1758">
        <v>2019</v>
      </c>
      <c r="D1758" t="s">
        <v>18</v>
      </c>
      <c r="E1758" t="s">
        <v>107</v>
      </c>
      <c r="F1758" t="s">
        <v>108</v>
      </c>
      <c r="G1758" t="s">
        <v>1018</v>
      </c>
      <c r="H1758">
        <v>26</v>
      </c>
      <c r="I1758" t="s">
        <v>1226</v>
      </c>
      <c r="J1758" s="9">
        <v>0.248</v>
      </c>
      <c r="K1758">
        <v>7</v>
      </c>
      <c r="L1758">
        <v>2</v>
      </c>
      <c r="M1758">
        <v>33</v>
      </c>
      <c r="N1758">
        <v>47</v>
      </c>
      <c r="O1758">
        <v>134</v>
      </c>
      <c r="P1758">
        <v>311</v>
      </c>
      <c r="Q1758" s="8">
        <f t="shared" si="108"/>
        <v>2.2508038585209004E-2</v>
      </c>
      <c r="R1758" s="8">
        <f t="shared" si="109"/>
        <v>6.4308681672025723E-3</v>
      </c>
      <c r="S1758" s="8">
        <f t="shared" si="110"/>
        <v>0.10610932475884244</v>
      </c>
      <c r="T1758" s="8">
        <f t="shared" si="111"/>
        <v>0.15112540192926044</v>
      </c>
      <c r="U1758" s="8">
        <f>IF(C1758=2022,"",IF(C1758=2020,O1758/60,O1758/162))</f>
        <v>0.8271604938271605</v>
      </c>
      <c r="V1758">
        <v>77</v>
      </c>
      <c r="W1758">
        <v>116</v>
      </c>
      <c r="X1758">
        <v>25</v>
      </c>
      <c r="Y1758">
        <v>104</v>
      </c>
      <c r="Z1758">
        <v>40</v>
      </c>
      <c r="AA1758">
        <v>2</v>
      </c>
      <c r="AB1758">
        <v>1</v>
      </c>
      <c r="AC1758">
        <v>2</v>
      </c>
      <c r="AD1758">
        <v>0.34699999999999998</v>
      </c>
      <c r="AE1758">
        <v>0.33700000000000002</v>
      </c>
      <c r="AF1758">
        <v>0.373</v>
      </c>
      <c r="AG1758">
        <v>0.71</v>
      </c>
    </row>
    <row r="1759" spans="1:33" x14ac:dyDescent="0.25">
      <c r="A1759" t="s">
        <v>54</v>
      </c>
      <c r="B1759" t="s">
        <v>1097</v>
      </c>
      <c r="C1759">
        <v>2019</v>
      </c>
      <c r="D1759" t="s">
        <v>18</v>
      </c>
      <c r="E1759" t="s">
        <v>119</v>
      </c>
      <c r="F1759" t="s">
        <v>120</v>
      </c>
      <c r="G1759" t="s">
        <v>1098</v>
      </c>
      <c r="H1759">
        <v>26</v>
      </c>
      <c r="I1759" t="s">
        <v>1226</v>
      </c>
      <c r="J1759" s="9">
        <v>0.249</v>
      </c>
      <c r="K1759">
        <v>36</v>
      </c>
      <c r="L1759">
        <v>1</v>
      </c>
      <c r="M1759">
        <v>74</v>
      </c>
      <c r="N1759">
        <v>83</v>
      </c>
      <c r="O1759">
        <v>149</v>
      </c>
      <c r="P1759">
        <v>450</v>
      </c>
      <c r="Q1759" s="8">
        <f t="shared" si="108"/>
        <v>0.08</v>
      </c>
      <c r="R1759" s="8">
        <f t="shared" si="109"/>
        <v>2.2222222222222222E-3</v>
      </c>
      <c r="S1759" s="8">
        <f t="shared" si="110"/>
        <v>0.16444444444444445</v>
      </c>
      <c r="T1759" s="8">
        <f t="shared" si="111"/>
        <v>0.18444444444444444</v>
      </c>
      <c r="U1759" s="8">
        <f>IF(C1759=2022,"",IF(C1759=2020,O1759/60,O1759/162))</f>
        <v>0.91975308641975306</v>
      </c>
      <c r="V1759">
        <v>112</v>
      </c>
      <c r="W1759">
        <v>242</v>
      </c>
      <c r="X1759">
        <v>55</v>
      </c>
      <c r="Y1759">
        <v>111</v>
      </c>
      <c r="Z1759">
        <v>50</v>
      </c>
      <c r="AA1759">
        <v>2</v>
      </c>
      <c r="AB1759">
        <v>1</v>
      </c>
      <c r="AC1759">
        <v>1</v>
      </c>
      <c r="AD1759">
        <v>0.249</v>
      </c>
      <c r="AE1759">
        <v>0.33900000000000002</v>
      </c>
      <c r="AF1759">
        <v>0.53800000000000003</v>
      </c>
      <c r="AG1759">
        <v>0.876</v>
      </c>
    </row>
    <row r="1760" spans="1:33" x14ac:dyDescent="0.25">
      <c r="A1760" t="s">
        <v>33</v>
      </c>
      <c r="B1760" t="s">
        <v>1067</v>
      </c>
      <c r="C1760">
        <v>2019</v>
      </c>
      <c r="D1760" t="s">
        <v>22</v>
      </c>
      <c r="E1760" t="s">
        <v>166</v>
      </c>
      <c r="F1760" t="s">
        <v>167</v>
      </c>
      <c r="G1760" t="s">
        <v>1068</v>
      </c>
      <c r="H1760">
        <v>26</v>
      </c>
      <c r="I1760" t="s">
        <v>1226</v>
      </c>
      <c r="J1760" s="9">
        <v>0.218</v>
      </c>
      <c r="K1760">
        <v>20</v>
      </c>
      <c r="L1760">
        <v>9</v>
      </c>
      <c r="M1760">
        <v>67</v>
      </c>
      <c r="N1760">
        <v>65</v>
      </c>
      <c r="O1760">
        <v>139</v>
      </c>
      <c r="P1760">
        <v>459</v>
      </c>
      <c r="Q1760" s="8">
        <f t="shared" si="108"/>
        <v>4.357298474945534E-2</v>
      </c>
      <c r="R1760" s="8">
        <f t="shared" si="109"/>
        <v>1.9607843137254902E-2</v>
      </c>
      <c r="S1760" s="8">
        <f t="shared" si="110"/>
        <v>0.14596949891067537</v>
      </c>
      <c r="T1760" s="8">
        <f t="shared" si="111"/>
        <v>0.14161220043572983</v>
      </c>
      <c r="U1760" s="8">
        <f>IF(C1760=2022,"",IF(C1760=2020,O1760/60,O1760/162))</f>
        <v>0.85802469135802473</v>
      </c>
      <c r="V1760">
        <v>100</v>
      </c>
      <c r="W1760">
        <v>188</v>
      </c>
      <c r="X1760">
        <v>46</v>
      </c>
      <c r="Y1760">
        <v>75</v>
      </c>
      <c r="Z1760">
        <v>48</v>
      </c>
      <c r="AA1760">
        <v>2</v>
      </c>
      <c r="AB1760">
        <v>1</v>
      </c>
      <c r="AC1760">
        <v>1</v>
      </c>
      <c r="AD1760">
        <v>0.218</v>
      </c>
      <c r="AE1760">
        <v>0.30099999999999999</v>
      </c>
      <c r="AF1760">
        <v>0.41</v>
      </c>
      <c r="AG1760">
        <v>0.71099999999999997</v>
      </c>
    </row>
    <row r="1761" spans="1:33" x14ac:dyDescent="0.25">
      <c r="A1761" t="s">
        <v>15</v>
      </c>
      <c r="B1761" t="s">
        <v>997</v>
      </c>
      <c r="C1761">
        <v>2019</v>
      </c>
      <c r="D1761" t="s">
        <v>18</v>
      </c>
      <c r="E1761" t="s">
        <v>16</v>
      </c>
      <c r="F1761" t="s">
        <v>17</v>
      </c>
      <c r="G1761" t="s">
        <v>998</v>
      </c>
      <c r="H1761">
        <v>26</v>
      </c>
      <c r="I1761" t="s">
        <v>1226</v>
      </c>
      <c r="J1761" s="9">
        <v>0.25</v>
      </c>
      <c r="K1761">
        <v>38</v>
      </c>
      <c r="L1761">
        <v>2</v>
      </c>
      <c r="M1761">
        <v>92</v>
      </c>
      <c r="N1761">
        <v>82</v>
      </c>
      <c r="O1761">
        <v>155</v>
      </c>
      <c r="P1761">
        <v>529</v>
      </c>
      <c r="Q1761" s="8">
        <f t="shared" si="108"/>
        <v>7.1833648393194713E-2</v>
      </c>
      <c r="R1761" s="8">
        <f t="shared" si="109"/>
        <v>3.780718336483932E-3</v>
      </c>
      <c r="S1761" s="8">
        <f t="shared" si="110"/>
        <v>0.17391304347826086</v>
      </c>
      <c r="T1761" s="8">
        <f t="shared" si="111"/>
        <v>0.15500945179584122</v>
      </c>
      <c r="U1761" s="8">
        <f>IF(C1761=2022,"",IF(C1761=2020,O1761/60,O1761/162))</f>
        <v>0.95679012345679015</v>
      </c>
      <c r="V1761">
        <v>132</v>
      </c>
      <c r="W1761">
        <v>281</v>
      </c>
      <c r="X1761">
        <v>70</v>
      </c>
      <c r="Y1761">
        <v>156</v>
      </c>
      <c r="Z1761">
        <v>70</v>
      </c>
      <c r="AA1761">
        <v>5</v>
      </c>
      <c r="AB1761">
        <v>1</v>
      </c>
      <c r="AC1761">
        <v>3</v>
      </c>
      <c r="AD1761">
        <v>0.27600000000000002</v>
      </c>
      <c r="AE1761">
        <v>0.33900000000000002</v>
      </c>
      <c r="AF1761">
        <v>0.53100000000000003</v>
      </c>
      <c r="AG1761">
        <v>0.871</v>
      </c>
    </row>
    <row r="1762" spans="1:33" x14ac:dyDescent="0.25">
      <c r="A1762" t="s">
        <v>81</v>
      </c>
      <c r="B1762" t="s">
        <v>637</v>
      </c>
      <c r="C1762">
        <v>2019</v>
      </c>
      <c r="D1762" t="s">
        <v>18</v>
      </c>
      <c r="E1762" t="s">
        <v>134</v>
      </c>
      <c r="F1762" t="s">
        <v>135</v>
      </c>
      <c r="G1762" t="s">
        <v>638</v>
      </c>
      <c r="H1762">
        <v>25</v>
      </c>
      <c r="I1762" t="s">
        <v>1226</v>
      </c>
      <c r="J1762" s="9">
        <v>0.27500000000000002</v>
      </c>
      <c r="K1762">
        <v>9</v>
      </c>
      <c r="L1762">
        <v>9</v>
      </c>
      <c r="M1762">
        <v>44</v>
      </c>
      <c r="N1762">
        <v>54</v>
      </c>
      <c r="O1762">
        <v>138</v>
      </c>
      <c r="P1762">
        <v>426</v>
      </c>
      <c r="Q1762" s="8">
        <f t="shared" si="108"/>
        <v>2.1126760563380281E-2</v>
      </c>
      <c r="R1762" s="8">
        <f t="shared" si="109"/>
        <v>2.1126760563380281E-2</v>
      </c>
      <c r="S1762" s="8">
        <f t="shared" si="110"/>
        <v>0.10328638497652583</v>
      </c>
      <c r="T1762" s="8">
        <f t="shared" si="111"/>
        <v>0.12676056338028169</v>
      </c>
      <c r="U1762" s="8">
        <f>IF(C1762=2022,"",IF(C1762=2020,O1762/60,O1762/162))</f>
        <v>0.85185185185185186</v>
      </c>
      <c r="V1762">
        <v>117</v>
      </c>
      <c r="W1762">
        <v>177</v>
      </c>
      <c r="X1762">
        <v>37</v>
      </c>
      <c r="Y1762">
        <v>100</v>
      </c>
      <c r="Z1762">
        <v>21</v>
      </c>
      <c r="AA1762">
        <v>0</v>
      </c>
      <c r="AB1762">
        <v>1</v>
      </c>
      <c r="AC1762">
        <v>3</v>
      </c>
      <c r="AD1762">
        <v>0.34100000000000003</v>
      </c>
      <c r="AE1762">
        <v>0.309</v>
      </c>
      <c r="AF1762">
        <v>0.41499999999999998</v>
      </c>
      <c r="AG1762">
        <v>0.72399999999999998</v>
      </c>
    </row>
    <row r="1763" spans="1:33" x14ac:dyDescent="0.25">
      <c r="A1763" t="s">
        <v>31</v>
      </c>
      <c r="B1763" t="s">
        <v>531</v>
      </c>
      <c r="C1763">
        <v>2019</v>
      </c>
      <c r="D1763" t="s">
        <v>18</v>
      </c>
      <c r="E1763" t="s">
        <v>245</v>
      </c>
      <c r="F1763" t="s">
        <v>246</v>
      </c>
      <c r="G1763" t="s">
        <v>532</v>
      </c>
      <c r="H1763">
        <v>25</v>
      </c>
      <c r="I1763" t="s">
        <v>1226</v>
      </c>
      <c r="J1763" s="9">
        <v>0.26900000000000002</v>
      </c>
      <c r="K1763">
        <v>16</v>
      </c>
      <c r="L1763">
        <v>0</v>
      </c>
      <c r="M1763">
        <v>38</v>
      </c>
      <c r="N1763">
        <v>51</v>
      </c>
      <c r="O1763">
        <v>113</v>
      </c>
      <c r="P1763">
        <v>338</v>
      </c>
      <c r="Q1763" s="8">
        <f t="shared" si="108"/>
        <v>4.7337278106508875E-2</v>
      </c>
      <c r="R1763" s="8">
        <f t="shared" si="109"/>
        <v>0</v>
      </c>
      <c r="S1763" s="8">
        <f t="shared" si="110"/>
        <v>0.11242603550295859</v>
      </c>
      <c r="T1763" s="8">
        <f t="shared" si="111"/>
        <v>0.15088757396449703</v>
      </c>
      <c r="U1763" s="8">
        <f>IF(C1763=2022,"",IF(C1763=2020,O1763/60,O1763/162))</f>
        <v>0.69753086419753085</v>
      </c>
      <c r="V1763">
        <v>91</v>
      </c>
      <c r="W1763">
        <v>160</v>
      </c>
      <c r="X1763">
        <v>35</v>
      </c>
      <c r="Y1763">
        <v>60</v>
      </c>
      <c r="Z1763">
        <v>38</v>
      </c>
      <c r="AA1763">
        <v>2</v>
      </c>
      <c r="AB1763">
        <v>1</v>
      </c>
      <c r="AC1763">
        <v>2</v>
      </c>
      <c r="AD1763">
        <v>0.28599999999999998</v>
      </c>
      <c r="AE1763">
        <v>0.35699999999999998</v>
      </c>
      <c r="AF1763">
        <v>0.47299999999999998</v>
      </c>
      <c r="AG1763">
        <v>0.83</v>
      </c>
    </row>
    <row r="1764" spans="1:33" x14ac:dyDescent="0.25">
      <c r="A1764" t="s">
        <v>106</v>
      </c>
      <c r="B1764" t="s">
        <v>917</v>
      </c>
      <c r="C1764">
        <v>2019</v>
      </c>
      <c r="D1764" t="s">
        <v>18</v>
      </c>
      <c r="E1764" t="s">
        <v>107</v>
      </c>
      <c r="F1764" t="s">
        <v>108</v>
      </c>
      <c r="G1764" t="s">
        <v>918</v>
      </c>
      <c r="H1764">
        <v>25</v>
      </c>
      <c r="I1764" t="s">
        <v>1226</v>
      </c>
      <c r="J1764" s="9">
        <v>0.4</v>
      </c>
      <c r="K1764">
        <v>0</v>
      </c>
      <c r="L1764">
        <v>0</v>
      </c>
      <c r="M1764">
        <v>1</v>
      </c>
      <c r="N1764">
        <v>1</v>
      </c>
      <c r="O1764">
        <v>15</v>
      </c>
      <c r="P1764">
        <v>10</v>
      </c>
      <c r="Q1764" s="8">
        <f t="shared" si="108"/>
        <v>0</v>
      </c>
      <c r="R1764" s="8">
        <f t="shared" si="109"/>
        <v>0</v>
      </c>
      <c r="S1764" s="8">
        <f t="shared" si="110"/>
        <v>0.1</v>
      </c>
      <c r="T1764" s="8">
        <f t="shared" si="111"/>
        <v>0.1</v>
      </c>
      <c r="U1764" s="8">
        <f>IF(C1764=2022,"",IF(C1764=2020,O1764/60,O1764/162))</f>
        <v>9.2592592592592587E-2</v>
      </c>
      <c r="V1764">
        <v>4</v>
      </c>
      <c r="W1764">
        <v>6</v>
      </c>
      <c r="X1764">
        <v>2</v>
      </c>
      <c r="Y1764">
        <v>1</v>
      </c>
      <c r="Z1764">
        <v>1</v>
      </c>
      <c r="AA1764">
        <v>0</v>
      </c>
      <c r="AB1764">
        <v>1</v>
      </c>
      <c r="AC1764">
        <v>0</v>
      </c>
      <c r="AD1764">
        <v>0.44400000000000001</v>
      </c>
      <c r="AE1764">
        <v>0.5</v>
      </c>
      <c r="AF1764">
        <v>0.6</v>
      </c>
      <c r="AG1764">
        <v>1.1000000000000001</v>
      </c>
    </row>
    <row r="1765" spans="1:33" x14ac:dyDescent="0.25">
      <c r="A1765" t="s">
        <v>42</v>
      </c>
      <c r="B1765" t="s">
        <v>1107</v>
      </c>
      <c r="C1765">
        <v>2019</v>
      </c>
      <c r="D1765" t="s">
        <v>22</v>
      </c>
      <c r="E1765" t="s">
        <v>263</v>
      </c>
      <c r="F1765" t="s">
        <v>264</v>
      </c>
      <c r="G1765" t="s">
        <v>1108</v>
      </c>
      <c r="H1765">
        <v>25</v>
      </c>
      <c r="I1765" t="s">
        <v>1226</v>
      </c>
      <c r="J1765" s="9">
        <v>0.19600000000000001</v>
      </c>
      <c r="K1765">
        <v>2</v>
      </c>
      <c r="L1765">
        <v>0</v>
      </c>
      <c r="M1765">
        <v>5</v>
      </c>
      <c r="N1765">
        <v>10</v>
      </c>
      <c r="O1765">
        <v>26</v>
      </c>
      <c r="P1765">
        <v>56</v>
      </c>
      <c r="Q1765" s="8">
        <f t="shared" si="108"/>
        <v>3.5714285714285712E-2</v>
      </c>
      <c r="R1765" s="8">
        <f t="shared" si="109"/>
        <v>0</v>
      </c>
      <c r="S1765" s="8">
        <f t="shared" si="110"/>
        <v>8.9285714285714288E-2</v>
      </c>
      <c r="T1765" s="8">
        <f t="shared" si="111"/>
        <v>0.17857142857142858</v>
      </c>
      <c r="U1765" s="8">
        <f>IF(C1765=2022,"",IF(C1765=2020,O1765/60,O1765/162))</f>
        <v>0.16049382716049382</v>
      </c>
      <c r="V1765">
        <v>11</v>
      </c>
      <c r="W1765">
        <v>21</v>
      </c>
      <c r="X1765">
        <v>5</v>
      </c>
      <c r="Y1765">
        <v>9</v>
      </c>
      <c r="Z1765">
        <v>11</v>
      </c>
      <c r="AA1765">
        <v>0</v>
      </c>
      <c r="AB1765">
        <v>1</v>
      </c>
      <c r="AC1765">
        <v>1</v>
      </c>
      <c r="AD1765">
        <v>0.2</v>
      </c>
      <c r="AE1765">
        <v>0.34799999999999998</v>
      </c>
      <c r="AF1765">
        <v>0.375</v>
      </c>
      <c r="AG1765">
        <v>0.72299999999999998</v>
      </c>
    </row>
    <row r="1766" spans="1:33" x14ac:dyDescent="0.25">
      <c r="A1766" t="s">
        <v>56</v>
      </c>
      <c r="B1766" t="s">
        <v>617</v>
      </c>
      <c r="C1766">
        <v>2019</v>
      </c>
      <c r="D1766" t="s">
        <v>22</v>
      </c>
      <c r="E1766" t="s">
        <v>211</v>
      </c>
      <c r="F1766" t="s">
        <v>212</v>
      </c>
      <c r="G1766" t="s">
        <v>618</v>
      </c>
      <c r="H1766">
        <v>25</v>
      </c>
      <c r="I1766" t="s">
        <v>1226</v>
      </c>
      <c r="J1766" s="9">
        <v>0.27700000000000002</v>
      </c>
      <c r="K1766">
        <v>20</v>
      </c>
      <c r="L1766">
        <v>6</v>
      </c>
      <c r="M1766">
        <v>50</v>
      </c>
      <c r="N1766">
        <v>52</v>
      </c>
      <c r="O1766">
        <v>84</v>
      </c>
      <c r="P1766">
        <v>314</v>
      </c>
      <c r="Q1766" s="8">
        <f t="shared" si="108"/>
        <v>6.3694267515923567E-2</v>
      </c>
      <c r="R1766" s="8">
        <f t="shared" si="109"/>
        <v>1.9108280254777069E-2</v>
      </c>
      <c r="S1766" s="8">
        <f t="shared" si="110"/>
        <v>0.15923566878980891</v>
      </c>
      <c r="T1766" s="8">
        <f t="shared" si="111"/>
        <v>0.16560509554140126</v>
      </c>
      <c r="U1766" s="8">
        <f>IF(C1766=2022,"",IF(C1766=2020,O1766/60,O1766/162))</f>
        <v>0.51851851851851849</v>
      </c>
      <c r="V1766">
        <v>87</v>
      </c>
      <c r="W1766">
        <v>170</v>
      </c>
      <c r="X1766">
        <v>41</v>
      </c>
      <c r="Y1766">
        <v>86</v>
      </c>
      <c r="Z1766">
        <v>20</v>
      </c>
      <c r="AA1766">
        <v>0</v>
      </c>
      <c r="AB1766">
        <v>1</v>
      </c>
      <c r="AC1766">
        <v>4</v>
      </c>
      <c r="AD1766">
        <v>0.318</v>
      </c>
      <c r="AE1766">
        <v>0.32700000000000001</v>
      </c>
      <c r="AF1766">
        <v>0.54100000000000004</v>
      </c>
      <c r="AG1766">
        <v>0.86899999999999999</v>
      </c>
    </row>
    <row r="1767" spans="1:33" x14ac:dyDescent="0.25">
      <c r="A1767" t="s">
        <v>56</v>
      </c>
      <c r="B1767" t="s">
        <v>1005</v>
      </c>
      <c r="C1767">
        <v>2019</v>
      </c>
      <c r="D1767" t="s">
        <v>22</v>
      </c>
      <c r="E1767" t="s">
        <v>211</v>
      </c>
      <c r="F1767" t="s">
        <v>212</v>
      </c>
      <c r="G1767" t="s">
        <v>1006</v>
      </c>
      <c r="H1767">
        <v>24</v>
      </c>
      <c r="I1767" t="s">
        <v>1226</v>
      </c>
      <c r="J1767" s="9">
        <v>0.17899999999999999</v>
      </c>
      <c r="K1767">
        <v>1</v>
      </c>
      <c r="L1767">
        <v>2</v>
      </c>
      <c r="M1767">
        <v>1</v>
      </c>
      <c r="N1767">
        <v>3</v>
      </c>
      <c r="O1767">
        <v>16</v>
      </c>
      <c r="P1767">
        <v>28</v>
      </c>
      <c r="Q1767" s="8">
        <f t="shared" si="108"/>
        <v>3.5714285714285712E-2</v>
      </c>
      <c r="R1767" s="8">
        <f t="shared" si="109"/>
        <v>7.1428571428571425E-2</v>
      </c>
      <c r="S1767" s="8">
        <f t="shared" si="110"/>
        <v>3.5714285714285712E-2</v>
      </c>
      <c r="T1767" s="8">
        <f t="shared" si="111"/>
        <v>0.10714285714285714</v>
      </c>
      <c r="U1767" s="8">
        <f>IF(C1767=2022,"",IF(C1767=2020,O1767/60,O1767/162))</f>
        <v>9.8765432098765427E-2</v>
      </c>
      <c r="V1767">
        <v>5</v>
      </c>
      <c r="W1767">
        <v>8</v>
      </c>
      <c r="X1767">
        <v>1</v>
      </c>
      <c r="Y1767">
        <v>11</v>
      </c>
      <c r="Z1767">
        <v>1</v>
      </c>
      <c r="AA1767">
        <v>0</v>
      </c>
      <c r="AB1767">
        <v>1</v>
      </c>
      <c r="AC1767">
        <v>0</v>
      </c>
      <c r="AD1767">
        <v>0.25</v>
      </c>
      <c r="AE1767">
        <v>0.23300000000000001</v>
      </c>
      <c r="AF1767">
        <v>0.28599999999999998</v>
      </c>
      <c r="AG1767">
        <v>0.51900000000000002</v>
      </c>
    </row>
    <row r="1768" spans="1:33" x14ac:dyDescent="0.25">
      <c r="A1768" t="s">
        <v>34</v>
      </c>
      <c r="B1768" t="s">
        <v>423</v>
      </c>
      <c r="C1768">
        <v>2019</v>
      </c>
      <c r="D1768" t="s">
        <v>22</v>
      </c>
      <c r="E1768" t="s">
        <v>75</v>
      </c>
      <c r="F1768" t="s">
        <v>76</v>
      </c>
      <c r="G1768" t="s">
        <v>424</v>
      </c>
      <c r="H1768">
        <v>24</v>
      </c>
      <c r="I1768" t="s">
        <v>1226</v>
      </c>
      <c r="J1768" s="9">
        <v>0.128</v>
      </c>
      <c r="K1768">
        <v>0</v>
      </c>
      <c r="L1768">
        <v>0</v>
      </c>
      <c r="M1768">
        <v>1</v>
      </c>
      <c r="N1768">
        <v>1</v>
      </c>
      <c r="O1768">
        <v>12</v>
      </c>
      <c r="P1768">
        <v>47</v>
      </c>
      <c r="Q1768" s="8">
        <f t="shared" si="108"/>
        <v>0</v>
      </c>
      <c r="R1768" s="8">
        <f t="shared" si="109"/>
        <v>0</v>
      </c>
      <c r="S1768" s="8">
        <f t="shared" si="110"/>
        <v>2.1276595744680851E-2</v>
      </c>
      <c r="T1768" s="8">
        <f t="shared" si="111"/>
        <v>2.1276595744680851E-2</v>
      </c>
      <c r="U1768" s="8">
        <f>IF(C1768=2022,"",IF(C1768=2020,O1768/60,O1768/162))</f>
        <v>7.407407407407407E-2</v>
      </c>
      <c r="V1768">
        <v>6</v>
      </c>
      <c r="W1768">
        <v>6</v>
      </c>
      <c r="X1768">
        <v>0</v>
      </c>
      <c r="Y1768">
        <v>11</v>
      </c>
      <c r="Z1768">
        <v>1</v>
      </c>
      <c r="AA1768">
        <v>0</v>
      </c>
      <c r="AB1768">
        <v>1</v>
      </c>
      <c r="AC1768">
        <v>0</v>
      </c>
      <c r="AD1768">
        <v>0.16200000000000001</v>
      </c>
      <c r="AE1768">
        <v>0.14299999999999999</v>
      </c>
      <c r="AF1768">
        <v>0.128</v>
      </c>
      <c r="AG1768">
        <v>0.27100000000000002</v>
      </c>
    </row>
    <row r="1769" spans="1:33" x14ac:dyDescent="0.25">
      <c r="A1769" t="s">
        <v>34</v>
      </c>
      <c r="B1769" t="s">
        <v>715</v>
      </c>
      <c r="C1769">
        <v>2019</v>
      </c>
      <c r="D1769" t="s">
        <v>22</v>
      </c>
      <c r="E1769" t="s">
        <v>75</v>
      </c>
      <c r="F1769" t="s">
        <v>76</v>
      </c>
      <c r="G1769" t="s">
        <v>716</v>
      </c>
      <c r="H1769">
        <v>24</v>
      </c>
      <c r="I1769" t="s">
        <v>1226</v>
      </c>
      <c r="J1769" s="9">
        <v>0.26700000000000002</v>
      </c>
      <c r="K1769">
        <v>12</v>
      </c>
      <c r="L1769">
        <v>1</v>
      </c>
      <c r="M1769">
        <v>38</v>
      </c>
      <c r="N1769">
        <v>31</v>
      </c>
      <c r="O1769">
        <v>69</v>
      </c>
      <c r="P1769">
        <v>225</v>
      </c>
      <c r="Q1769" s="8">
        <f t="shared" si="108"/>
        <v>5.3333333333333337E-2</v>
      </c>
      <c r="R1769" s="8">
        <f t="shared" si="109"/>
        <v>4.4444444444444444E-3</v>
      </c>
      <c r="S1769" s="8">
        <f t="shared" si="110"/>
        <v>0.16888888888888889</v>
      </c>
      <c r="T1769" s="8">
        <f t="shared" si="111"/>
        <v>0.13777777777777778</v>
      </c>
      <c r="U1769" s="8">
        <f>IF(C1769=2022,"",IF(C1769=2020,O1769/60,O1769/162))</f>
        <v>0.42592592592592593</v>
      </c>
      <c r="V1769">
        <v>60</v>
      </c>
      <c r="W1769">
        <v>110</v>
      </c>
      <c r="X1769">
        <v>26</v>
      </c>
      <c r="Y1769">
        <v>70</v>
      </c>
      <c r="Z1769">
        <v>16</v>
      </c>
      <c r="AA1769">
        <v>1</v>
      </c>
      <c r="AB1769">
        <v>1</v>
      </c>
      <c r="AC1769">
        <v>2</v>
      </c>
      <c r="AD1769">
        <v>0.32900000000000001</v>
      </c>
      <c r="AE1769">
        <v>0.317</v>
      </c>
      <c r="AF1769">
        <v>0.48899999999999999</v>
      </c>
      <c r="AG1769">
        <v>0.80600000000000005</v>
      </c>
    </row>
    <row r="1770" spans="1:33" x14ac:dyDescent="0.25">
      <c r="A1770" t="s">
        <v>29</v>
      </c>
      <c r="B1770" t="s">
        <v>213</v>
      </c>
      <c r="C1770">
        <v>2019</v>
      </c>
      <c r="D1770" t="s">
        <v>22</v>
      </c>
      <c r="E1770" t="s">
        <v>188</v>
      </c>
      <c r="F1770" t="s">
        <v>96</v>
      </c>
      <c r="G1770" t="s">
        <v>214</v>
      </c>
      <c r="H1770">
        <v>24</v>
      </c>
      <c r="I1770" t="s">
        <v>1226</v>
      </c>
      <c r="J1770" s="9">
        <v>0.26900000000000002</v>
      </c>
      <c r="K1770">
        <v>15</v>
      </c>
      <c r="L1770">
        <v>15</v>
      </c>
      <c r="M1770">
        <v>54</v>
      </c>
      <c r="N1770">
        <v>70</v>
      </c>
      <c r="O1770">
        <v>115</v>
      </c>
      <c r="P1770">
        <v>438</v>
      </c>
      <c r="Q1770" s="8">
        <f t="shared" si="108"/>
        <v>3.4246575342465752E-2</v>
      </c>
      <c r="R1770" s="8">
        <f t="shared" si="109"/>
        <v>3.4246575342465752E-2</v>
      </c>
      <c r="S1770" s="8">
        <f t="shared" si="110"/>
        <v>0.12328767123287671</v>
      </c>
      <c r="T1770" s="8">
        <f t="shared" si="111"/>
        <v>0.15981735159817351</v>
      </c>
      <c r="U1770" s="8">
        <f>IF(C1770=2022,"",IF(C1770=2020,O1770/60,O1770/162))</f>
        <v>0.70987654320987659</v>
      </c>
      <c r="V1770">
        <v>118</v>
      </c>
      <c r="W1770">
        <v>194</v>
      </c>
      <c r="X1770">
        <v>43</v>
      </c>
      <c r="Y1770">
        <v>84</v>
      </c>
      <c r="Z1770">
        <v>28</v>
      </c>
      <c r="AA1770">
        <v>0</v>
      </c>
      <c r="AB1770">
        <v>1</v>
      </c>
      <c r="AC1770">
        <v>4</v>
      </c>
      <c r="AD1770">
        <v>0.3</v>
      </c>
      <c r="AE1770">
        <v>0.318</v>
      </c>
      <c r="AF1770">
        <v>0.443</v>
      </c>
      <c r="AG1770">
        <v>0.76100000000000001</v>
      </c>
    </row>
    <row r="1771" spans="1:33" x14ac:dyDescent="0.25">
      <c r="A1771" t="s">
        <v>19</v>
      </c>
      <c r="B1771" t="s">
        <v>573</v>
      </c>
      <c r="C1771">
        <v>2019</v>
      </c>
      <c r="D1771" t="s">
        <v>22</v>
      </c>
      <c r="E1771" t="s">
        <v>20</v>
      </c>
      <c r="F1771" t="s">
        <v>21</v>
      </c>
      <c r="G1771" t="s">
        <v>574</v>
      </c>
      <c r="H1771">
        <v>24</v>
      </c>
      <c r="I1771" t="s">
        <v>1226</v>
      </c>
      <c r="J1771" s="9">
        <v>0.26900000000000002</v>
      </c>
      <c r="K1771">
        <v>21</v>
      </c>
      <c r="L1771">
        <v>0</v>
      </c>
      <c r="M1771">
        <v>48</v>
      </c>
      <c r="N1771">
        <v>51</v>
      </c>
      <c r="O1771">
        <v>83</v>
      </c>
      <c r="P1771">
        <v>309</v>
      </c>
      <c r="Q1771" s="8">
        <f t="shared" si="108"/>
        <v>6.7961165048543687E-2</v>
      </c>
      <c r="R1771" s="8">
        <f t="shared" si="109"/>
        <v>0</v>
      </c>
      <c r="S1771" s="8">
        <f t="shared" si="110"/>
        <v>0.1553398058252427</v>
      </c>
      <c r="T1771" s="8">
        <f t="shared" si="111"/>
        <v>0.1650485436893204</v>
      </c>
      <c r="U1771" s="8">
        <f>IF(C1771=2022,"",IF(C1771=2020,O1771/60,O1771/162))</f>
        <v>0.51234567901234573</v>
      </c>
      <c r="V1771">
        <v>83</v>
      </c>
      <c r="W1771">
        <v>162</v>
      </c>
      <c r="X1771">
        <v>36</v>
      </c>
      <c r="Y1771">
        <v>53</v>
      </c>
      <c r="Z1771">
        <v>23</v>
      </c>
      <c r="AA1771">
        <v>0</v>
      </c>
      <c r="AB1771">
        <v>1</v>
      </c>
      <c r="AC1771">
        <v>0</v>
      </c>
      <c r="AD1771">
        <v>0.26200000000000001</v>
      </c>
      <c r="AE1771">
        <v>0.32300000000000001</v>
      </c>
      <c r="AF1771">
        <v>0.52400000000000002</v>
      </c>
      <c r="AG1771">
        <v>0.84799999999999998</v>
      </c>
    </row>
    <row r="1772" spans="1:33" x14ac:dyDescent="0.25">
      <c r="A1772" t="s">
        <v>89</v>
      </c>
      <c r="B1772" t="s">
        <v>313</v>
      </c>
      <c r="C1772">
        <v>2019</v>
      </c>
      <c r="D1772" t="s">
        <v>22</v>
      </c>
      <c r="E1772" t="s">
        <v>90</v>
      </c>
      <c r="F1772" t="s">
        <v>91</v>
      </c>
      <c r="G1772" t="s">
        <v>314</v>
      </c>
      <c r="H1772">
        <v>24</v>
      </c>
      <c r="I1772" t="s">
        <v>1226</v>
      </c>
      <c r="J1772" s="9">
        <v>0.26600000000000001</v>
      </c>
      <c r="K1772">
        <v>13</v>
      </c>
      <c r="L1772">
        <v>10</v>
      </c>
      <c r="M1772">
        <v>68</v>
      </c>
      <c r="N1772">
        <v>72</v>
      </c>
      <c r="O1772">
        <v>138</v>
      </c>
      <c r="P1772">
        <v>541</v>
      </c>
      <c r="Q1772" s="8">
        <f t="shared" si="108"/>
        <v>2.4029574861367836E-2</v>
      </c>
      <c r="R1772" s="8">
        <f t="shared" si="109"/>
        <v>1.8484288354898338E-2</v>
      </c>
      <c r="S1772" s="8">
        <f t="shared" si="110"/>
        <v>0.1256931608133087</v>
      </c>
      <c r="T1772" s="8">
        <f t="shared" si="111"/>
        <v>0.13308687615526801</v>
      </c>
      <c r="U1772" s="8">
        <f>IF(C1772=2022,"",IF(C1772=2020,O1772/60,O1772/162))</f>
        <v>0.85185185185185186</v>
      </c>
      <c r="V1772">
        <v>144</v>
      </c>
      <c r="W1772">
        <v>233</v>
      </c>
      <c r="X1772">
        <v>58</v>
      </c>
      <c r="Y1772">
        <v>140</v>
      </c>
      <c r="Z1772">
        <v>59</v>
      </c>
      <c r="AA1772">
        <v>1</v>
      </c>
      <c r="AB1772">
        <v>1</v>
      </c>
      <c r="AC1772">
        <v>3</v>
      </c>
      <c r="AD1772">
        <v>0.33300000000000002</v>
      </c>
      <c r="AE1772">
        <v>0.34300000000000003</v>
      </c>
      <c r="AF1772">
        <v>0.43099999999999999</v>
      </c>
      <c r="AG1772">
        <v>0.77400000000000002</v>
      </c>
    </row>
    <row r="1773" spans="1:33" x14ac:dyDescent="0.25">
      <c r="A1773" t="s">
        <v>57</v>
      </c>
      <c r="B1773" t="s">
        <v>553</v>
      </c>
      <c r="C1773">
        <v>2019</v>
      </c>
      <c r="D1773" t="s">
        <v>22</v>
      </c>
      <c r="E1773" t="s">
        <v>98</v>
      </c>
      <c r="F1773" t="s">
        <v>99</v>
      </c>
      <c r="G1773" t="s">
        <v>554</v>
      </c>
      <c r="H1773">
        <v>23</v>
      </c>
      <c r="I1773" t="s">
        <v>1226</v>
      </c>
      <c r="J1773" s="9">
        <v>0.29099999999999998</v>
      </c>
      <c r="K1773">
        <v>33</v>
      </c>
      <c r="L1773">
        <v>12</v>
      </c>
      <c r="M1773">
        <v>89</v>
      </c>
      <c r="N1773">
        <v>83</v>
      </c>
      <c r="O1773">
        <v>138</v>
      </c>
      <c r="P1773">
        <v>530</v>
      </c>
      <c r="Q1773" s="8">
        <f t="shared" si="108"/>
        <v>6.2264150943396226E-2</v>
      </c>
      <c r="R1773" s="8">
        <f t="shared" si="109"/>
        <v>2.2641509433962263E-2</v>
      </c>
      <c r="S1773" s="8">
        <f t="shared" si="110"/>
        <v>0.16792452830188678</v>
      </c>
      <c r="T1773" s="8">
        <f t="shared" si="111"/>
        <v>0.15660377358490565</v>
      </c>
      <c r="U1773" s="8">
        <f>IF(C1773=2022,"",IF(C1773=2020,O1773/60,O1773/162))</f>
        <v>0.85185185185185186</v>
      </c>
      <c r="V1773">
        <v>154</v>
      </c>
      <c r="W1773">
        <v>296</v>
      </c>
      <c r="X1773">
        <v>69</v>
      </c>
      <c r="Y1773">
        <v>131</v>
      </c>
      <c r="Z1773">
        <v>54</v>
      </c>
      <c r="AA1773">
        <v>6</v>
      </c>
      <c r="AB1773">
        <v>1</v>
      </c>
      <c r="AC1773">
        <v>7</v>
      </c>
      <c r="AD1773">
        <v>0.33100000000000002</v>
      </c>
      <c r="AE1773">
        <v>0.36399999999999999</v>
      </c>
      <c r="AF1773">
        <v>0.55800000000000005</v>
      </c>
      <c r="AG1773">
        <v>0.92200000000000004</v>
      </c>
    </row>
    <row r="1774" spans="1:33" x14ac:dyDescent="0.25">
      <c r="A1774" t="s">
        <v>68</v>
      </c>
      <c r="B1774" t="s">
        <v>757</v>
      </c>
      <c r="C1774">
        <v>2019</v>
      </c>
      <c r="D1774" t="s">
        <v>22</v>
      </c>
      <c r="E1774" t="s">
        <v>361</v>
      </c>
      <c r="F1774" t="s">
        <v>362</v>
      </c>
      <c r="G1774" t="s">
        <v>758</v>
      </c>
      <c r="H1774">
        <v>23</v>
      </c>
      <c r="I1774" t="s">
        <v>1226</v>
      </c>
      <c r="J1774" s="9">
        <v>0.15</v>
      </c>
      <c r="K1774">
        <v>0</v>
      </c>
      <c r="L1774">
        <v>0</v>
      </c>
      <c r="M1774">
        <v>1</v>
      </c>
      <c r="N1774">
        <v>3</v>
      </c>
      <c r="O1774">
        <v>12</v>
      </c>
      <c r="P1774">
        <v>40</v>
      </c>
      <c r="Q1774" s="8">
        <f t="shared" si="108"/>
        <v>0</v>
      </c>
      <c r="R1774" s="8">
        <f t="shared" si="109"/>
        <v>0</v>
      </c>
      <c r="S1774" s="8">
        <f t="shared" si="110"/>
        <v>2.5000000000000001E-2</v>
      </c>
      <c r="T1774" s="8">
        <f t="shared" si="111"/>
        <v>7.4999999999999997E-2</v>
      </c>
      <c r="U1774" s="8">
        <f>IF(C1774=2022,"",IF(C1774=2020,O1774/60,O1774/162))</f>
        <v>7.407407407407407E-2</v>
      </c>
      <c r="V1774">
        <v>6</v>
      </c>
      <c r="W1774">
        <v>8</v>
      </c>
      <c r="X1774">
        <v>2</v>
      </c>
      <c r="Y1774">
        <v>14</v>
      </c>
      <c r="Z1774">
        <v>0</v>
      </c>
      <c r="AA1774">
        <v>0</v>
      </c>
      <c r="AB1774">
        <v>1</v>
      </c>
      <c r="AC1774">
        <v>0</v>
      </c>
      <c r="AD1774">
        <v>0.23100000000000001</v>
      </c>
      <c r="AE1774">
        <v>0.17100000000000001</v>
      </c>
      <c r="AF1774">
        <v>0.2</v>
      </c>
      <c r="AG1774">
        <v>0.371</v>
      </c>
    </row>
    <row r="1775" spans="1:33" x14ac:dyDescent="0.25">
      <c r="A1775" t="s">
        <v>77</v>
      </c>
      <c r="B1775" t="s">
        <v>1135</v>
      </c>
      <c r="C1775">
        <v>2019</v>
      </c>
      <c r="D1775" t="s">
        <v>18</v>
      </c>
      <c r="E1775" t="s">
        <v>291</v>
      </c>
      <c r="F1775" t="s">
        <v>292</v>
      </c>
      <c r="G1775" t="s">
        <v>1136</v>
      </c>
      <c r="H1775">
        <v>23</v>
      </c>
      <c r="I1775" t="s">
        <v>1226</v>
      </c>
      <c r="J1775" s="9">
        <v>0.26200000000000001</v>
      </c>
      <c r="K1775">
        <v>5</v>
      </c>
      <c r="L1775">
        <v>1</v>
      </c>
      <c r="M1775">
        <v>16</v>
      </c>
      <c r="N1775">
        <v>18</v>
      </c>
      <c r="O1775">
        <v>60</v>
      </c>
      <c r="P1775">
        <v>141</v>
      </c>
      <c r="Q1775" s="8">
        <f t="shared" si="108"/>
        <v>3.5460992907801421E-2</v>
      </c>
      <c r="R1775" s="8">
        <f t="shared" si="109"/>
        <v>7.0921985815602835E-3</v>
      </c>
      <c r="S1775" s="8">
        <f t="shared" si="110"/>
        <v>0.11347517730496454</v>
      </c>
      <c r="T1775" s="8">
        <f t="shared" si="111"/>
        <v>0.1276595744680851</v>
      </c>
      <c r="U1775" s="8">
        <f>IF(C1775=2022,"",IF(C1775=2020,O1775/60,O1775/162))</f>
        <v>0.37037037037037035</v>
      </c>
      <c r="V1775">
        <v>37</v>
      </c>
      <c r="W1775">
        <v>58</v>
      </c>
      <c r="X1775">
        <v>11</v>
      </c>
      <c r="Y1775">
        <v>53</v>
      </c>
      <c r="Z1775">
        <v>10</v>
      </c>
      <c r="AA1775">
        <v>0</v>
      </c>
      <c r="AB1775">
        <v>1</v>
      </c>
      <c r="AC1775">
        <v>0</v>
      </c>
      <c r="AD1775">
        <v>0.38600000000000001</v>
      </c>
      <c r="AE1775">
        <v>0.311</v>
      </c>
      <c r="AF1775">
        <v>0.41099999999999998</v>
      </c>
      <c r="AG1775">
        <v>0.72299999999999998</v>
      </c>
    </row>
    <row r="1776" spans="1:33" x14ac:dyDescent="0.25">
      <c r="A1776" t="s">
        <v>23</v>
      </c>
      <c r="B1776" t="s">
        <v>961</v>
      </c>
      <c r="C1776">
        <v>2019</v>
      </c>
      <c r="D1776" t="s">
        <v>18</v>
      </c>
      <c r="E1776" t="s">
        <v>24</v>
      </c>
      <c r="F1776" t="s">
        <v>25</v>
      </c>
      <c r="G1776" t="s">
        <v>962</v>
      </c>
      <c r="H1776">
        <v>23</v>
      </c>
      <c r="I1776" t="s">
        <v>1226</v>
      </c>
      <c r="J1776" s="9">
        <v>0.28199999999999997</v>
      </c>
      <c r="K1776">
        <v>11</v>
      </c>
      <c r="L1776">
        <v>1</v>
      </c>
      <c r="M1776">
        <v>25</v>
      </c>
      <c r="N1776">
        <v>35</v>
      </c>
      <c r="O1776">
        <v>89</v>
      </c>
      <c r="P1776">
        <v>177</v>
      </c>
      <c r="Q1776" s="8">
        <f t="shared" si="108"/>
        <v>6.2146892655367235E-2</v>
      </c>
      <c r="R1776" s="8">
        <f t="shared" si="109"/>
        <v>5.6497175141242938E-3</v>
      </c>
      <c r="S1776" s="8">
        <f t="shared" si="110"/>
        <v>0.14124293785310735</v>
      </c>
      <c r="T1776" s="8">
        <f t="shared" si="111"/>
        <v>0.19774011299435029</v>
      </c>
      <c r="U1776" s="8">
        <f>IF(C1776=2022,"",IF(C1776=2020,O1776/60,O1776/162))</f>
        <v>0.54938271604938271</v>
      </c>
      <c r="V1776">
        <v>50</v>
      </c>
      <c r="W1776">
        <v>93</v>
      </c>
      <c r="X1776">
        <v>21</v>
      </c>
      <c r="Y1776">
        <v>44</v>
      </c>
      <c r="Z1776">
        <v>19</v>
      </c>
      <c r="AA1776">
        <v>0</v>
      </c>
      <c r="AB1776">
        <v>1</v>
      </c>
      <c r="AC1776">
        <v>2</v>
      </c>
      <c r="AD1776">
        <v>0.32</v>
      </c>
      <c r="AE1776">
        <v>0.35499999999999998</v>
      </c>
      <c r="AF1776">
        <v>0.52500000000000002</v>
      </c>
      <c r="AG1776">
        <v>0.88100000000000001</v>
      </c>
    </row>
    <row r="1777" spans="1:33" x14ac:dyDescent="0.25">
      <c r="A1777" t="s">
        <v>8</v>
      </c>
      <c r="B1777" t="s">
        <v>44</v>
      </c>
      <c r="C1777">
        <v>2019</v>
      </c>
      <c r="D1777" t="s">
        <v>22</v>
      </c>
      <c r="E1777" t="s">
        <v>9</v>
      </c>
      <c r="F1777" t="s">
        <v>10</v>
      </c>
      <c r="G1777" t="s">
        <v>45</v>
      </c>
      <c r="H1777">
        <v>23</v>
      </c>
      <c r="I1777" t="s">
        <v>1226</v>
      </c>
      <c r="J1777" s="9">
        <v>0.309</v>
      </c>
      <c r="K1777">
        <v>4</v>
      </c>
      <c r="L1777">
        <v>2</v>
      </c>
      <c r="M1777">
        <v>13</v>
      </c>
      <c r="N1777">
        <v>12</v>
      </c>
      <c r="O1777">
        <v>21</v>
      </c>
      <c r="P1777">
        <v>68</v>
      </c>
      <c r="Q1777" s="8">
        <f t="shared" si="108"/>
        <v>5.8823529411764705E-2</v>
      </c>
      <c r="R1777" s="8">
        <f t="shared" si="109"/>
        <v>2.9411764705882353E-2</v>
      </c>
      <c r="S1777" s="8">
        <f t="shared" si="110"/>
        <v>0.19117647058823528</v>
      </c>
      <c r="T1777" s="8">
        <f t="shared" si="111"/>
        <v>0.17647058823529413</v>
      </c>
      <c r="U1777" s="8">
        <f>IF(C1777=2022,"",IF(C1777=2020,O1777/60,O1777/162))</f>
        <v>0.12962962962962962</v>
      </c>
      <c r="V1777">
        <v>21</v>
      </c>
      <c r="W1777">
        <v>39</v>
      </c>
      <c r="X1777">
        <v>10</v>
      </c>
      <c r="Y1777">
        <v>13</v>
      </c>
      <c r="Z1777">
        <v>7</v>
      </c>
      <c r="AA1777">
        <v>0</v>
      </c>
      <c r="AB1777">
        <v>1</v>
      </c>
      <c r="AC1777">
        <v>0</v>
      </c>
      <c r="AD1777">
        <v>0.33300000000000002</v>
      </c>
      <c r="AE1777">
        <v>0.373</v>
      </c>
      <c r="AF1777">
        <v>0.57399999999999995</v>
      </c>
      <c r="AG1777">
        <v>0.94699999999999995</v>
      </c>
    </row>
    <row r="1778" spans="1:33" x14ac:dyDescent="0.25">
      <c r="A1778" t="s">
        <v>30</v>
      </c>
      <c r="B1778" t="s">
        <v>170</v>
      </c>
      <c r="C1778">
        <v>2019</v>
      </c>
      <c r="D1778" t="s">
        <v>22</v>
      </c>
      <c r="E1778" t="s">
        <v>142</v>
      </c>
      <c r="F1778" t="s">
        <v>143</v>
      </c>
      <c r="G1778" t="s">
        <v>171</v>
      </c>
      <c r="H1778">
        <v>22</v>
      </c>
      <c r="I1778" t="s">
        <v>1226</v>
      </c>
      <c r="J1778" s="9">
        <v>0.26700000000000002</v>
      </c>
      <c r="K1778">
        <v>31</v>
      </c>
      <c r="L1778">
        <v>0</v>
      </c>
      <c r="M1778">
        <v>79</v>
      </c>
      <c r="N1778">
        <v>69</v>
      </c>
      <c r="O1778">
        <v>122</v>
      </c>
      <c r="P1778">
        <v>468</v>
      </c>
      <c r="Q1778" s="8">
        <f t="shared" si="108"/>
        <v>6.623931623931624E-2</v>
      </c>
      <c r="R1778" s="8">
        <f t="shared" si="109"/>
        <v>0</v>
      </c>
      <c r="S1778" s="8">
        <f t="shared" si="110"/>
        <v>0.16880341880341881</v>
      </c>
      <c r="T1778" s="8">
        <f t="shared" si="111"/>
        <v>0.14743589743589744</v>
      </c>
      <c r="U1778" s="8">
        <f>IF(C1778=2022,"",IF(C1778=2020,O1778/60,O1778/162))</f>
        <v>0.75308641975308643</v>
      </c>
      <c r="V1778">
        <v>125</v>
      </c>
      <c r="W1778">
        <v>240</v>
      </c>
      <c r="X1778">
        <v>51</v>
      </c>
      <c r="Y1778">
        <v>134</v>
      </c>
      <c r="Z1778">
        <v>30</v>
      </c>
      <c r="AA1778">
        <v>0</v>
      </c>
      <c r="AB1778">
        <v>1</v>
      </c>
      <c r="AC1778">
        <v>0</v>
      </c>
      <c r="AD1778">
        <v>0.308</v>
      </c>
      <c r="AE1778">
        <v>0.315</v>
      </c>
      <c r="AF1778">
        <v>0.51300000000000001</v>
      </c>
      <c r="AG1778">
        <v>0.82799999999999996</v>
      </c>
    </row>
    <row r="1779" spans="1:33" x14ac:dyDescent="0.25">
      <c r="A1779" t="s">
        <v>34</v>
      </c>
      <c r="B1779" t="s">
        <v>901</v>
      </c>
      <c r="C1779">
        <v>2018</v>
      </c>
      <c r="D1779" t="s">
        <v>22</v>
      </c>
      <c r="E1779" t="s">
        <v>75</v>
      </c>
      <c r="F1779" t="s">
        <v>76</v>
      </c>
      <c r="G1779" t="s">
        <v>902</v>
      </c>
      <c r="H1779">
        <v>31</v>
      </c>
      <c r="I1779" t="s">
        <v>1226</v>
      </c>
      <c r="J1779" s="9">
        <v>0.253</v>
      </c>
      <c r="K1779">
        <v>5</v>
      </c>
      <c r="L1779">
        <v>1</v>
      </c>
      <c r="M1779">
        <v>10</v>
      </c>
      <c r="N1779">
        <v>18</v>
      </c>
      <c r="O1779">
        <v>25</v>
      </c>
      <c r="P1779">
        <v>87</v>
      </c>
      <c r="Q1779" s="8">
        <f t="shared" si="108"/>
        <v>5.7471264367816091E-2</v>
      </c>
      <c r="R1779" s="8">
        <f t="shared" si="109"/>
        <v>1.1494252873563218E-2</v>
      </c>
      <c r="S1779" s="8">
        <f t="shared" si="110"/>
        <v>0.11494252873563218</v>
      </c>
      <c r="T1779" s="8">
        <f t="shared" si="111"/>
        <v>0.20689655172413793</v>
      </c>
      <c r="U1779" s="8">
        <f>IF(C1779=2022,"",IF(C1779=2020,O1779/60,O1779/162))</f>
        <v>0.15432098765432098</v>
      </c>
      <c r="V1779">
        <v>22</v>
      </c>
      <c r="W1779">
        <v>41</v>
      </c>
      <c r="X1779">
        <v>8</v>
      </c>
      <c r="Y1779">
        <v>22</v>
      </c>
      <c r="Z1779">
        <v>22</v>
      </c>
      <c r="AA1779">
        <v>0</v>
      </c>
      <c r="AB1779">
        <v>2</v>
      </c>
      <c r="AC1779">
        <v>3</v>
      </c>
      <c r="AD1779">
        <v>0.27900000000000003</v>
      </c>
      <c r="AE1779">
        <v>0.42099999999999999</v>
      </c>
      <c r="AF1779">
        <v>0.47099999999999997</v>
      </c>
      <c r="AG1779">
        <v>0.89200000000000002</v>
      </c>
    </row>
    <row r="1780" spans="1:33" x14ac:dyDescent="0.25">
      <c r="A1780" t="s">
        <v>43</v>
      </c>
      <c r="B1780" t="s">
        <v>901</v>
      </c>
      <c r="C1780">
        <v>2018</v>
      </c>
      <c r="D1780" t="s">
        <v>18</v>
      </c>
      <c r="E1780" t="s">
        <v>100</v>
      </c>
      <c r="F1780" t="s">
        <v>101</v>
      </c>
      <c r="G1780" t="s">
        <v>902</v>
      </c>
      <c r="H1780">
        <v>31</v>
      </c>
      <c r="I1780" t="s">
        <v>1226</v>
      </c>
      <c r="J1780" s="9">
        <v>0.255</v>
      </c>
      <c r="K1780">
        <v>15</v>
      </c>
      <c r="L1780">
        <v>13</v>
      </c>
      <c r="M1780">
        <v>55</v>
      </c>
      <c r="N1780">
        <v>65</v>
      </c>
      <c r="O1780">
        <v>130</v>
      </c>
      <c r="P1780">
        <v>482</v>
      </c>
      <c r="Q1780" s="8">
        <f t="shared" si="108"/>
        <v>3.1120331950207469E-2</v>
      </c>
      <c r="R1780" s="8">
        <f t="shared" si="109"/>
        <v>2.6970954356846474E-2</v>
      </c>
      <c r="S1780" s="8">
        <f t="shared" si="110"/>
        <v>0.11410788381742738</v>
      </c>
      <c r="T1780" s="8">
        <f t="shared" si="111"/>
        <v>0.13485477178423236</v>
      </c>
      <c r="U1780" s="8">
        <f>IF(C1780=2022,"",IF(C1780=2020,O1780/60,O1780/162))</f>
        <v>0.80246913580246915</v>
      </c>
      <c r="V1780">
        <v>123</v>
      </c>
      <c r="W1780">
        <v>200</v>
      </c>
      <c r="X1780">
        <v>45</v>
      </c>
      <c r="Y1780">
        <v>123</v>
      </c>
      <c r="Z1780">
        <v>73</v>
      </c>
      <c r="AA1780">
        <v>1</v>
      </c>
      <c r="AB1780">
        <v>1</v>
      </c>
      <c r="AC1780">
        <v>6</v>
      </c>
      <c r="AD1780">
        <v>0.309</v>
      </c>
      <c r="AE1780">
        <v>0.35699999999999998</v>
      </c>
      <c r="AF1780">
        <v>0.41499999999999998</v>
      </c>
      <c r="AG1780">
        <v>0.77200000000000002</v>
      </c>
    </row>
    <row r="1781" spans="1:33" x14ac:dyDescent="0.25">
      <c r="A1781" t="s">
        <v>86</v>
      </c>
      <c r="B1781" t="s">
        <v>659</v>
      </c>
      <c r="C1781">
        <v>2018</v>
      </c>
      <c r="D1781" t="s">
        <v>18</v>
      </c>
      <c r="E1781" t="s">
        <v>128</v>
      </c>
      <c r="F1781" t="s">
        <v>129</v>
      </c>
      <c r="G1781" t="s">
        <v>660</v>
      </c>
      <c r="H1781">
        <v>30</v>
      </c>
      <c r="I1781" t="s">
        <v>1226</v>
      </c>
      <c r="J1781" s="9">
        <v>0.29299999999999998</v>
      </c>
      <c r="K1781">
        <v>30</v>
      </c>
      <c r="L1781">
        <v>4</v>
      </c>
      <c r="M1781">
        <v>87</v>
      </c>
      <c r="N1781">
        <v>75</v>
      </c>
      <c r="O1781">
        <v>146</v>
      </c>
      <c r="P1781">
        <v>560</v>
      </c>
      <c r="Q1781" s="8">
        <f t="shared" si="108"/>
        <v>5.3571428571428568E-2</v>
      </c>
      <c r="R1781" s="8">
        <f t="shared" si="109"/>
        <v>7.1428571428571426E-3</v>
      </c>
      <c r="S1781" s="8">
        <f t="shared" si="110"/>
        <v>0.15535714285714286</v>
      </c>
      <c r="T1781" s="8">
        <f t="shared" si="111"/>
        <v>0.13392857142857142</v>
      </c>
      <c r="U1781" s="8">
        <f>IF(C1781=2022,"",IF(C1781=2020,O1781/60,O1781/162))</f>
        <v>0.90123456790123457</v>
      </c>
      <c r="V1781">
        <v>164</v>
      </c>
      <c r="W1781">
        <v>289</v>
      </c>
      <c r="X1781">
        <v>60</v>
      </c>
      <c r="Y1781">
        <v>124</v>
      </c>
      <c r="Z1781">
        <v>48</v>
      </c>
      <c r="AA1781">
        <v>4</v>
      </c>
      <c r="AB1781">
        <v>1</v>
      </c>
      <c r="AC1781">
        <v>0</v>
      </c>
      <c r="AD1781">
        <v>0.32800000000000001</v>
      </c>
      <c r="AE1781">
        <v>0.35199999999999998</v>
      </c>
      <c r="AF1781">
        <v>0.51600000000000001</v>
      </c>
      <c r="AG1781">
        <v>0.86799999999999999</v>
      </c>
    </row>
    <row r="1782" spans="1:33" x14ac:dyDescent="0.25">
      <c r="A1782" t="s">
        <v>49</v>
      </c>
      <c r="B1782" t="s">
        <v>379</v>
      </c>
      <c r="C1782">
        <v>2018</v>
      </c>
      <c r="D1782" t="s">
        <v>22</v>
      </c>
      <c r="E1782" t="s">
        <v>50</v>
      </c>
      <c r="F1782" t="s">
        <v>51</v>
      </c>
      <c r="G1782" t="s">
        <v>380</v>
      </c>
      <c r="H1782">
        <v>30</v>
      </c>
      <c r="I1782" t="s">
        <v>1226</v>
      </c>
      <c r="J1782" s="9">
        <v>0.25700000000000001</v>
      </c>
      <c r="K1782">
        <v>30</v>
      </c>
      <c r="L1782">
        <v>8</v>
      </c>
      <c r="M1782">
        <v>85</v>
      </c>
      <c r="N1782">
        <v>80</v>
      </c>
      <c r="O1782">
        <v>145</v>
      </c>
      <c r="P1782">
        <v>533</v>
      </c>
      <c r="Q1782" s="8">
        <f t="shared" si="108"/>
        <v>5.6285178236397747E-2</v>
      </c>
      <c r="R1782" s="8">
        <f t="shared" si="109"/>
        <v>1.50093808630394E-2</v>
      </c>
      <c r="S1782" s="8">
        <f t="shared" si="110"/>
        <v>0.15947467166979362</v>
      </c>
      <c r="T1782" s="8">
        <f t="shared" si="111"/>
        <v>0.15009380863039401</v>
      </c>
      <c r="U1782" s="8">
        <f>IF(C1782=2022,"",IF(C1782=2020,O1782/60,O1782/162))</f>
        <v>0.89506172839506171</v>
      </c>
      <c r="V1782">
        <v>137</v>
      </c>
      <c r="W1782">
        <v>247</v>
      </c>
      <c r="X1782">
        <v>49</v>
      </c>
      <c r="Y1782">
        <v>176</v>
      </c>
      <c r="Z1782">
        <v>64</v>
      </c>
      <c r="AA1782">
        <v>1</v>
      </c>
      <c r="AB1782">
        <v>1</v>
      </c>
      <c r="AC1782">
        <v>2</v>
      </c>
      <c r="AD1782">
        <v>0.32100000000000001</v>
      </c>
      <c r="AE1782">
        <v>0.34399999999999997</v>
      </c>
      <c r="AF1782">
        <v>0.46300000000000002</v>
      </c>
      <c r="AG1782">
        <v>0.80800000000000005</v>
      </c>
    </row>
    <row r="1783" spans="1:33" x14ac:dyDescent="0.25">
      <c r="A1783" t="s">
        <v>29</v>
      </c>
      <c r="B1783" t="s">
        <v>283</v>
      </c>
      <c r="C1783">
        <v>2018</v>
      </c>
      <c r="D1783" t="s">
        <v>22</v>
      </c>
      <c r="E1783" t="s">
        <v>188</v>
      </c>
      <c r="F1783" t="s">
        <v>96</v>
      </c>
      <c r="G1783" t="s">
        <v>284</v>
      </c>
      <c r="H1783">
        <v>30</v>
      </c>
      <c r="I1783" t="s">
        <v>1226</v>
      </c>
      <c r="J1783" s="9">
        <v>0.309</v>
      </c>
      <c r="K1783">
        <v>17</v>
      </c>
      <c r="L1783">
        <v>12</v>
      </c>
      <c r="M1783">
        <v>76</v>
      </c>
      <c r="N1783">
        <v>89</v>
      </c>
      <c r="O1783">
        <v>143</v>
      </c>
      <c r="P1783">
        <v>570</v>
      </c>
      <c r="Q1783" s="8">
        <f t="shared" si="108"/>
        <v>2.9824561403508771E-2</v>
      </c>
      <c r="R1783" s="8">
        <f t="shared" si="109"/>
        <v>2.1052631578947368E-2</v>
      </c>
      <c r="S1783" s="8">
        <f t="shared" si="110"/>
        <v>0.13333333333333333</v>
      </c>
      <c r="T1783" s="8">
        <f t="shared" si="111"/>
        <v>0.156140350877193</v>
      </c>
      <c r="U1783" s="8">
        <f>IF(C1783=2022,"",IF(C1783=2020,O1783/60,O1783/162))</f>
        <v>0.88271604938271608</v>
      </c>
      <c r="V1783">
        <v>176</v>
      </c>
      <c r="W1783">
        <v>267</v>
      </c>
      <c r="X1783">
        <v>55</v>
      </c>
      <c r="Y1783">
        <v>60</v>
      </c>
      <c r="Z1783">
        <v>48</v>
      </c>
      <c r="AA1783">
        <v>0</v>
      </c>
      <c r="AB1783">
        <v>1</v>
      </c>
      <c r="AC1783">
        <v>3</v>
      </c>
      <c r="AD1783">
        <v>0.31900000000000001</v>
      </c>
      <c r="AE1783">
        <v>0.36399999999999999</v>
      </c>
      <c r="AF1783">
        <v>0.46800000000000003</v>
      </c>
      <c r="AG1783">
        <v>0.83199999999999996</v>
      </c>
    </row>
    <row r="1784" spans="1:33" x14ac:dyDescent="0.25">
      <c r="A1784" t="s">
        <v>89</v>
      </c>
      <c r="B1784" t="s">
        <v>123</v>
      </c>
      <c r="C1784">
        <v>2018</v>
      </c>
      <c r="D1784" t="s">
        <v>22</v>
      </c>
      <c r="E1784" t="s">
        <v>90</v>
      </c>
      <c r="F1784" t="s">
        <v>91</v>
      </c>
      <c r="G1784" t="s">
        <v>124</v>
      </c>
      <c r="H1784">
        <v>30</v>
      </c>
      <c r="I1784" t="s">
        <v>1226</v>
      </c>
      <c r="J1784" s="9">
        <v>0.33</v>
      </c>
      <c r="K1784">
        <v>43</v>
      </c>
      <c r="L1784">
        <v>6</v>
      </c>
      <c r="M1784">
        <v>130</v>
      </c>
      <c r="N1784">
        <v>111</v>
      </c>
      <c r="O1784">
        <v>150</v>
      </c>
      <c r="P1784">
        <v>569</v>
      </c>
      <c r="Q1784" s="8">
        <f t="shared" si="108"/>
        <v>7.5571177504393669E-2</v>
      </c>
      <c r="R1784" s="8">
        <f t="shared" si="109"/>
        <v>1.054481546572935E-2</v>
      </c>
      <c r="S1784" s="8">
        <f t="shared" si="110"/>
        <v>0.22847100175746923</v>
      </c>
      <c r="T1784" s="8">
        <f t="shared" si="111"/>
        <v>0.19507908611599298</v>
      </c>
      <c r="U1784" s="8">
        <f>IF(C1784=2022,"",IF(C1784=2020,O1784/60,O1784/162))</f>
        <v>0.92592592592592593</v>
      </c>
      <c r="V1784">
        <v>188</v>
      </c>
      <c r="W1784">
        <v>358</v>
      </c>
      <c r="X1784">
        <v>82</v>
      </c>
      <c r="Y1784">
        <v>146</v>
      </c>
      <c r="Z1784">
        <v>69</v>
      </c>
      <c r="AA1784">
        <v>11</v>
      </c>
      <c r="AB1784">
        <v>1</v>
      </c>
      <c r="AC1784">
        <v>1</v>
      </c>
      <c r="AD1784">
        <v>0.375</v>
      </c>
      <c r="AE1784">
        <v>0.40200000000000002</v>
      </c>
      <c r="AF1784">
        <v>0.629</v>
      </c>
      <c r="AG1784">
        <v>1.0309999999999999</v>
      </c>
    </row>
    <row r="1785" spans="1:33" x14ac:dyDescent="0.25">
      <c r="A1785" t="s">
        <v>86</v>
      </c>
      <c r="B1785" t="s">
        <v>841</v>
      </c>
      <c r="C1785">
        <v>2018</v>
      </c>
      <c r="D1785" t="s">
        <v>18</v>
      </c>
      <c r="E1785" t="s">
        <v>128</v>
      </c>
      <c r="F1785" t="s">
        <v>129</v>
      </c>
      <c r="G1785" t="s">
        <v>842</v>
      </c>
      <c r="H1785">
        <v>30</v>
      </c>
      <c r="I1785" t="s">
        <v>1226</v>
      </c>
      <c r="J1785" s="9">
        <v>0.25700000000000001</v>
      </c>
      <c r="K1785">
        <v>21</v>
      </c>
      <c r="L1785">
        <v>13</v>
      </c>
      <c r="M1785">
        <v>65</v>
      </c>
      <c r="N1785">
        <v>61</v>
      </c>
      <c r="O1785">
        <v>113</v>
      </c>
      <c r="P1785">
        <v>413</v>
      </c>
      <c r="Q1785" s="8">
        <f t="shared" si="108"/>
        <v>5.0847457627118647E-2</v>
      </c>
      <c r="R1785" s="8">
        <f t="shared" si="109"/>
        <v>3.1476997578692496E-2</v>
      </c>
      <c r="S1785" s="8">
        <f t="shared" si="110"/>
        <v>0.15738498789346247</v>
      </c>
      <c r="T1785" s="8">
        <f t="shared" si="111"/>
        <v>0.14769975786924938</v>
      </c>
      <c r="U1785" s="8">
        <f>IF(C1785=2022,"",IF(C1785=2020,O1785/60,O1785/162))</f>
        <v>0.69753086419753085</v>
      </c>
      <c r="V1785">
        <v>106</v>
      </c>
      <c r="W1785">
        <v>200</v>
      </c>
      <c r="X1785">
        <v>47</v>
      </c>
      <c r="Y1785">
        <v>100</v>
      </c>
      <c r="Z1785">
        <v>31</v>
      </c>
      <c r="AA1785">
        <v>2</v>
      </c>
      <c r="AB1785">
        <v>1</v>
      </c>
      <c r="AC1785">
        <v>2</v>
      </c>
      <c r="AD1785">
        <v>0.28399999999999997</v>
      </c>
      <c r="AE1785">
        <v>0.316</v>
      </c>
      <c r="AF1785">
        <v>0.48399999999999999</v>
      </c>
      <c r="AG1785">
        <v>0.8</v>
      </c>
    </row>
    <row r="1786" spans="1:33" x14ac:dyDescent="0.25">
      <c r="A1786" t="s">
        <v>33</v>
      </c>
      <c r="B1786" t="s">
        <v>931</v>
      </c>
      <c r="C1786">
        <v>2018</v>
      </c>
      <c r="D1786" t="s">
        <v>22</v>
      </c>
      <c r="E1786" t="s">
        <v>166</v>
      </c>
      <c r="F1786" t="s">
        <v>167</v>
      </c>
      <c r="G1786" t="s">
        <v>932</v>
      </c>
      <c r="H1786">
        <v>29</v>
      </c>
      <c r="I1786" t="s">
        <v>1226</v>
      </c>
      <c r="J1786" s="9">
        <v>0.249</v>
      </c>
      <c r="K1786">
        <v>17</v>
      </c>
      <c r="L1786">
        <v>1</v>
      </c>
      <c r="M1786">
        <v>52</v>
      </c>
      <c r="N1786">
        <v>60</v>
      </c>
      <c r="O1786">
        <v>122</v>
      </c>
      <c r="P1786">
        <v>365</v>
      </c>
      <c r="Q1786" s="8">
        <f t="shared" si="108"/>
        <v>4.6575342465753428E-2</v>
      </c>
      <c r="R1786" s="8">
        <f t="shared" si="109"/>
        <v>2.7397260273972603E-3</v>
      </c>
      <c r="S1786" s="8">
        <f t="shared" si="110"/>
        <v>0.14246575342465753</v>
      </c>
      <c r="T1786" s="8">
        <f t="shared" si="111"/>
        <v>0.16438356164383561</v>
      </c>
      <c r="U1786" s="8">
        <f>IF(C1786=2022,"",IF(C1786=2020,O1786/60,O1786/162))</f>
        <v>0.75308641975308643</v>
      </c>
      <c r="V1786">
        <v>91</v>
      </c>
      <c r="W1786">
        <v>164</v>
      </c>
      <c r="X1786">
        <v>39</v>
      </c>
      <c r="Y1786">
        <v>88</v>
      </c>
      <c r="Z1786">
        <v>34</v>
      </c>
      <c r="AA1786">
        <v>3</v>
      </c>
      <c r="AB1786">
        <v>1</v>
      </c>
      <c r="AC1786">
        <v>2</v>
      </c>
      <c r="AD1786">
        <v>0.28199999999999997</v>
      </c>
      <c r="AE1786">
        <v>0.32800000000000001</v>
      </c>
      <c r="AF1786">
        <v>0.44900000000000001</v>
      </c>
      <c r="AG1786">
        <v>0.77800000000000002</v>
      </c>
    </row>
    <row r="1787" spans="1:33" x14ac:dyDescent="0.25">
      <c r="A1787" t="s">
        <v>42</v>
      </c>
      <c r="B1787" t="s">
        <v>261</v>
      </c>
      <c r="C1787">
        <v>2018</v>
      </c>
      <c r="D1787" t="s">
        <v>22</v>
      </c>
      <c r="E1787" t="s">
        <v>263</v>
      </c>
      <c r="F1787" t="s">
        <v>264</v>
      </c>
      <c r="G1787" t="s">
        <v>262</v>
      </c>
      <c r="H1787">
        <v>28</v>
      </c>
      <c r="I1787" t="s">
        <v>1226</v>
      </c>
      <c r="J1787" s="9">
        <v>0.27300000000000002</v>
      </c>
      <c r="K1787">
        <v>5</v>
      </c>
      <c r="L1787">
        <v>0</v>
      </c>
      <c r="M1787">
        <v>48</v>
      </c>
      <c r="N1787">
        <v>50</v>
      </c>
      <c r="O1787">
        <v>129</v>
      </c>
      <c r="P1787">
        <v>396</v>
      </c>
      <c r="Q1787" s="8">
        <f t="shared" si="108"/>
        <v>1.2626262626262626E-2</v>
      </c>
      <c r="R1787" s="8">
        <f t="shared" si="109"/>
        <v>0</v>
      </c>
      <c r="S1787" s="8">
        <f t="shared" si="110"/>
        <v>0.12121212121212122</v>
      </c>
      <c r="T1787" s="8">
        <f t="shared" si="111"/>
        <v>0.12626262626262627</v>
      </c>
      <c r="U1787" s="8">
        <f>IF(C1787=2022,"",IF(C1787=2020,O1787/60,O1787/162))</f>
        <v>0.79629629629629628</v>
      </c>
      <c r="V1787">
        <v>108</v>
      </c>
      <c r="W1787">
        <v>152</v>
      </c>
      <c r="X1787">
        <v>33</v>
      </c>
      <c r="Y1787">
        <v>83</v>
      </c>
      <c r="Z1787">
        <v>60</v>
      </c>
      <c r="AA1787">
        <v>0</v>
      </c>
      <c r="AB1787">
        <v>1</v>
      </c>
      <c r="AC1787">
        <v>1</v>
      </c>
      <c r="AD1787">
        <v>0.32900000000000001</v>
      </c>
      <c r="AE1787">
        <v>0.36699999999999999</v>
      </c>
      <c r="AF1787">
        <v>0.38400000000000001</v>
      </c>
      <c r="AG1787">
        <v>0.751</v>
      </c>
    </row>
    <row r="1788" spans="1:33" x14ac:dyDescent="0.25">
      <c r="A1788" t="s">
        <v>46</v>
      </c>
      <c r="B1788" t="s">
        <v>1119</v>
      </c>
      <c r="C1788">
        <v>2018</v>
      </c>
      <c r="D1788" t="s">
        <v>18</v>
      </c>
      <c r="E1788" t="s">
        <v>168</v>
      </c>
      <c r="F1788" t="s">
        <v>169</v>
      </c>
      <c r="G1788" t="s">
        <v>1120</v>
      </c>
      <c r="H1788">
        <v>28</v>
      </c>
      <c r="I1788" t="s">
        <v>1226</v>
      </c>
      <c r="J1788" s="9">
        <v>0.3</v>
      </c>
      <c r="K1788">
        <v>13</v>
      </c>
      <c r="L1788">
        <v>8</v>
      </c>
      <c r="M1788">
        <v>55</v>
      </c>
      <c r="N1788">
        <v>65</v>
      </c>
      <c r="O1788">
        <v>135</v>
      </c>
      <c r="P1788">
        <v>504</v>
      </c>
      <c r="Q1788" s="8">
        <f t="shared" si="108"/>
        <v>2.5793650793650792E-2</v>
      </c>
      <c r="R1788" s="8">
        <f t="shared" si="109"/>
        <v>1.5873015873015872E-2</v>
      </c>
      <c r="S1788" s="8">
        <f t="shared" si="110"/>
        <v>0.10912698412698413</v>
      </c>
      <c r="T1788" s="8">
        <f t="shared" si="111"/>
        <v>0.12896825396825398</v>
      </c>
      <c r="U1788" s="8">
        <f>IF(C1788=2022,"",IF(C1788=2020,O1788/60,O1788/162))</f>
        <v>0.83333333333333337</v>
      </c>
      <c r="V1788">
        <v>151</v>
      </c>
      <c r="W1788">
        <v>239</v>
      </c>
      <c r="X1788">
        <v>55</v>
      </c>
      <c r="Y1788">
        <v>80</v>
      </c>
      <c r="Z1788">
        <v>21</v>
      </c>
      <c r="AA1788">
        <v>4</v>
      </c>
      <c r="AB1788">
        <v>1</v>
      </c>
      <c r="AC1788">
        <v>3</v>
      </c>
      <c r="AD1788">
        <v>0.33300000000000002</v>
      </c>
      <c r="AE1788">
        <v>0.33</v>
      </c>
      <c r="AF1788">
        <v>0.47399999999999998</v>
      </c>
      <c r="AG1788">
        <v>0.80400000000000005</v>
      </c>
    </row>
    <row r="1789" spans="1:33" x14ac:dyDescent="0.25">
      <c r="A1789" t="s">
        <v>77</v>
      </c>
      <c r="B1789" t="s">
        <v>693</v>
      </c>
      <c r="C1789">
        <v>2018</v>
      </c>
      <c r="D1789" t="s">
        <v>18</v>
      </c>
      <c r="E1789" t="s">
        <v>291</v>
      </c>
      <c r="F1789" t="s">
        <v>292</v>
      </c>
      <c r="G1789" t="s">
        <v>694</v>
      </c>
      <c r="H1789">
        <v>27</v>
      </c>
      <c r="I1789" t="s">
        <v>1226</v>
      </c>
      <c r="J1789" s="9">
        <v>0.28000000000000003</v>
      </c>
      <c r="K1789">
        <v>23</v>
      </c>
      <c r="L1789">
        <v>3</v>
      </c>
      <c r="M1789">
        <v>88</v>
      </c>
      <c r="N1789">
        <v>69</v>
      </c>
      <c r="O1789">
        <v>148</v>
      </c>
      <c r="P1789">
        <v>582</v>
      </c>
      <c r="Q1789" s="8">
        <f t="shared" si="108"/>
        <v>3.951890034364261E-2</v>
      </c>
      <c r="R1789" s="8">
        <f t="shared" si="109"/>
        <v>5.1546391752577319E-3</v>
      </c>
      <c r="S1789" s="8">
        <f t="shared" si="110"/>
        <v>0.15120274914089346</v>
      </c>
      <c r="T1789" s="8">
        <f t="shared" si="111"/>
        <v>0.11855670103092783</v>
      </c>
      <c r="U1789" s="8">
        <f>IF(C1789=2022,"",IF(C1789=2020,O1789/60,O1789/162))</f>
        <v>0.9135802469135802</v>
      </c>
      <c r="V1789">
        <v>163</v>
      </c>
      <c r="W1789">
        <v>252</v>
      </c>
      <c r="X1789">
        <v>41</v>
      </c>
      <c r="Y1789">
        <v>110</v>
      </c>
      <c r="Z1789">
        <v>38</v>
      </c>
      <c r="AA1789">
        <v>2</v>
      </c>
      <c r="AB1789">
        <v>1</v>
      </c>
      <c r="AC1789">
        <v>0</v>
      </c>
      <c r="AD1789">
        <v>0.309</v>
      </c>
      <c r="AE1789">
        <v>0.32500000000000001</v>
      </c>
      <c r="AF1789">
        <v>0.433</v>
      </c>
      <c r="AG1789">
        <v>0.75800000000000001</v>
      </c>
    </row>
    <row r="1790" spans="1:33" x14ac:dyDescent="0.25">
      <c r="A1790" t="s">
        <v>15</v>
      </c>
      <c r="B1790" t="s">
        <v>785</v>
      </c>
      <c r="C1790">
        <v>2018</v>
      </c>
      <c r="D1790" t="s">
        <v>18</v>
      </c>
      <c r="E1790" t="s">
        <v>16</v>
      </c>
      <c r="F1790" t="s">
        <v>17</v>
      </c>
      <c r="G1790" t="s">
        <v>786</v>
      </c>
      <c r="H1790">
        <v>26</v>
      </c>
      <c r="I1790" t="s">
        <v>1226</v>
      </c>
      <c r="J1790" s="9">
        <v>0.27200000000000002</v>
      </c>
      <c r="K1790">
        <v>13</v>
      </c>
      <c r="L1790">
        <v>2</v>
      </c>
      <c r="M1790">
        <v>52</v>
      </c>
      <c r="N1790">
        <v>59</v>
      </c>
      <c r="O1790">
        <v>102</v>
      </c>
      <c r="P1790">
        <v>389</v>
      </c>
      <c r="Q1790" s="8">
        <f t="shared" si="108"/>
        <v>3.3419023136246784E-2</v>
      </c>
      <c r="R1790" s="8">
        <f t="shared" si="109"/>
        <v>5.1413881748071976E-3</v>
      </c>
      <c r="S1790" s="8">
        <f t="shared" si="110"/>
        <v>0.13367609254498714</v>
      </c>
      <c r="T1790" s="8">
        <f t="shared" si="111"/>
        <v>0.15167095115681234</v>
      </c>
      <c r="U1790" s="8">
        <f>IF(C1790=2022,"",IF(C1790=2020,O1790/60,O1790/162))</f>
        <v>0.62962962962962965</v>
      </c>
      <c r="V1790">
        <v>106</v>
      </c>
      <c r="W1790">
        <v>179</v>
      </c>
      <c r="X1790">
        <v>44</v>
      </c>
      <c r="Y1790">
        <v>107</v>
      </c>
      <c r="Z1790">
        <v>48</v>
      </c>
      <c r="AA1790">
        <v>6</v>
      </c>
      <c r="AB1790">
        <v>1</v>
      </c>
      <c r="AC1790">
        <v>4</v>
      </c>
      <c r="AD1790">
        <v>0.34200000000000003</v>
      </c>
      <c r="AE1790">
        <v>0.374</v>
      </c>
      <c r="AF1790">
        <v>0.46</v>
      </c>
      <c r="AG1790">
        <v>0.83399999999999996</v>
      </c>
    </row>
    <row r="1791" spans="1:33" x14ac:dyDescent="0.25">
      <c r="A1791" t="s">
        <v>42</v>
      </c>
      <c r="B1791" t="s">
        <v>699</v>
      </c>
      <c r="C1791">
        <v>2018</v>
      </c>
      <c r="D1791" t="s">
        <v>22</v>
      </c>
      <c r="E1791" t="s">
        <v>263</v>
      </c>
      <c r="F1791" t="s">
        <v>264</v>
      </c>
      <c r="G1791" t="s">
        <v>700</v>
      </c>
      <c r="H1791">
        <v>26</v>
      </c>
      <c r="I1791" t="s">
        <v>1226</v>
      </c>
      <c r="J1791" s="9">
        <v>0.28799999999999998</v>
      </c>
      <c r="K1791">
        <v>24</v>
      </c>
      <c r="L1791">
        <v>8</v>
      </c>
      <c r="M1791">
        <v>77</v>
      </c>
      <c r="N1791">
        <v>87</v>
      </c>
      <c r="O1791">
        <v>138</v>
      </c>
      <c r="P1791">
        <v>559</v>
      </c>
      <c r="Q1791" s="8">
        <f t="shared" si="108"/>
        <v>4.2933810375670838E-2</v>
      </c>
      <c r="R1791" s="8">
        <f t="shared" si="109"/>
        <v>1.4311270125223614E-2</v>
      </c>
      <c r="S1791" s="8">
        <f t="shared" si="110"/>
        <v>0.13774597495527727</v>
      </c>
      <c r="T1791" s="8">
        <f t="shared" si="111"/>
        <v>0.15563506261180679</v>
      </c>
      <c r="U1791" s="8">
        <f>IF(C1791=2022,"",IF(C1791=2020,O1791/60,O1791/162))</f>
        <v>0.85185185185185186</v>
      </c>
      <c r="V1791">
        <v>161</v>
      </c>
      <c r="W1791">
        <v>268</v>
      </c>
      <c r="X1791">
        <v>57</v>
      </c>
      <c r="Y1791">
        <v>104</v>
      </c>
      <c r="Z1791">
        <v>30</v>
      </c>
      <c r="AA1791">
        <v>5</v>
      </c>
      <c r="AB1791">
        <v>1</v>
      </c>
      <c r="AC1791">
        <v>2</v>
      </c>
      <c r="AD1791">
        <v>0.316</v>
      </c>
      <c r="AE1791">
        <v>0.32300000000000001</v>
      </c>
      <c r="AF1791">
        <v>0.47899999999999998</v>
      </c>
      <c r="AG1791">
        <v>0.80300000000000005</v>
      </c>
    </row>
    <row r="1792" spans="1:33" x14ac:dyDescent="0.25">
      <c r="A1792" t="s">
        <v>106</v>
      </c>
      <c r="B1792" t="s">
        <v>925</v>
      </c>
      <c r="C1792">
        <v>2018</v>
      </c>
      <c r="D1792" t="s">
        <v>18</v>
      </c>
      <c r="E1792" t="s">
        <v>107</v>
      </c>
      <c r="F1792" t="s">
        <v>108</v>
      </c>
      <c r="G1792" t="s">
        <v>926</v>
      </c>
      <c r="H1792">
        <v>26</v>
      </c>
      <c r="I1792" t="s">
        <v>1226</v>
      </c>
      <c r="J1792" s="9">
        <v>0.32600000000000001</v>
      </c>
      <c r="K1792">
        <v>36</v>
      </c>
      <c r="L1792">
        <v>22</v>
      </c>
      <c r="M1792">
        <v>110</v>
      </c>
      <c r="N1792">
        <v>118</v>
      </c>
      <c r="O1792">
        <v>147</v>
      </c>
      <c r="P1792">
        <v>574</v>
      </c>
      <c r="Q1792" s="8">
        <f t="shared" si="108"/>
        <v>6.2717770034843204E-2</v>
      </c>
      <c r="R1792" s="8">
        <f t="shared" si="109"/>
        <v>3.8327526132404179E-2</v>
      </c>
      <c r="S1792" s="8">
        <f t="shared" si="110"/>
        <v>0.19163763066202091</v>
      </c>
      <c r="T1792" s="8">
        <f t="shared" si="111"/>
        <v>0.20557491289198607</v>
      </c>
      <c r="U1792" s="8">
        <f>IF(C1792=2022,"",IF(C1792=2020,O1792/60,O1792/162))</f>
        <v>0.90740740740740744</v>
      </c>
      <c r="V1792">
        <v>187</v>
      </c>
      <c r="W1792">
        <v>343</v>
      </c>
      <c r="X1792">
        <v>77</v>
      </c>
      <c r="Y1792">
        <v>135</v>
      </c>
      <c r="Z1792">
        <v>68</v>
      </c>
      <c r="AA1792">
        <v>2</v>
      </c>
      <c r="AB1792">
        <v>1</v>
      </c>
      <c r="AC1792">
        <v>4</v>
      </c>
      <c r="AD1792">
        <v>0.373</v>
      </c>
      <c r="AE1792">
        <v>0.40200000000000002</v>
      </c>
      <c r="AF1792">
        <v>0.59799999999999998</v>
      </c>
      <c r="AG1792">
        <v>1</v>
      </c>
    </row>
    <row r="1793" spans="1:33" x14ac:dyDescent="0.25">
      <c r="A1793" t="s">
        <v>33</v>
      </c>
      <c r="B1793" t="s">
        <v>485</v>
      </c>
      <c r="C1793">
        <v>2018</v>
      </c>
      <c r="D1793" t="s">
        <v>22</v>
      </c>
      <c r="E1793" t="s">
        <v>166</v>
      </c>
      <c r="F1793" t="s">
        <v>167</v>
      </c>
      <c r="G1793" t="s">
        <v>486</v>
      </c>
      <c r="H1793">
        <v>26</v>
      </c>
      <c r="I1793" t="s">
        <v>1226</v>
      </c>
      <c r="J1793" s="9">
        <v>0.25800000000000001</v>
      </c>
      <c r="K1793">
        <v>13</v>
      </c>
      <c r="L1793">
        <v>0</v>
      </c>
      <c r="M1793">
        <v>27</v>
      </c>
      <c r="N1793">
        <v>43</v>
      </c>
      <c r="O1793">
        <v>110</v>
      </c>
      <c r="P1793">
        <v>298</v>
      </c>
      <c r="Q1793" s="8">
        <f t="shared" si="108"/>
        <v>4.3624161073825503E-2</v>
      </c>
      <c r="R1793" s="8">
        <f t="shared" si="109"/>
        <v>0</v>
      </c>
      <c r="S1793" s="8">
        <f t="shared" si="110"/>
        <v>9.0604026845637578E-2</v>
      </c>
      <c r="T1793" s="8">
        <f t="shared" si="111"/>
        <v>0.14429530201342283</v>
      </c>
      <c r="U1793" s="8">
        <f>IF(C1793=2022,"",IF(C1793=2020,O1793/60,O1793/162))</f>
        <v>0.67901234567901236</v>
      </c>
      <c r="V1793">
        <v>77</v>
      </c>
      <c r="W1793">
        <v>130</v>
      </c>
      <c r="X1793">
        <v>26</v>
      </c>
      <c r="Y1793">
        <v>88</v>
      </c>
      <c r="Z1793">
        <v>27</v>
      </c>
      <c r="AA1793">
        <v>1</v>
      </c>
      <c r="AB1793">
        <v>1</v>
      </c>
      <c r="AC1793">
        <v>2</v>
      </c>
      <c r="AD1793">
        <v>0.32500000000000001</v>
      </c>
      <c r="AE1793">
        <v>0.33200000000000002</v>
      </c>
      <c r="AF1793">
        <v>0.436</v>
      </c>
      <c r="AG1793">
        <v>0.76900000000000002</v>
      </c>
    </row>
    <row r="1794" spans="1:33" x14ac:dyDescent="0.25">
      <c r="A1794" t="s">
        <v>68</v>
      </c>
      <c r="B1794" t="s">
        <v>1017</v>
      </c>
      <c r="C1794">
        <v>2018</v>
      </c>
      <c r="D1794" t="s">
        <v>22</v>
      </c>
      <c r="E1794" t="s">
        <v>361</v>
      </c>
      <c r="F1794" t="s">
        <v>362</v>
      </c>
      <c r="G1794" t="s">
        <v>1018</v>
      </c>
      <c r="H1794">
        <v>25</v>
      </c>
      <c r="I1794" t="s">
        <v>1226</v>
      </c>
      <c r="J1794" s="9">
        <v>0.27200000000000002</v>
      </c>
      <c r="K1794">
        <v>1</v>
      </c>
      <c r="L1794">
        <v>7</v>
      </c>
      <c r="M1794">
        <v>19</v>
      </c>
      <c r="N1794">
        <v>37</v>
      </c>
      <c r="O1794">
        <v>101</v>
      </c>
      <c r="P1794">
        <v>257</v>
      </c>
      <c r="Q1794" s="8">
        <f t="shared" si="108"/>
        <v>3.8910505836575876E-3</v>
      </c>
      <c r="R1794" s="8">
        <f t="shared" si="109"/>
        <v>2.7237354085603113E-2</v>
      </c>
      <c r="S1794" s="8">
        <f t="shared" si="110"/>
        <v>7.3929961089494164E-2</v>
      </c>
      <c r="T1794" s="8">
        <f t="shared" si="111"/>
        <v>0.14396887159533073</v>
      </c>
      <c r="U1794" s="8">
        <f>IF(C1794=2022,"",IF(C1794=2020,O1794/60,O1794/162))</f>
        <v>0.62345679012345678</v>
      </c>
      <c r="V1794">
        <v>70</v>
      </c>
      <c r="W1794">
        <v>95</v>
      </c>
      <c r="X1794">
        <v>19</v>
      </c>
      <c r="Y1794">
        <v>61</v>
      </c>
      <c r="Z1794">
        <v>31</v>
      </c>
      <c r="AA1794">
        <v>1</v>
      </c>
      <c r="AB1794">
        <v>1</v>
      </c>
      <c r="AC1794">
        <v>3</v>
      </c>
      <c r="AD1794">
        <v>0.35199999999999998</v>
      </c>
      <c r="AE1794">
        <v>0.35799999999999998</v>
      </c>
      <c r="AF1794">
        <v>0.37</v>
      </c>
      <c r="AG1794">
        <v>0.72799999999999998</v>
      </c>
    </row>
    <row r="1795" spans="1:33" x14ac:dyDescent="0.25">
      <c r="A1795" t="s">
        <v>54</v>
      </c>
      <c r="B1795" t="s">
        <v>1097</v>
      </c>
      <c r="C1795">
        <v>2018</v>
      </c>
      <c r="D1795" t="s">
        <v>18</v>
      </c>
      <c r="E1795" t="s">
        <v>119</v>
      </c>
      <c r="F1795" t="s">
        <v>120</v>
      </c>
      <c r="G1795" t="s">
        <v>1098</v>
      </c>
      <c r="H1795">
        <v>25</v>
      </c>
      <c r="I1795" t="s">
        <v>1226</v>
      </c>
      <c r="J1795" s="9">
        <v>0.248</v>
      </c>
      <c r="K1795">
        <v>25</v>
      </c>
      <c r="L1795">
        <v>1</v>
      </c>
      <c r="M1795">
        <v>56</v>
      </c>
      <c r="N1795">
        <v>65</v>
      </c>
      <c r="O1795">
        <v>148</v>
      </c>
      <c r="P1795">
        <v>395</v>
      </c>
      <c r="Q1795" s="8">
        <f t="shared" ref="Q1795:Q1858" si="112">IFERROR(K1795/$P1795,"")</f>
        <v>6.3291139240506333E-2</v>
      </c>
      <c r="R1795" s="8">
        <f t="shared" ref="R1795:R1858" si="113">IFERROR(L1795/$P1795,"")</f>
        <v>2.5316455696202532E-3</v>
      </c>
      <c r="S1795" s="8">
        <f t="shared" ref="S1795:S1858" si="114">IFERROR(M1795/$P1795,"")</f>
        <v>0.14177215189873418</v>
      </c>
      <c r="T1795" s="8">
        <f t="shared" ref="T1795:T1858" si="115">IFERROR(N1795/$P1795,"")</f>
        <v>0.16455696202531644</v>
      </c>
      <c r="U1795" s="8">
        <f>IF(C1795=2022,"",IF(C1795=2020,O1795/60,O1795/162))</f>
        <v>0.9135802469135802</v>
      </c>
      <c r="V1795">
        <v>98</v>
      </c>
      <c r="W1795">
        <v>206</v>
      </c>
      <c r="X1795">
        <v>55</v>
      </c>
      <c r="Y1795">
        <v>85</v>
      </c>
      <c r="Z1795">
        <v>40</v>
      </c>
      <c r="AA1795">
        <v>3</v>
      </c>
      <c r="AB1795">
        <v>1</v>
      </c>
      <c r="AC1795">
        <v>5</v>
      </c>
      <c r="AD1795">
        <v>0.253</v>
      </c>
      <c r="AE1795">
        <v>0.32100000000000001</v>
      </c>
      <c r="AF1795">
        <v>0.52200000000000002</v>
      </c>
      <c r="AG1795">
        <v>0.84299999999999997</v>
      </c>
    </row>
    <row r="1796" spans="1:33" x14ac:dyDescent="0.25">
      <c r="A1796" t="s">
        <v>19</v>
      </c>
      <c r="B1796" t="s">
        <v>1067</v>
      </c>
      <c r="C1796">
        <v>2018</v>
      </c>
      <c r="D1796" t="s">
        <v>22</v>
      </c>
      <c r="E1796" t="s">
        <v>20</v>
      </c>
      <c r="F1796" t="s">
        <v>21</v>
      </c>
      <c r="G1796" t="s">
        <v>1068</v>
      </c>
      <c r="H1796">
        <v>25</v>
      </c>
      <c r="I1796" t="s">
        <v>1226</v>
      </c>
      <c r="J1796" s="9">
        <v>0.254</v>
      </c>
      <c r="K1796">
        <v>20</v>
      </c>
      <c r="L1796">
        <v>10</v>
      </c>
      <c r="M1796">
        <v>77</v>
      </c>
      <c r="N1796">
        <v>82</v>
      </c>
      <c r="O1796">
        <v>146</v>
      </c>
      <c r="P1796">
        <v>524</v>
      </c>
      <c r="Q1796" s="8">
        <f t="shared" si="112"/>
        <v>3.8167938931297711E-2</v>
      </c>
      <c r="R1796" s="8">
        <f t="shared" si="113"/>
        <v>1.9083969465648856E-2</v>
      </c>
      <c r="S1796" s="8">
        <f t="shared" si="114"/>
        <v>0.14694656488549618</v>
      </c>
      <c r="T1796" s="8">
        <f t="shared" si="115"/>
        <v>0.15648854961832062</v>
      </c>
      <c r="U1796" s="8">
        <f>IF(C1796=2022,"",IF(C1796=2020,O1796/60,O1796/162))</f>
        <v>0.90123456790123457</v>
      </c>
      <c r="V1796">
        <v>133</v>
      </c>
      <c r="W1796">
        <v>240</v>
      </c>
      <c r="X1796">
        <v>61</v>
      </c>
      <c r="Y1796">
        <v>88</v>
      </c>
      <c r="Z1796">
        <v>54</v>
      </c>
      <c r="AA1796">
        <v>1</v>
      </c>
      <c r="AB1796">
        <v>1</v>
      </c>
      <c r="AC1796">
        <v>0</v>
      </c>
      <c r="AD1796">
        <v>0.26900000000000002</v>
      </c>
      <c r="AE1796">
        <v>0.33500000000000002</v>
      </c>
      <c r="AF1796">
        <v>0.45800000000000002</v>
      </c>
      <c r="AG1796">
        <v>0.79300000000000004</v>
      </c>
    </row>
    <row r="1797" spans="1:33" x14ac:dyDescent="0.25">
      <c r="A1797" t="s">
        <v>15</v>
      </c>
      <c r="B1797" t="s">
        <v>997</v>
      </c>
      <c r="C1797">
        <v>2018</v>
      </c>
      <c r="D1797" t="s">
        <v>18</v>
      </c>
      <c r="E1797" t="s">
        <v>16</v>
      </c>
      <c r="F1797" t="s">
        <v>17</v>
      </c>
      <c r="G1797" t="s">
        <v>998</v>
      </c>
      <c r="H1797">
        <v>25</v>
      </c>
      <c r="I1797" t="s">
        <v>1226</v>
      </c>
      <c r="J1797" s="9">
        <v>0.23799999999999999</v>
      </c>
      <c r="K1797">
        <v>26</v>
      </c>
      <c r="L1797">
        <v>4</v>
      </c>
      <c r="M1797">
        <v>61</v>
      </c>
      <c r="N1797">
        <v>64</v>
      </c>
      <c r="O1797">
        <v>137</v>
      </c>
      <c r="P1797">
        <v>428</v>
      </c>
      <c r="Q1797" s="8">
        <f t="shared" si="112"/>
        <v>6.0747663551401869E-2</v>
      </c>
      <c r="R1797" s="8">
        <f t="shared" si="113"/>
        <v>9.3457943925233638E-3</v>
      </c>
      <c r="S1797" s="8">
        <f t="shared" si="114"/>
        <v>0.1425233644859813</v>
      </c>
      <c r="T1797" s="8">
        <f t="shared" si="115"/>
        <v>0.14953271028037382</v>
      </c>
      <c r="U1797" s="8">
        <f>IF(C1797=2022,"",IF(C1797=2020,O1797/60,O1797/162))</f>
        <v>0.84567901234567899</v>
      </c>
      <c r="V1797">
        <v>102</v>
      </c>
      <c r="W1797">
        <v>200</v>
      </c>
      <c r="X1797">
        <v>43</v>
      </c>
      <c r="Y1797">
        <v>140</v>
      </c>
      <c r="Z1797">
        <v>78</v>
      </c>
      <c r="AA1797">
        <v>20</v>
      </c>
      <c r="AB1797">
        <v>1</v>
      </c>
      <c r="AC1797">
        <v>3</v>
      </c>
      <c r="AD1797">
        <v>0.28799999999999998</v>
      </c>
      <c r="AE1797">
        <v>0.35599999999999998</v>
      </c>
      <c r="AF1797">
        <v>0.46700000000000003</v>
      </c>
      <c r="AG1797">
        <v>0.82299999999999995</v>
      </c>
    </row>
    <row r="1798" spans="1:33" x14ac:dyDescent="0.25">
      <c r="A1798" t="s">
        <v>81</v>
      </c>
      <c r="B1798" t="s">
        <v>637</v>
      </c>
      <c r="C1798">
        <v>2018</v>
      </c>
      <c r="D1798" t="s">
        <v>18</v>
      </c>
      <c r="E1798" t="s">
        <v>134</v>
      </c>
      <c r="F1798" t="s">
        <v>135</v>
      </c>
      <c r="G1798" t="s">
        <v>638</v>
      </c>
      <c r="H1798">
        <v>24</v>
      </c>
      <c r="I1798" t="s">
        <v>1226</v>
      </c>
      <c r="J1798" s="9">
        <v>0.2</v>
      </c>
      <c r="K1798">
        <v>1</v>
      </c>
      <c r="L1798">
        <v>0</v>
      </c>
      <c r="M1798">
        <v>6</v>
      </c>
      <c r="N1798">
        <v>6</v>
      </c>
      <c r="O1798">
        <v>25</v>
      </c>
      <c r="P1798">
        <v>25</v>
      </c>
      <c r="Q1798" s="8">
        <f t="shared" si="112"/>
        <v>0.04</v>
      </c>
      <c r="R1798" s="8">
        <f t="shared" si="113"/>
        <v>0</v>
      </c>
      <c r="S1798" s="8">
        <f t="shared" si="114"/>
        <v>0.24</v>
      </c>
      <c r="T1798" s="8">
        <f t="shared" si="115"/>
        <v>0.24</v>
      </c>
      <c r="U1798" s="8">
        <f>IF(C1798=2022,"",IF(C1798=2020,O1798/60,O1798/162))</f>
        <v>0.15432098765432098</v>
      </c>
      <c r="V1798">
        <v>5</v>
      </c>
      <c r="W1798">
        <v>12</v>
      </c>
      <c r="X1798">
        <v>4</v>
      </c>
      <c r="Y1798">
        <v>7</v>
      </c>
      <c r="Z1798">
        <v>2</v>
      </c>
      <c r="AA1798">
        <v>0</v>
      </c>
      <c r="AB1798">
        <v>1</v>
      </c>
      <c r="AC1798">
        <v>0</v>
      </c>
      <c r="AD1798">
        <v>0.23499999999999999</v>
      </c>
      <c r="AE1798">
        <v>0.25900000000000001</v>
      </c>
      <c r="AF1798">
        <v>0.48</v>
      </c>
      <c r="AG1798">
        <v>0.73899999999999999</v>
      </c>
    </row>
    <row r="1799" spans="1:33" x14ac:dyDescent="0.25">
      <c r="A1799" t="s">
        <v>31</v>
      </c>
      <c r="B1799" t="s">
        <v>531</v>
      </c>
      <c r="C1799">
        <v>2018</v>
      </c>
      <c r="D1799" t="s">
        <v>18</v>
      </c>
      <c r="E1799" t="s">
        <v>245</v>
      </c>
      <c r="F1799" t="s">
        <v>246</v>
      </c>
      <c r="G1799" t="s">
        <v>532</v>
      </c>
      <c r="H1799">
        <v>24</v>
      </c>
      <c r="I1799" t="s">
        <v>1226</v>
      </c>
      <c r="J1799" s="9">
        <v>0.29899999999999999</v>
      </c>
      <c r="K1799">
        <v>7</v>
      </c>
      <c r="L1799">
        <v>0</v>
      </c>
      <c r="M1799">
        <v>43</v>
      </c>
      <c r="N1799">
        <v>38</v>
      </c>
      <c r="O1799">
        <v>89</v>
      </c>
      <c r="P1799">
        <v>281</v>
      </c>
      <c r="Q1799" s="8">
        <f t="shared" si="112"/>
        <v>2.491103202846975E-2</v>
      </c>
      <c r="R1799" s="8">
        <f t="shared" si="113"/>
        <v>0</v>
      </c>
      <c r="S1799" s="8">
        <f t="shared" si="114"/>
        <v>0.15302491103202848</v>
      </c>
      <c r="T1799" s="8">
        <f t="shared" si="115"/>
        <v>0.13523131672597866</v>
      </c>
      <c r="U1799" s="8">
        <f>IF(C1799=2022,"",IF(C1799=2020,O1799/60,O1799/162))</f>
        <v>0.54938271604938271</v>
      </c>
      <c r="V1799">
        <v>84</v>
      </c>
      <c r="W1799">
        <v>121</v>
      </c>
      <c r="X1799">
        <v>23</v>
      </c>
      <c r="Y1799">
        <v>46</v>
      </c>
      <c r="Z1799">
        <v>49</v>
      </c>
      <c r="AA1799">
        <v>4</v>
      </c>
      <c r="AB1799">
        <v>1</v>
      </c>
      <c r="AC1799">
        <v>0</v>
      </c>
      <c r="AD1799">
        <v>0.33600000000000002</v>
      </c>
      <c r="AE1799">
        <v>0.40500000000000003</v>
      </c>
      <c r="AF1799">
        <v>0.43099999999999999</v>
      </c>
      <c r="AG1799">
        <v>0.83599999999999997</v>
      </c>
    </row>
    <row r="1800" spans="1:33" x14ac:dyDescent="0.25">
      <c r="A1800" t="s">
        <v>56</v>
      </c>
      <c r="B1800" t="s">
        <v>617</v>
      </c>
      <c r="C1800">
        <v>2018</v>
      </c>
      <c r="D1800" t="s">
        <v>22</v>
      </c>
      <c r="E1800" t="s">
        <v>211</v>
      </c>
      <c r="F1800" t="s">
        <v>212</v>
      </c>
      <c r="G1800" t="s">
        <v>618</v>
      </c>
      <c r="H1800">
        <v>24</v>
      </c>
      <c r="I1800" t="s">
        <v>1226</v>
      </c>
      <c r="J1800" s="9">
        <v>0.28100000000000003</v>
      </c>
      <c r="K1800">
        <v>11</v>
      </c>
      <c r="L1800">
        <v>1</v>
      </c>
      <c r="M1800">
        <v>35</v>
      </c>
      <c r="N1800">
        <v>30</v>
      </c>
      <c r="O1800">
        <v>65</v>
      </c>
      <c r="P1800">
        <v>249</v>
      </c>
      <c r="Q1800" s="8">
        <f t="shared" si="112"/>
        <v>4.4176706827309238E-2</v>
      </c>
      <c r="R1800" s="8">
        <f t="shared" si="113"/>
        <v>4.0160642570281121E-3</v>
      </c>
      <c r="S1800" s="8">
        <f t="shared" si="114"/>
        <v>0.14056224899598393</v>
      </c>
      <c r="T1800" s="8">
        <f t="shared" si="115"/>
        <v>0.12048192771084337</v>
      </c>
      <c r="U1800" s="8">
        <f>IF(C1800=2022,"",IF(C1800=2020,O1800/60,O1800/162))</f>
        <v>0.40123456790123457</v>
      </c>
      <c r="V1800">
        <v>70</v>
      </c>
      <c r="W1800">
        <v>111</v>
      </c>
      <c r="X1800">
        <v>19</v>
      </c>
      <c r="Y1800">
        <v>59</v>
      </c>
      <c r="Z1800">
        <v>9</v>
      </c>
      <c r="AA1800">
        <v>1</v>
      </c>
      <c r="AB1800">
        <v>1</v>
      </c>
      <c r="AC1800">
        <v>2</v>
      </c>
      <c r="AD1800">
        <v>0.32600000000000001</v>
      </c>
      <c r="AE1800">
        <v>0.309</v>
      </c>
      <c r="AF1800">
        <v>0.44600000000000001</v>
      </c>
      <c r="AG1800">
        <v>0.755</v>
      </c>
    </row>
    <row r="1801" spans="1:33" x14ac:dyDescent="0.25">
      <c r="A1801" t="s">
        <v>56</v>
      </c>
      <c r="B1801" t="s">
        <v>1005</v>
      </c>
      <c r="C1801">
        <v>2018</v>
      </c>
      <c r="D1801" t="s">
        <v>22</v>
      </c>
      <c r="E1801" t="s">
        <v>211</v>
      </c>
      <c r="F1801" t="s">
        <v>212</v>
      </c>
      <c r="G1801" t="s">
        <v>1006</v>
      </c>
      <c r="H1801">
        <v>23</v>
      </c>
      <c r="I1801" t="s">
        <v>1226</v>
      </c>
      <c r="J1801" s="9">
        <v>0.105</v>
      </c>
      <c r="K1801">
        <v>0</v>
      </c>
      <c r="L1801">
        <v>1</v>
      </c>
      <c r="M1801">
        <v>1</v>
      </c>
      <c r="N1801">
        <v>3</v>
      </c>
      <c r="O1801">
        <v>13</v>
      </c>
      <c r="P1801">
        <v>19</v>
      </c>
      <c r="Q1801" s="8">
        <f t="shared" si="112"/>
        <v>0</v>
      </c>
      <c r="R1801" s="8">
        <f t="shared" si="113"/>
        <v>5.2631578947368418E-2</v>
      </c>
      <c r="S1801" s="8">
        <f t="shared" si="114"/>
        <v>5.2631578947368418E-2</v>
      </c>
      <c r="T1801" s="8">
        <f t="shared" si="115"/>
        <v>0.15789473684210525</v>
      </c>
      <c r="U1801" s="8">
        <f>IF(C1801=2022,"",IF(C1801=2020,O1801/60,O1801/162))</f>
        <v>8.0246913580246909E-2</v>
      </c>
      <c r="V1801">
        <v>2</v>
      </c>
      <c r="W1801">
        <v>2</v>
      </c>
      <c r="X1801">
        <v>0</v>
      </c>
      <c r="Y1801">
        <v>9</v>
      </c>
      <c r="Z1801">
        <v>2</v>
      </c>
      <c r="AA1801">
        <v>0</v>
      </c>
      <c r="AB1801">
        <v>1</v>
      </c>
      <c r="AC1801">
        <v>0</v>
      </c>
      <c r="AD1801">
        <v>0.2</v>
      </c>
      <c r="AE1801">
        <v>0.19</v>
      </c>
      <c r="AF1801">
        <v>0.105</v>
      </c>
      <c r="AG1801">
        <v>0.29599999999999999</v>
      </c>
    </row>
    <row r="1802" spans="1:33" x14ac:dyDescent="0.25">
      <c r="A1802" t="s">
        <v>34</v>
      </c>
      <c r="B1802" t="s">
        <v>423</v>
      </c>
      <c r="C1802">
        <v>2018</v>
      </c>
      <c r="D1802" t="s">
        <v>22</v>
      </c>
      <c r="E1802" t="s">
        <v>75</v>
      </c>
      <c r="F1802" t="s">
        <v>76</v>
      </c>
      <c r="G1802" t="s">
        <v>424</v>
      </c>
      <c r="H1802">
        <v>23</v>
      </c>
      <c r="I1802" t="s">
        <v>1226</v>
      </c>
      <c r="J1802" s="9">
        <v>0.29699999999999999</v>
      </c>
      <c r="K1802">
        <v>27</v>
      </c>
      <c r="L1802">
        <v>2</v>
      </c>
      <c r="M1802">
        <v>92</v>
      </c>
      <c r="N1802">
        <v>83</v>
      </c>
      <c r="O1802">
        <v>149</v>
      </c>
      <c r="P1802">
        <v>573</v>
      </c>
      <c r="Q1802" s="8">
        <f t="shared" si="112"/>
        <v>4.712041884816754E-2</v>
      </c>
      <c r="R1802" s="8">
        <f t="shared" si="113"/>
        <v>3.4904013961605585E-3</v>
      </c>
      <c r="S1802" s="8">
        <f t="shared" si="114"/>
        <v>0.16055846422338568</v>
      </c>
      <c r="T1802" s="8">
        <f t="shared" si="115"/>
        <v>0.14485165794066318</v>
      </c>
      <c r="U1802" s="8">
        <f>IF(C1802=2022,"",IF(C1802=2020,O1802/60,O1802/162))</f>
        <v>0.91975308641975306</v>
      </c>
      <c r="V1802">
        <v>170</v>
      </c>
      <c r="W1802">
        <v>302</v>
      </c>
      <c r="X1802">
        <v>76</v>
      </c>
      <c r="Y1802">
        <v>97</v>
      </c>
      <c r="Z1802">
        <v>25</v>
      </c>
      <c r="AA1802">
        <v>2</v>
      </c>
      <c r="AB1802">
        <v>1</v>
      </c>
      <c r="AC1802">
        <v>1</v>
      </c>
      <c r="AD1802">
        <v>0.316</v>
      </c>
      <c r="AE1802">
        <v>0.32800000000000001</v>
      </c>
      <c r="AF1802">
        <v>0.52700000000000002</v>
      </c>
      <c r="AG1802">
        <v>0.85499999999999998</v>
      </c>
    </row>
    <row r="1803" spans="1:33" x14ac:dyDescent="0.25">
      <c r="A1803" t="s">
        <v>34</v>
      </c>
      <c r="B1803" t="s">
        <v>715</v>
      </c>
      <c r="C1803">
        <v>2018</v>
      </c>
      <c r="D1803" t="s">
        <v>22</v>
      </c>
      <c r="E1803" t="s">
        <v>75</v>
      </c>
      <c r="F1803" t="s">
        <v>76</v>
      </c>
      <c r="G1803" t="s">
        <v>716</v>
      </c>
      <c r="H1803">
        <v>23</v>
      </c>
      <c r="I1803" t="s">
        <v>1226</v>
      </c>
      <c r="J1803" s="9">
        <v>0.26500000000000001</v>
      </c>
      <c r="K1803">
        <v>0</v>
      </c>
      <c r="L1803">
        <v>0</v>
      </c>
      <c r="M1803">
        <v>1</v>
      </c>
      <c r="N1803">
        <v>9</v>
      </c>
      <c r="O1803">
        <v>15</v>
      </c>
      <c r="P1803">
        <v>34</v>
      </c>
      <c r="Q1803" s="8">
        <f t="shared" si="112"/>
        <v>0</v>
      </c>
      <c r="R1803" s="8">
        <f t="shared" si="113"/>
        <v>0</v>
      </c>
      <c r="S1803" s="8">
        <f t="shared" si="114"/>
        <v>2.9411764705882353E-2</v>
      </c>
      <c r="T1803" s="8">
        <f t="shared" si="115"/>
        <v>0.26470588235294118</v>
      </c>
      <c r="U1803" s="8">
        <f>IF(C1803=2022,"",IF(C1803=2020,O1803/60,O1803/162))</f>
        <v>9.2592592592592587E-2</v>
      </c>
      <c r="V1803">
        <v>9</v>
      </c>
      <c r="W1803">
        <v>12</v>
      </c>
      <c r="X1803">
        <v>3</v>
      </c>
      <c r="Y1803">
        <v>13</v>
      </c>
      <c r="Z1803">
        <v>5</v>
      </c>
      <c r="AA1803">
        <v>0</v>
      </c>
      <c r="AB1803">
        <v>1</v>
      </c>
      <c r="AC1803">
        <v>0</v>
      </c>
      <c r="AD1803">
        <v>0.42899999999999999</v>
      </c>
      <c r="AE1803">
        <v>0.39</v>
      </c>
      <c r="AF1803">
        <v>0.35299999999999998</v>
      </c>
      <c r="AG1803">
        <v>0.74299999999999999</v>
      </c>
    </row>
    <row r="1804" spans="1:33" x14ac:dyDescent="0.25">
      <c r="A1804" t="s">
        <v>19</v>
      </c>
      <c r="B1804" t="s">
        <v>573</v>
      </c>
      <c r="C1804">
        <v>2018</v>
      </c>
      <c r="D1804" t="s">
        <v>22</v>
      </c>
      <c r="E1804" t="s">
        <v>20</v>
      </c>
      <c r="F1804" t="s">
        <v>21</v>
      </c>
      <c r="G1804" t="s">
        <v>574</v>
      </c>
      <c r="H1804">
        <v>23</v>
      </c>
      <c r="I1804" t="s">
        <v>1226</v>
      </c>
      <c r="J1804" s="9">
        <v>0.222</v>
      </c>
      <c r="K1804">
        <v>2</v>
      </c>
      <c r="L1804">
        <v>0</v>
      </c>
      <c r="M1804">
        <v>11</v>
      </c>
      <c r="N1804">
        <v>8</v>
      </c>
      <c r="O1804">
        <v>35</v>
      </c>
      <c r="P1804">
        <v>99</v>
      </c>
      <c r="Q1804" s="8">
        <f t="shared" si="112"/>
        <v>2.0202020202020204E-2</v>
      </c>
      <c r="R1804" s="8">
        <f t="shared" si="113"/>
        <v>0</v>
      </c>
      <c r="S1804" s="8">
        <f t="shared" si="114"/>
        <v>0.1111111111111111</v>
      </c>
      <c r="T1804" s="8">
        <f t="shared" si="115"/>
        <v>8.0808080808080815E-2</v>
      </c>
      <c r="U1804" s="8">
        <f>IF(C1804=2022,"",IF(C1804=2020,O1804/60,O1804/162))</f>
        <v>0.21604938271604937</v>
      </c>
      <c r="V1804">
        <v>22</v>
      </c>
      <c r="W1804">
        <v>33</v>
      </c>
      <c r="X1804">
        <v>7</v>
      </c>
      <c r="Y1804">
        <v>24</v>
      </c>
      <c r="Z1804">
        <v>6</v>
      </c>
      <c r="AA1804">
        <v>0</v>
      </c>
      <c r="AB1804">
        <v>1</v>
      </c>
      <c r="AC1804">
        <v>0</v>
      </c>
      <c r="AD1804">
        <v>0.26700000000000002</v>
      </c>
      <c r="AE1804">
        <v>0.26900000000000002</v>
      </c>
      <c r="AF1804">
        <v>0.33300000000000002</v>
      </c>
      <c r="AG1804">
        <v>0.60199999999999998</v>
      </c>
    </row>
    <row r="1805" spans="1:33" x14ac:dyDescent="0.25">
      <c r="A1805" t="s">
        <v>89</v>
      </c>
      <c r="B1805" t="s">
        <v>313</v>
      </c>
      <c r="C1805">
        <v>2018</v>
      </c>
      <c r="D1805" t="s">
        <v>22</v>
      </c>
      <c r="E1805" t="s">
        <v>90</v>
      </c>
      <c r="F1805" t="s">
        <v>91</v>
      </c>
      <c r="G1805" t="s">
        <v>314</v>
      </c>
      <c r="H1805">
        <v>23</v>
      </c>
      <c r="I1805" t="s">
        <v>1226</v>
      </c>
      <c r="J1805" s="9">
        <v>0.28999999999999998</v>
      </c>
      <c r="K1805">
        <v>16</v>
      </c>
      <c r="L1805">
        <v>21</v>
      </c>
      <c r="M1805">
        <v>87</v>
      </c>
      <c r="N1805">
        <v>103</v>
      </c>
      <c r="O1805">
        <v>148</v>
      </c>
      <c r="P1805">
        <v>579</v>
      </c>
      <c r="Q1805" s="8">
        <f t="shared" si="112"/>
        <v>2.7633851468048358E-2</v>
      </c>
      <c r="R1805" s="8">
        <f t="shared" si="113"/>
        <v>3.6269430051813469E-2</v>
      </c>
      <c r="S1805" s="8">
        <f t="shared" si="114"/>
        <v>0.15025906735751296</v>
      </c>
      <c r="T1805" s="8">
        <f t="shared" si="115"/>
        <v>0.17789291882556132</v>
      </c>
      <c r="U1805" s="8">
        <f>IF(C1805=2022,"",IF(C1805=2020,O1805/60,O1805/162))</f>
        <v>0.9135802469135802</v>
      </c>
      <c r="V1805">
        <v>168</v>
      </c>
      <c r="W1805">
        <v>269</v>
      </c>
      <c r="X1805">
        <v>63</v>
      </c>
      <c r="Y1805">
        <v>106</v>
      </c>
      <c r="Z1805">
        <v>71</v>
      </c>
      <c r="AA1805">
        <v>1</v>
      </c>
      <c r="AB1805">
        <v>1</v>
      </c>
      <c r="AC1805">
        <v>3</v>
      </c>
      <c r="AD1805">
        <v>0.32800000000000001</v>
      </c>
      <c r="AE1805">
        <v>0.36599999999999999</v>
      </c>
      <c r="AF1805">
        <v>0.46500000000000002</v>
      </c>
      <c r="AG1805">
        <v>0.83</v>
      </c>
    </row>
    <row r="1806" spans="1:33" x14ac:dyDescent="0.25">
      <c r="A1806" t="s">
        <v>57</v>
      </c>
      <c r="B1806" t="s">
        <v>553</v>
      </c>
      <c r="C1806">
        <v>2018</v>
      </c>
      <c r="D1806" t="s">
        <v>22</v>
      </c>
      <c r="E1806" t="s">
        <v>98</v>
      </c>
      <c r="F1806" t="s">
        <v>99</v>
      </c>
      <c r="G1806" t="s">
        <v>554</v>
      </c>
      <c r="H1806">
        <v>22</v>
      </c>
      <c r="I1806" t="s">
        <v>1226</v>
      </c>
      <c r="J1806" s="9">
        <v>0.25</v>
      </c>
      <c r="K1806">
        <v>1</v>
      </c>
      <c r="L1806">
        <v>1</v>
      </c>
      <c r="M1806">
        <v>4</v>
      </c>
      <c r="N1806">
        <v>3</v>
      </c>
      <c r="O1806">
        <v>10</v>
      </c>
      <c r="P1806">
        <v>24</v>
      </c>
      <c r="Q1806" s="8">
        <f t="shared" si="112"/>
        <v>4.1666666666666664E-2</v>
      </c>
      <c r="R1806" s="8">
        <f t="shared" si="113"/>
        <v>4.1666666666666664E-2</v>
      </c>
      <c r="S1806" s="8">
        <f t="shared" si="114"/>
        <v>0.16666666666666666</v>
      </c>
      <c r="T1806" s="8">
        <f t="shared" si="115"/>
        <v>0.125</v>
      </c>
      <c r="U1806" s="8">
        <f>IF(C1806=2022,"",IF(C1806=2020,O1806/60,O1806/162))</f>
        <v>6.1728395061728392E-2</v>
      </c>
      <c r="V1806">
        <v>6</v>
      </c>
      <c r="W1806">
        <v>10</v>
      </c>
      <c r="X1806">
        <v>2</v>
      </c>
      <c r="Y1806">
        <v>5</v>
      </c>
      <c r="Z1806">
        <v>2</v>
      </c>
      <c r="AA1806">
        <v>0</v>
      </c>
      <c r="AB1806">
        <v>2</v>
      </c>
      <c r="AC1806">
        <v>0</v>
      </c>
      <c r="AD1806">
        <v>0.27800000000000002</v>
      </c>
      <c r="AE1806">
        <v>0.308</v>
      </c>
      <c r="AF1806">
        <v>0.41699999999999998</v>
      </c>
      <c r="AG1806">
        <v>0.72399999999999998</v>
      </c>
    </row>
    <row r="1807" spans="1:33" x14ac:dyDescent="0.25">
      <c r="A1807" t="s">
        <v>46</v>
      </c>
      <c r="B1807" t="s">
        <v>553</v>
      </c>
      <c r="C1807">
        <v>2018</v>
      </c>
      <c r="D1807" t="s">
        <v>18</v>
      </c>
      <c r="E1807" t="s">
        <v>168</v>
      </c>
      <c r="F1807" t="s">
        <v>169</v>
      </c>
      <c r="G1807" t="s">
        <v>554</v>
      </c>
      <c r="H1807">
        <v>22</v>
      </c>
      <c r="I1807" t="s">
        <v>1226</v>
      </c>
      <c r="J1807" s="9">
        <v>0.29199999999999998</v>
      </c>
      <c r="K1807">
        <v>5</v>
      </c>
      <c r="L1807">
        <v>4</v>
      </c>
      <c r="M1807">
        <v>13</v>
      </c>
      <c r="N1807">
        <v>16</v>
      </c>
      <c r="O1807">
        <v>49</v>
      </c>
      <c r="P1807">
        <v>154</v>
      </c>
      <c r="Q1807" s="8">
        <f t="shared" si="112"/>
        <v>3.2467532467532464E-2</v>
      </c>
      <c r="R1807" s="8">
        <f t="shared" si="113"/>
        <v>2.5974025974025976E-2</v>
      </c>
      <c r="S1807" s="8">
        <f t="shared" si="114"/>
        <v>8.4415584415584416E-2</v>
      </c>
      <c r="T1807" s="8">
        <f t="shared" si="115"/>
        <v>0.1038961038961039</v>
      </c>
      <c r="U1807" s="8">
        <f>IF(C1807=2022,"",IF(C1807=2020,O1807/60,O1807/162))</f>
        <v>0.30246913580246915</v>
      </c>
      <c r="V1807">
        <v>45</v>
      </c>
      <c r="W1807">
        <v>72</v>
      </c>
      <c r="X1807">
        <v>15</v>
      </c>
      <c r="Y1807">
        <v>35</v>
      </c>
      <c r="Z1807">
        <v>8</v>
      </c>
      <c r="AA1807">
        <v>2</v>
      </c>
      <c r="AB1807">
        <v>1</v>
      </c>
      <c r="AC1807">
        <v>1</v>
      </c>
      <c r="AD1807">
        <v>0.34499999999999997</v>
      </c>
      <c r="AE1807">
        <v>0.32700000000000001</v>
      </c>
      <c r="AF1807">
        <v>0.46800000000000003</v>
      </c>
      <c r="AG1807">
        <v>0.79500000000000004</v>
      </c>
    </row>
    <row r="1808" spans="1:33" x14ac:dyDescent="0.25">
      <c r="A1808" t="s">
        <v>77</v>
      </c>
      <c r="B1808" t="s">
        <v>1135</v>
      </c>
      <c r="C1808">
        <v>2018</v>
      </c>
      <c r="D1808" t="s">
        <v>18</v>
      </c>
      <c r="E1808" t="s">
        <v>291</v>
      </c>
      <c r="F1808" t="s">
        <v>292</v>
      </c>
      <c r="G1808" t="s">
        <v>1136</v>
      </c>
      <c r="H1808">
        <v>22</v>
      </c>
      <c r="I1808" t="s">
        <v>1226</v>
      </c>
      <c r="J1808" s="9">
        <v>0.254</v>
      </c>
      <c r="K1808">
        <v>9</v>
      </c>
      <c r="L1808">
        <v>2</v>
      </c>
      <c r="M1808">
        <v>23</v>
      </c>
      <c r="N1808">
        <v>29</v>
      </c>
      <c r="O1808">
        <v>61</v>
      </c>
      <c r="P1808">
        <v>130</v>
      </c>
      <c r="Q1808" s="8">
        <f t="shared" si="112"/>
        <v>6.9230769230769235E-2</v>
      </c>
      <c r="R1808" s="8">
        <f t="shared" si="113"/>
        <v>1.5384615384615385E-2</v>
      </c>
      <c r="S1808" s="8">
        <f t="shared" si="114"/>
        <v>0.17692307692307693</v>
      </c>
      <c r="T1808" s="8">
        <f t="shared" si="115"/>
        <v>0.22307692307692309</v>
      </c>
      <c r="U1808" s="8">
        <f>IF(C1808=2022,"",IF(C1808=2020,O1808/60,O1808/162))</f>
        <v>0.37654320987654322</v>
      </c>
      <c r="V1808">
        <v>33</v>
      </c>
      <c r="W1808">
        <v>65</v>
      </c>
      <c r="X1808">
        <v>14</v>
      </c>
      <c r="Y1808">
        <v>57</v>
      </c>
      <c r="Z1808">
        <v>7</v>
      </c>
      <c r="AA1808">
        <v>0</v>
      </c>
      <c r="AB1808">
        <v>1</v>
      </c>
      <c r="AC1808">
        <v>0</v>
      </c>
      <c r="AD1808">
        <v>0.36399999999999999</v>
      </c>
      <c r="AE1808">
        <v>0.30299999999999999</v>
      </c>
      <c r="AF1808">
        <v>0.5</v>
      </c>
      <c r="AG1808">
        <v>0.80300000000000005</v>
      </c>
    </row>
    <row r="1809" spans="1:33" x14ac:dyDescent="0.25">
      <c r="A1809" t="s">
        <v>23</v>
      </c>
      <c r="B1809" t="s">
        <v>961</v>
      </c>
      <c r="C1809">
        <v>2018</v>
      </c>
      <c r="D1809" t="s">
        <v>18</v>
      </c>
      <c r="E1809" t="s">
        <v>24</v>
      </c>
      <c r="F1809" t="s">
        <v>25</v>
      </c>
      <c r="G1809" t="s">
        <v>962</v>
      </c>
      <c r="H1809">
        <v>22</v>
      </c>
      <c r="I1809" t="s">
        <v>1226</v>
      </c>
      <c r="J1809" s="9">
        <v>0.224</v>
      </c>
      <c r="K1809">
        <v>5</v>
      </c>
      <c r="L1809">
        <v>0</v>
      </c>
      <c r="M1809">
        <v>11</v>
      </c>
      <c r="N1809">
        <v>14</v>
      </c>
      <c r="O1809">
        <v>56</v>
      </c>
      <c r="P1809">
        <v>143</v>
      </c>
      <c r="Q1809" s="8">
        <f t="shared" si="112"/>
        <v>3.4965034965034968E-2</v>
      </c>
      <c r="R1809" s="8">
        <f t="shared" si="113"/>
        <v>0</v>
      </c>
      <c r="S1809" s="8">
        <f t="shared" si="114"/>
        <v>7.6923076923076927E-2</v>
      </c>
      <c r="T1809" s="8">
        <f t="shared" si="115"/>
        <v>9.7902097902097904E-2</v>
      </c>
      <c r="U1809" s="8">
        <f>IF(C1809=2022,"",IF(C1809=2020,O1809/60,O1809/162))</f>
        <v>0.34567901234567899</v>
      </c>
      <c r="V1809">
        <v>32</v>
      </c>
      <c r="W1809">
        <v>60</v>
      </c>
      <c r="X1809">
        <v>17</v>
      </c>
      <c r="Y1809">
        <v>47</v>
      </c>
      <c r="Z1809">
        <v>4</v>
      </c>
      <c r="AA1809">
        <v>0</v>
      </c>
      <c r="AB1809">
        <v>1</v>
      </c>
      <c r="AC1809">
        <v>0</v>
      </c>
      <c r="AD1809">
        <v>0.29699999999999999</v>
      </c>
      <c r="AE1809">
        <v>0.255</v>
      </c>
      <c r="AF1809">
        <v>0.42</v>
      </c>
      <c r="AG1809">
        <v>0.67500000000000004</v>
      </c>
    </row>
    <row r="1810" spans="1:33" x14ac:dyDescent="0.25">
      <c r="A1810" t="s">
        <v>46</v>
      </c>
      <c r="B1810" t="s">
        <v>901</v>
      </c>
      <c r="C1810">
        <v>2017</v>
      </c>
      <c r="D1810" t="s">
        <v>18</v>
      </c>
      <c r="E1810" t="s">
        <v>168</v>
      </c>
      <c r="F1810" t="s">
        <v>169</v>
      </c>
      <c r="G1810" t="s">
        <v>902</v>
      </c>
      <c r="H1810">
        <v>30</v>
      </c>
      <c r="I1810" t="s">
        <v>1226</v>
      </c>
      <c r="J1810" s="9">
        <v>0.27900000000000003</v>
      </c>
      <c r="K1810">
        <v>28</v>
      </c>
      <c r="L1810">
        <v>11</v>
      </c>
      <c r="M1810">
        <v>88</v>
      </c>
      <c r="N1810">
        <v>94</v>
      </c>
      <c r="O1810">
        <v>156</v>
      </c>
      <c r="P1810">
        <v>570</v>
      </c>
      <c r="Q1810" s="8">
        <f t="shared" si="112"/>
        <v>4.912280701754386E-2</v>
      </c>
      <c r="R1810" s="8">
        <f t="shared" si="113"/>
        <v>1.9298245614035089E-2</v>
      </c>
      <c r="S1810" s="8">
        <f t="shared" si="114"/>
        <v>0.15438596491228071</v>
      </c>
      <c r="T1810" s="8">
        <f t="shared" si="115"/>
        <v>0.1649122807017544</v>
      </c>
      <c r="U1810" s="8">
        <f>IF(C1810=2022,"",IF(C1810=2020,O1810/60,O1810/162))</f>
        <v>0.96296296296296291</v>
      </c>
      <c r="V1810">
        <v>159</v>
      </c>
      <c r="W1810">
        <v>277</v>
      </c>
      <c r="X1810">
        <v>60</v>
      </c>
      <c r="Y1810">
        <v>116</v>
      </c>
      <c r="Z1810">
        <v>73</v>
      </c>
      <c r="AA1810">
        <v>5</v>
      </c>
      <c r="AB1810">
        <v>1</v>
      </c>
      <c r="AC1810">
        <v>5</v>
      </c>
      <c r="AD1810">
        <v>0.30499999999999999</v>
      </c>
      <c r="AE1810">
        <v>0.36299999999999999</v>
      </c>
      <c r="AF1810">
        <v>0.48599999999999999</v>
      </c>
      <c r="AG1810">
        <v>0.84899999999999998</v>
      </c>
    </row>
    <row r="1811" spans="1:33" x14ac:dyDescent="0.25">
      <c r="A1811" t="s">
        <v>86</v>
      </c>
      <c r="B1811" t="s">
        <v>659</v>
      </c>
      <c r="C1811">
        <v>2017</v>
      </c>
      <c r="D1811" t="s">
        <v>18</v>
      </c>
      <c r="E1811" t="s">
        <v>128</v>
      </c>
      <c r="F1811" t="s">
        <v>129</v>
      </c>
      <c r="G1811" t="s">
        <v>660</v>
      </c>
      <c r="H1811">
        <v>29</v>
      </c>
      <c r="I1811" t="s">
        <v>1226</v>
      </c>
      <c r="J1811" s="9">
        <v>0.29299999999999998</v>
      </c>
      <c r="K1811">
        <v>14</v>
      </c>
      <c r="L1811">
        <v>8</v>
      </c>
      <c r="M1811">
        <v>57</v>
      </c>
      <c r="N1811">
        <v>82</v>
      </c>
      <c r="O1811">
        <v>140</v>
      </c>
      <c r="P1811">
        <v>525</v>
      </c>
      <c r="Q1811" s="8">
        <f t="shared" si="112"/>
        <v>2.6666666666666668E-2</v>
      </c>
      <c r="R1811" s="8">
        <f t="shared" si="113"/>
        <v>1.5238095238095238E-2</v>
      </c>
      <c r="S1811" s="8">
        <f t="shared" si="114"/>
        <v>0.10857142857142857</v>
      </c>
      <c r="T1811" s="8">
        <f t="shared" si="115"/>
        <v>0.15619047619047619</v>
      </c>
      <c r="U1811" s="8">
        <f>IF(C1811=2022,"",IF(C1811=2020,O1811/60,O1811/162))</f>
        <v>0.86419753086419748</v>
      </c>
      <c r="V1811">
        <v>154</v>
      </c>
      <c r="W1811">
        <v>233</v>
      </c>
      <c r="X1811">
        <v>48</v>
      </c>
      <c r="Y1811">
        <v>94</v>
      </c>
      <c r="Z1811">
        <v>43</v>
      </c>
      <c r="AA1811">
        <v>1</v>
      </c>
      <c r="AB1811">
        <v>1</v>
      </c>
      <c r="AC1811">
        <v>4</v>
      </c>
      <c r="AD1811">
        <v>0.33300000000000002</v>
      </c>
      <c r="AE1811">
        <v>0.35199999999999998</v>
      </c>
      <c r="AF1811">
        <v>0.44400000000000001</v>
      </c>
      <c r="AG1811">
        <v>0.79600000000000004</v>
      </c>
    </row>
    <row r="1812" spans="1:33" x14ac:dyDescent="0.25">
      <c r="A1812" t="s">
        <v>49</v>
      </c>
      <c r="B1812" t="s">
        <v>379</v>
      </c>
      <c r="C1812">
        <v>2017</v>
      </c>
      <c r="D1812" t="s">
        <v>22</v>
      </c>
      <c r="E1812" t="s">
        <v>50</v>
      </c>
      <c r="F1812" t="s">
        <v>51</v>
      </c>
      <c r="G1812" t="s">
        <v>380</v>
      </c>
      <c r="H1812">
        <v>29</v>
      </c>
      <c r="I1812" t="s">
        <v>1226</v>
      </c>
      <c r="J1812" s="9">
        <v>0.245</v>
      </c>
      <c r="K1812">
        <v>7</v>
      </c>
      <c r="L1812">
        <v>4</v>
      </c>
      <c r="M1812">
        <v>15</v>
      </c>
      <c r="N1812">
        <v>19</v>
      </c>
      <c r="O1812">
        <v>27</v>
      </c>
      <c r="P1812">
        <v>98</v>
      </c>
      <c r="Q1812" s="8">
        <f t="shared" si="112"/>
        <v>7.1428571428571425E-2</v>
      </c>
      <c r="R1812" s="8">
        <f t="shared" si="113"/>
        <v>4.0816326530612242E-2</v>
      </c>
      <c r="S1812" s="8">
        <f t="shared" si="114"/>
        <v>0.15306122448979592</v>
      </c>
      <c r="T1812" s="8">
        <f t="shared" si="115"/>
        <v>0.19387755102040816</v>
      </c>
      <c r="U1812" s="8">
        <f>IF(C1812=2022,"",IF(C1812=2020,O1812/60,O1812/162))</f>
        <v>0.16666666666666666</v>
      </c>
      <c r="V1812">
        <v>24</v>
      </c>
      <c r="W1812">
        <v>52</v>
      </c>
      <c r="X1812">
        <v>14</v>
      </c>
      <c r="Y1812">
        <v>33</v>
      </c>
      <c r="Z1812">
        <v>17</v>
      </c>
      <c r="AA1812">
        <v>1</v>
      </c>
      <c r="AB1812">
        <v>2</v>
      </c>
      <c r="AC1812">
        <v>0</v>
      </c>
      <c r="AD1812">
        <v>0.29299999999999998</v>
      </c>
      <c r="AE1812">
        <v>0.35699999999999998</v>
      </c>
      <c r="AF1812">
        <v>0.53100000000000003</v>
      </c>
      <c r="AG1812">
        <v>0.88700000000000001</v>
      </c>
    </row>
    <row r="1813" spans="1:33" x14ac:dyDescent="0.25">
      <c r="A1813" t="s">
        <v>62</v>
      </c>
      <c r="B1813" t="s">
        <v>379</v>
      </c>
      <c r="C1813">
        <v>2017</v>
      </c>
      <c r="D1813" t="s">
        <v>22</v>
      </c>
      <c r="E1813" t="s">
        <v>126</v>
      </c>
      <c r="F1813" t="s">
        <v>127</v>
      </c>
      <c r="G1813" t="s">
        <v>380</v>
      </c>
      <c r="H1813">
        <v>29</v>
      </c>
      <c r="I1813" t="s">
        <v>1226</v>
      </c>
      <c r="J1813" s="9">
        <v>0.27900000000000003</v>
      </c>
      <c r="K1813">
        <v>28</v>
      </c>
      <c r="L1813">
        <v>10</v>
      </c>
      <c r="M1813">
        <v>94</v>
      </c>
      <c r="N1813">
        <v>81</v>
      </c>
      <c r="O1813">
        <v>125</v>
      </c>
      <c r="P1813">
        <v>459</v>
      </c>
      <c r="Q1813" s="8">
        <f t="shared" si="112"/>
        <v>6.1002178649237473E-2</v>
      </c>
      <c r="R1813" s="8">
        <f t="shared" si="113"/>
        <v>2.178649237472767E-2</v>
      </c>
      <c r="S1813" s="8">
        <f t="shared" si="114"/>
        <v>0.20479302832244009</v>
      </c>
      <c r="T1813" s="8">
        <f t="shared" si="115"/>
        <v>0.17647058823529413</v>
      </c>
      <c r="U1813" s="8">
        <f>IF(C1813=2022,"",IF(C1813=2020,O1813/60,O1813/162))</f>
        <v>0.77160493827160492</v>
      </c>
      <c r="V1813">
        <v>128</v>
      </c>
      <c r="W1813">
        <v>249</v>
      </c>
      <c r="X1813">
        <v>65</v>
      </c>
      <c r="Y1813">
        <v>147</v>
      </c>
      <c r="Z1813">
        <v>57</v>
      </c>
      <c r="AA1813">
        <v>2</v>
      </c>
      <c r="AB1813">
        <v>1</v>
      </c>
      <c r="AC1813">
        <v>5</v>
      </c>
      <c r="AD1813">
        <v>0.35099999999999998</v>
      </c>
      <c r="AE1813">
        <v>0.36199999999999999</v>
      </c>
      <c r="AF1813">
        <v>0.54200000000000004</v>
      </c>
      <c r="AG1813">
        <v>0.90400000000000003</v>
      </c>
    </row>
    <row r="1814" spans="1:33" x14ac:dyDescent="0.25">
      <c r="A1814" t="s">
        <v>29</v>
      </c>
      <c r="B1814" t="s">
        <v>283</v>
      </c>
      <c r="C1814">
        <v>2017</v>
      </c>
      <c r="D1814" t="s">
        <v>22</v>
      </c>
      <c r="E1814" t="s">
        <v>188</v>
      </c>
      <c r="F1814" t="s">
        <v>96</v>
      </c>
      <c r="G1814" t="s">
        <v>284</v>
      </c>
      <c r="H1814">
        <v>29</v>
      </c>
      <c r="I1814" t="s">
        <v>1226</v>
      </c>
      <c r="J1814" s="9">
        <v>0.29899999999999999</v>
      </c>
      <c r="K1814">
        <v>9</v>
      </c>
      <c r="L1814">
        <v>11</v>
      </c>
      <c r="M1814">
        <v>52</v>
      </c>
      <c r="N1814">
        <v>47</v>
      </c>
      <c r="O1814">
        <v>90</v>
      </c>
      <c r="P1814">
        <v>338</v>
      </c>
      <c r="Q1814" s="8">
        <f t="shared" si="112"/>
        <v>2.6627218934911243E-2</v>
      </c>
      <c r="R1814" s="8">
        <f t="shared" si="113"/>
        <v>3.2544378698224852E-2</v>
      </c>
      <c r="S1814" s="8">
        <f t="shared" si="114"/>
        <v>0.15384615384615385</v>
      </c>
      <c r="T1814" s="8">
        <f t="shared" si="115"/>
        <v>0.13905325443786981</v>
      </c>
      <c r="U1814" s="8">
        <f>IF(C1814=2022,"",IF(C1814=2020,O1814/60,O1814/162))</f>
        <v>0.55555555555555558</v>
      </c>
      <c r="V1814">
        <v>101</v>
      </c>
      <c r="W1814">
        <v>150</v>
      </c>
      <c r="X1814">
        <v>30</v>
      </c>
      <c r="Y1814">
        <v>50</v>
      </c>
      <c r="Z1814">
        <v>31</v>
      </c>
      <c r="AA1814">
        <v>3</v>
      </c>
      <c r="AB1814">
        <v>1</v>
      </c>
      <c r="AC1814">
        <v>1</v>
      </c>
      <c r="AD1814">
        <v>0.32500000000000001</v>
      </c>
      <c r="AE1814">
        <v>0.35699999999999998</v>
      </c>
      <c r="AF1814">
        <v>0.44400000000000001</v>
      </c>
      <c r="AG1814">
        <v>0.80100000000000005</v>
      </c>
    </row>
    <row r="1815" spans="1:33" x14ac:dyDescent="0.25">
      <c r="A1815" t="s">
        <v>86</v>
      </c>
      <c r="B1815" t="s">
        <v>123</v>
      </c>
      <c r="C1815">
        <v>2017</v>
      </c>
      <c r="D1815" t="s">
        <v>18</v>
      </c>
      <c r="E1815" t="s">
        <v>128</v>
      </c>
      <c r="F1815" t="s">
        <v>129</v>
      </c>
      <c r="G1815" t="s">
        <v>124</v>
      </c>
      <c r="H1815">
        <v>29</v>
      </c>
      <c r="I1815" t="s">
        <v>1226</v>
      </c>
      <c r="J1815" s="9">
        <v>0.30199999999999999</v>
      </c>
      <c r="K1815">
        <v>29</v>
      </c>
      <c r="L1815">
        <v>2</v>
      </c>
      <c r="M1815">
        <v>65</v>
      </c>
      <c r="N1815">
        <v>47</v>
      </c>
      <c r="O1815">
        <v>62</v>
      </c>
      <c r="P1815">
        <v>232</v>
      </c>
      <c r="Q1815" s="8">
        <f t="shared" si="112"/>
        <v>0.125</v>
      </c>
      <c r="R1815" s="8">
        <f t="shared" si="113"/>
        <v>8.6206896551724137E-3</v>
      </c>
      <c r="S1815" s="8">
        <f t="shared" si="114"/>
        <v>0.28017241379310343</v>
      </c>
      <c r="T1815" s="8">
        <f t="shared" si="115"/>
        <v>0.20258620689655171</v>
      </c>
      <c r="U1815" s="8">
        <f>IF(C1815=2022,"",IF(C1815=2020,O1815/60,O1815/162))</f>
        <v>0.38271604938271603</v>
      </c>
      <c r="V1815">
        <v>70</v>
      </c>
      <c r="W1815">
        <v>172</v>
      </c>
      <c r="X1815">
        <v>43</v>
      </c>
      <c r="Y1815">
        <v>74</v>
      </c>
      <c r="Z1815">
        <v>24</v>
      </c>
      <c r="AA1815">
        <v>3</v>
      </c>
      <c r="AB1815">
        <v>2</v>
      </c>
      <c r="AC1815">
        <v>0</v>
      </c>
      <c r="AD1815">
        <v>0.315</v>
      </c>
      <c r="AE1815">
        <v>0.36599999999999999</v>
      </c>
      <c r="AF1815">
        <v>0.74099999999999999</v>
      </c>
      <c r="AG1815">
        <v>1.107</v>
      </c>
    </row>
    <row r="1816" spans="1:33" x14ac:dyDescent="0.25">
      <c r="A1816" t="s">
        <v>62</v>
      </c>
      <c r="B1816" t="s">
        <v>123</v>
      </c>
      <c r="C1816">
        <v>2017</v>
      </c>
      <c r="D1816" t="s">
        <v>22</v>
      </c>
      <c r="E1816" t="s">
        <v>126</v>
      </c>
      <c r="F1816" t="s">
        <v>127</v>
      </c>
      <c r="G1816" t="s">
        <v>124</v>
      </c>
      <c r="H1816">
        <v>29</v>
      </c>
      <c r="I1816" t="s">
        <v>1226</v>
      </c>
      <c r="J1816" s="9">
        <v>0.30499999999999999</v>
      </c>
      <c r="K1816">
        <v>16</v>
      </c>
      <c r="L1816">
        <v>2</v>
      </c>
      <c r="M1816">
        <v>39</v>
      </c>
      <c r="N1816">
        <v>38</v>
      </c>
      <c r="O1816">
        <v>57</v>
      </c>
      <c r="P1816">
        <v>200</v>
      </c>
      <c r="Q1816" s="8">
        <f t="shared" si="112"/>
        <v>0.08</v>
      </c>
      <c r="R1816" s="8">
        <f t="shared" si="113"/>
        <v>0.01</v>
      </c>
      <c r="S1816" s="8">
        <f t="shared" si="114"/>
        <v>0.19500000000000001</v>
      </c>
      <c r="T1816" s="8">
        <f t="shared" si="115"/>
        <v>0.19</v>
      </c>
      <c r="U1816" s="8">
        <f>IF(C1816=2022,"",IF(C1816=2020,O1816/60,O1816/162))</f>
        <v>0.35185185185185186</v>
      </c>
      <c r="V1816">
        <v>61</v>
      </c>
      <c r="W1816">
        <v>126</v>
      </c>
      <c r="X1816">
        <v>31</v>
      </c>
      <c r="Y1816">
        <v>54</v>
      </c>
      <c r="Z1816">
        <v>29</v>
      </c>
      <c r="AA1816">
        <v>5</v>
      </c>
      <c r="AB1816">
        <v>1</v>
      </c>
      <c r="AC1816">
        <v>0</v>
      </c>
      <c r="AD1816">
        <v>0.33800000000000002</v>
      </c>
      <c r="AE1816">
        <v>0.38800000000000001</v>
      </c>
      <c r="AF1816">
        <v>0.63</v>
      </c>
      <c r="AG1816">
        <v>1.018</v>
      </c>
    </row>
    <row r="1817" spans="1:33" x14ac:dyDescent="0.25">
      <c r="A1817" t="s">
        <v>86</v>
      </c>
      <c r="B1817" t="s">
        <v>841</v>
      </c>
      <c r="C1817">
        <v>2017</v>
      </c>
      <c r="D1817" t="s">
        <v>18</v>
      </c>
      <c r="E1817" t="s">
        <v>128</v>
      </c>
      <c r="F1817" t="s">
        <v>129</v>
      </c>
      <c r="G1817" t="s">
        <v>842</v>
      </c>
      <c r="H1817">
        <v>29</v>
      </c>
      <c r="I1817" t="s">
        <v>1226</v>
      </c>
      <c r="J1817" s="9">
        <v>0.26600000000000001</v>
      </c>
      <c r="K1817">
        <v>14</v>
      </c>
      <c r="L1817">
        <v>20</v>
      </c>
      <c r="M1817">
        <v>49</v>
      </c>
      <c r="N1817">
        <v>73</v>
      </c>
      <c r="O1817">
        <v>112</v>
      </c>
      <c r="P1817">
        <v>425</v>
      </c>
      <c r="Q1817" s="8">
        <f t="shared" si="112"/>
        <v>3.2941176470588238E-2</v>
      </c>
      <c r="R1817" s="8">
        <f t="shared" si="113"/>
        <v>4.7058823529411764E-2</v>
      </c>
      <c r="S1817" s="8">
        <f t="shared" si="114"/>
        <v>0.11529411764705882</v>
      </c>
      <c r="T1817" s="8">
        <f t="shared" si="115"/>
        <v>0.17176470588235293</v>
      </c>
      <c r="U1817" s="8">
        <f>IF(C1817=2022,"",IF(C1817=2020,O1817/60,O1817/162))</f>
        <v>0.69135802469135799</v>
      </c>
      <c r="V1817">
        <v>113</v>
      </c>
      <c r="W1817">
        <v>200</v>
      </c>
      <c r="X1817">
        <v>53</v>
      </c>
      <c r="Y1817">
        <v>71</v>
      </c>
      <c r="Z1817">
        <v>35</v>
      </c>
      <c r="AA1817">
        <v>1</v>
      </c>
      <c r="AB1817">
        <v>1</v>
      </c>
      <c r="AC1817">
        <v>6</v>
      </c>
      <c r="AD1817">
        <v>0.29099999999999998</v>
      </c>
      <c r="AE1817">
        <v>0.33</v>
      </c>
      <c r="AF1817">
        <v>0.47099999999999997</v>
      </c>
      <c r="AG1817">
        <v>0.80100000000000005</v>
      </c>
    </row>
    <row r="1818" spans="1:33" x14ac:dyDescent="0.25">
      <c r="A1818" t="s">
        <v>33</v>
      </c>
      <c r="B1818" t="s">
        <v>931</v>
      </c>
      <c r="C1818">
        <v>2017</v>
      </c>
      <c r="D1818" t="s">
        <v>22</v>
      </c>
      <c r="E1818" t="s">
        <v>166</v>
      </c>
      <c r="F1818" t="s">
        <v>167</v>
      </c>
      <c r="G1818" t="s">
        <v>932</v>
      </c>
      <c r="H1818">
        <v>28</v>
      </c>
      <c r="I1818" t="s">
        <v>1226</v>
      </c>
      <c r="J1818" s="9">
        <v>0.20799999999999999</v>
      </c>
      <c r="K1818">
        <v>5</v>
      </c>
      <c r="L1818">
        <v>2</v>
      </c>
      <c r="M1818">
        <v>14</v>
      </c>
      <c r="N1818">
        <v>16</v>
      </c>
      <c r="O1818">
        <v>57</v>
      </c>
      <c r="P1818">
        <v>173</v>
      </c>
      <c r="Q1818" s="8">
        <f t="shared" si="112"/>
        <v>2.8901734104046242E-2</v>
      </c>
      <c r="R1818" s="8">
        <f t="shared" si="113"/>
        <v>1.1560693641618497E-2</v>
      </c>
      <c r="S1818" s="8">
        <f t="shared" si="114"/>
        <v>8.0924855491329481E-2</v>
      </c>
      <c r="T1818" s="8">
        <f t="shared" si="115"/>
        <v>9.2485549132947972E-2</v>
      </c>
      <c r="U1818" s="8">
        <f>IF(C1818=2022,"",IF(C1818=2020,O1818/60,O1818/162))</f>
        <v>0.35185185185185186</v>
      </c>
      <c r="V1818">
        <v>36</v>
      </c>
      <c r="W1818">
        <v>66</v>
      </c>
      <c r="X1818">
        <v>19</v>
      </c>
      <c r="Y1818">
        <v>56</v>
      </c>
      <c r="Z1818">
        <v>7</v>
      </c>
      <c r="AA1818">
        <v>0</v>
      </c>
      <c r="AB1818">
        <v>1</v>
      </c>
      <c r="AC1818">
        <v>0</v>
      </c>
      <c r="AD1818">
        <v>0.27400000000000002</v>
      </c>
      <c r="AE1818">
        <v>0.26200000000000001</v>
      </c>
      <c r="AF1818">
        <v>0.38200000000000001</v>
      </c>
      <c r="AG1818">
        <v>0.64400000000000002</v>
      </c>
    </row>
    <row r="1819" spans="1:33" x14ac:dyDescent="0.25">
      <c r="A1819" t="s">
        <v>42</v>
      </c>
      <c r="B1819" t="s">
        <v>261</v>
      </c>
      <c r="C1819">
        <v>2017</v>
      </c>
      <c r="D1819" t="s">
        <v>22</v>
      </c>
      <c r="E1819" t="s">
        <v>263</v>
      </c>
      <c r="F1819" t="s">
        <v>264</v>
      </c>
      <c r="G1819" t="s">
        <v>262</v>
      </c>
      <c r="H1819">
        <v>27</v>
      </c>
      <c r="I1819" t="s">
        <v>1226</v>
      </c>
      <c r="J1819" s="9">
        <v>0.246</v>
      </c>
      <c r="K1819">
        <v>9</v>
      </c>
      <c r="L1819">
        <v>3</v>
      </c>
      <c r="M1819">
        <v>45</v>
      </c>
      <c r="N1819">
        <v>62</v>
      </c>
      <c r="O1819">
        <v>119</v>
      </c>
      <c r="P1819">
        <v>382</v>
      </c>
      <c r="Q1819" s="8">
        <f t="shared" si="112"/>
        <v>2.356020942408377E-2</v>
      </c>
      <c r="R1819" s="8">
        <f t="shared" si="113"/>
        <v>7.8534031413612562E-3</v>
      </c>
      <c r="S1819" s="8">
        <f t="shared" si="114"/>
        <v>0.11780104712041885</v>
      </c>
      <c r="T1819" s="8">
        <f t="shared" si="115"/>
        <v>0.16230366492146597</v>
      </c>
      <c r="U1819" s="8">
        <f>IF(C1819=2022,"",IF(C1819=2020,O1819/60,O1819/162))</f>
        <v>0.73456790123456794</v>
      </c>
      <c r="V1819">
        <v>94</v>
      </c>
      <c r="W1819">
        <v>145</v>
      </c>
      <c r="X1819">
        <v>32</v>
      </c>
      <c r="Y1819">
        <v>79</v>
      </c>
      <c r="Z1819">
        <v>67</v>
      </c>
      <c r="AA1819">
        <v>0</v>
      </c>
      <c r="AB1819">
        <v>1</v>
      </c>
      <c r="AC1819">
        <v>1</v>
      </c>
      <c r="AD1819">
        <v>0.28699999999999998</v>
      </c>
      <c r="AE1819">
        <v>0.36099999999999999</v>
      </c>
      <c r="AF1819">
        <v>0.38</v>
      </c>
      <c r="AG1819">
        <v>0.74099999999999999</v>
      </c>
    </row>
    <row r="1820" spans="1:33" x14ac:dyDescent="0.25">
      <c r="A1820" t="s">
        <v>57</v>
      </c>
      <c r="B1820" t="s">
        <v>1119</v>
      </c>
      <c r="C1820">
        <v>2017</v>
      </c>
      <c r="D1820" t="s">
        <v>22</v>
      </c>
      <c r="E1820" t="s">
        <v>98</v>
      </c>
      <c r="F1820" t="s">
        <v>99</v>
      </c>
      <c r="G1820" t="s">
        <v>1120</v>
      </c>
      <c r="H1820">
        <v>27</v>
      </c>
      <c r="I1820" t="s">
        <v>1226</v>
      </c>
      <c r="J1820" s="9">
        <v>0.28199999999999997</v>
      </c>
      <c r="K1820">
        <v>27</v>
      </c>
      <c r="L1820">
        <v>4</v>
      </c>
      <c r="M1820">
        <v>62</v>
      </c>
      <c r="N1820">
        <v>84</v>
      </c>
      <c r="O1820">
        <v>150</v>
      </c>
      <c r="P1820">
        <v>588</v>
      </c>
      <c r="Q1820" s="8">
        <f t="shared" si="112"/>
        <v>4.5918367346938778E-2</v>
      </c>
      <c r="R1820" s="8">
        <f t="shared" si="113"/>
        <v>6.8027210884353739E-3</v>
      </c>
      <c r="S1820" s="8">
        <f t="shared" si="114"/>
        <v>0.10544217687074831</v>
      </c>
      <c r="T1820" s="8">
        <f t="shared" si="115"/>
        <v>0.14285714285714285</v>
      </c>
      <c r="U1820" s="8">
        <f>IF(C1820=2022,"",IF(C1820=2020,O1820/60,O1820/162))</f>
        <v>0.92592592592592593</v>
      </c>
      <c r="V1820">
        <v>166</v>
      </c>
      <c r="W1820">
        <v>288</v>
      </c>
      <c r="X1820">
        <v>64</v>
      </c>
      <c r="Y1820">
        <v>152</v>
      </c>
      <c r="Z1820">
        <v>35</v>
      </c>
      <c r="AA1820">
        <v>6</v>
      </c>
      <c r="AB1820">
        <v>1</v>
      </c>
      <c r="AC1820">
        <v>3</v>
      </c>
      <c r="AD1820">
        <v>0.33800000000000002</v>
      </c>
      <c r="AE1820">
        <v>0.32500000000000001</v>
      </c>
      <c r="AF1820">
        <v>0.49</v>
      </c>
      <c r="AG1820">
        <v>0.81499999999999995</v>
      </c>
    </row>
    <row r="1821" spans="1:33" x14ac:dyDescent="0.25">
      <c r="A1821" t="s">
        <v>125</v>
      </c>
      <c r="B1821" t="s">
        <v>693</v>
      </c>
      <c r="C1821">
        <v>2017</v>
      </c>
      <c r="D1821" t="s">
        <v>18</v>
      </c>
      <c r="E1821" t="s">
        <v>455</v>
      </c>
      <c r="F1821" t="s">
        <v>456</v>
      </c>
      <c r="G1821" t="s">
        <v>694</v>
      </c>
      <c r="H1821">
        <v>26</v>
      </c>
      <c r="I1821" t="s">
        <v>1226</v>
      </c>
      <c r="J1821" s="9">
        <v>0.312</v>
      </c>
      <c r="K1821">
        <v>37</v>
      </c>
      <c r="L1821">
        <v>1</v>
      </c>
      <c r="M1821">
        <v>124</v>
      </c>
      <c r="N1821">
        <v>93</v>
      </c>
      <c r="O1821">
        <v>159</v>
      </c>
      <c r="P1821">
        <v>613</v>
      </c>
      <c r="Q1821" s="8">
        <f t="shared" si="112"/>
        <v>6.0358890701468187E-2</v>
      </c>
      <c r="R1821" s="8">
        <f t="shared" si="113"/>
        <v>1.6313213703099511E-3</v>
      </c>
      <c r="S1821" s="8">
        <f t="shared" si="114"/>
        <v>0.20228384991843393</v>
      </c>
      <c r="T1821" s="8">
        <f t="shared" si="115"/>
        <v>0.15171288743882544</v>
      </c>
      <c r="U1821" s="8">
        <f>IF(C1821=2022,"",IF(C1821=2020,O1821/60,O1821/162))</f>
        <v>0.98148148148148151</v>
      </c>
      <c r="V1821">
        <v>191</v>
      </c>
      <c r="W1821">
        <v>336</v>
      </c>
      <c r="X1821">
        <v>69</v>
      </c>
      <c r="Y1821">
        <v>144</v>
      </c>
      <c r="Z1821">
        <v>64</v>
      </c>
      <c r="AA1821">
        <v>4</v>
      </c>
      <c r="AB1821">
        <v>1</v>
      </c>
      <c r="AC1821">
        <v>3</v>
      </c>
      <c r="AD1821">
        <v>0.35499999999999998</v>
      </c>
      <c r="AE1821">
        <v>0.376</v>
      </c>
      <c r="AF1821">
        <v>0.54800000000000004</v>
      </c>
      <c r="AG1821">
        <v>0.92400000000000004</v>
      </c>
    </row>
    <row r="1822" spans="1:33" x14ac:dyDescent="0.25">
      <c r="A1822" t="s">
        <v>15</v>
      </c>
      <c r="B1822" t="s">
        <v>785</v>
      </c>
      <c r="C1822">
        <v>2017</v>
      </c>
      <c r="D1822" t="s">
        <v>18</v>
      </c>
      <c r="E1822" t="s">
        <v>16</v>
      </c>
      <c r="F1822" t="s">
        <v>17</v>
      </c>
      <c r="G1822" t="s">
        <v>786</v>
      </c>
      <c r="H1822">
        <v>25</v>
      </c>
      <c r="I1822" t="s">
        <v>1226</v>
      </c>
      <c r="J1822" s="9">
        <v>0.29499999999999998</v>
      </c>
      <c r="K1822">
        <v>29</v>
      </c>
      <c r="L1822">
        <v>7</v>
      </c>
      <c r="M1822">
        <v>73</v>
      </c>
      <c r="N1822">
        <v>111</v>
      </c>
      <c r="O1822">
        <v>151</v>
      </c>
      <c r="P1822">
        <v>549</v>
      </c>
      <c r="Q1822" s="8">
        <f t="shared" si="112"/>
        <v>5.2823315118397086E-2</v>
      </c>
      <c r="R1822" s="8">
        <f t="shared" si="113"/>
        <v>1.2750455373406194E-2</v>
      </c>
      <c r="S1822" s="8">
        <f t="shared" si="114"/>
        <v>0.13296903460837886</v>
      </c>
      <c r="T1822" s="8">
        <f t="shared" si="115"/>
        <v>0.20218579234972678</v>
      </c>
      <c r="U1822" s="8">
        <f>IF(C1822=2022,"",IF(C1822=2020,O1822/60,O1822/162))</f>
        <v>0.9320987654320988</v>
      </c>
      <c r="V1822">
        <v>162</v>
      </c>
      <c r="W1822">
        <v>295</v>
      </c>
      <c r="X1822">
        <v>71</v>
      </c>
      <c r="Y1822">
        <v>128</v>
      </c>
      <c r="Z1822">
        <v>95</v>
      </c>
      <c r="AA1822">
        <v>5</v>
      </c>
      <c r="AB1822">
        <v>1</v>
      </c>
      <c r="AC1822">
        <v>5</v>
      </c>
      <c r="AD1822">
        <v>0.33400000000000002</v>
      </c>
      <c r="AE1822">
        <v>0.40899999999999997</v>
      </c>
      <c r="AF1822">
        <v>0.53700000000000003</v>
      </c>
      <c r="AG1822">
        <v>0.94599999999999995</v>
      </c>
    </row>
    <row r="1823" spans="1:33" x14ac:dyDescent="0.25">
      <c r="A1823" t="s">
        <v>42</v>
      </c>
      <c r="B1823" t="s">
        <v>699</v>
      </c>
      <c r="C1823">
        <v>2017</v>
      </c>
      <c r="D1823" t="s">
        <v>22</v>
      </c>
      <c r="E1823" t="s">
        <v>263</v>
      </c>
      <c r="F1823" t="s">
        <v>264</v>
      </c>
      <c r="G1823" t="s">
        <v>700</v>
      </c>
      <c r="H1823">
        <v>25</v>
      </c>
      <c r="I1823" t="s">
        <v>1226</v>
      </c>
      <c r="J1823" s="9">
        <v>0.28999999999999998</v>
      </c>
      <c r="K1823">
        <v>27</v>
      </c>
      <c r="L1823">
        <v>9</v>
      </c>
      <c r="M1823">
        <v>78</v>
      </c>
      <c r="N1823">
        <v>79</v>
      </c>
      <c r="O1823">
        <v>151</v>
      </c>
      <c r="P1823">
        <v>542</v>
      </c>
      <c r="Q1823" s="8">
        <f t="shared" si="112"/>
        <v>4.9815498154981548E-2</v>
      </c>
      <c r="R1823" s="8">
        <f t="shared" si="113"/>
        <v>1.6605166051660517E-2</v>
      </c>
      <c r="S1823" s="8">
        <f t="shared" si="114"/>
        <v>0.14391143911439114</v>
      </c>
      <c r="T1823" s="8">
        <f t="shared" si="115"/>
        <v>0.14575645756457564</v>
      </c>
      <c r="U1823" s="8">
        <f>IF(C1823=2022,"",IF(C1823=2020,O1823/60,O1823/162))</f>
        <v>0.9320987654320988</v>
      </c>
      <c r="V1823">
        <v>157</v>
      </c>
      <c r="W1823">
        <v>275</v>
      </c>
      <c r="X1823">
        <v>62</v>
      </c>
      <c r="Y1823">
        <v>106</v>
      </c>
      <c r="Z1823">
        <v>35</v>
      </c>
      <c r="AA1823">
        <v>1</v>
      </c>
      <c r="AB1823">
        <v>1</v>
      </c>
      <c r="AC1823">
        <v>8</v>
      </c>
      <c r="AD1823">
        <v>0.312</v>
      </c>
      <c r="AE1823">
        <v>0.32800000000000001</v>
      </c>
      <c r="AF1823">
        <v>0.50700000000000001</v>
      </c>
      <c r="AG1823">
        <v>0.83599999999999997</v>
      </c>
    </row>
    <row r="1824" spans="1:33" x14ac:dyDescent="0.25">
      <c r="A1824" t="s">
        <v>125</v>
      </c>
      <c r="B1824" t="s">
        <v>925</v>
      </c>
      <c r="C1824">
        <v>2017</v>
      </c>
      <c r="D1824" t="s">
        <v>18</v>
      </c>
      <c r="E1824" t="s">
        <v>455</v>
      </c>
      <c r="F1824" t="s">
        <v>456</v>
      </c>
      <c r="G1824" t="s">
        <v>926</v>
      </c>
      <c r="H1824">
        <v>25</v>
      </c>
      <c r="I1824" t="s">
        <v>1226</v>
      </c>
      <c r="J1824" s="9">
        <v>0.28199999999999997</v>
      </c>
      <c r="K1824">
        <v>18</v>
      </c>
      <c r="L1824">
        <v>16</v>
      </c>
      <c r="M1824">
        <v>81</v>
      </c>
      <c r="N1824">
        <v>100</v>
      </c>
      <c r="O1824">
        <v>156</v>
      </c>
      <c r="P1824">
        <v>602</v>
      </c>
      <c r="Q1824" s="8">
        <f t="shared" si="112"/>
        <v>2.9900332225913623E-2</v>
      </c>
      <c r="R1824" s="8">
        <f t="shared" si="113"/>
        <v>2.6578073089700997E-2</v>
      </c>
      <c r="S1824" s="8">
        <f t="shared" si="114"/>
        <v>0.13455149501661129</v>
      </c>
      <c r="T1824" s="8">
        <f t="shared" si="115"/>
        <v>0.16611295681063123</v>
      </c>
      <c r="U1824" s="8">
        <f>IF(C1824=2022,"",IF(C1824=2020,O1824/60,O1824/162))</f>
        <v>0.96296296296296291</v>
      </c>
      <c r="V1824">
        <v>170</v>
      </c>
      <c r="W1824">
        <v>264</v>
      </c>
      <c r="X1824">
        <v>56</v>
      </c>
      <c r="Y1824">
        <v>137</v>
      </c>
      <c r="Z1824">
        <v>80</v>
      </c>
      <c r="AA1824">
        <v>4</v>
      </c>
      <c r="AB1824">
        <v>1</v>
      </c>
      <c r="AC1824">
        <v>2</v>
      </c>
      <c r="AD1824">
        <v>0.33600000000000002</v>
      </c>
      <c r="AE1824">
        <v>0.36899999999999999</v>
      </c>
      <c r="AF1824">
        <v>0.439</v>
      </c>
      <c r="AG1824">
        <v>0.80700000000000005</v>
      </c>
    </row>
    <row r="1825" spans="1:33" x14ac:dyDescent="0.25">
      <c r="A1825" t="s">
        <v>33</v>
      </c>
      <c r="B1825" t="s">
        <v>485</v>
      </c>
      <c r="C1825">
        <v>2017</v>
      </c>
      <c r="D1825" t="s">
        <v>22</v>
      </c>
      <c r="E1825" t="s">
        <v>166</v>
      </c>
      <c r="F1825" t="s">
        <v>167</v>
      </c>
      <c r="G1825" t="s">
        <v>486</v>
      </c>
      <c r="H1825">
        <v>25</v>
      </c>
      <c r="I1825" t="s">
        <v>1226</v>
      </c>
      <c r="J1825" s="9">
        <v>0.23799999999999999</v>
      </c>
      <c r="K1825">
        <v>15</v>
      </c>
      <c r="L1825">
        <v>2</v>
      </c>
      <c r="M1825">
        <v>42</v>
      </c>
      <c r="N1825">
        <v>36</v>
      </c>
      <c r="O1825">
        <v>87</v>
      </c>
      <c r="P1825">
        <v>282</v>
      </c>
      <c r="Q1825" s="8">
        <f t="shared" si="112"/>
        <v>5.3191489361702128E-2</v>
      </c>
      <c r="R1825" s="8">
        <f t="shared" si="113"/>
        <v>7.0921985815602835E-3</v>
      </c>
      <c r="S1825" s="8">
        <f t="shared" si="114"/>
        <v>0.14893617021276595</v>
      </c>
      <c r="T1825" s="8">
        <f t="shared" si="115"/>
        <v>0.1276595744680851</v>
      </c>
      <c r="U1825" s="8">
        <f>IF(C1825=2022,"",IF(C1825=2020,O1825/60,O1825/162))</f>
        <v>0.53703703703703709</v>
      </c>
      <c r="V1825">
        <v>67</v>
      </c>
      <c r="W1825">
        <v>129</v>
      </c>
      <c r="X1825">
        <v>31</v>
      </c>
      <c r="Y1825">
        <v>92</v>
      </c>
      <c r="Z1825">
        <v>18</v>
      </c>
      <c r="AA1825">
        <v>0</v>
      </c>
      <c r="AB1825">
        <v>1</v>
      </c>
      <c r="AC1825">
        <v>1</v>
      </c>
      <c r="AD1825">
        <v>0.29199999999999998</v>
      </c>
      <c r="AE1825">
        <v>0.29199999999999998</v>
      </c>
      <c r="AF1825">
        <v>0.45700000000000002</v>
      </c>
      <c r="AG1825">
        <v>0.75</v>
      </c>
    </row>
    <row r="1826" spans="1:33" x14ac:dyDescent="0.25">
      <c r="A1826" t="s">
        <v>68</v>
      </c>
      <c r="B1826" t="s">
        <v>1017</v>
      </c>
      <c r="C1826">
        <v>2017</v>
      </c>
      <c r="D1826" t="s">
        <v>22</v>
      </c>
      <c r="E1826" t="s">
        <v>361</v>
      </c>
      <c r="F1826" t="s">
        <v>362</v>
      </c>
      <c r="G1826" t="s">
        <v>1018</v>
      </c>
      <c r="H1826">
        <v>24</v>
      </c>
      <c r="I1826" t="s">
        <v>1226</v>
      </c>
      <c r="J1826" s="9">
        <v>0.27500000000000002</v>
      </c>
      <c r="K1826">
        <v>11</v>
      </c>
      <c r="L1826">
        <v>4</v>
      </c>
      <c r="M1826">
        <v>59</v>
      </c>
      <c r="N1826">
        <v>68</v>
      </c>
      <c r="O1826">
        <v>134</v>
      </c>
      <c r="P1826">
        <v>509</v>
      </c>
      <c r="Q1826" s="8">
        <f t="shared" si="112"/>
        <v>2.1611001964636542E-2</v>
      </c>
      <c r="R1826" s="8">
        <f t="shared" si="113"/>
        <v>7.8585461689587421E-3</v>
      </c>
      <c r="S1826" s="8">
        <f t="shared" si="114"/>
        <v>0.11591355599214145</v>
      </c>
      <c r="T1826" s="8">
        <f t="shared" si="115"/>
        <v>0.13359528487229863</v>
      </c>
      <c r="U1826" s="8">
        <f>IF(C1826=2022,"",IF(C1826=2020,O1826/60,O1826/162))</f>
        <v>0.8271604938271605</v>
      </c>
      <c r="V1826">
        <v>140</v>
      </c>
      <c r="W1826">
        <v>210</v>
      </c>
      <c r="X1826">
        <v>43</v>
      </c>
      <c r="Y1826">
        <v>122</v>
      </c>
      <c r="Z1826">
        <v>36</v>
      </c>
      <c r="AA1826">
        <v>1</v>
      </c>
      <c r="AB1826">
        <v>1</v>
      </c>
      <c r="AC1826">
        <v>1</v>
      </c>
      <c r="AD1826">
        <v>0.34</v>
      </c>
      <c r="AE1826">
        <v>0.32200000000000001</v>
      </c>
      <c r="AF1826">
        <v>0.41299999999999998</v>
      </c>
      <c r="AG1826">
        <v>0.73499999999999999</v>
      </c>
    </row>
    <row r="1827" spans="1:33" x14ac:dyDescent="0.25">
      <c r="A1827" t="s">
        <v>54</v>
      </c>
      <c r="B1827" t="s">
        <v>1097</v>
      </c>
      <c r="C1827">
        <v>2017</v>
      </c>
      <c r="D1827" t="s">
        <v>18</v>
      </c>
      <c r="E1827" t="s">
        <v>119</v>
      </c>
      <c r="F1827" t="s">
        <v>120</v>
      </c>
      <c r="G1827" t="s">
        <v>1098</v>
      </c>
      <c r="H1827">
        <v>24</v>
      </c>
      <c r="I1827" t="s">
        <v>1226</v>
      </c>
      <c r="J1827" s="9">
        <v>0.21199999999999999</v>
      </c>
      <c r="K1827">
        <v>11</v>
      </c>
      <c r="L1827">
        <v>4</v>
      </c>
      <c r="M1827">
        <v>35</v>
      </c>
      <c r="N1827">
        <v>44</v>
      </c>
      <c r="O1827">
        <v>102</v>
      </c>
      <c r="P1827">
        <v>273</v>
      </c>
      <c r="Q1827" s="8">
        <f t="shared" si="112"/>
        <v>4.0293040293040296E-2</v>
      </c>
      <c r="R1827" s="8">
        <f t="shared" si="113"/>
        <v>1.4652014652014652E-2</v>
      </c>
      <c r="S1827" s="8">
        <f t="shared" si="114"/>
        <v>0.12820512820512819</v>
      </c>
      <c r="T1827" s="8">
        <f t="shared" si="115"/>
        <v>0.16117216117216118</v>
      </c>
      <c r="U1827" s="8">
        <f>IF(C1827=2022,"",IF(C1827=2020,O1827/60,O1827/162))</f>
        <v>0.62962962962962965</v>
      </c>
      <c r="V1827">
        <v>58</v>
      </c>
      <c r="W1827">
        <v>111</v>
      </c>
      <c r="X1827">
        <v>31</v>
      </c>
      <c r="Y1827">
        <v>68</v>
      </c>
      <c r="Z1827">
        <v>39</v>
      </c>
      <c r="AA1827">
        <v>1</v>
      </c>
      <c r="AB1827">
        <v>1</v>
      </c>
      <c r="AC1827">
        <v>3</v>
      </c>
      <c r="AD1827">
        <v>0.24099999999999999</v>
      </c>
      <c r="AE1827">
        <v>0.33100000000000002</v>
      </c>
      <c r="AF1827">
        <v>0.40699999999999997</v>
      </c>
      <c r="AG1827">
        <v>0.73799999999999999</v>
      </c>
    </row>
    <row r="1828" spans="1:33" x14ac:dyDescent="0.25">
      <c r="A1828" t="s">
        <v>19</v>
      </c>
      <c r="B1828" t="s">
        <v>1067</v>
      </c>
      <c r="C1828">
        <v>2017</v>
      </c>
      <c r="D1828" t="s">
        <v>22</v>
      </c>
      <c r="E1828" t="s">
        <v>20</v>
      </c>
      <c r="F1828" t="s">
        <v>21</v>
      </c>
      <c r="G1828" t="s">
        <v>1068</v>
      </c>
      <c r="H1828">
        <v>24</v>
      </c>
      <c r="I1828" t="s">
        <v>1226</v>
      </c>
      <c r="J1828" s="9">
        <v>0.17199999999999999</v>
      </c>
      <c r="K1828">
        <v>0</v>
      </c>
      <c r="L1828">
        <v>1</v>
      </c>
      <c r="M1828">
        <v>5</v>
      </c>
      <c r="N1828">
        <v>8</v>
      </c>
      <c r="O1828">
        <v>22</v>
      </c>
      <c r="P1828">
        <v>58</v>
      </c>
      <c r="Q1828" s="8">
        <f t="shared" si="112"/>
        <v>0</v>
      </c>
      <c r="R1828" s="8">
        <f t="shared" si="113"/>
        <v>1.7241379310344827E-2</v>
      </c>
      <c r="S1828" s="8">
        <f t="shared" si="114"/>
        <v>8.6206896551724144E-2</v>
      </c>
      <c r="T1828" s="8">
        <f t="shared" si="115"/>
        <v>0.13793103448275862</v>
      </c>
      <c r="U1828" s="8">
        <f>IF(C1828=2022,"",IF(C1828=2020,O1828/60,O1828/162))</f>
        <v>0.13580246913580246</v>
      </c>
      <c r="V1828">
        <v>10</v>
      </c>
      <c r="W1828">
        <v>12</v>
      </c>
      <c r="X1828">
        <v>2</v>
      </c>
      <c r="Y1828">
        <v>14</v>
      </c>
      <c r="Z1828">
        <v>9</v>
      </c>
      <c r="AA1828">
        <v>0</v>
      </c>
      <c r="AB1828">
        <v>1</v>
      </c>
      <c r="AC1828">
        <v>1</v>
      </c>
      <c r="AD1828">
        <v>0.22700000000000001</v>
      </c>
      <c r="AE1828">
        <v>0.29399999999999998</v>
      </c>
      <c r="AF1828">
        <v>0.20699999999999999</v>
      </c>
      <c r="AG1828">
        <v>0.501</v>
      </c>
    </row>
    <row r="1829" spans="1:33" x14ac:dyDescent="0.25">
      <c r="A1829" t="s">
        <v>15</v>
      </c>
      <c r="B1829" t="s">
        <v>997</v>
      </c>
      <c r="C1829">
        <v>2017</v>
      </c>
      <c r="D1829" t="s">
        <v>18</v>
      </c>
      <c r="E1829" t="s">
        <v>16</v>
      </c>
      <c r="F1829" t="s">
        <v>17</v>
      </c>
      <c r="G1829" t="s">
        <v>998</v>
      </c>
      <c r="H1829">
        <v>24</v>
      </c>
      <c r="I1829" t="s">
        <v>1226</v>
      </c>
      <c r="J1829" s="9">
        <v>0.21099999999999999</v>
      </c>
      <c r="K1829">
        <v>30</v>
      </c>
      <c r="L1829">
        <v>1</v>
      </c>
      <c r="M1829">
        <v>59</v>
      </c>
      <c r="N1829">
        <v>67</v>
      </c>
      <c r="O1829">
        <v>129</v>
      </c>
      <c r="P1829">
        <v>422</v>
      </c>
      <c r="Q1829" s="8">
        <f t="shared" si="112"/>
        <v>7.1090047393364927E-2</v>
      </c>
      <c r="R1829" s="8">
        <f t="shared" si="113"/>
        <v>2.3696682464454978E-3</v>
      </c>
      <c r="S1829" s="8">
        <f t="shared" si="114"/>
        <v>0.13981042654028436</v>
      </c>
      <c r="T1829" s="8">
        <f t="shared" si="115"/>
        <v>0.15876777251184834</v>
      </c>
      <c r="U1829" s="8">
        <f>IF(C1829=2022,"",IF(C1829=2020,O1829/60,O1829/162))</f>
        <v>0.79629629629629628</v>
      </c>
      <c r="V1829">
        <v>89</v>
      </c>
      <c r="W1829">
        <v>197</v>
      </c>
      <c r="X1829">
        <v>47</v>
      </c>
      <c r="Y1829">
        <v>150</v>
      </c>
      <c r="Z1829">
        <v>59</v>
      </c>
      <c r="AA1829">
        <v>1</v>
      </c>
      <c r="AB1829">
        <v>1</v>
      </c>
      <c r="AC1829">
        <v>1</v>
      </c>
      <c r="AD1829">
        <v>0.24399999999999999</v>
      </c>
      <c r="AE1829">
        <v>0.315</v>
      </c>
      <c r="AF1829">
        <v>0.46700000000000003</v>
      </c>
      <c r="AG1829">
        <v>0.78200000000000003</v>
      </c>
    </row>
    <row r="1830" spans="1:33" x14ac:dyDescent="0.25">
      <c r="A1830" t="s">
        <v>81</v>
      </c>
      <c r="B1830" t="s">
        <v>637</v>
      </c>
      <c r="C1830">
        <v>2017</v>
      </c>
      <c r="D1830" t="s">
        <v>18</v>
      </c>
      <c r="E1830" t="s">
        <v>134</v>
      </c>
      <c r="F1830" t="s">
        <v>135</v>
      </c>
      <c r="G1830" t="s">
        <v>638</v>
      </c>
      <c r="H1830">
        <v>23</v>
      </c>
      <c r="I1830" t="s">
        <v>1226</v>
      </c>
      <c r="J1830" s="9">
        <v>0.28799999999999998</v>
      </c>
      <c r="K1830">
        <v>2</v>
      </c>
      <c r="L1830">
        <v>5</v>
      </c>
      <c r="M1830">
        <v>16</v>
      </c>
      <c r="N1830">
        <v>27</v>
      </c>
      <c r="O1830">
        <v>70</v>
      </c>
      <c r="P1830">
        <v>160</v>
      </c>
      <c r="Q1830" s="8">
        <f t="shared" si="112"/>
        <v>1.2500000000000001E-2</v>
      </c>
      <c r="R1830" s="8">
        <f t="shared" si="113"/>
        <v>3.125E-2</v>
      </c>
      <c r="S1830" s="8">
        <f t="shared" si="114"/>
        <v>0.1</v>
      </c>
      <c r="T1830" s="8">
        <f t="shared" si="115"/>
        <v>0.16875000000000001</v>
      </c>
      <c r="U1830" s="8">
        <f>IF(C1830=2022,"",IF(C1830=2020,O1830/60,O1830/162))</f>
        <v>0.43209876543209874</v>
      </c>
      <c r="V1830">
        <v>46</v>
      </c>
      <c r="W1830">
        <v>68</v>
      </c>
      <c r="X1830">
        <v>16</v>
      </c>
      <c r="Y1830">
        <v>36</v>
      </c>
      <c r="Z1830">
        <v>8</v>
      </c>
      <c r="AA1830">
        <v>1</v>
      </c>
      <c r="AB1830">
        <v>1</v>
      </c>
      <c r="AC1830">
        <v>2</v>
      </c>
      <c r="AD1830">
        <v>0.36099999999999999</v>
      </c>
      <c r="AE1830">
        <v>0.32900000000000001</v>
      </c>
      <c r="AF1830">
        <v>0.42499999999999999</v>
      </c>
      <c r="AG1830">
        <v>0.754</v>
      </c>
    </row>
    <row r="1831" spans="1:33" x14ac:dyDescent="0.25">
      <c r="A1831" t="s">
        <v>31</v>
      </c>
      <c r="B1831" t="s">
        <v>531</v>
      </c>
      <c r="C1831">
        <v>2017</v>
      </c>
      <c r="D1831" t="s">
        <v>18</v>
      </c>
      <c r="E1831" t="s">
        <v>245</v>
      </c>
      <c r="F1831" t="s">
        <v>246</v>
      </c>
      <c r="G1831" t="s">
        <v>532</v>
      </c>
      <c r="H1831">
        <v>23</v>
      </c>
      <c r="I1831" t="s">
        <v>1226</v>
      </c>
      <c r="J1831" s="9">
        <v>0.29799999999999999</v>
      </c>
      <c r="K1831">
        <v>7</v>
      </c>
      <c r="L1831">
        <v>1</v>
      </c>
      <c r="M1831">
        <v>15</v>
      </c>
      <c r="N1831">
        <v>21</v>
      </c>
      <c r="O1831">
        <v>47</v>
      </c>
      <c r="P1831">
        <v>121</v>
      </c>
      <c r="Q1831" s="8">
        <f t="shared" si="112"/>
        <v>5.7851239669421489E-2</v>
      </c>
      <c r="R1831" s="8">
        <f t="shared" si="113"/>
        <v>8.2644628099173556E-3</v>
      </c>
      <c r="S1831" s="8">
        <f t="shared" si="114"/>
        <v>0.12396694214876033</v>
      </c>
      <c r="T1831" s="8">
        <f t="shared" si="115"/>
        <v>0.17355371900826447</v>
      </c>
      <c r="U1831" s="8">
        <f>IF(C1831=2022,"",IF(C1831=2020,O1831/60,O1831/162))</f>
        <v>0.29012345679012347</v>
      </c>
      <c r="V1831">
        <v>36</v>
      </c>
      <c r="W1831">
        <v>64</v>
      </c>
      <c r="X1831">
        <v>14</v>
      </c>
      <c r="Y1831">
        <v>24</v>
      </c>
      <c r="Z1831">
        <v>15</v>
      </c>
      <c r="AA1831">
        <v>0</v>
      </c>
      <c r="AB1831">
        <v>1</v>
      </c>
      <c r="AC1831">
        <v>1</v>
      </c>
      <c r="AD1831">
        <v>0.32200000000000001</v>
      </c>
      <c r="AE1831">
        <v>0.375</v>
      </c>
      <c r="AF1831">
        <v>0.52900000000000003</v>
      </c>
      <c r="AG1831">
        <v>0.90400000000000003</v>
      </c>
    </row>
    <row r="1832" spans="1:33" x14ac:dyDescent="0.25">
      <c r="A1832" t="s">
        <v>56</v>
      </c>
      <c r="B1832" t="s">
        <v>1005</v>
      </c>
      <c r="C1832">
        <v>2017</v>
      </c>
      <c r="D1832" t="s">
        <v>22</v>
      </c>
      <c r="E1832" t="s">
        <v>211</v>
      </c>
      <c r="F1832" t="s">
        <v>212</v>
      </c>
      <c r="G1832" t="s">
        <v>1006</v>
      </c>
      <c r="H1832">
        <v>22</v>
      </c>
      <c r="I1832" t="s">
        <v>1226</v>
      </c>
      <c r="J1832" s="9">
        <v>0.125</v>
      </c>
      <c r="K1832">
        <v>0</v>
      </c>
      <c r="L1832">
        <v>0</v>
      </c>
      <c r="M1832">
        <v>0</v>
      </c>
      <c r="N1832">
        <v>0</v>
      </c>
      <c r="O1832">
        <v>4</v>
      </c>
      <c r="P1832">
        <v>8</v>
      </c>
      <c r="Q1832" s="8">
        <f t="shared" si="112"/>
        <v>0</v>
      </c>
      <c r="R1832" s="8">
        <f t="shared" si="113"/>
        <v>0</v>
      </c>
      <c r="S1832" s="8">
        <f t="shared" si="114"/>
        <v>0</v>
      </c>
      <c r="T1832" s="8">
        <f t="shared" si="115"/>
        <v>0</v>
      </c>
      <c r="U1832" s="8">
        <f>IF(C1832=2022,"",IF(C1832=2020,O1832/60,O1832/162))</f>
        <v>2.4691358024691357E-2</v>
      </c>
      <c r="V1832">
        <v>1</v>
      </c>
      <c r="W1832">
        <v>2</v>
      </c>
      <c r="X1832">
        <v>1</v>
      </c>
      <c r="Y1832">
        <v>3</v>
      </c>
      <c r="Z1832">
        <v>0</v>
      </c>
      <c r="AA1832">
        <v>0</v>
      </c>
      <c r="AB1832">
        <v>1</v>
      </c>
      <c r="AC1832">
        <v>0</v>
      </c>
      <c r="AD1832">
        <v>0.2</v>
      </c>
      <c r="AE1832">
        <v>0.125</v>
      </c>
      <c r="AF1832">
        <v>0.25</v>
      </c>
      <c r="AG1832">
        <v>0.375</v>
      </c>
    </row>
    <row r="1833" spans="1:33" x14ac:dyDescent="0.25">
      <c r="A1833" t="s">
        <v>34</v>
      </c>
      <c r="B1833" t="s">
        <v>423</v>
      </c>
      <c r="C1833">
        <v>2017</v>
      </c>
      <c r="D1833" t="s">
        <v>22</v>
      </c>
      <c r="E1833" t="s">
        <v>75</v>
      </c>
      <c r="F1833" t="s">
        <v>76</v>
      </c>
      <c r="G1833" t="s">
        <v>424</v>
      </c>
      <c r="H1833">
        <v>22</v>
      </c>
      <c r="I1833" t="s">
        <v>1226</v>
      </c>
      <c r="J1833" s="9">
        <v>0.57099999999999995</v>
      </c>
      <c r="K1833">
        <v>0</v>
      </c>
      <c r="L1833">
        <v>1</v>
      </c>
      <c r="M1833">
        <v>4</v>
      </c>
      <c r="N1833">
        <v>0</v>
      </c>
      <c r="O1833">
        <v>5</v>
      </c>
      <c r="P1833">
        <v>7</v>
      </c>
      <c r="Q1833" s="8">
        <f t="shared" si="112"/>
        <v>0</v>
      </c>
      <c r="R1833" s="8">
        <f t="shared" si="113"/>
        <v>0.14285714285714285</v>
      </c>
      <c r="S1833" s="8">
        <f t="shared" si="114"/>
        <v>0.5714285714285714</v>
      </c>
      <c r="T1833" s="8">
        <f t="shared" si="115"/>
        <v>0</v>
      </c>
      <c r="U1833" s="8">
        <f>IF(C1833=2022,"",IF(C1833=2020,O1833/60,O1833/162))</f>
        <v>3.0864197530864196E-2</v>
      </c>
      <c r="V1833">
        <v>4</v>
      </c>
      <c r="W1833">
        <v>6</v>
      </c>
      <c r="X1833">
        <v>2</v>
      </c>
      <c r="Y1833">
        <v>0</v>
      </c>
      <c r="Z1833">
        <v>1</v>
      </c>
      <c r="AA1833">
        <v>0</v>
      </c>
      <c r="AB1833">
        <v>1</v>
      </c>
      <c r="AC1833">
        <v>0</v>
      </c>
      <c r="AD1833">
        <v>0.57099999999999995</v>
      </c>
      <c r="AE1833">
        <v>0.625</v>
      </c>
      <c r="AF1833">
        <v>0.85699999999999998</v>
      </c>
      <c r="AG1833">
        <v>1.482</v>
      </c>
    </row>
    <row r="1834" spans="1:33" x14ac:dyDescent="0.25">
      <c r="A1834" t="s">
        <v>34</v>
      </c>
      <c r="B1834" t="s">
        <v>715</v>
      </c>
      <c r="C1834">
        <v>2017</v>
      </c>
      <c r="D1834" t="s">
        <v>22</v>
      </c>
      <c r="E1834" t="s">
        <v>75</v>
      </c>
      <c r="F1834" t="s">
        <v>76</v>
      </c>
      <c r="G1834" t="s">
        <v>716</v>
      </c>
      <c r="H1834">
        <v>22</v>
      </c>
      <c r="I1834" t="s">
        <v>1226</v>
      </c>
      <c r="J1834" s="9">
        <v>0.23100000000000001</v>
      </c>
      <c r="K1834">
        <v>4</v>
      </c>
      <c r="L1834">
        <v>1</v>
      </c>
      <c r="M1834">
        <v>17</v>
      </c>
      <c r="N1834">
        <v>16</v>
      </c>
      <c r="O1834">
        <v>39</v>
      </c>
      <c r="P1834">
        <v>134</v>
      </c>
      <c r="Q1834" s="8">
        <f t="shared" si="112"/>
        <v>2.9850746268656716E-2</v>
      </c>
      <c r="R1834" s="8">
        <f t="shared" si="113"/>
        <v>7.462686567164179E-3</v>
      </c>
      <c r="S1834" s="8">
        <f t="shared" si="114"/>
        <v>0.12686567164179105</v>
      </c>
      <c r="T1834" s="8">
        <f t="shared" si="115"/>
        <v>0.11940298507462686</v>
      </c>
      <c r="U1834" s="8">
        <f>IF(C1834=2022,"",IF(C1834=2020,O1834/60,O1834/162))</f>
        <v>0.24074074074074073</v>
      </c>
      <c r="V1834">
        <v>31</v>
      </c>
      <c r="W1834">
        <v>60</v>
      </c>
      <c r="X1834">
        <v>17</v>
      </c>
      <c r="Y1834">
        <v>43</v>
      </c>
      <c r="Z1834">
        <v>7</v>
      </c>
      <c r="AA1834">
        <v>0</v>
      </c>
      <c r="AB1834">
        <v>1</v>
      </c>
      <c r="AC1834">
        <v>0</v>
      </c>
      <c r="AD1834">
        <v>0.307</v>
      </c>
      <c r="AE1834">
        <v>0.26800000000000002</v>
      </c>
      <c r="AF1834">
        <v>0.44800000000000001</v>
      </c>
      <c r="AG1834">
        <v>0.71499999999999997</v>
      </c>
    </row>
    <row r="1835" spans="1:33" x14ac:dyDescent="0.25">
      <c r="A1835" t="s">
        <v>19</v>
      </c>
      <c r="B1835" t="s">
        <v>573</v>
      </c>
      <c r="C1835">
        <v>2017</v>
      </c>
      <c r="D1835" t="s">
        <v>22</v>
      </c>
      <c r="E1835" t="s">
        <v>20</v>
      </c>
      <c r="F1835" t="s">
        <v>21</v>
      </c>
      <c r="G1835" t="s">
        <v>574</v>
      </c>
      <c r="H1835">
        <v>22</v>
      </c>
      <c r="I1835" t="s">
        <v>1226</v>
      </c>
      <c r="J1835" s="9">
        <v>0.26500000000000001</v>
      </c>
      <c r="K1835">
        <v>1</v>
      </c>
      <c r="L1835">
        <v>0</v>
      </c>
      <c r="M1835">
        <v>4</v>
      </c>
      <c r="N1835">
        <v>3</v>
      </c>
      <c r="O1835">
        <v>13</v>
      </c>
      <c r="P1835">
        <v>34</v>
      </c>
      <c r="Q1835" s="8">
        <f t="shared" si="112"/>
        <v>2.9411764705882353E-2</v>
      </c>
      <c r="R1835" s="8">
        <f t="shared" si="113"/>
        <v>0</v>
      </c>
      <c r="S1835" s="8">
        <f t="shared" si="114"/>
        <v>0.11764705882352941</v>
      </c>
      <c r="T1835" s="8">
        <f t="shared" si="115"/>
        <v>8.8235294117647065E-2</v>
      </c>
      <c r="U1835" s="8">
        <f>IF(C1835=2022,"",IF(C1835=2020,O1835/60,O1835/162))</f>
        <v>8.0246913580246909E-2</v>
      </c>
      <c r="V1835">
        <v>9</v>
      </c>
      <c r="W1835">
        <v>12</v>
      </c>
      <c r="X1835">
        <v>1</v>
      </c>
      <c r="Y1835">
        <v>7</v>
      </c>
      <c r="Z1835">
        <v>2</v>
      </c>
      <c r="AA1835">
        <v>0</v>
      </c>
      <c r="AB1835">
        <v>1</v>
      </c>
      <c r="AC1835">
        <v>0</v>
      </c>
      <c r="AD1835">
        <v>0.308</v>
      </c>
      <c r="AE1835">
        <v>0.32400000000000001</v>
      </c>
      <c r="AF1835">
        <v>0.35299999999999998</v>
      </c>
      <c r="AG1835">
        <v>0.67700000000000005</v>
      </c>
    </row>
    <row r="1836" spans="1:33" x14ac:dyDescent="0.25">
      <c r="A1836" t="s">
        <v>89</v>
      </c>
      <c r="B1836" t="s">
        <v>313</v>
      </c>
      <c r="C1836">
        <v>2017</v>
      </c>
      <c r="D1836" t="s">
        <v>22</v>
      </c>
      <c r="E1836" t="s">
        <v>90</v>
      </c>
      <c r="F1836" t="s">
        <v>91</v>
      </c>
      <c r="G1836" t="s">
        <v>314</v>
      </c>
      <c r="H1836">
        <v>22</v>
      </c>
      <c r="I1836" t="s">
        <v>1226</v>
      </c>
      <c r="J1836" s="9">
        <v>0.27100000000000002</v>
      </c>
      <c r="K1836">
        <v>20</v>
      </c>
      <c r="L1836">
        <v>20</v>
      </c>
      <c r="M1836">
        <v>90</v>
      </c>
      <c r="N1836">
        <v>84</v>
      </c>
      <c r="O1836">
        <v>151</v>
      </c>
      <c r="P1836">
        <v>573</v>
      </c>
      <c r="Q1836" s="8">
        <f t="shared" si="112"/>
        <v>3.4904013961605584E-2</v>
      </c>
      <c r="R1836" s="8">
        <f t="shared" si="113"/>
        <v>3.4904013961605584E-2</v>
      </c>
      <c r="S1836" s="8">
        <f t="shared" si="114"/>
        <v>0.15706806282722513</v>
      </c>
      <c r="T1836" s="8">
        <f t="shared" si="115"/>
        <v>0.14659685863874344</v>
      </c>
      <c r="U1836" s="8">
        <f>IF(C1836=2022,"",IF(C1836=2020,O1836/60,O1836/162))</f>
        <v>0.9320987654320988</v>
      </c>
      <c r="V1836">
        <v>155</v>
      </c>
      <c r="W1836">
        <v>243</v>
      </c>
      <c r="X1836">
        <v>47</v>
      </c>
      <c r="Y1836">
        <v>112</v>
      </c>
      <c r="Z1836">
        <v>70</v>
      </c>
      <c r="AA1836">
        <v>7</v>
      </c>
      <c r="AB1836">
        <v>1</v>
      </c>
      <c r="AC1836">
        <v>5</v>
      </c>
      <c r="AD1836">
        <v>0.30099999999999999</v>
      </c>
      <c r="AE1836">
        <v>0.35199999999999998</v>
      </c>
      <c r="AF1836">
        <v>0.42399999999999999</v>
      </c>
      <c r="AG1836">
        <v>0.77600000000000002</v>
      </c>
    </row>
    <row r="1837" spans="1:33" x14ac:dyDescent="0.25">
      <c r="A1837" t="s">
        <v>23</v>
      </c>
      <c r="B1837" t="s">
        <v>961</v>
      </c>
      <c r="C1837">
        <v>2017</v>
      </c>
      <c r="D1837" t="s">
        <v>18</v>
      </c>
      <c r="E1837" t="s">
        <v>24</v>
      </c>
      <c r="F1837" t="s">
        <v>25</v>
      </c>
      <c r="G1837" t="s">
        <v>962</v>
      </c>
      <c r="H1837">
        <v>21</v>
      </c>
      <c r="I1837" t="s">
        <v>1226</v>
      </c>
      <c r="J1837" s="9">
        <v>0.19800000000000001</v>
      </c>
      <c r="K1837">
        <v>9</v>
      </c>
      <c r="L1837">
        <v>0</v>
      </c>
      <c r="M1837">
        <v>26</v>
      </c>
      <c r="N1837">
        <v>17</v>
      </c>
      <c r="O1837">
        <v>49</v>
      </c>
      <c r="P1837">
        <v>167</v>
      </c>
      <c r="Q1837" s="8">
        <f t="shared" si="112"/>
        <v>5.3892215568862277E-2</v>
      </c>
      <c r="R1837" s="8">
        <f t="shared" si="113"/>
        <v>0</v>
      </c>
      <c r="S1837" s="8">
        <f t="shared" si="114"/>
        <v>0.15568862275449102</v>
      </c>
      <c r="T1837" s="8">
        <f t="shared" si="115"/>
        <v>0.10179640718562874</v>
      </c>
      <c r="U1837" s="8">
        <f>IF(C1837=2022,"",IF(C1837=2020,O1837/60,O1837/162))</f>
        <v>0.30246913580246915</v>
      </c>
      <c r="V1837">
        <v>33</v>
      </c>
      <c r="W1837">
        <v>66</v>
      </c>
      <c r="X1837">
        <v>15</v>
      </c>
      <c r="Y1837">
        <v>49</v>
      </c>
      <c r="Z1837">
        <v>14</v>
      </c>
      <c r="AA1837">
        <v>0</v>
      </c>
      <c r="AB1837">
        <v>1</v>
      </c>
      <c r="AC1837">
        <v>0</v>
      </c>
      <c r="AD1837">
        <v>0.218</v>
      </c>
      <c r="AE1837">
        <v>0.26200000000000001</v>
      </c>
      <c r="AF1837">
        <v>0.39500000000000002</v>
      </c>
      <c r="AG1837">
        <v>0.65800000000000003</v>
      </c>
    </row>
    <row r="1838" spans="1:33" x14ac:dyDescent="0.25">
      <c r="A1838" t="s">
        <v>8</v>
      </c>
      <c r="B1838" t="s">
        <v>44</v>
      </c>
      <c r="C1838">
        <v>2017</v>
      </c>
      <c r="D1838" t="s">
        <v>22</v>
      </c>
      <c r="E1838" t="s">
        <v>9</v>
      </c>
      <c r="F1838" t="s">
        <v>10</v>
      </c>
      <c r="G1838" t="s">
        <v>45</v>
      </c>
      <c r="H1838">
        <v>21</v>
      </c>
      <c r="I1838" t="s">
        <v>1226</v>
      </c>
      <c r="J1838" s="9">
        <v>0.217</v>
      </c>
      <c r="K1838">
        <v>1</v>
      </c>
      <c r="L1838">
        <v>0</v>
      </c>
      <c r="M1838">
        <v>8</v>
      </c>
      <c r="N1838">
        <v>4</v>
      </c>
      <c r="O1838">
        <v>20</v>
      </c>
      <c r="P1838">
        <v>60</v>
      </c>
      <c r="Q1838" s="8">
        <f t="shared" si="112"/>
        <v>1.6666666666666666E-2</v>
      </c>
      <c r="R1838" s="8">
        <f t="shared" si="113"/>
        <v>0</v>
      </c>
      <c r="S1838" s="8">
        <f t="shared" si="114"/>
        <v>0.13333333333333333</v>
      </c>
      <c r="T1838" s="8">
        <f t="shared" si="115"/>
        <v>6.6666666666666666E-2</v>
      </c>
      <c r="U1838" s="8">
        <f>IF(C1838=2022,"",IF(C1838=2020,O1838/60,O1838/162))</f>
        <v>0.12345679012345678</v>
      </c>
      <c r="V1838">
        <v>13</v>
      </c>
      <c r="W1838">
        <v>19</v>
      </c>
      <c r="X1838">
        <v>4</v>
      </c>
      <c r="Y1838">
        <v>16</v>
      </c>
      <c r="Z1838">
        <v>2</v>
      </c>
      <c r="AA1838">
        <v>0</v>
      </c>
      <c r="AB1838">
        <v>1</v>
      </c>
      <c r="AC1838">
        <v>0</v>
      </c>
      <c r="AD1838">
        <v>0.27300000000000002</v>
      </c>
      <c r="AE1838">
        <v>0.23799999999999999</v>
      </c>
      <c r="AF1838">
        <v>0.317</v>
      </c>
      <c r="AG1838">
        <v>0.55500000000000005</v>
      </c>
    </row>
    <row r="1839" spans="1:33" x14ac:dyDescent="0.25">
      <c r="A1839" t="s">
        <v>46</v>
      </c>
      <c r="B1839" t="s">
        <v>901</v>
      </c>
      <c r="C1839">
        <v>2016</v>
      </c>
      <c r="D1839" t="s">
        <v>18</v>
      </c>
      <c r="E1839" t="s">
        <v>168</v>
      </c>
      <c r="F1839" t="s">
        <v>169</v>
      </c>
      <c r="G1839" t="s">
        <v>902</v>
      </c>
      <c r="H1839">
        <v>29</v>
      </c>
      <c r="I1839" t="s">
        <v>1226</v>
      </c>
      <c r="J1839" s="9">
        <v>0.25600000000000001</v>
      </c>
      <c r="K1839">
        <v>24</v>
      </c>
      <c r="L1839">
        <v>6</v>
      </c>
      <c r="M1839">
        <v>79</v>
      </c>
      <c r="N1839">
        <v>81</v>
      </c>
      <c r="O1839">
        <v>153</v>
      </c>
      <c r="P1839">
        <v>598</v>
      </c>
      <c r="Q1839" s="8">
        <f t="shared" si="112"/>
        <v>4.0133779264214048E-2</v>
      </c>
      <c r="R1839" s="8">
        <f t="shared" si="113"/>
        <v>1.0033444816053512E-2</v>
      </c>
      <c r="S1839" s="8">
        <f t="shared" si="114"/>
        <v>0.13210702341137123</v>
      </c>
      <c r="T1839" s="8">
        <f t="shared" si="115"/>
        <v>0.1354515050167224</v>
      </c>
      <c r="U1839" s="8">
        <f>IF(C1839=2022,"",IF(C1839=2020,O1839/60,O1839/162))</f>
        <v>0.94444444444444442</v>
      </c>
      <c r="V1839">
        <v>153</v>
      </c>
      <c r="W1839">
        <v>257</v>
      </c>
      <c r="X1839">
        <v>53</v>
      </c>
      <c r="Y1839">
        <v>143</v>
      </c>
      <c r="Z1839">
        <v>69</v>
      </c>
      <c r="AA1839">
        <v>7</v>
      </c>
      <c r="AB1839">
        <v>1</v>
      </c>
      <c r="AC1839">
        <v>7</v>
      </c>
      <c r="AD1839">
        <v>0.29699999999999999</v>
      </c>
      <c r="AE1839">
        <v>0.33600000000000002</v>
      </c>
      <c r="AF1839">
        <v>0.43</v>
      </c>
      <c r="AG1839">
        <v>0.76600000000000001</v>
      </c>
    </row>
    <row r="1840" spans="1:33" x14ac:dyDescent="0.25">
      <c r="A1840" t="s">
        <v>55</v>
      </c>
      <c r="B1840" t="s">
        <v>1101</v>
      </c>
      <c r="C1840">
        <v>2016</v>
      </c>
      <c r="D1840" t="s">
        <v>18</v>
      </c>
      <c r="E1840" t="s">
        <v>345</v>
      </c>
      <c r="F1840" t="s">
        <v>346</v>
      </c>
      <c r="G1840" t="s">
        <v>1102</v>
      </c>
      <c r="H1840">
        <v>29</v>
      </c>
      <c r="I1840" t="s">
        <v>1226</v>
      </c>
      <c r="J1840" s="9">
        <v>0.20499999999999999</v>
      </c>
      <c r="K1840">
        <v>3</v>
      </c>
      <c r="L1840">
        <v>0</v>
      </c>
      <c r="M1840">
        <v>9</v>
      </c>
      <c r="N1840">
        <v>8</v>
      </c>
      <c r="O1840">
        <v>43</v>
      </c>
      <c r="P1840">
        <v>83</v>
      </c>
      <c r="Q1840" s="8">
        <f t="shared" si="112"/>
        <v>3.614457831325301E-2</v>
      </c>
      <c r="R1840" s="8">
        <f t="shared" si="113"/>
        <v>0</v>
      </c>
      <c r="S1840" s="8">
        <f t="shared" si="114"/>
        <v>0.10843373493975904</v>
      </c>
      <c r="T1840" s="8">
        <f t="shared" si="115"/>
        <v>9.6385542168674704E-2</v>
      </c>
      <c r="U1840" s="8">
        <f>IF(C1840=2022,"",IF(C1840=2020,O1840/60,O1840/162))</f>
        <v>0.26543209876543211</v>
      </c>
      <c r="V1840">
        <v>17</v>
      </c>
      <c r="W1840">
        <v>28</v>
      </c>
      <c r="X1840">
        <v>5</v>
      </c>
      <c r="Y1840">
        <v>25</v>
      </c>
      <c r="Z1840">
        <v>4</v>
      </c>
      <c r="AA1840">
        <v>0</v>
      </c>
      <c r="AB1840">
        <v>1</v>
      </c>
      <c r="AC1840">
        <v>1</v>
      </c>
      <c r="AD1840">
        <v>0.246</v>
      </c>
      <c r="AE1840">
        <v>0.23599999999999999</v>
      </c>
      <c r="AF1840">
        <v>0.33700000000000002</v>
      </c>
      <c r="AG1840">
        <v>0.57299999999999995</v>
      </c>
    </row>
    <row r="1841" spans="1:33" x14ac:dyDescent="0.25">
      <c r="A1841" t="s">
        <v>86</v>
      </c>
      <c r="B1841" t="s">
        <v>659</v>
      </c>
      <c r="C1841">
        <v>2016</v>
      </c>
      <c r="D1841" t="s">
        <v>18</v>
      </c>
      <c r="E1841" t="s">
        <v>128</v>
      </c>
      <c r="F1841" t="s">
        <v>129</v>
      </c>
      <c r="G1841" t="s">
        <v>660</v>
      </c>
      <c r="H1841">
        <v>28</v>
      </c>
      <c r="I1841" t="s">
        <v>1226</v>
      </c>
      <c r="J1841" s="9">
        <v>0.251</v>
      </c>
      <c r="K1841">
        <v>4</v>
      </c>
      <c r="L1841">
        <v>2</v>
      </c>
      <c r="M1841">
        <v>15</v>
      </c>
      <c r="N1841">
        <v>23</v>
      </c>
      <c r="O1841">
        <v>48</v>
      </c>
      <c r="P1841">
        <v>171</v>
      </c>
      <c r="Q1841" s="8">
        <f t="shared" si="112"/>
        <v>2.3391812865497075E-2</v>
      </c>
      <c r="R1841" s="8">
        <f t="shared" si="113"/>
        <v>1.1695906432748537E-2</v>
      </c>
      <c r="S1841" s="8">
        <f t="shared" si="114"/>
        <v>8.771929824561403E-2</v>
      </c>
      <c r="T1841" s="8">
        <f t="shared" si="115"/>
        <v>0.13450292397660818</v>
      </c>
      <c r="U1841" s="8">
        <f>IF(C1841=2022,"",IF(C1841=2020,O1841/60,O1841/162))</f>
        <v>0.29629629629629628</v>
      </c>
      <c r="V1841">
        <v>43</v>
      </c>
      <c r="W1841">
        <v>74</v>
      </c>
      <c r="X1841">
        <v>18</v>
      </c>
      <c r="Y1841">
        <v>42</v>
      </c>
      <c r="Z1841">
        <v>8</v>
      </c>
      <c r="AA1841">
        <v>1</v>
      </c>
      <c r="AB1841">
        <v>1</v>
      </c>
      <c r="AC1841">
        <v>0</v>
      </c>
      <c r="AD1841">
        <v>0.31</v>
      </c>
      <c r="AE1841">
        <v>0.29499999999999998</v>
      </c>
      <c r="AF1841">
        <v>0.433</v>
      </c>
      <c r="AG1841">
        <v>0.72799999999999998</v>
      </c>
    </row>
    <row r="1842" spans="1:33" x14ac:dyDescent="0.25">
      <c r="A1842" t="s">
        <v>62</v>
      </c>
      <c r="B1842" t="s">
        <v>379</v>
      </c>
      <c r="C1842">
        <v>2016</v>
      </c>
      <c r="D1842" t="s">
        <v>22</v>
      </c>
      <c r="E1842" t="s">
        <v>126</v>
      </c>
      <c r="F1842" t="s">
        <v>127</v>
      </c>
      <c r="G1842" t="s">
        <v>380</v>
      </c>
      <c r="H1842">
        <v>28</v>
      </c>
      <c r="I1842" t="s">
        <v>1226</v>
      </c>
      <c r="J1842" s="9">
        <v>0.246</v>
      </c>
      <c r="K1842">
        <v>31</v>
      </c>
      <c r="L1842">
        <v>9</v>
      </c>
      <c r="M1842">
        <v>87</v>
      </c>
      <c r="N1842">
        <v>81</v>
      </c>
      <c r="O1842">
        <v>153</v>
      </c>
      <c r="P1842">
        <v>570</v>
      </c>
      <c r="Q1842" s="8">
        <f t="shared" si="112"/>
        <v>5.4385964912280704E-2</v>
      </c>
      <c r="R1842" s="8">
        <f t="shared" si="113"/>
        <v>1.5789473684210527E-2</v>
      </c>
      <c r="S1842" s="8">
        <f t="shared" si="114"/>
        <v>0.15263157894736842</v>
      </c>
      <c r="T1842" s="8">
        <f t="shared" si="115"/>
        <v>0.14210526315789473</v>
      </c>
      <c r="U1842" s="8">
        <f>IF(C1842=2022,"",IF(C1842=2020,O1842/60,O1842/162))</f>
        <v>0.94444444444444442</v>
      </c>
      <c r="V1842">
        <v>140</v>
      </c>
      <c r="W1842">
        <v>265</v>
      </c>
      <c r="X1842">
        <v>61</v>
      </c>
      <c r="Y1842">
        <v>179</v>
      </c>
      <c r="Z1842">
        <v>50</v>
      </c>
      <c r="AA1842">
        <v>3</v>
      </c>
      <c r="AB1842">
        <v>1</v>
      </c>
      <c r="AC1842">
        <v>4</v>
      </c>
      <c r="AD1842">
        <v>0.30099999999999999</v>
      </c>
      <c r="AE1842">
        <v>0.31</v>
      </c>
      <c r="AF1842">
        <v>0.46500000000000002</v>
      </c>
      <c r="AG1842">
        <v>0.77500000000000002</v>
      </c>
    </row>
    <row r="1843" spans="1:33" x14ac:dyDescent="0.25">
      <c r="A1843" t="s">
        <v>29</v>
      </c>
      <c r="B1843" t="s">
        <v>283</v>
      </c>
      <c r="C1843">
        <v>2016</v>
      </c>
      <c r="D1843" t="s">
        <v>22</v>
      </c>
      <c r="E1843" t="s">
        <v>188</v>
      </c>
      <c r="F1843" t="s">
        <v>96</v>
      </c>
      <c r="G1843" t="s">
        <v>284</v>
      </c>
      <c r="H1843">
        <v>28</v>
      </c>
      <c r="I1843" t="s">
        <v>1226</v>
      </c>
      <c r="J1843" s="9">
        <v>0.23100000000000001</v>
      </c>
      <c r="K1843">
        <v>0</v>
      </c>
      <c r="L1843">
        <v>1</v>
      </c>
      <c r="M1843">
        <v>7</v>
      </c>
      <c r="N1843">
        <v>5</v>
      </c>
      <c r="O1843">
        <v>11</v>
      </c>
      <c r="P1843">
        <v>39</v>
      </c>
      <c r="Q1843" s="8">
        <f t="shared" si="112"/>
        <v>0</v>
      </c>
      <c r="R1843" s="8">
        <f t="shared" si="113"/>
        <v>2.564102564102564E-2</v>
      </c>
      <c r="S1843" s="8">
        <f t="shared" si="114"/>
        <v>0.17948717948717949</v>
      </c>
      <c r="T1843" s="8">
        <f t="shared" si="115"/>
        <v>0.12820512820512819</v>
      </c>
      <c r="U1843" s="8">
        <f>IF(C1843=2022,"",IF(C1843=2020,O1843/60,O1843/162))</f>
        <v>6.7901234567901231E-2</v>
      </c>
      <c r="V1843">
        <v>9</v>
      </c>
      <c r="W1843">
        <v>11</v>
      </c>
      <c r="X1843">
        <v>2</v>
      </c>
      <c r="Y1843">
        <v>6</v>
      </c>
      <c r="Z1843">
        <v>3</v>
      </c>
      <c r="AA1843">
        <v>1</v>
      </c>
      <c r="AB1843">
        <v>1</v>
      </c>
      <c r="AC1843">
        <v>0</v>
      </c>
      <c r="AD1843">
        <v>0.26500000000000001</v>
      </c>
      <c r="AE1843">
        <v>0.27900000000000003</v>
      </c>
      <c r="AF1843">
        <v>0.28199999999999997</v>
      </c>
      <c r="AG1843">
        <v>0.56100000000000005</v>
      </c>
    </row>
    <row r="1844" spans="1:33" x14ac:dyDescent="0.25">
      <c r="A1844" t="s">
        <v>62</v>
      </c>
      <c r="B1844" t="s">
        <v>123</v>
      </c>
      <c r="C1844">
        <v>2016</v>
      </c>
      <c r="D1844" t="s">
        <v>22</v>
      </c>
      <c r="E1844" t="s">
        <v>126</v>
      </c>
      <c r="F1844" t="s">
        <v>127</v>
      </c>
      <c r="G1844" t="s">
        <v>124</v>
      </c>
      <c r="H1844">
        <v>28</v>
      </c>
      <c r="I1844" t="s">
        <v>1226</v>
      </c>
      <c r="J1844" s="9">
        <v>0.307</v>
      </c>
      <c r="K1844">
        <v>22</v>
      </c>
      <c r="L1844">
        <v>1</v>
      </c>
      <c r="M1844">
        <v>68</v>
      </c>
      <c r="N1844">
        <v>69</v>
      </c>
      <c r="O1844">
        <v>120</v>
      </c>
      <c r="P1844">
        <v>460</v>
      </c>
      <c r="Q1844" s="8">
        <f t="shared" si="112"/>
        <v>4.7826086956521741E-2</v>
      </c>
      <c r="R1844" s="8">
        <f t="shared" si="113"/>
        <v>2.1739130434782609E-3</v>
      </c>
      <c r="S1844" s="8">
        <f t="shared" si="114"/>
        <v>0.14782608695652175</v>
      </c>
      <c r="T1844" s="8">
        <f t="shared" si="115"/>
        <v>0.15</v>
      </c>
      <c r="U1844" s="8">
        <f>IF(C1844=2022,"",IF(C1844=2020,O1844/60,O1844/162))</f>
        <v>0.7407407407407407</v>
      </c>
      <c r="V1844">
        <v>141</v>
      </c>
      <c r="W1844">
        <v>246</v>
      </c>
      <c r="X1844">
        <v>59</v>
      </c>
      <c r="Y1844">
        <v>128</v>
      </c>
      <c r="Z1844">
        <v>49</v>
      </c>
      <c r="AA1844">
        <v>2</v>
      </c>
      <c r="AB1844">
        <v>1</v>
      </c>
      <c r="AC1844">
        <v>2</v>
      </c>
      <c r="AD1844">
        <v>0.378</v>
      </c>
      <c r="AE1844">
        <v>0.373</v>
      </c>
      <c r="AF1844">
        <v>0.53500000000000003</v>
      </c>
      <c r="AG1844">
        <v>0.90800000000000003</v>
      </c>
    </row>
    <row r="1845" spans="1:33" x14ac:dyDescent="0.25">
      <c r="A1845" t="s">
        <v>86</v>
      </c>
      <c r="B1845" t="s">
        <v>841</v>
      </c>
      <c r="C1845">
        <v>2016</v>
      </c>
      <c r="D1845" t="s">
        <v>18</v>
      </c>
      <c r="E1845" t="s">
        <v>128</v>
      </c>
      <c r="F1845" t="s">
        <v>129</v>
      </c>
      <c r="G1845" t="s">
        <v>842</v>
      </c>
      <c r="H1845">
        <v>28</v>
      </c>
      <c r="I1845" t="s">
        <v>1226</v>
      </c>
      <c r="J1845" s="9">
        <v>0.24399999999999999</v>
      </c>
      <c r="K1845">
        <v>2</v>
      </c>
      <c r="L1845">
        <v>4</v>
      </c>
      <c r="M1845">
        <v>4</v>
      </c>
      <c r="N1845">
        <v>9</v>
      </c>
      <c r="O1845">
        <v>12</v>
      </c>
      <c r="P1845">
        <v>41</v>
      </c>
      <c r="Q1845" s="8">
        <f t="shared" si="112"/>
        <v>4.878048780487805E-2</v>
      </c>
      <c r="R1845" s="8">
        <f t="shared" si="113"/>
        <v>9.7560975609756101E-2</v>
      </c>
      <c r="S1845" s="8">
        <f t="shared" si="114"/>
        <v>9.7560975609756101E-2</v>
      </c>
      <c r="T1845" s="8">
        <f t="shared" si="115"/>
        <v>0.21951219512195122</v>
      </c>
      <c r="U1845" s="8">
        <f>IF(C1845=2022,"",IF(C1845=2020,O1845/60,O1845/162))</f>
        <v>7.407407407407407E-2</v>
      </c>
      <c r="V1845">
        <v>10</v>
      </c>
      <c r="W1845">
        <v>16</v>
      </c>
      <c r="X1845">
        <v>2</v>
      </c>
      <c r="Y1845">
        <v>8</v>
      </c>
      <c r="Z1845">
        <v>5</v>
      </c>
      <c r="AA1845">
        <v>0</v>
      </c>
      <c r="AB1845">
        <v>1</v>
      </c>
      <c r="AC1845">
        <v>0</v>
      </c>
      <c r="AD1845">
        <v>0.25800000000000001</v>
      </c>
      <c r="AE1845">
        <v>0.32600000000000001</v>
      </c>
      <c r="AF1845">
        <v>0.39</v>
      </c>
      <c r="AG1845">
        <v>0.71599999999999997</v>
      </c>
    </row>
    <row r="1846" spans="1:33" x14ac:dyDescent="0.25">
      <c r="A1846" t="s">
        <v>33</v>
      </c>
      <c r="B1846" t="s">
        <v>931</v>
      </c>
      <c r="C1846">
        <v>2016</v>
      </c>
      <c r="D1846" t="s">
        <v>22</v>
      </c>
      <c r="E1846" t="s">
        <v>166</v>
      </c>
      <c r="F1846" t="s">
        <v>167</v>
      </c>
      <c r="G1846" t="s">
        <v>932</v>
      </c>
      <c r="H1846">
        <v>27</v>
      </c>
      <c r="I1846" t="s">
        <v>1226</v>
      </c>
      <c r="J1846" s="9">
        <v>0.122</v>
      </c>
      <c r="K1846">
        <v>3</v>
      </c>
      <c r="L1846">
        <v>0</v>
      </c>
      <c r="M1846">
        <v>6</v>
      </c>
      <c r="N1846">
        <v>4</v>
      </c>
      <c r="O1846">
        <v>16</v>
      </c>
      <c r="P1846">
        <v>41</v>
      </c>
      <c r="Q1846" s="8">
        <f t="shared" si="112"/>
        <v>7.3170731707317069E-2</v>
      </c>
      <c r="R1846" s="8">
        <f t="shared" si="113"/>
        <v>0</v>
      </c>
      <c r="S1846" s="8">
        <f t="shared" si="114"/>
        <v>0.14634146341463414</v>
      </c>
      <c r="T1846" s="8">
        <f t="shared" si="115"/>
        <v>9.7560975609756101E-2</v>
      </c>
      <c r="U1846" s="8">
        <f>IF(C1846=2022,"",IF(C1846=2020,O1846/60,O1846/162))</f>
        <v>9.8765432098765427E-2</v>
      </c>
      <c r="V1846">
        <v>5</v>
      </c>
      <c r="W1846">
        <v>14</v>
      </c>
      <c r="X1846">
        <v>3</v>
      </c>
      <c r="Y1846">
        <v>20</v>
      </c>
      <c r="Z1846">
        <v>0</v>
      </c>
      <c r="AA1846">
        <v>0</v>
      </c>
      <c r="AB1846">
        <v>1</v>
      </c>
      <c r="AC1846">
        <v>1</v>
      </c>
      <c r="AD1846">
        <v>0.105</v>
      </c>
      <c r="AE1846">
        <v>0.14000000000000001</v>
      </c>
      <c r="AF1846">
        <v>0.34100000000000003</v>
      </c>
      <c r="AG1846">
        <v>0.48099999999999998</v>
      </c>
    </row>
    <row r="1847" spans="1:33" x14ac:dyDescent="0.25">
      <c r="A1847" t="s">
        <v>42</v>
      </c>
      <c r="B1847" t="s">
        <v>261</v>
      </c>
      <c r="C1847">
        <v>2016</v>
      </c>
      <c r="D1847" t="s">
        <v>22</v>
      </c>
      <c r="E1847" t="s">
        <v>263</v>
      </c>
      <c r="F1847" t="s">
        <v>264</v>
      </c>
      <c r="G1847" t="s">
        <v>262</v>
      </c>
      <c r="H1847">
        <v>26</v>
      </c>
      <c r="I1847" t="s">
        <v>1226</v>
      </c>
      <c r="J1847" s="9">
        <v>0.28000000000000003</v>
      </c>
      <c r="K1847">
        <v>11</v>
      </c>
      <c r="L1847">
        <v>2</v>
      </c>
      <c r="M1847">
        <v>37</v>
      </c>
      <c r="N1847">
        <v>49</v>
      </c>
      <c r="O1847">
        <v>99</v>
      </c>
      <c r="P1847">
        <v>332</v>
      </c>
      <c r="Q1847" s="8">
        <f t="shared" si="112"/>
        <v>3.313253012048193E-2</v>
      </c>
      <c r="R1847" s="8">
        <f t="shared" si="113"/>
        <v>6.024096385542169E-3</v>
      </c>
      <c r="S1847" s="8">
        <f t="shared" si="114"/>
        <v>0.11144578313253012</v>
      </c>
      <c r="T1847" s="8">
        <f t="shared" si="115"/>
        <v>0.14759036144578314</v>
      </c>
      <c r="U1847" s="8">
        <f>IF(C1847=2022,"",IF(C1847=2020,O1847/60,O1847/162))</f>
        <v>0.61111111111111116</v>
      </c>
      <c r="V1847">
        <v>93</v>
      </c>
      <c r="W1847">
        <v>147</v>
      </c>
      <c r="X1847">
        <v>31</v>
      </c>
      <c r="Y1847">
        <v>96</v>
      </c>
      <c r="Z1847">
        <v>55</v>
      </c>
      <c r="AA1847">
        <v>0</v>
      </c>
      <c r="AB1847">
        <v>1</v>
      </c>
      <c r="AC1847">
        <v>3</v>
      </c>
      <c r="AD1847">
        <v>0.36399999999999999</v>
      </c>
      <c r="AE1847">
        <v>0.38600000000000001</v>
      </c>
      <c r="AF1847">
        <v>0.443</v>
      </c>
      <c r="AG1847">
        <v>0.82799999999999996</v>
      </c>
    </row>
    <row r="1848" spans="1:33" x14ac:dyDescent="0.25">
      <c r="A1848" t="s">
        <v>57</v>
      </c>
      <c r="B1848" t="s">
        <v>1119</v>
      </c>
      <c r="C1848">
        <v>2016</v>
      </c>
      <c r="D1848" t="s">
        <v>22</v>
      </c>
      <c r="E1848" t="s">
        <v>98</v>
      </c>
      <c r="F1848" t="s">
        <v>99</v>
      </c>
      <c r="G1848" t="s">
        <v>1120</v>
      </c>
      <c r="H1848">
        <v>26</v>
      </c>
      <c r="I1848" t="s">
        <v>1226</v>
      </c>
      <c r="J1848" s="9">
        <v>0.245</v>
      </c>
      <c r="K1848">
        <v>24</v>
      </c>
      <c r="L1848">
        <v>0</v>
      </c>
      <c r="M1848">
        <v>70</v>
      </c>
      <c r="N1848">
        <v>57</v>
      </c>
      <c r="O1848">
        <v>148</v>
      </c>
      <c r="P1848">
        <v>510</v>
      </c>
      <c r="Q1848" s="8">
        <f t="shared" si="112"/>
        <v>4.7058823529411764E-2</v>
      </c>
      <c r="R1848" s="8">
        <f t="shared" si="113"/>
        <v>0</v>
      </c>
      <c r="S1848" s="8">
        <f t="shared" si="114"/>
        <v>0.13725490196078433</v>
      </c>
      <c r="T1848" s="8">
        <f t="shared" si="115"/>
        <v>0.11176470588235295</v>
      </c>
      <c r="U1848" s="8">
        <f>IF(C1848=2022,"",IF(C1848=2020,O1848/60,O1848/162))</f>
        <v>0.9135802469135802</v>
      </c>
      <c r="V1848">
        <v>125</v>
      </c>
      <c r="W1848">
        <v>239</v>
      </c>
      <c r="X1848">
        <v>63</v>
      </c>
      <c r="Y1848">
        <v>134</v>
      </c>
      <c r="Z1848">
        <v>33</v>
      </c>
      <c r="AA1848">
        <v>6</v>
      </c>
      <c r="AB1848">
        <v>1</v>
      </c>
      <c r="AC1848">
        <v>2</v>
      </c>
      <c r="AD1848">
        <v>0.28499999999999998</v>
      </c>
      <c r="AE1848">
        <v>0.29299999999999998</v>
      </c>
      <c r="AF1848">
        <v>0.46899999999999997</v>
      </c>
      <c r="AG1848">
        <v>0.76100000000000001</v>
      </c>
    </row>
    <row r="1849" spans="1:33" x14ac:dyDescent="0.25">
      <c r="A1849" t="s">
        <v>125</v>
      </c>
      <c r="B1849" t="s">
        <v>693</v>
      </c>
      <c r="C1849">
        <v>2016</v>
      </c>
      <c r="D1849" t="s">
        <v>18</v>
      </c>
      <c r="E1849" t="s">
        <v>455</v>
      </c>
      <c r="F1849" t="s">
        <v>456</v>
      </c>
      <c r="G1849" t="s">
        <v>694</v>
      </c>
      <c r="H1849">
        <v>25</v>
      </c>
      <c r="I1849" t="s">
        <v>1226</v>
      </c>
      <c r="J1849" s="9">
        <v>0.26600000000000001</v>
      </c>
      <c r="K1849">
        <v>23</v>
      </c>
      <c r="L1849">
        <v>0</v>
      </c>
      <c r="M1849">
        <v>76</v>
      </c>
      <c r="N1849">
        <v>75</v>
      </c>
      <c r="O1849">
        <v>148</v>
      </c>
      <c r="P1849">
        <v>557</v>
      </c>
      <c r="Q1849" s="8">
        <f t="shared" si="112"/>
        <v>4.1292639138240578E-2</v>
      </c>
      <c r="R1849" s="8">
        <f t="shared" si="113"/>
        <v>0</v>
      </c>
      <c r="S1849" s="8">
        <f t="shared" si="114"/>
        <v>0.13644524236983843</v>
      </c>
      <c r="T1849" s="8">
        <f t="shared" si="115"/>
        <v>0.13464991023339318</v>
      </c>
      <c r="U1849" s="8">
        <f>IF(C1849=2022,"",IF(C1849=2020,O1849/60,O1849/162))</f>
        <v>0.9135802469135802</v>
      </c>
      <c r="V1849">
        <v>148</v>
      </c>
      <c r="W1849">
        <v>252</v>
      </c>
      <c r="X1849">
        <v>52</v>
      </c>
      <c r="Y1849">
        <v>115</v>
      </c>
      <c r="Z1849">
        <v>43</v>
      </c>
      <c r="AA1849">
        <v>2</v>
      </c>
      <c r="AB1849">
        <v>1</v>
      </c>
      <c r="AC1849">
        <v>3</v>
      </c>
      <c r="AD1849">
        <v>0.29599999999999999</v>
      </c>
      <c r="AE1849">
        <v>0.32100000000000001</v>
      </c>
      <c r="AF1849">
        <v>0.45200000000000001</v>
      </c>
      <c r="AG1849">
        <v>0.77300000000000002</v>
      </c>
    </row>
    <row r="1850" spans="1:33" x14ac:dyDescent="0.25">
      <c r="A1850" t="s">
        <v>41</v>
      </c>
      <c r="B1850" t="s">
        <v>685</v>
      </c>
      <c r="C1850">
        <v>2016</v>
      </c>
      <c r="D1850" t="s">
        <v>18</v>
      </c>
      <c r="E1850" t="s">
        <v>60</v>
      </c>
      <c r="F1850" t="s">
        <v>61</v>
      </c>
      <c r="G1850" t="s">
        <v>686</v>
      </c>
      <c r="H1850">
        <v>25</v>
      </c>
      <c r="I1850" t="s">
        <v>1226</v>
      </c>
      <c r="J1850" s="9">
        <v>0.25700000000000001</v>
      </c>
      <c r="K1850">
        <v>10</v>
      </c>
      <c r="L1850">
        <v>5</v>
      </c>
      <c r="M1850">
        <v>37</v>
      </c>
      <c r="N1850">
        <v>39</v>
      </c>
      <c r="O1850">
        <v>84</v>
      </c>
      <c r="P1850">
        <v>253</v>
      </c>
      <c r="Q1850" s="8">
        <f t="shared" si="112"/>
        <v>3.9525691699604744E-2</v>
      </c>
      <c r="R1850" s="8">
        <f t="shared" si="113"/>
        <v>1.9762845849802372E-2</v>
      </c>
      <c r="S1850" s="8">
        <f t="shared" si="114"/>
        <v>0.14624505928853754</v>
      </c>
      <c r="T1850" s="8">
        <f t="shared" si="115"/>
        <v>0.1541501976284585</v>
      </c>
      <c r="U1850" s="8">
        <f>IF(C1850=2022,"",IF(C1850=2020,O1850/60,O1850/162))</f>
        <v>0.51851851851851849</v>
      </c>
      <c r="V1850">
        <v>65</v>
      </c>
      <c r="W1850">
        <v>115</v>
      </c>
      <c r="X1850">
        <v>28</v>
      </c>
      <c r="Y1850">
        <v>44</v>
      </c>
      <c r="Z1850">
        <v>26</v>
      </c>
      <c r="AA1850">
        <v>2</v>
      </c>
      <c r="AB1850">
        <v>1</v>
      </c>
      <c r="AC1850">
        <v>1</v>
      </c>
      <c r="AD1850">
        <v>0.27400000000000002</v>
      </c>
      <c r="AE1850">
        <v>0.33300000000000002</v>
      </c>
      <c r="AF1850">
        <v>0.45500000000000002</v>
      </c>
      <c r="AG1850">
        <v>0.78800000000000003</v>
      </c>
    </row>
    <row r="1851" spans="1:33" x14ac:dyDescent="0.25">
      <c r="A1851" t="s">
        <v>15</v>
      </c>
      <c r="B1851" t="s">
        <v>785</v>
      </c>
      <c r="C1851">
        <v>2016</v>
      </c>
      <c r="D1851" t="s">
        <v>18</v>
      </c>
      <c r="E1851" t="s">
        <v>16</v>
      </c>
      <c r="F1851" t="s">
        <v>17</v>
      </c>
      <c r="G1851" t="s">
        <v>786</v>
      </c>
      <c r="H1851">
        <v>24</v>
      </c>
      <c r="I1851" t="s">
        <v>1226</v>
      </c>
      <c r="J1851" s="9">
        <v>0.29199999999999998</v>
      </c>
      <c r="K1851">
        <v>39</v>
      </c>
      <c r="L1851">
        <v>8</v>
      </c>
      <c r="M1851">
        <v>102</v>
      </c>
      <c r="N1851">
        <v>121</v>
      </c>
      <c r="O1851">
        <v>155</v>
      </c>
      <c r="P1851">
        <v>603</v>
      </c>
      <c r="Q1851" s="8">
        <f t="shared" si="112"/>
        <v>6.4676616915422883E-2</v>
      </c>
      <c r="R1851" s="8">
        <f t="shared" si="113"/>
        <v>1.3266998341625208E-2</v>
      </c>
      <c r="S1851" s="8">
        <f t="shared" si="114"/>
        <v>0.1691542288557214</v>
      </c>
      <c r="T1851" s="8">
        <f t="shared" si="115"/>
        <v>0.20066334991708126</v>
      </c>
      <c r="U1851" s="8">
        <f>IF(C1851=2022,"",IF(C1851=2020,O1851/60,O1851/162))</f>
        <v>0.95679012345679015</v>
      </c>
      <c r="V1851">
        <v>176</v>
      </c>
      <c r="W1851">
        <v>334</v>
      </c>
      <c r="X1851">
        <v>77</v>
      </c>
      <c r="Y1851">
        <v>154</v>
      </c>
      <c r="Z1851">
        <v>75</v>
      </c>
      <c r="AA1851">
        <v>5</v>
      </c>
      <c r="AB1851">
        <v>1</v>
      </c>
      <c r="AC1851">
        <v>5</v>
      </c>
      <c r="AD1851">
        <v>0.33200000000000002</v>
      </c>
      <c r="AE1851">
        <v>0.38500000000000001</v>
      </c>
      <c r="AF1851">
        <v>0.55400000000000005</v>
      </c>
      <c r="AG1851">
        <v>0.93899999999999995</v>
      </c>
    </row>
    <row r="1852" spans="1:33" x14ac:dyDescent="0.25">
      <c r="A1852" t="s">
        <v>42</v>
      </c>
      <c r="B1852" t="s">
        <v>699</v>
      </c>
      <c r="C1852">
        <v>2016</v>
      </c>
      <c r="D1852" t="s">
        <v>22</v>
      </c>
      <c r="E1852" t="s">
        <v>263</v>
      </c>
      <c r="F1852" t="s">
        <v>264</v>
      </c>
      <c r="G1852" t="s">
        <v>700</v>
      </c>
      <c r="H1852">
        <v>24</v>
      </c>
      <c r="I1852" t="s">
        <v>1226</v>
      </c>
      <c r="J1852" s="9">
        <v>0.26900000000000002</v>
      </c>
      <c r="K1852">
        <v>10</v>
      </c>
      <c r="L1852">
        <v>5</v>
      </c>
      <c r="M1852">
        <v>32</v>
      </c>
      <c r="N1852">
        <v>52</v>
      </c>
      <c r="O1852">
        <v>92</v>
      </c>
      <c r="P1852">
        <v>335</v>
      </c>
      <c r="Q1852" s="8">
        <f t="shared" si="112"/>
        <v>2.9850746268656716E-2</v>
      </c>
      <c r="R1852" s="8">
        <f t="shared" si="113"/>
        <v>1.4925373134328358E-2</v>
      </c>
      <c r="S1852" s="8">
        <f t="shared" si="114"/>
        <v>9.5522388059701493E-2</v>
      </c>
      <c r="T1852" s="8">
        <f t="shared" si="115"/>
        <v>0.15522388059701492</v>
      </c>
      <c r="U1852" s="8">
        <f>IF(C1852=2022,"",IF(C1852=2020,O1852/60,O1852/162))</f>
        <v>0.5679012345679012</v>
      </c>
      <c r="V1852">
        <v>90</v>
      </c>
      <c r="W1852">
        <v>141</v>
      </c>
      <c r="X1852">
        <v>29</v>
      </c>
      <c r="Y1852">
        <v>91</v>
      </c>
      <c r="Z1852">
        <v>12</v>
      </c>
      <c r="AA1852">
        <v>2</v>
      </c>
      <c r="AB1852">
        <v>1</v>
      </c>
      <c r="AC1852">
        <v>2</v>
      </c>
      <c r="AD1852">
        <v>0.33800000000000002</v>
      </c>
      <c r="AE1852">
        <v>0.29499999999999998</v>
      </c>
      <c r="AF1852">
        <v>0.42099999999999999</v>
      </c>
      <c r="AG1852">
        <v>0.71599999999999997</v>
      </c>
    </row>
    <row r="1853" spans="1:33" x14ac:dyDescent="0.25">
      <c r="A1853" t="s">
        <v>125</v>
      </c>
      <c r="B1853" t="s">
        <v>925</v>
      </c>
      <c r="C1853">
        <v>2016</v>
      </c>
      <c r="D1853" t="s">
        <v>18</v>
      </c>
      <c r="E1853" t="s">
        <v>455</v>
      </c>
      <c r="F1853" t="s">
        <v>456</v>
      </c>
      <c r="G1853" t="s">
        <v>926</v>
      </c>
      <c r="H1853">
        <v>24</v>
      </c>
      <c r="I1853" t="s">
        <v>1226</v>
      </c>
      <c r="J1853" s="9">
        <v>0.29799999999999999</v>
      </c>
      <c r="K1853">
        <v>21</v>
      </c>
      <c r="L1853">
        <v>9</v>
      </c>
      <c r="M1853">
        <v>98</v>
      </c>
      <c r="N1853">
        <v>78</v>
      </c>
      <c r="O1853">
        <v>155</v>
      </c>
      <c r="P1853">
        <v>578</v>
      </c>
      <c r="Q1853" s="8">
        <f t="shared" si="112"/>
        <v>3.6332179930795849E-2</v>
      </c>
      <c r="R1853" s="8">
        <f t="shared" si="113"/>
        <v>1.5570934256055362E-2</v>
      </c>
      <c r="S1853" s="8">
        <f t="shared" si="114"/>
        <v>0.16955017301038061</v>
      </c>
      <c r="T1853" s="8">
        <f t="shared" si="115"/>
        <v>0.13494809688581316</v>
      </c>
      <c r="U1853" s="8">
        <f>IF(C1853=2022,"",IF(C1853=2020,O1853/60,O1853/162))</f>
        <v>0.95679012345679015</v>
      </c>
      <c r="V1853">
        <v>172</v>
      </c>
      <c r="W1853">
        <v>279</v>
      </c>
      <c r="X1853">
        <v>62</v>
      </c>
      <c r="Y1853">
        <v>138</v>
      </c>
      <c r="Z1853">
        <v>72</v>
      </c>
      <c r="AA1853">
        <v>4</v>
      </c>
      <c r="AB1853">
        <v>1</v>
      </c>
      <c r="AC1853">
        <v>4</v>
      </c>
      <c r="AD1853">
        <v>0.35599999999999998</v>
      </c>
      <c r="AE1853">
        <v>0.376</v>
      </c>
      <c r="AF1853">
        <v>0.48299999999999998</v>
      </c>
      <c r="AG1853">
        <v>0.85899999999999999</v>
      </c>
    </row>
    <row r="1854" spans="1:33" x14ac:dyDescent="0.25">
      <c r="A1854" t="s">
        <v>33</v>
      </c>
      <c r="B1854" t="s">
        <v>485</v>
      </c>
      <c r="C1854">
        <v>2016</v>
      </c>
      <c r="D1854" t="s">
        <v>22</v>
      </c>
      <c r="E1854" t="s">
        <v>166</v>
      </c>
      <c r="F1854" t="s">
        <v>167</v>
      </c>
      <c r="G1854" t="s">
        <v>486</v>
      </c>
      <c r="H1854">
        <v>24</v>
      </c>
      <c r="I1854" t="s">
        <v>1226</v>
      </c>
      <c r="J1854" s="9">
        <v>0.23499999999999999</v>
      </c>
      <c r="K1854">
        <v>1</v>
      </c>
      <c r="L1854">
        <v>0</v>
      </c>
      <c r="M1854">
        <v>4</v>
      </c>
      <c r="N1854">
        <v>4</v>
      </c>
      <c r="O1854">
        <v>22</v>
      </c>
      <c r="P1854">
        <v>51</v>
      </c>
      <c r="Q1854" s="8">
        <f t="shared" si="112"/>
        <v>1.9607843137254902E-2</v>
      </c>
      <c r="R1854" s="8">
        <f t="shared" si="113"/>
        <v>0</v>
      </c>
      <c r="S1854" s="8">
        <f t="shared" si="114"/>
        <v>7.8431372549019607E-2</v>
      </c>
      <c r="T1854" s="8">
        <f t="shared" si="115"/>
        <v>7.8431372549019607E-2</v>
      </c>
      <c r="U1854" s="8">
        <f>IF(C1854=2022,"",IF(C1854=2020,O1854/60,O1854/162))</f>
        <v>0.13580246913580246</v>
      </c>
      <c r="V1854">
        <v>12</v>
      </c>
      <c r="W1854">
        <v>19</v>
      </c>
      <c r="X1854">
        <v>5</v>
      </c>
      <c r="Y1854">
        <v>14</v>
      </c>
      <c r="Z1854">
        <v>3</v>
      </c>
      <c r="AA1854">
        <v>0</v>
      </c>
      <c r="AB1854">
        <v>1</v>
      </c>
      <c r="AC1854">
        <v>0</v>
      </c>
      <c r="AD1854">
        <v>0.29699999999999999</v>
      </c>
      <c r="AE1854">
        <v>0.27300000000000002</v>
      </c>
      <c r="AF1854">
        <v>0.373</v>
      </c>
      <c r="AG1854">
        <v>0.64500000000000002</v>
      </c>
    </row>
    <row r="1855" spans="1:33" x14ac:dyDescent="0.25">
      <c r="A1855" t="s">
        <v>34</v>
      </c>
      <c r="B1855" t="s">
        <v>1017</v>
      </c>
      <c r="C1855">
        <v>2016</v>
      </c>
      <c r="D1855" t="s">
        <v>22</v>
      </c>
      <c r="E1855" t="s">
        <v>75</v>
      </c>
      <c r="F1855" t="s">
        <v>76</v>
      </c>
      <c r="G1855" t="s">
        <v>1018</v>
      </c>
      <c r="H1855">
        <v>23</v>
      </c>
      <c r="I1855" t="s">
        <v>1226</v>
      </c>
      <c r="J1855" s="9">
        <v>0.125</v>
      </c>
      <c r="K1855">
        <v>0</v>
      </c>
      <c r="L1855">
        <v>0</v>
      </c>
      <c r="M1855">
        <v>0</v>
      </c>
      <c r="N1855">
        <v>1</v>
      </c>
      <c r="O1855">
        <v>6</v>
      </c>
      <c r="P1855">
        <v>8</v>
      </c>
      <c r="Q1855" s="8">
        <f t="shared" si="112"/>
        <v>0</v>
      </c>
      <c r="R1855" s="8">
        <f t="shared" si="113"/>
        <v>0</v>
      </c>
      <c r="S1855" s="8">
        <f t="shared" si="114"/>
        <v>0</v>
      </c>
      <c r="T1855" s="8">
        <f t="shared" si="115"/>
        <v>0.125</v>
      </c>
      <c r="U1855" s="8">
        <f>IF(C1855=2022,"",IF(C1855=2020,O1855/60,O1855/162))</f>
        <v>3.7037037037037035E-2</v>
      </c>
      <c r="V1855">
        <v>1</v>
      </c>
      <c r="W1855">
        <v>1</v>
      </c>
      <c r="X1855">
        <v>0</v>
      </c>
      <c r="Y1855">
        <v>1</v>
      </c>
      <c r="Z1855">
        <v>1</v>
      </c>
      <c r="AA1855">
        <v>0</v>
      </c>
      <c r="AB1855">
        <v>1</v>
      </c>
      <c r="AC1855">
        <v>0</v>
      </c>
      <c r="AD1855">
        <v>0.14299999999999999</v>
      </c>
      <c r="AE1855">
        <v>0.222</v>
      </c>
      <c r="AF1855">
        <v>0.125</v>
      </c>
      <c r="AG1855">
        <v>0.34699999999999998</v>
      </c>
    </row>
    <row r="1856" spans="1:33" x14ac:dyDescent="0.25">
      <c r="A1856" t="s">
        <v>68</v>
      </c>
      <c r="B1856" t="s">
        <v>1017</v>
      </c>
      <c r="C1856">
        <v>2016</v>
      </c>
      <c r="D1856" t="s">
        <v>22</v>
      </c>
      <c r="E1856" t="s">
        <v>361</v>
      </c>
      <c r="F1856" t="s">
        <v>362</v>
      </c>
      <c r="G1856" t="s">
        <v>1018</v>
      </c>
      <c r="H1856">
        <v>23</v>
      </c>
      <c r="I1856" t="s">
        <v>1226</v>
      </c>
      <c r="J1856" s="9">
        <v>0.2</v>
      </c>
      <c r="K1856">
        <v>1</v>
      </c>
      <c r="L1856">
        <v>0</v>
      </c>
      <c r="M1856">
        <v>5</v>
      </c>
      <c r="N1856">
        <v>8</v>
      </c>
      <c r="O1856">
        <v>27</v>
      </c>
      <c r="P1856">
        <v>40</v>
      </c>
      <c r="Q1856" s="8">
        <f t="shared" si="112"/>
        <v>2.5000000000000001E-2</v>
      </c>
      <c r="R1856" s="8">
        <f t="shared" si="113"/>
        <v>0</v>
      </c>
      <c r="S1856" s="8">
        <f t="shared" si="114"/>
        <v>0.125</v>
      </c>
      <c r="T1856" s="8">
        <f t="shared" si="115"/>
        <v>0.2</v>
      </c>
      <c r="U1856" s="8">
        <f>IF(C1856=2022,"",IF(C1856=2020,O1856/60,O1856/162))</f>
        <v>0.16666666666666666</v>
      </c>
      <c r="V1856">
        <v>8</v>
      </c>
      <c r="W1856">
        <v>13</v>
      </c>
      <c r="X1856">
        <v>3</v>
      </c>
      <c r="Y1856">
        <v>15</v>
      </c>
      <c r="Z1856">
        <v>5</v>
      </c>
      <c r="AA1856">
        <v>0</v>
      </c>
      <c r="AB1856">
        <v>2</v>
      </c>
      <c r="AC1856">
        <v>0</v>
      </c>
      <c r="AD1856">
        <v>0.29199999999999998</v>
      </c>
      <c r="AE1856">
        <v>0.28899999999999998</v>
      </c>
      <c r="AF1856">
        <v>0.32500000000000001</v>
      </c>
      <c r="AG1856">
        <v>0.61399999999999999</v>
      </c>
    </row>
    <row r="1857" spans="1:33" x14ac:dyDescent="0.25">
      <c r="A1857" t="s">
        <v>54</v>
      </c>
      <c r="B1857" t="s">
        <v>1097</v>
      </c>
      <c r="C1857">
        <v>2016</v>
      </c>
      <c r="D1857" t="s">
        <v>18</v>
      </c>
      <c r="E1857" t="s">
        <v>119</v>
      </c>
      <c r="F1857" t="s">
        <v>120</v>
      </c>
      <c r="G1857" t="s">
        <v>1098</v>
      </c>
      <c r="H1857">
        <v>23</v>
      </c>
      <c r="I1857" t="s">
        <v>1226</v>
      </c>
      <c r="J1857" s="9">
        <v>0.246</v>
      </c>
      <c r="K1857">
        <v>25</v>
      </c>
      <c r="L1857">
        <v>6</v>
      </c>
      <c r="M1857">
        <v>68</v>
      </c>
      <c r="N1857">
        <v>64</v>
      </c>
      <c r="O1857">
        <v>137</v>
      </c>
      <c r="P1857">
        <v>406</v>
      </c>
      <c r="Q1857" s="8">
        <f t="shared" si="112"/>
        <v>6.1576354679802957E-2</v>
      </c>
      <c r="R1857" s="8">
        <f t="shared" si="113"/>
        <v>1.4778325123152709E-2</v>
      </c>
      <c r="S1857" s="8">
        <f t="shared" si="114"/>
        <v>0.16748768472906403</v>
      </c>
      <c r="T1857" s="8">
        <f t="shared" si="115"/>
        <v>0.15763546798029557</v>
      </c>
      <c r="U1857" s="8">
        <f>IF(C1857=2022,"",IF(C1857=2020,O1857/60,O1857/162))</f>
        <v>0.84567901234567899</v>
      </c>
      <c r="V1857">
        <v>100</v>
      </c>
      <c r="W1857">
        <v>201</v>
      </c>
      <c r="X1857">
        <v>51</v>
      </c>
      <c r="Y1857">
        <v>130</v>
      </c>
      <c r="Z1857">
        <v>63</v>
      </c>
      <c r="AA1857">
        <v>4</v>
      </c>
      <c r="AB1857">
        <v>1</v>
      </c>
      <c r="AC1857">
        <v>2</v>
      </c>
      <c r="AD1857">
        <v>0.29599999999999999</v>
      </c>
      <c r="AE1857">
        <v>0.35199999999999998</v>
      </c>
      <c r="AF1857">
        <v>0.495</v>
      </c>
      <c r="AG1857">
        <v>0.84699999999999998</v>
      </c>
    </row>
    <row r="1858" spans="1:33" x14ac:dyDescent="0.25">
      <c r="A1858" t="s">
        <v>19</v>
      </c>
      <c r="B1858" t="s">
        <v>1067</v>
      </c>
      <c r="C1858">
        <v>2016</v>
      </c>
      <c r="D1858" t="s">
        <v>22</v>
      </c>
      <c r="E1858" t="s">
        <v>20</v>
      </c>
      <c r="F1858" t="s">
        <v>21</v>
      </c>
      <c r="G1858" t="s">
        <v>1068</v>
      </c>
      <c r="H1858">
        <v>23</v>
      </c>
      <c r="I1858" t="s">
        <v>1226</v>
      </c>
      <c r="J1858" s="9">
        <v>0.23899999999999999</v>
      </c>
      <c r="K1858">
        <v>5</v>
      </c>
      <c r="L1858">
        <v>2</v>
      </c>
      <c r="M1858">
        <v>20</v>
      </c>
      <c r="N1858">
        <v>35</v>
      </c>
      <c r="O1858">
        <v>90</v>
      </c>
      <c r="P1858">
        <v>272</v>
      </c>
      <c r="Q1858" s="8">
        <f t="shared" si="112"/>
        <v>1.8382352941176471E-2</v>
      </c>
      <c r="R1858" s="8">
        <f t="shared" si="113"/>
        <v>7.3529411764705881E-3</v>
      </c>
      <c r="S1858" s="8">
        <f t="shared" si="114"/>
        <v>7.3529411764705885E-2</v>
      </c>
      <c r="T1858" s="8">
        <f t="shared" si="115"/>
        <v>0.12867647058823528</v>
      </c>
      <c r="U1858" s="8">
        <f>IF(C1858=2022,"",IF(C1858=2020,O1858/60,O1858/162))</f>
        <v>0.55555555555555558</v>
      </c>
      <c r="V1858">
        <v>65</v>
      </c>
      <c r="W1858">
        <v>92</v>
      </c>
      <c r="X1858">
        <v>14</v>
      </c>
      <c r="Y1858">
        <v>61</v>
      </c>
      <c r="Z1858">
        <v>30</v>
      </c>
      <c r="AA1858">
        <v>0</v>
      </c>
      <c r="AB1858">
        <v>1</v>
      </c>
      <c r="AC1858">
        <v>1</v>
      </c>
      <c r="AD1858">
        <v>0.29099999999999998</v>
      </c>
      <c r="AE1858">
        <v>0.32100000000000001</v>
      </c>
      <c r="AF1858">
        <v>0.33800000000000002</v>
      </c>
      <c r="AG1858">
        <v>0.66</v>
      </c>
    </row>
    <row r="1859" spans="1:33" x14ac:dyDescent="0.25">
      <c r="A1859" t="s">
        <v>15</v>
      </c>
      <c r="B1859" t="s">
        <v>997</v>
      </c>
      <c r="C1859">
        <v>2016</v>
      </c>
      <c r="D1859" t="s">
        <v>18</v>
      </c>
      <c r="E1859" t="s">
        <v>16</v>
      </c>
      <c r="F1859" t="s">
        <v>17</v>
      </c>
      <c r="G1859" t="s">
        <v>998</v>
      </c>
      <c r="H1859">
        <v>23</v>
      </c>
      <c r="I1859" t="s">
        <v>1226</v>
      </c>
      <c r="J1859" s="9">
        <v>0</v>
      </c>
      <c r="K1859">
        <v>0</v>
      </c>
      <c r="L1859">
        <v>0</v>
      </c>
      <c r="M1859">
        <v>0</v>
      </c>
      <c r="N1859">
        <v>0</v>
      </c>
      <c r="O1859">
        <v>2</v>
      </c>
      <c r="P1859">
        <v>4</v>
      </c>
      <c r="Q1859" s="8">
        <f t="shared" ref="Q1859:Q1922" si="116">IFERROR(K1859/$P1859,"")</f>
        <v>0</v>
      </c>
      <c r="R1859" s="8">
        <f t="shared" ref="R1859:R1922" si="117">IFERROR(L1859/$P1859,"")</f>
        <v>0</v>
      </c>
      <c r="S1859" s="8">
        <f t="shared" ref="S1859:S1922" si="118">IFERROR(M1859/$P1859,"")</f>
        <v>0</v>
      </c>
      <c r="T1859" s="8">
        <f t="shared" ref="T1859:T1922" si="119">IFERROR(N1859/$P1859,"")</f>
        <v>0</v>
      </c>
      <c r="U1859" s="8">
        <f>IF(C1859=2022,"",IF(C1859=2020,O1859/60,O1859/162))</f>
        <v>1.2345679012345678E-2</v>
      </c>
      <c r="V1859">
        <v>0</v>
      </c>
      <c r="W1859">
        <v>0</v>
      </c>
      <c r="X1859">
        <v>0</v>
      </c>
      <c r="Y1859">
        <v>2</v>
      </c>
      <c r="Z1859">
        <v>1</v>
      </c>
      <c r="AA1859">
        <v>0</v>
      </c>
      <c r="AB1859">
        <v>1</v>
      </c>
      <c r="AC1859">
        <v>0</v>
      </c>
      <c r="AD1859">
        <v>0</v>
      </c>
      <c r="AE1859">
        <v>0.2</v>
      </c>
      <c r="AF1859">
        <v>0</v>
      </c>
      <c r="AG1859">
        <v>0.2</v>
      </c>
    </row>
    <row r="1860" spans="1:33" x14ac:dyDescent="0.25">
      <c r="A1860" t="s">
        <v>81</v>
      </c>
      <c r="B1860" t="s">
        <v>637</v>
      </c>
      <c r="C1860">
        <v>2016</v>
      </c>
      <c r="D1860" t="s">
        <v>18</v>
      </c>
      <c r="E1860" t="s">
        <v>134</v>
      </c>
      <c r="F1860" t="s">
        <v>135</v>
      </c>
      <c r="G1860" t="s">
        <v>638</v>
      </c>
      <c r="H1860">
        <v>22</v>
      </c>
      <c r="I1860" t="s">
        <v>1226</v>
      </c>
      <c r="J1860" s="9">
        <v>0.26300000000000001</v>
      </c>
      <c r="K1860">
        <v>0</v>
      </c>
      <c r="L1860">
        <v>3</v>
      </c>
      <c r="M1860">
        <v>3</v>
      </c>
      <c r="N1860">
        <v>4</v>
      </c>
      <c r="O1860">
        <v>22</v>
      </c>
      <c r="P1860">
        <v>38</v>
      </c>
      <c r="Q1860" s="8">
        <f t="shared" si="116"/>
        <v>0</v>
      </c>
      <c r="R1860" s="8">
        <f t="shared" si="117"/>
        <v>7.8947368421052627E-2</v>
      </c>
      <c r="S1860" s="8">
        <f t="shared" si="118"/>
        <v>7.8947368421052627E-2</v>
      </c>
      <c r="T1860" s="8">
        <f t="shared" si="119"/>
        <v>0.10526315789473684</v>
      </c>
      <c r="U1860" s="8">
        <f>IF(C1860=2022,"",IF(C1860=2020,O1860/60,O1860/162))</f>
        <v>0.13580246913580246</v>
      </c>
      <c r="V1860">
        <v>10</v>
      </c>
      <c r="W1860">
        <v>10</v>
      </c>
      <c r="X1860">
        <v>0</v>
      </c>
      <c r="Y1860">
        <v>11</v>
      </c>
      <c r="Z1860">
        <v>2</v>
      </c>
      <c r="AA1860">
        <v>0</v>
      </c>
      <c r="AB1860">
        <v>1</v>
      </c>
      <c r="AC1860">
        <v>0</v>
      </c>
      <c r="AD1860">
        <v>0.35699999999999998</v>
      </c>
      <c r="AE1860">
        <v>0.29299999999999998</v>
      </c>
      <c r="AF1860">
        <v>0.26300000000000001</v>
      </c>
      <c r="AG1860">
        <v>0.55600000000000005</v>
      </c>
    </row>
    <row r="1861" spans="1:33" x14ac:dyDescent="0.25">
      <c r="A1861" t="s">
        <v>89</v>
      </c>
      <c r="B1861" t="s">
        <v>313</v>
      </c>
      <c r="C1861">
        <v>2016</v>
      </c>
      <c r="D1861" t="s">
        <v>22</v>
      </c>
      <c r="E1861" t="s">
        <v>90</v>
      </c>
      <c r="F1861" t="s">
        <v>91</v>
      </c>
      <c r="G1861" t="s">
        <v>314</v>
      </c>
      <c r="H1861">
        <v>21</v>
      </c>
      <c r="I1861" t="s">
        <v>1226</v>
      </c>
      <c r="J1861" s="9">
        <v>0.29499999999999998</v>
      </c>
      <c r="K1861">
        <v>2</v>
      </c>
      <c r="L1861">
        <v>1</v>
      </c>
      <c r="M1861">
        <v>14</v>
      </c>
      <c r="N1861">
        <v>16</v>
      </c>
      <c r="O1861">
        <v>34</v>
      </c>
      <c r="P1861">
        <v>105</v>
      </c>
      <c r="Q1861" s="8">
        <f t="shared" si="116"/>
        <v>1.9047619047619049E-2</v>
      </c>
      <c r="R1861" s="8">
        <f t="shared" si="117"/>
        <v>9.5238095238095247E-3</v>
      </c>
      <c r="S1861" s="8">
        <f t="shared" si="118"/>
        <v>0.13333333333333333</v>
      </c>
      <c r="T1861" s="8">
        <f t="shared" si="119"/>
        <v>0.15238095238095239</v>
      </c>
      <c r="U1861" s="8">
        <f>IF(C1861=2022,"",IF(C1861=2020,O1861/60,O1861/162))</f>
        <v>0.20987654320987653</v>
      </c>
      <c r="V1861">
        <v>31</v>
      </c>
      <c r="W1861">
        <v>50</v>
      </c>
      <c r="X1861">
        <v>14</v>
      </c>
      <c r="Y1861">
        <v>25</v>
      </c>
      <c r="Z1861">
        <v>10</v>
      </c>
      <c r="AA1861">
        <v>0</v>
      </c>
      <c r="AB1861">
        <v>1</v>
      </c>
      <c r="AC1861">
        <v>0</v>
      </c>
      <c r="AD1861">
        <v>0.36699999999999999</v>
      </c>
      <c r="AE1861">
        <v>0.35899999999999999</v>
      </c>
      <c r="AF1861">
        <v>0.47599999999999998</v>
      </c>
      <c r="AG1861">
        <v>0.83499999999999996</v>
      </c>
    </row>
    <row r="1862" spans="1:33" x14ac:dyDescent="0.25">
      <c r="A1862" t="s">
        <v>56</v>
      </c>
      <c r="B1862" t="s">
        <v>635</v>
      </c>
      <c r="C1862">
        <v>2022</v>
      </c>
      <c r="D1862" t="s">
        <v>22</v>
      </c>
      <c r="E1862" t="s">
        <v>211</v>
      </c>
      <c r="F1862" t="s">
        <v>212</v>
      </c>
      <c r="G1862" t="s">
        <v>636</v>
      </c>
      <c r="H1862">
        <v>32</v>
      </c>
      <c r="I1862" t="s">
        <v>1226</v>
      </c>
      <c r="J1862" s="9"/>
      <c r="Q1862" s="8" t="str">
        <f t="shared" si="116"/>
        <v/>
      </c>
      <c r="R1862" s="8" t="str">
        <f t="shared" si="117"/>
        <v/>
      </c>
      <c r="S1862" s="8" t="str">
        <f t="shared" si="118"/>
        <v/>
      </c>
      <c r="T1862" s="8" t="str">
        <f t="shared" si="119"/>
        <v/>
      </c>
      <c r="U1862" s="8" t="str">
        <f>IF(C1862=2022,"",IF(C1862=2020,O1862/60,O1862/162))</f>
        <v/>
      </c>
    </row>
    <row r="1863" spans="1:33" x14ac:dyDescent="0.25">
      <c r="A1863" t="s">
        <v>34</v>
      </c>
      <c r="B1863" t="s">
        <v>443</v>
      </c>
      <c r="C1863">
        <v>2022</v>
      </c>
      <c r="D1863" t="s">
        <v>22</v>
      </c>
      <c r="E1863" t="s">
        <v>75</v>
      </c>
      <c r="F1863" t="s">
        <v>76</v>
      </c>
      <c r="G1863" t="s">
        <v>444</v>
      </c>
      <c r="H1863">
        <v>29</v>
      </c>
      <c r="I1863" t="s">
        <v>1226</v>
      </c>
      <c r="J1863" s="9"/>
      <c r="Q1863" s="8" t="str">
        <f t="shared" si="116"/>
        <v/>
      </c>
      <c r="R1863" s="8" t="str">
        <f t="shared" si="117"/>
        <v/>
      </c>
      <c r="S1863" s="8" t="str">
        <f t="shared" si="118"/>
        <v/>
      </c>
      <c r="T1863" s="8" t="str">
        <f t="shared" si="119"/>
        <v/>
      </c>
      <c r="U1863" s="8" t="str">
        <f>IF(C1863=2022,"",IF(C1863=2020,O1863/60,O1863/162))</f>
        <v/>
      </c>
    </row>
    <row r="1864" spans="1:33" x14ac:dyDescent="0.25">
      <c r="A1864" t="s">
        <v>15</v>
      </c>
      <c r="B1864" t="s">
        <v>721</v>
      </c>
      <c r="C1864">
        <v>2022</v>
      </c>
      <c r="D1864" t="s">
        <v>18</v>
      </c>
      <c r="E1864" t="s">
        <v>16</v>
      </c>
      <c r="F1864" t="s">
        <v>17</v>
      </c>
      <c r="G1864" t="s">
        <v>722</v>
      </c>
      <c r="H1864">
        <v>27</v>
      </c>
      <c r="I1864" t="s">
        <v>1226</v>
      </c>
      <c r="J1864" s="9"/>
      <c r="Q1864" s="8" t="str">
        <f t="shared" si="116"/>
        <v/>
      </c>
      <c r="R1864" s="8" t="str">
        <f t="shared" si="117"/>
        <v/>
      </c>
      <c r="S1864" s="8" t="str">
        <f t="shared" si="118"/>
        <v/>
      </c>
      <c r="T1864" s="8" t="str">
        <f t="shared" si="119"/>
        <v/>
      </c>
      <c r="U1864" s="8" t="str">
        <f>IF(C1864=2022,"",IF(C1864=2020,O1864/60,O1864/162))</f>
        <v/>
      </c>
    </row>
    <row r="1865" spans="1:33" x14ac:dyDescent="0.25">
      <c r="A1865" t="s">
        <v>19</v>
      </c>
      <c r="B1865" t="s">
        <v>605</v>
      </c>
      <c r="C1865">
        <v>2022</v>
      </c>
      <c r="D1865" t="s">
        <v>22</v>
      </c>
      <c r="E1865" t="s">
        <v>20</v>
      </c>
      <c r="F1865" t="s">
        <v>21</v>
      </c>
      <c r="G1865" t="s">
        <v>606</v>
      </c>
      <c r="H1865">
        <v>27</v>
      </c>
      <c r="I1865" t="s">
        <v>1226</v>
      </c>
      <c r="J1865" s="9"/>
      <c r="Q1865" s="8" t="str">
        <f t="shared" si="116"/>
        <v/>
      </c>
      <c r="R1865" s="8" t="str">
        <f t="shared" si="117"/>
        <v/>
      </c>
      <c r="S1865" s="8" t="str">
        <f t="shared" si="118"/>
        <v/>
      </c>
      <c r="T1865" s="8" t="str">
        <f t="shared" si="119"/>
        <v/>
      </c>
      <c r="U1865" s="8" t="str">
        <f>IF(C1865=2022,"",IF(C1865=2020,O1865/60,O1865/162))</f>
        <v/>
      </c>
    </row>
    <row r="1866" spans="1:33" x14ac:dyDescent="0.25">
      <c r="A1866" t="s">
        <v>15</v>
      </c>
      <c r="B1866" t="s">
        <v>739</v>
      </c>
      <c r="C1866">
        <v>2022</v>
      </c>
      <c r="D1866" t="s">
        <v>18</v>
      </c>
      <c r="E1866" t="s">
        <v>16</v>
      </c>
      <c r="F1866" t="s">
        <v>17</v>
      </c>
      <c r="G1866" t="s">
        <v>740</v>
      </c>
      <c r="H1866">
        <v>27</v>
      </c>
      <c r="I1866" t="s">
        <v>1226</v>
      </c>
      <c r="J1866" s="9"/>
      <c r="Q1866" s="8" t="str">
        <f t="shared" si="116"/>
        <v/>
      </c>
      <c r="R1866" s="8" t="str">
        <f t="shared" si="117"/>
        <v/>
      </c>
      <c r="S1866" s="8" t="str">
        <f t="shared" si="118"/>
        <v/>
      </c>
      <c r="T1866" s="8" t="str">
        <f t="shared" si="119"/>
        <v/>
      </c>
      <c r="U1866" s="8" t="str">
        <f>IF(C1866=2022,"",IF(C1866=2020,O1866/60,O1866/162))</f>
        <v/>
      </c>
    </row>
    <row r="1867" spans="1:33" x14ac:dyDescent="0.25">
      <c r="A1867" t="s">
        <v>15</v>
      </c>
      <c r="B1867" t="s">
        <v>713</v>
      </c>
      <c r="C1867">
        <v>2022</v>
      </c>
      <c r="D1867" t="s">
        <v>18</v>
      </c>
      <c r="E1867" t="s">
        <v>16</v>
      </c>
      <c r="F1867" t="s">
        <v>17</v>
      </c>
      <c r="G1867" t="s">
        <v>714</v>
      </c>
      <c r="H1867">
        <v>26</v>
      </c>
      <c r="I1867" t="s">
        <v>1226</v>
      </c>
      <c r="J1867" s="9"/>
      <c r="Q1867" s="8" t="str">
        <f t="shared" si="116"/>
        <v/>
      </c>
      <c r="R1867" s="8" t="str">
        <f t="shared" si="117"/>
        <v/>
      </c>
      <c r="S1867" s="8" t="str">
        <f t="shared" si="118"/>
        <v/>
      </c>
      <c r="T1867" s="8" t="str">
        <f t="shared" si="119"/>
        <v/>
      </c>
      <c r="U1867" s="8" t="str">
        <f>IF(C1867=2022,"",IF(C1867=2020,O1867/60,O1867/162))</f>
        <v/>
      </c>
    </row>
    <row r="1868" spans="1:33" x14ac:dyDescent="0.25">
      <c r="A1868" t="s">
        <v>78</v>
      </c>
      <c r="B1868" t="s">
        <v>1153</v>
      </c>
      <c r="C1868">
        <v>2022</v>
      </c>
      <c r="D1868" t="s">
        <v>18</v>
      </c>
      <c r="E1868" t="s">
        <v>164</v>
      </c>
      <c r="F1868" t="s">
        <v>165</v>
      </c>
      <c r="G1868" t="s">
        <v>1154</v>
      </c>
      <c r="H1868">
        <v>26</v>
      </c>
      <c r="I1868" t="s">
        <v>1226</v>
      </c>
      <c r="J1868" s="9"/>
      <c r="Q1868" s="8" t="str">
        <f t="shared" si="116"/>
        <v/>
      </c>
      <c r="R1868" s="8" t="str">
        <f t="shared" si="117"/>
        <v/>
      </c>
      <c r="S1868" s="8" t="str">
        <f t="shared" si="118"/>
        <v/>
      </c>
      <c r="T1868" s="8" t="str">
        <f t="shared" si="119"/>
        <v/>
      </c>
      <c r="U1868" s="8" t="str">
        <f>IF(C1868=2022,"",IF(C1868=2020,O1868/60,O1868/162))</f>
        <v/>
      </c>
    </row>
    <row r="1869" spans="1:33" x14ac:dyDescent="0.25">
      <c r="A1869" t="s">
        <v>125</v>
      </c>
      <c r="B1869" t="s">
        <v>865</v>
      </c>
      <c r="C1869">
        <v>2022</v>
      </c>
      <c r="D1869" t="s">
        <v>18</v>
      </c>
      <c r="E1869" t="s">
        <v>455</v>
      </c>
      <c r="F1869" t="s">
        <v>456</v>
      </c>
      <c r="G1869" t="s">
        <v>866</v>
      </c>
      <c r="H1869">
        <v>25</v>
      </c>
      <c r="I1869" t="s">
        <v>1226</v>
      </c>
      <c r="J1869" s="9"/>
      <c r="Q1869" s="8" t="str">
        <f t="shared" si="116"/>
        <v/>
      </c>
      <c r="R1869" s="8" t="str">
        <f t="shared" si="117"/>
        <v/>
      </c>
      <c r="S1869" s="8" t="str">
        <f t="shared" si="118"/>
        <v/>
      </c>
      <c r="T1869" s="8" t="str">
        <f t="shared" si="119"/>
        <v/>
      </c>
      <c r="U1869" s="8" t="str">
        <f>IF(C1869=2022,"",IF(C1869=2020,O1869/60,O1869/162))</f>
        <v/>
      </c>
    </row>
    <row r="1870" spans="1:33" x14ac:dyDescent="0.25">
      <c r="A1870" t="s">
        <v>23</v>
      </c>
      <c r="B1870" t="s">
        <v>959</v>
      </c>
      <c r="C1870">
        <v>2022</v>
      </c>
      <c r="D1870" t="s">
        <v>18</v>
      </c>
      <c r="E1870" t="s">
        <v>24</v>
      </c>
      <c r="F1870" t="s">
        <v>25</v>
      </c>
      <c r="G1870" t="s">
        <v>960</v>
      </c>
      <c r="H1870">
        <v>25</v>
      </c>
      <c r="I1870" t="s">
        <v>1226</v>
      </c>
      <c r="J1870" s="9"/>
      <c r="Q1870" s="8" t="str">
        <f t="shared" si="116"/>
        <v/>
      </c>
      <c r="R1870" s="8" t="str">
        <f t="shared" si="117"/>
        <v/>
      </c>
      <c r="S1870" s="8" t="str">
        <f t="shared" si="118"/>
        <v/>
      </c>
      <c r="T1870" s="8" t="str">
        <f t="shared" si="119"/>
        <v/>
      </c>
      <c r="U1870" s="8" t="str">
        <f>IF(C1870=2022,"",IF(C1870=2020,O1870/60,O1870/162))</f>
        <v/>
      </c>
    </row>
    <row r="1871" spans="1:33" x14ac:dyDescent="0.25">
      <c r="A1871" t="s">
        <v>55</v>
      </c>
      <c r="B1871" t="s">
        <v>989</v>
      </c>
      <c r="C1871">
        <v>2022</v>
      </c>
      <c r="D1871" t="s">
        <v>18</v>
      </c>
      <c r="E1871" t="s">
        <v>345</v>
      </c>
      <c r="F1871" t="s">
        <v>346</v>
      </c>
      <c r="G1871" t="s">
        <v>990</v>
      </c>
      <c r="H1871">
        <v>23</v>
      </c>
      <c r="I1871" t="s">
        <v>1226</v>
      </c>
      <c r="J1871" s="9"/>
      <c r="Q1871" s="8" t="str">
        <f t="shared" si="116"/>
        <v/>
      </c>
      <c r="R1871" s="8" t="str">
        <f t="shared" si="117"/>
        <v/>
      </c>
      <c r="S1871" s="8" t="str">
        <f t="shared" si="118"/>
        <v/>
      </c>
      <c r="T1871" s="8" t="str">
        <f t="shared" si="119"/>
        <v/>
      </c>
      <c r="U1871" s="8" t="str">
        <f>IF(C1871=2022,"",IF(C1871=2020,O1871/60,O1871/162))</f>
        <v/>
      </c>
    </row>
    <row r="1872" spans="1:33" x14ac:dyDescent="0.25">
      <c r="A1872" t="s">
        <v>46</v>
      </c>
      <c r="B1872" t="s">
        <v>1037</v>
      </c>
      <c r="C1872">
        <v>2022</v>
      </c>
      <c r="D1872" t="s">
        <v>18</v>
      </c>
      <c r="E1872" t="s">
        <v>168</v>
      </c>
      <c r="F1872" t="s">
        <v>169</v>
      </c>
      <c r="G1872" t="s">
        <v>1038</v>
      </c>
      <c r="H1872">
        <v>23</v>
      </c>
      <c r="I1872" t="s">
        <v>1226</v>
      </c>
      <c r="J1872" s="9"/>
      <c r="Q1872" s="8" t="str">
        <f t="shared" si="116"/>
        <v/>
      </c>
      <c r="R1872" s="8" t="str">
        <f t="shared" si="117"/>
        <v/>
      </c>
      <c r="S1872" s="8" t="str">
        <f t="shared" si="118"/>
        <v/>
      </c>
      <c r="T1872" s="8" t="str">
        <f t="shared" si="119"/>
        <v/>
      </c>
      <c r="U1872" s="8" t="str">
        <f>IF(C1872=2022,"",IF(C1872=2020,O1872/60,O1872/162))</f>
        <v/>
      </c>
    </row>
    <row r="1873" spans="1:33" x14ac:dyDescent="0.25">
      <c r="A1873" t="s">
        <v>56</v>
      </c>
      <c r="B1873" t="s">
        <v>635</v>
      </c>
      <c r="C1873">
        <v>2021</v>
      </c>
      <c r="D1873" t="s">
        <v>22</v>
      </c>
      <c r="E1873" t="s">
        <v>211</v>
      </c>
      <c r="F1873" t="s">
        <v>212</v>
      </c>
      <c r="G1873" t="s">
        <v>636</v>
      </c>
      <c r="H1873">
        <v>31</v>
      </c>
      <c r="I1873" t="s">
        <v>1226</v>
      </c>
      <c r="J1873" s="9">
        <v>0.26400000000000001</v>
      </c>
      <c r="K1873">
        <v>22</v>
      </c>
      <c r="L1873">
        <v>4</v>
      </c>
      <c r="M1873">
        <v>50</v>
      </c>
      <c r="N1873">
        <v>59</v>
      </c>
      <c r="O1873">
        <v>78</v>
      </c>
      <c r="P1873">
        <v>299</v>
      </c>
      <c r="Q1873" s="8">
        <f t="shared" si="116"/>
        <v>7.3578595317725759E-2</v>
      </c>
      <c r="R1873" s="8">
        <f t="shared" si="117"/>
        <v>1.3377926421404682E-2</v>
      </c>
      <c r="S1873" s="8">
        <f t="shared" si="118"/>
        <v>0.16722408026755853</v>
      </c>
      <c r="T1873" s="8">
        <f t="shared" si="119"/>
        <v>0.19732441471571907</v>
      </c>
      <c r="U1873" s="8">
        <f>IF(C1873=2022,"",IF(C1873=2020,O1873/60,O1873/162))</f>
        <v>0.48148148148148145</v>
      </c>
      <c r="V1873">
        <v>79</v>
      </c>
      <c r="W1873">
        <v>166</v>
      </c>
      <c r="X1873">
        <v>42</v>
      </c>
      <c r="Y1873">
        <v>79</v>
      </c>
      <c r="Z1873">
        <v>37</v>
      </c>
      <c r="AA1873">
        <v>1</v>
      </c>
      <c r="AB1873">
        <v>1</v>
      </c>
      <c r="AC1873">
        <v>1</v>
      </c>
      <c r="AD1873">
        <v>0.28599999999999998</v>
      </c>
      <c r="AE1873">
        <v>0.35199999999999998</v>
      </c>
      <c r="AF1873">
        <v>0.55500000000000005</v>
      </c>
      <c r="AG1873">
        <v>0.90700000000000003</v>
      </c>
    </row>
    <row r="1874" spans="1:33" x14ac:dyDescent="0.25">
      <c r="A1874" t="s">
        <v>86</v>
      </c>
      <c r="B1874" t="s">
        <v>443</v>
      </c>
      <c r="C1874">
        <v>2021</v>
      </c>
      <c r="D1874" t="s">
        <v>18</v>
      </c>
      <c r="E1874" t="s">
        <v>128</v>
      </c>
      <c r="F1874" t="s">
        <v>129</v>
      </c>
      <c r="G1874" t="s">
        <v>444</v>
      </c>
      <c r="H1874">
        <v>28</v>
      </c>
      <c r="I1874" t="s">
        <v>1226</v>
      </c>
      <c r="J1874" s="9">
        <v>0.17799999999999999</v>
      </c>
      <c r="K1874">
        <v>1</v>
      </c>
      <c r="L1874">
        <v>5</v>
      </c>
      <c r="M1874">
        <v>5</v>
      </c>
      <c r="N1874">
        <v>11</v>
      </c>
      <c r="O1874">
        <v>55</v>
      </c>
      <c r="P1874">
        <v>118</v>
      </c>
      <c r="Q1874" s="8">
        <f t="shared" si="116"/>
        <v>8.4745762711864406E-3</v>
      </c>
      <c r="R1874" s="8">
        <f t="shared" si="117"/>
        <v>4.2372881355932202E-2</v>
      </c>
      <c r="S1874" s="8">
        <f t="shared" si="118"/>
        <v>4.2372881355932202E-2</v>
      </c>
      <c r="T1874" s="8">
        <f t="shared" si="119"/>
        <v>9.3220338983050849E-2</v>
      </c>
      <c r="U1874" s="8">
        <f>IF(C1874=2022,"",IF(C1874=2020,O1874/60,O1874/162))</f>
        <v>0.33950617283950618</v>
      </c>
      <c r="V1874">
        <v>21</v>
      </c>
      <c r="W1874">
        <v>26</v>
      </c>
      <c r="X1874">
        <v>3</v>
      </c>
      <c r="Y1874">
        <v>26</v>
      </c>
      <c r="Z1874">
        <v>6</v>
      </c>
      <c r="AA1874">
        <v>0</v>
      </c>
      <c r="AB1874">
        <v>1</v>
      </c>
      <c r="AC1874">
        <v>3</v>
      </c>
      <c r="AD1874">
        <v>0.22</v>
      </c>
      <c r="AE1874">
        <v>0.27100000000000002</v>
      </c>
      <c r="AF1874">
        <v>0.22</v>
      </c>
      <c r="AG1874">
        <v>0.49099999999999999</v>
      </c>
    </row>
    <row r="1875" spans="1:33" x14ac:dyDescent="0.25">
      <c r="A1875" t="s">
        <v>34</v>
      </c>
      <c r="B1875" t="s">
        <v>443</v>
      </c>
      <c r="C1875">
        <v>2021</v>
      </c>
      <c r="D1875" t="s">
        <v>22</v>
      </c>
      <c r="E1875" t="s">
        <v>75</v>
      </c>
      <c r="F1875" t="s">
        <v>76</v>
      </c>
      <c r="G1875" t="s">
        <v>444</v>
      </c>
      <c r="H1875">
        <v>28</v>
      </c>
      <c r="I1875" t="s">
        <v>1226</v>
      </c>
      <c r="J1875" s="9">
        <v>0.19</v>
      </c>
      <c r="K1875">
        <v>1</v>
      </c>
      <c r="L1875">
        <v>0</v>
      </c>
      <c r="M1875">
        <v>2</v>
      </c>
      <c r="N1875">
        <v>4</v>
      </c>
      <c r="O1875">
        <v>9</v>
      </c>
      <c r="P1875">
        <v>21</v>
      </c>
      <c r="Q1875" s="8">
        <f t="shared" si="116"/>
        <v>4.7619047619047616E-2</v>
      </c>
      <c r="R1875" s="8">
        <f t="shared" si="117"/>
        <v>0</v>
      </c>
      <c r="S1875" s="8">
        <f t="shared" si="118"/>
        <v>9.5238095238095233E-2</v>
      </c>
      <c r="T1875" s="8">
        <f t="shared" si="119"/>
        <v>0.19047619047619047</v>
      </c>
      <c r="U1875" s="8">
        <f>IF(C1875=2022,"",IF(C1875=2020,O1875/60,O1875/162))</f>
        <v>5.5555555555555552E-2</v>
      </c>
      <c r="V1875">
        <v>4</v>
      </c>
      <c r="W1875">
        <v>9</v>
      </c>
      <c r="X1875">
        <v>3</v>
      </c>
      <c r="Y1875">
        <v>7</v>
      </c>
      <c r="Z1875">
        <v>1</v>
      </c>
      <c r="AA1875">
        <v>0</v>
      </c>
      <c r="AB1875">
        <v>2</v>
      </c>
      <c r="AC1875">
        <v>0</v>
      </c>
      <c r="AD1875">
        <v>0.214</v>
      </c>
      <c r="AE1875">
        <v>0.217</v>
      </c>
      <c r="AF1875">
        <v>0.42899999999999999</v>
      </c>
      <c r="AG1875">
        <v>0.64600000000000002</v>
      </c>
    </row>
    <row r="1876" spans="1:33" x14ac:dyDescent="0.25">
      <c r="A1876" t="s">
        <v>15</v>
      </c>
      <c r="B1876" t="s">
        <v>721</v>
      </c>
      <c r="C1876">
        <v>2021</v>
      </c>
      <c r="D1876" t="s">
        <v>18</v>
      </c>
      <c r="E1876" t="s">
        <v>16</v>
      </c>
      <c r="F1876" t="s">
        <v>17</v>
      </c>
      <c r="G1876" t="s">
        <v>722</v>
      </c>
      <c r="H1876">
        <v>26</v>
      </c>
      <c r="I1876" t="s">
        <v>1226</v>
      </c>
      <c r="J1876" s="9">
        <v>0.19400000000000001</v>
      </c>
      <c r="K1876">
        <v>3</v>
      </c>
      <c r="L1876">
        <v>0</v>
      </c>
      <c r="M1876">
        <v>7</v>
      </c>
      <c r="N1876">
        <v>5</v>
      </c>
      <c r="O1876">
        <v>16</v>
      </c>
      <c r="P1876">
        <v>36</v>
      </c>
      <c r="Q1876" s="8">
        <f t="shared" si="116"/>
        <v>8.3333333333333329E-2</v>
      </c>
      <c r="R1876" s="8">
        <f t="shared" si="117"/>
        <v>0</v>
      </c>
      <c r="S1876" s="8">
        <f t="shared" si="118"/>
        <v>0.19444444444444445</v>
      </c>
      <c r="T1876" s="8">
        <f t="shared" si="119"/>
        <v>0.1388888888888889</v>
      </c>
      <c r="U1876" s="8">
        <f>IF(C1876=2022,"",IF(C1876=2020,O1876/60,O1876/162))</f>
        <v>9.8765432098765427E-2</v>
      </c>
      <c r="V1876">
        <v>7</v>
      </c>
      <c r="W1876">
        <v>18</v>
      </c>
      <c r="X1876">
        <v>5</v>
      </c>
      <c r="Y1876">
        <v>12</v>
      </c>
      <c r="Z1876">
        <v>1</v>
      </c>
      <c r="AA1876">
        <v>0</v>
      </c>
      <c r="AB1876">
        <v>1</v>
      </c>
      <c r="AC1876">
        <v>0</v>
      </c>
      <c r="AD1876">
        <v>0.19</v>
      </c>
      <c r="AE1876">
        <v>0.23699999999999999</v>
      </c>
      <c r="AF1876">
        <v>0.5</v>
      </c>
      <c r="AG1876">
        <v>0.73699999999999999</v>
      </c>
    </row>
    <row r="1877" spans="1:33" x14ac:dyDescent="0.25">
      <c r="A1877" t="s">
        <v>19</v>
      </c>
      <c r="B1877" t="s">
        <v>605</v>
      </c>
      <c r="C1877">
        <v>2021</v>
      </c>
      <c r="D1877" t="s">
        <v>22</v>
      </c>
      <c r="E1877" t="s">
        <v>20</v>
      </c>
      <c r="F1877" t="s">
        <v>21</v>
      </c>
      <c r="G1877" t="s">
        <v>606</v>
      </c>
      <c r="H1877">
        <v>26</v>
      </c>
      <c r="I1877" t="s">
        <v>1226</v>
      </c>
      <c r="J1877" s="9">
        <v>0.17699999999999999</v>
      </c>
      <c r="K1877">
        <v>6</v>
      </c>
      <c r="L1877">
        <v>4</v>
      </c>
      <c r="M1877">
        <v>15</v>
      </c>
      <c r="N1877">
        <v>26</v>
      </c>
      <c r="O1877">
        <v>64</v>
      </c>
      <c r="P1877">
        <v>198</v>
      </c>
      <c r="Q1877" s="8">
        <f t="shared" si="116"/>
        <v>3.0303030303030304E-2</v>
      </c>
      <c r="R1877" s="8">
        <f t="shared" si="117"/>
        <v>2.0202020202020204E-2</v>
      </c>
      <c r="S1877" s="8">
        <f t="shared" si="118"/>
        <v>7.575757575757576E-2</v>
      </c>
      <c r="T1877" s="8">
        <f t="shared" si="119"/>
        <v>0.13131313131313133</v>
      </c>
      <c r="U1877" s="8">
        <f>IF(C1877=2022,"",IF(C1877=2020,O1877/60,O1877/162))</f>
        <v>0.39506172839506171</v>
      </c>
      <c r="V1877">
        <v>35</v>
      </c>
      <c r="W1877">
        <v>61</v>
      </c>
      <c r="X1877">
        <v>13</v>
      </c>
      <c r="Y1877">
        <v>66</v>
      </c>
      <c r="Z1877">
        <v>18</v>
      </c>
      <c r="AA1877">
        <v>0</v>
      </c>
      <c r="AB1877">
        <v>1</v>
      </c>
      <c r="AC1877">
        <v>3</v>
      </c>
      <c r="AD1877">
        <v>0.23</v>
      </c>
      <c r="AE1877">
        <v>0.25900000000000001</v>
      </c>
      <c r="AF1877">
        <v>0.308</v>
      </c>
      <c r="AG1877">
        <v>0.56699999999999995</v>
      </c>
    </row>
    <row r="1878" spans="1:33" x14ac:dyDescent="0.25">
      <c r="A1878" t="s">
        <v>15</v>
      </c>
      <c r="B1878" t="s">
        <v>713</v>
      </c>
      <c r="C1878">
        <v>2021</v>
      </c>
      <c r="D1878" t="s">
        <v>18</v>
      </c>
      <c r="E1878" t="s">
        <v>16</v>
      </c>
      <c r="F1878" t="s">
        <v>17</v>
      </c>
      <c r="G1878" t="s">
        <v>714</v>
      </c>
      <c r="H1878">
        <v>25</v>
      </c>
      <c r="I1878" t="s">
        <v>1226</v>
      </c>
      <c r="J1878" s="9">
        <v>0.13300000000000001</v>
      </c>
      <c r="K1878">
        <v>0</v>
      </c>
      <c r="L1878">
        <v>0</v>
      </c>
      <c r="M1878">
        <v>1</v>
      </c>
      <c r="N1878">
        <v>0</v>
      </c>
      <c r="O1878">
        <v>14</v>
      </c>
      <c r="P1878">
        <v>30</v>
      </c>
      <c r="Q1878" s="8">
        <f t="shared" si="116"/>
        <v>0</v>
      </c>
      <c r="R1878" s="8">
        <f t="shared" si="117"/>
        <v>0</v>
      </c>
      <c r="S1878" s="8">
        <f t="shared" si="118"/>
        <v>3.3333333333333333E-2</v>
      </c>
      <c r="T1878" s="8">
        <f t="shared" si="119"/>
        <v>0</v>
      </c>
      <c r="U1878" s="8">
        <f>IF(C1878=2022,"",IF(C1878=2020,O1878/60,O1878/162))</f>
        <v>8.6419753086419748E-2</v>
      </c>
      <c r="V1878">
        <v>4</v>
      </c>
      <c r="W1878">
        <v>4</v>
      </c>
      <c r="X1878">
        <v>0</v>
      </c>
      <c r="Y1878">
        <v>14</v>
      </c>
      <c r="Z1878">
        <v>1</v>
      </c>
      <c r="AA1878">
        <v>0</v>
      </c>
      <c r="AB1878">
        <v>1</v>
      </c>
      <c r="AC1878">
        <v>0</v>
      </c>
      <c r="AD1878">
        <v>0.25</v>
      </c>
      <c r="AE1878">
        <v>0.161</v>
      </c>
      <c r="AF1878">
        <v>0.13300000000000001</v>
      </c>
      <c r="AG1878">
        <v>0.29499999999999998</v>
      </c>
    </row>
    <row r="1879" spans="1:33" x14ac:dyDescent="0.25">
      <c r="A1879" t="s">
        <v>125</v>
      </c>
      <c r="B1879" t="s">
        <v>865</v>
      </c>
      <c r="C1879">
        <v>2021</v>
      </c>
      <c r="D1879" t="s">
        <v>18</v>
      </c>
      <c r="E1879" t="s">
        <v>455</v>
      </c>
      <c r="F1879" t="s">
        <v>456</v>
      </c>
      <c r="G1879" t="s">
        <v>866</v>
      </c>
      <c r="H1879">
        <v>24</v>
      </c>
      <c r="I1879" t="s">
        <v>1226</v>
      </c>
      <c r="J1879" s="9">
        <v>0.29599999999999999</v>
      </c>
      <c r="K1879">
        <v>5</v>
      </c>
      <c r="L1879">
        <v>1</v>
      </c>
      <c r="M1879">
        <v>19</v>
      </c>
      <c r="N1879">
        <v>17</v>
      </c>
      <c r="O1879">
        <v>58</v>
      </c>
      <c r="P1879">
        <v>199</v>
      </c>
      <c r="Q1879" s="8">
        <f t="shared" si="116"/>
        <v>2.5125628140703519E-2</v>
      </c>
      <c r="R1879" s="8">
        <f t="shared" si="117"/>
        <v>5.0251256281407036E-3</v>
      </c>
      <c r="S1879" s="8">
        <f t="shared" si="118"/>
        <v>9.5477386934673364E-2</v>
      </c>
      <c r="T1879" s="8">
        <f t="shared" si="119"/>
        <v>8.5427135678391955E-2</v>
      </c>
      <c r="U1879" s="8">
        <f>IF(C1879=2022,"",IF(C1879=2020,O1879/60,O1879/162))</f>
        <v>0.35802469135802467</v>
      </c>
      <c r="V1879">
        <v>59</v>
      </c>
      <c r="W1879">
        <v>85</v>
      </c>
      <c r="X1879">
        <v>14</v>
      </c>
      <c r="Y1879">
        <v>53</v>
      </c>
      <c r="Z1879">
        <v>18</v>
      </c>
      <c r="AA1879">
        <v>1</v>
      </c>
      <c r="AB1879">
        <v>1</v>
      </c>
      <c r="AC1879">
        <v>1</v>
      </c>
      <c r="AD1879">
        <v>0.38</v>
      </c>
      <c r="AE1879">
        <v>0.35599999999999998</v>
      </c>
      <c r="AF1879">
        <v>0.42699999999999999</v>
      </c>
      <c r="AG1879">
        <v>0.78300000000000003</v>
      </c>
    </row>
    <row r="1880" spans="1:33" x14ac:dyDescent="0.25">
      <c r="A1880" t="s">
        <v>26</v>
      </c>
      <c r="B1880" t="s">
        <v>635</v>
      </c>
      <c r="C1880">
        <v>2020</v>
      </c>
      <c r="D1880" t="s">
        <v>22</v>
      </c>
      <c r="E1880" t="s">
        <v>27</v>
      </c>
      <c r="F1880" t="s">
        <v>28</v>
      </c>
      <c r="G1880" t="s">
        <v>636</v>
      </c>
      <c r="H1880">
        <v>30</v>
      </c>
      <c r="I1880" t="s">
        <v>1226</v>
      </c>
      <c r="J1880" s="9">
        <v>0.26500000000000001</v>
      </c>
      <c r="K1880">
        <v>14</v>
      </c>
      <c r="L1880">
        <v>1</v>
      </c>
      <c r="M1880">
        <v>32</v>
      </c>
      <c r="N1880">
        <v>37</v>
      </c>
      <c r="O1880">
        <v>51</v>
      </c>
      <c r="P1880">
        <v>189</v>
      </c>
      <c r="Q1880" s="8">
        <f t="shared" si="116"/>
        <v>7.407407407407407E-2</v>
      </c>
      <c r="R1880" s="8">
        <f t="shared" si="117"/>
        <v>5.2910052910052907E-3</v>
      </c>
      <c r="S1880" s="8">
        <f t="shared" si="118"/>
        <v>0.1693121693121693</v>
      </c>
      <c r="T1880" s="8">
        <f t="shared" si="119"/>
        <v>0.19576719576719576</v>
      </c>
      <c r="U1880" s="8">
        <f>IF(C1880=2022,"",IF(C1880=2020,O1880/60,O1880/162))</f>
        <v>0.85</v>
      </c>
      <c r="V1880">
        <v>50</v>
      </c>
      <c r="W1880">
        <v>102</v>
      </c>
      <c r="X1880">
        <v>22</v>
      </c>
      <c r="Y1880">
        <v>38</v>
      </c>
      <c r="Z1880">
        <v>24</v>
      </c>
      <c r="AA1880">
        <v>0</v>
      </c>
      <c r="AB1880">
        <v>1</v>
      </c>
      <c r="AC1880">
        <v>2</v>
      </c>
      <c r="AD1880">
        <v>0.25900000000000001</v>
      </c>
      <c r="AE1880">
        <v>0.35899999999999999</v>
      </c>
      <c r="AF1880">
        <v>0.54</v>
      </c>
      <c r="AG1880">
        <v>0.89900000000000002</v>
      </c>
    </row>
    <row r="1881" spans="1:33" x14ac:dyDescent="0.25">
      <c r="A1881" t="s">
        <v>86</v>
      </c>
      <c r="B1881" t="s">
        <v>443</v>
      </c>
      <c r="C1881">
        <v>2020</v>
      </c>
      <c r="D1881" t="s">
        <v>18</v>
      </c>
      <c r="E1881" t="s">
        <v>128</v>
      </c>
      <c r="F1881" t="s">
        <v>129</v>
      </c>
      <c r="G1881" t="s">
        <v>444</v>
      </c>
      <c r="H1881">
        <v>27</v>
      </c>
      <c r="I1881" t="s">
        <v>1226</v>
      </c>
      <c r="J1881" s="9">
        <v>0.28999999999999998</v>
      </c>
      <c r="K1881">
        <v>2</v>
      </c>
      <c r="L1881">
        <v>4</v>
      </c>
      <c r="M1881">
        <v>7</v>
      </c>
      <c r="N1881">
        <v>15</v>
      </c>
      <c r="O1881">
        <v>33</v>
      </c>
      <c r="P1881">
        <v>69</v>
      </c>
      <c r="Q1881" s="8">
        <f t="shared" si="116"/>
        <v>2.8985507246376812E-2</v>
      </c>
      <c r="R1881" s="8">
        <f t="shared" si="117"/>
        <v>5.7971014492753624E-2</v>
      </c>
      <c r="S1881" s="8">
        <f t="shared" si="118"/>
        <v>0.10144927536231885</v>
      </c>
      <c r="T1881" s="8">
        <f t="shared" si="119"/>
        <v>0.21739130434782608</v>
      </c>
      <c r="U1881" s="8">
        <f>IF(C1881=2022,"",IF(C1881=2020,O1881/60,O1881/162))</f>
        <v>0.55000000000000004</v>
      </c>
      <c r="V1881">
        <v>20</v>
      </c>
      <c r="W1881">
        <v>32</v>
      </c>
      <c r="X1881">
        <v>7</v>
      </c>
      <c r="Y1881">
        <v>14</v>
      </c>
      <c r="Z1881">
        <v>8</v>
      </c>
      <c r="AA1881">
        <v>0</v>
      </c>
      <c r="AB1881">
        <v>1</v>
      </c>
      <c r="AC1881">
        <v>0</v>
      </c>
      <c r="AD1881">
        <v>0.34</v>
      </c>
      <c r="AE1881">
        <v>0.39500000000000002</v>
      </c>
      <c r="AF1881">
        <v>0.46400000000000002</v>
      </c>
      <c r="AG1881">
        <v>0.85899999999999999</v>
      </c>
    </row>
    <row r="1882" spans="1:33" x14ac:dyDescent="0.25">
      <c r="A1882" t="s">
        <v>49</v>
      </c>
      <c r="B1882" t="s">
        <v>721</v>
      </c>
      <c r="C1882">
        <v>2020</v>
      </c>
      <c r="D1882" t="s">
        <v>22</v>
      </c>
      <c r="E1882" t="s">
        <v>50</v>
      </c>
      <c r="F1882" t="s">
        <v>51</v>
      </c>
      <c r="G1882" t="s">
        <v>722</v>
      </c>
      <c r="H1882">
        <v>25</v>
      </c>
      <c r="I1882" t="s">
        <v>1226</v>
      </c>
      <c r="J1882" s="9">
        <v>0.25</v>
      </c>
      <c r="K1882">
        <v>0</v>
      </c>
      <c r="L1882">
        <v>1</v>
      </c>
      <c r="M1882">
        <v>2</v>
      </c>
      <c r="N1882">
        <v>0</v>
      </c>
      <c r="O1882">
        <v>7</v>
      </c>
      <c r="P1882">
        <v>8</v>
      </c>
      <c r="Q1882" s="8">
        <f t="shared" si="116"/>
        <v>0</v>
      </c>
      <c r="R1882" s="8">
        <f t="shared" si="117"/>
        <v>0.125</v>
      </c>
      <c r="S1882" s="8">
        <f t="shared" si="118"/>
        <v>0.25</v>
      </c>
      <c r="T1882" s="8">
        <f t="shared" si="119"/>
        <v>0</v>
      </c>
      <c r="U1882" s="8">
        <f>IF(C1882=2022,"",IF(C1882=2020,O1882/60,O1882/162))</f>
        <v>0.11666666666666667</v>
      </c>
      <c r="V1882">
        <v>2</v>
      </c>
      <c r="W1882">
        <v>2</v>
      </c>
      <c r="X1882">
        <v>0</v>
      </c>
      <c r="Y1882">
        <v>1</v>
      </c>
      <c r="Z1882">
        <v>1</v>
      </c>
      <c r="AA1882">
        <v>0</v>
      </c>
      <c r="AB1882">
        <v>1</v>
      </c>
      <c r="AC1882">
        <v>0</v>
      </c>
      <c r="AD1882">
        <v>0.25</v>
      </c>
      <c r="AE1882">
        <v>0.3</v>
      </c>
      <c r="AF1882">
        <v>0.25</v>
      </c>
      <c r="AG1882">
        <v>0.55000000000000004</v>
      </c>
    </row>
    <row r="1883" spans="1:33" x14ac:dyDescent="0.25">
      <c r="A1883" t="s">
        <v>19</v>
      </c>
      <c r="B1883" t="s">
        <v>605</v>
      </c>
      <c r="C1883">
        <v>2020</v>
      </c>
      <c r="D1883" t="s">
        <v>22</v>
      </c>
      <c r="E1883" t="s">
        <v>20</v>
      </c>
      <c r="F1883" t="s">
        <v>21</v>
      </c>
      <c r="G1883" t="s">
        <v>606</v>
      </c>
      <c r="H1883">
        <v>25</v>
      </c>
      <c r="I1883" t="s">
        <v>1226</v>
      </c>
      <c r="J1883" s="9">
        <v>0.188</v>
      </c>
      <c r="K1883">
        <v>0</v>
      </c>
      <c r="L1883">
        <v>1</v>
      </c>
      <c r="M1883">
        <v>3</v>
      </c>
      <c r="N1883">
        <v>5</v>
      </c>
      <c r="O1883">
        <v>19</v>
      </c>
      <c r="P1883">
        <v>48</v>
      </c>
      <c r="Q1883" s="8">
        <f t="shared" si="116"/>
        <v>0</v>
      </c>
      <c r="R1883" s="8">
        <f t="shared" si="117"/>
        <v>2.0833333333333332E-2</v>
      </c>
      <c r="S1883" s="8">
        <f t="shared" si="118"/>
        <v>6.25E-2</v>
      </c>
      <c r="T1883" s="8">
        <f t="shared" si="119"/>
        <v>0.10416666666666667</v>
      </c>
      <c r="U1883" s="8">
        <f>IF(C1883=2022,"",IF(C1883=2020,O1883/60,O1883/162))</f>
        <v>0.31666666666666665</v>
      </c>
      <c r="V1883">
        <v>9</v>
      </c>
      <c r="W1883">
        <v>11</v>
      </c>
      <c r="X1883">
        <v>2</v>
      </c>
      <c r="Y1883">
        <v>16</v>
      </c>
      <c r="Z1883">
        <v>3</v>
      </c>
      <c r="AA1883">
        <v>0</v>
      </c>
      <c r="AB1883">
        <v>1</v>
      </c>
      <c r="AC1883">
        <v>1</v>
      </c>
      <c r="AD1883">
        <v>0.27300000000000002</v>
      </c>
      <c r="AE1883">
        <v>0.23100000000000001</v>
      </c>
      <c r="AF1883">
        <v>0.22900000000000001</v>
      </c>
      <c r="AG1883">
        <v>0.46</v>
      </c>
    </row>
    <row r="1884" spans="1:33" x14ac:dyDescent="0.25">
      <c r="A1884" t="s">
        <v>26</v>
      </c>
      <c r="B1884" t="s">
        <v>635</v>
      </c>
      <c r="C1884">
        <v>2019</v>
      </c>
      <c r="D1884" t="s">
        <v>22</v>
      </c>
      <c r="E1884" t="s">
        <v>27</v>
      </c>
      <c r="F1884" t="s">
        <v>28</v>
      </c>
      <c r="G1884" t="s">
        <v>636</v>
      </c>
      <c r="H1884">
        <v>29</v>
      </c>
      <c r="I1884" t="s">
        <v>1226</v>
      </c>
      <c r="J1884" s="9">
        <v>0.29199999999999998</v>
      </c>
      <c r="K1884">
        <v>39</v>
      </c>
      <c r="L1884">
        <v>6</v>
      </c>
      <c r="M1884">
        <v>96</v>
      </c>
      <c r="N1884">
        <v>96</v>
      </c>
      <c r="O1884">
        <v>122</v>
      </c>
      <c r="P1884">
        <v>479</v>
      </c>
      <c r="Q1884" s="8">
        <f t="shared" si="116"/>
        <v>8.1419624217118999E-2</v>
      </c>
      <c r="R1884" s="8">
        <f t="shared" si="117"/>
        <v>1.2526096033402923E-2</v>
      </c>
      <c r="S1884" s="8">
        <f t="shared" si="118"/>
        <v>0.20041753653444677</v>
      </c>
      <c r="T1884" s="8">
        <f t="shared" si="119"/>
        <v>0.20041753653444677</v>
      </c>
      <c r="U1884" s="8">
        <f>IF(C1884=2022,"",IF(C1884=2020,O1884/60,O1884/162))</f>
        <v>0.75308641975308643</v>
      </c>
      <c r="V1884">
        <v>140</v>
      </c>
      <c r="W1884">
        <v>283</v>
      </c>
      <c r="X1884">
        <v>62</v>
      </c>
      <c r="Y1884">
        <v>113</v>
      </c>
      <c r="Z1884">
        <v>67</v>
      </c>
      <c r="AA1884">
        <v>1</v>
      </c>
      <c r="AB1884">
        <v>1</v>
      </c>
      <c r="AC1884">
        <v>2</v>
      </c>
      <c r="AD1884">
        <v>0.30499999999999999</v>
      </c>
      <c r="AE1884">
        <v>0.38300000000000001</v>
      </c>
      <c r="AF1884">
        <v>0.59099999999999997</v>
      </c>
      <c r="AG1884">
        <v>0.97399999999999998</v>
      </c>
    </row>
    <row r="1885" spans="1:33" x14ac:dyDescent="0.25">
      <c r="A1885" t="s">
        <v>86</v>
      </c>
      <c r="B1885" t="s">
        <v>443</v>
      </c>
      <c r="C1885">
        <v>2019</v>
      </c>
      <c r="D1885" t="s">
        <v>18</v>
      </c>
      <c r="E1885" t="s">
        <v>128</v>
      </c>
      <c r="F1885" t="s">
        <v>129</v>
      </c>
      <c r="G1885" t="s">
        <v>444</v>
      </c>
      <c r="H1885">
        <v>26</v>
      </c>
      <c r="I1885" t="s">
        <v>1226</v>
      </c>
      <c r="J1885" s="9">
        <v>0.25</v>
      </c>
      <c r="K1885">
        <v>1</v>
      </c>
      <c r="L1885">
        <v>17</v>
      </c>
      <c r="M1885">
        <v>17</v>
      </c>
      <c r="N1885">
        <v>38</v>
      </c>
      <c r="O1885">
        <v>91</v>
      </c>
      <c r="P1885">
        <v>212</v>
      </c>
      <c r="Q1885" s="8">
        <f t="shared" si="116"/>
        <v>4.7169811320754715E-3</v>
      </c>
      <c r="R1885" s="8">
        <f t="shared" si="117"/>
        <v>8.0188679245283015E-2</v>
      </c>
      <c r="S1885" s="8">
        <f t="shared" si="118"/>
        <v>8.0188679245283015E-2</v>
      </c>
      <c r="T1885" s="8">
        <f t="shared" si="119"/>
        <v>0.17924528301886791</v>
      </c>
      <c r="U1885" s="8">
        <f>IF(C1885=2022,"",IF(C1885=2020,O1885/60,O1885/162))</f>
        <v>0.56172839506172845</v>
      </c>
      <c r="V1885">
        <v>53</v>
      </c>
      <c r="W1885">
        <v>72</v>
      </c>
      <c r="X1885">
        <v>15</v>
      </c>
      <c r="Y1885">
        <v>44</v>
      </c>
      <c r="Z1885">
        <v>14</v>
      </c>
      <c r="AA1885">
        <v>0</v>
      </c>
      <c r="AB1885">
        <v>1</v>
      </c>
      <c r="AC1885">
        <v>0</v>
      </c>
      <c r="AD1885">
        <v>0.31</v>
      </c>
      <c r="AE1885">
        <v>0.35699999999999998</v>
      </c>
      <c r="AF1885">
        <v>0.34</v>
      </c>
      <c r="AG1885">
        <v>0.69699999999999995</v>
      </c>
    </row>
    <row r="1886" spans="1:33" x14ac:dyDescent="0.25">
      <c r="A1886" t="s">
        <v>49</v>
      </c>
      <c r="B1886" t="s">
        <v>721</v>
      </c>
      <c r="C1886">
        <v>2019</v>
      </c>
      <c r="D1886" t="s">
        <v>22</v>
      </c>
      <c r="E1886" t="s">
        <v>50</v>
      </c>
      <c r="F1886" t="s">
        <v>51</v>
      </c>
      <c r="G1886" t="s">
        <v>722</v>
      </c>
      <c r="H1886">
        <v>24</v>
      </c>
      <c r="I1886" t="s">
        <v>1226</v>
      </c>
      <c r="J1886" s="9">
        <v>0.13900000000000001</v>
      </c>
      <c r="K1886">
        <v>0</v>
      </c>
      <c r="L1886">
        <v>2</v>
      </c>
      <c r="M1886">
        <v>3</v>
      </c>
      <c r="N1886">
        <v>7</v>
      </c>
      <c r="O1886">
        <v>18</v>
      </c>
      <c r="P1886">
        <v>36</v>
      </c>
      <c r="Q1886" s="8">
        <f t="shared" si="116"/>
        <v>0</v>
      </c>
      <c r="R1886" s="8">
        <f t="shared" si="117"/>
        <v>5.5555555555555552E-2</v>
      </c>
      <c r="S1886" s="8">
        <f t="shared" si="118"/>
        <v>8.3333333333333329E-2</v>
      </c>
      <c r="T1886" s="8">
        <f t="shared" si="119"/>
        <v>0.19444444444444445</v>
      </c>
      <c r="U1886" s="8">
        <f>IF(C1886=2022,"",IF(C1886=2020,O1886/60,O1886/162))</f>
        <v>0.1111111111111111</v>
      </c>
      <c r="V1886">
        <v>5</v>
      </c>
      <c r="W1886">
        <v>8</v>
      </c>
      <c r="X1886">
        <v>2</v>
      </c>
      <c r="Y1886">
        <v>19</v>
      </c>
      <c r="Z1886">
        <v>5</v>
      </c>
      <c r="AA1886">
        <v>0</v>
      </c>
      <c r="AB1886">
        <v>1</v>
      </c>
      <c r="AC1886">
        <v>0</v>
      </c>
      <c r="AD1886">
        <v>0.27800000000000002</v>
      </c>
      <c r="AE1886">
        <v>0.30399999999999999</v>
      </c>
      <c r="AF1886">
        <v>0.222</v>
      </c>
      <c r="AG1886">
        <v>0.52700000000000002</v>
      </c>
    </row>
    <row r="1887" spans="1:33" x14ac:dyDescent="0.25">
      <c r="A1887" t="s">
        <v>26</v>
      </c>
      <c r="B1887" t="s">
        <v>635</v>
      </c>
      <c r="C1887">
        <v>2018</v>
      </c>
      <c r="D1887" t="s">
        <v>22</v>
      </c>
      <c r="E1887" t="s">
        <v>27</v>
      </c>
      <c r="F1887" t="s">
        <v>28</v>
      </c>
      <c r="G1887" t="s">
        <v>636</v>
      </c>
      <c r="H1887">
        <v>28</v>
      </c>
      <c r="I1887" t="s">
        <v>1226</v>
      </c>
      <c r="J1887" s="9">
        <v>0.26500000000000001</v>
      </c>
      <c r="K1887">
        <v>22</v>
      </c>
      <c r="L1887">
        <v>6</v>
      </c>
      <c r="M1887">
        <v>71</v>
      </c>
      <c r="N1887">
        <v>102</v>
      </c>
      <c r="O1887">
        <v>140</v>
      </c>
      <c r="P1887">
        <v>544</v>
      </c>
      <c r="Q1887" s="8">
        <f t="shared" si="116"/>
        <v>4.0441176470588237E-2</v>
      </c>
      <c r="R1887" s="8">
        <f t="shared" si="117"/>
        <v>1.1029411764705883E-2</v>
      </c>
      <c r="S1887" s="8">
        <f t="shared" si="118"/>
        <v>0.13051470588235295</v>
      </c>
      <c r="T1887" s="8">
        <f t="shared" si="119"/>
        <v>0.1875</v>
      </c>
      <c r="U1887" s="8">
        <f>IF(C1887=2022,"",IF(C1887=2020,O1887/60,O1887/162))</f>
        <v>0.86419753086419748</v>
      </c>
      <c r="V1887">
        <v>144</v>
      </c>
      <c r="W1887">
        <v>236</v>
      </c>
      <c r="X1887">
        <v>48</v>
      </c>
      <c r="Y1887">
        <v>122</v>
      </c>
      <c r="Z1887">
        <v>64</v>
      </c>
      <c r="AA1887">
        <v>0</v>
      </c>
      <c r="AB1887">
        <v>1</v>
      </c>
      <c r="AC1887">
        <v>4</v>
      </c>
      <c r="AD1887">
        <v>0.30299999999999999</v>
      </c>
      <c r="AE1887">
        <v>0.34599999999999997</v>
      </c>
      <c r="AF1887">
        <v>0.434</v>
      </c>
      <c r="AG1887">
        <v>0.78</v>
      </c>
    </row>
    <row r="1888" spans="1:33" x14ac:dyDescent="0.25">
      <c r="A1888" t="s">
        <v>54</v>
      </c>
      <c r="B1888" t="s">
        <v>443</v>
      </c>
      <c r="C1888">
        <v>2018</v>
      </c>
      <c r="D1888" t="s">
        <v>18</v>
      </c>
      <c r="E1888" t="s">
        <v>119</v>
      </c>
      <c r="F1888" t="s">
        <v>120</v>
      </c>
      <c r="G1888" t="s">
        <v>444</v>
      </c>
      <c r="H1888">
        <v>25</v>
      </c>
      <c r="I1888" t="s">
        <v>1226</v>
      </c>
      <c r="J1888" s="9">
        <v>0.182</v>
      </c>
      <c r="K1888">
        <v>0</v>
      </c>
      <c r="L1888">
        <v>4</v>
      </c>
      <c r="M1888">
        <v>0</v>
      </c>
      <c r="N1888">
        <v>6</v>
      </c>
      <c r="O1888">
        <v>18</v>
      </c>
      <c r="P1888">
        <v>11</v>
      </c>
      <c r="Q1888" s="8">
        <f t="shared" si="116"/>
        <v>0</v>
      </c>
      <c r="R1888" s="8">
        <f t="shared" si="117"/>
        <v>0.36363636363636365</v>
      </c>
      <c r="S1888" s="8">
        <f t="shared" si="118"/>
        <v>0</v>
      </c>
      <c r="T1888" s="8">
        <f t="shared" si="119"/>
        <v>0.54545454545454541</v>
      </c>
      <c r="U1888" s="8">
        <f>IF(C1888=2022,"",IF(C1888=2020,O1888/60,O1888/162))</f>
        <v>0.1111111111111111</v>
      </c>
      <c r="V1888">
        <v>2</v>
      </c>
      <c r="W1888">
        <v>3</v>
      </c>
      <c r="X1888">
        <v>1</v>
      </c>
      <c r="Y1888">
        <v>5</v>
      </c>
      <c r="Z1888">
        <v>2</v>
      </c>
      <c r="AA1888">
        <v>0</v>
      </c>
      <c r="AB1888">
        <v>1</v>
      </c>
      <c r="AC1888">
        <v>0</v>
      </c>
      <c r="AD1888">
        <v>0.33300000000000002</v>
      </c>
      <c r="AE1888">
        <v>0.35699999999999998</v>
      </c>
      <c r="AF1888">
        <v>0.27300000000000002</v>
      </c>
      <c r="AG1888">
        <v>0.63</v>
      </c>
    </row>
    <row r="1889" spans="1:33" x14ac:dyDescent="0.25">
      <c r="A1889" t="s">
        <v>49</v>
      </c>
      <c r="B1889" t="s">
        <v>721</v>
      </c>
      <c r="C1889">
        <v>2018</v>
      </c>
      <c r="D1889" t="s">
        <v>22</v>
      </c>
      <c r="E1889" t="s">
        <v>50</v>
      </c>
      <c r="F1889" t="s">
        <v>51</v>
      </c>
      <c r="G1889" t="s">
        <v>722</v>
      </c>
      <c r="H1889">
        <v>23</v>
      </c>
      <c r="I1889" t="s">
        <v>1226</v>
      </c>
      <c r="J1889" s="9">
        <v>0.21099999999999999</v>
      </c>
      <c r="K1889">
        <v>1</v>
      </c>
      <c r="L1889">
        <v>0</v>
      </c>
      <c r="M1889">
        <v>1</v>
      </c>
      <c r="N1889">
        <v>7</v>
      </c>
      <c r="O1889">
        <v>31</v>
      </c>
      <c r="P1889">
        <v>57</v>
      </c>
      <c r="Q1889" s="8">
        <f t="shared" si="116"/>
        <v>1.7543859649122806E-2</v>
      </c>
      <c r="R1889" s="8">
        <f t="shared" si="117"/>
        <v>0</v>
      </c>
      <c r="S1889" s="8">
        <f t="shared" si="118"/>
        <v>1.7543859649122806E-2</v>
      </c>
      <c r="T1889" s="8">
        <f t="shared" si="119"/>
        <v>0.12280701754385964</v>
      </c>
      <c r="U1889" s="8">
        <f>IF(C1889=2022,"",IF(C1889=2020,O1889/60,O1889/162))</f>
        <v>0.19135802469135801</v>
      </c>
      <c r="V1889">
        <v>12</v>
      </c>
      <c r="W1889">
        <v>19</v>
      </c>
      <c r="X1889">
        <v>5</v>
      </c>
      <c r="Y1889">
        <v>17</v>
      </c>
      <c r="Z1889">
        <v>3</v>
      </c>
      <c r="AA1889">
        <v>0</v>
      </c>
      <c r="AB1889">
        <v>1</v>
      </c>
      <c r="AC1889">
        <v>1</v>
      </c>
      <c r="AD1889">
        <v>0.28199999999999997</v>
      </c>
      <c r="AE1889">
        <v>0.27400000000000002</v>
      </c>
      <c r="AF1889">
        <v>0.33300000000000002</v>
      </c>
      <c r="AG1889">
        <v>0.60799999999999998</v>
      </c>
    </row>
    <row r="1890" spans="1:33" x14ac:dyDescent="0.25">
      <c r="A1890" t="s">
        <v>26</v>
      </c>
      <c r="B1890" t="s">
        <v>635</v>
      </c>
      <c r="C1890">
        <v>2017</v>
      </c>
      <c r="D1890" t="s">
        <v>22</v>
      </c>
      <c r="E1890" t="s">
        <v>27</v>
      </c>
      <c r="F1890" t="s">
        <v>28</v>
      </c>
      <c r="G1890" t="s">
        <v>636</v>
      </c>
      <c r="H1890">
        <v>27</v>
      </c>
      <c r="I1890" t="s">
        <v>1226</v>
      </c>
      <c r="J1890" s="9">
        <v>0.28299999999999997</v>
      </c>
      <c r="K1890">
        <v>34</v>
      </c>
      <c r="L1890">
        <v>5</v>
      </c>
      <c r="M1890">
        <v>85</v>
      </c>
      <c r="N1890">
        <v>112</v>
      </c>
      <c r="O1890">
        <v>140</v>
      </c>
      <c r="P1890">
        <v>548</v>
      </c>
      <c r="Q1890" s="8">
        <f t="shared" si="116"/>
        <v>6.2043795620437957E-2</v>
      </c>
      <c r="R1890" s="8">
        <f t="shared" si="117"/>
        <v>9.1240875912408752E-3</v>
      </c>
      <c r="S1890" s="8">
        <f t="shared" si="118"/>
        <v>0.1551094890510949</v>
      </c>
      <c r="T1890" s="8">
        <f t="shared" si="119"/>
        <v>0.20437956204379562</v>
      </c>
      <c r="U1890" s="8">
        <f>IF(C1890=2022,"",IF(C1890=2020,O1890/60,O1890/162))</f>
        <v>0.86419753086419748</v>
      </c>
      <c r="V1890">
        <v>155</v>
      </c>
      <c r="W1890">
        <v>286</v>
      </c>
      <c r="X1890">
        <v>63</v>
      </c>
      <c r="Y1890">
        <v>111</v>
      </c>
      <c r="Z1890">
        <v>64</v>
      </c>
      <c r="AA1890">
        <v>1</v>
      </c>
      <c r="AB1890">
        <v>1</v>
      </c>
      <c r="AC1890">
        <v>7</v>
      </c>
      <c r="AD1890">
        <v>0.29699999999999999</v>
      </c>
      <c r="AE1890">
        <v>0.36699999999999999</v>
      </c>
      <c r="AF1890">
        <v>0.52200000000000002</v>
      </c>
      <c r="AG1890">
        <v>0.88900000000000001</v>
      </c>
    </row>
    <row r="1891" spans="1:33" x14ac:dyDescent="0.25">
      <c r="A1891" t="s">
        <v>54</v>
      </c>
      <c r="B1891" t="s">
        <v>443</v>
      </c>
      <c r="C1891">
        <v>2017</v>
      </c>
      <c r="D1891" t="s">
        <v>18</v>
      </c>
      <c r="E1891" t="s">
        <v>119</v>
      </c>
      <c r="F1891" t="s">
        <v>120</v>
      </c>
      <c r="G1891" t="s">
        <v>444</v>
      </c>
      <c r="H1891">
        <v>24</v>
      </c>
      <c r="I1891" t="s">
        <v>1226</v>
      </c>
      <c r="J1891" s="9">
        <v>0</v>
      </c>
      <c r="K1891">
        <v>0</v>
      </c>
      <c r="L1891">
        <v>1</v>
      </c>
      <c r="M1891">
        <v>0</v>
      </c>
      <c r="N1891">
        <v>0</v>
      </c>
      <c r="O1891">
        <v>3</v>
      </c>
      <c r="P1891">
        <v>1</v>
      </c>
      <c r="Q1891" s="8">
        <f t="shared" si="116"/>
        <v>0</v>
      </c>
      <c r="R1891" s="8">
        <f t="shared" si="117"/>
        <v>1</v>
      </c>
      <c r="S1891" s="8">
        <f t="shared" si="118"/>
        <v>0</v>
      </c>
      <c r="T1891" s="8">
        <f t="shared" si="119"/>
        <v>0</v>
      </c>
      <c r="U1891" s="8">
        <f>IF(C1891=2022,"",IF(C1891=2020,O1891/60,O1891/162))</f>
        <v>1.8518518518518517E-2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 x14ac:dyDescent="0.25">
      <c r="A1892" t="s">
        <v>26</v>
      </c>
      <c r="B1892" t="s">
        <v>635</v>
      </c>
      <c r="C1892">
        <v>2016</v>
      </c>
      <c r="D1892" t="s">
        <v>22</v>
      </c>
      <c r="E1892" t="s">
        <v>27</v>
      </c>
      <c r="F1892" t="s">
        <v>28</v>
      </c>
      <c r="G1892" t="s">
        <v>636</v>
      </c>
      <c r="H1892">
        <v>26</v>
      </c>
      <c r="I1892" t="s">
        <v>1226</v>
      </c>
      <c r="J1892" s="9">
        <v>0.26100000000000001</v>
      </c>
      <c r="K1892">
        <v>29</v>
      </c>
      <c r="L1892">
        <v>9</v>
      </c>
      <c r="M1892">
        <v>82</v>
      </c>
      <c r="N1892">
        <v>116</v>
      </c>
      <c r="O1892">
        <v>162</v>
      </c>
      <c r="P1892">
        <v>644</v>
      </c>
      <c r="Q1892" s="8">
        <f t="shared" si="116"/>
        <v>4.503105590062112E-2</v>
      </c>
      <c r="R1892" s="8">
        <f t="shared" si="117"/>
        <v>1.3975155279503106E-2</v>
      </c>
      <c r="S1892" s="8">
        <f t="shared" si="118"/>
        <v>0.12732919254658384</v>
      </c>
      <c r="T1892" s="8">
        <f t="shared" si="119"/>
        <v>0.18012422360248448</v>
      </c>
      <c r="U1892" s="8">
        <f>IF(C1892=2022,"",IF(C1892=2020,O1892/60,O1892/162))</f>
        <v>1</v>
      </c>
      <c r="V1892">
        <v>168</v>
      </c>
      <c r="W1892">
        <v>294</v>
      </c>
      <c r="X1892">
        <v>63</v>
      </c>
      <c r="Y1892">
        <v>178</v>
      </c>
      <c r="Z1892">
        <v>88</v>
      </c>
      <c r="AA1892">
        <v>2</v>
      </c>
      <c r="AB1892">
        <v>1</v>
      </c>
      <c r="AC1892">
        <v>10</v>
      </c>
      <c r="AD1892">
        <v>0.317</v>
      </c>
      <c r="AE1892">
        <v>0.35899999999999999</v>
      </c>
      <c r="AF1892">
        <v>0.45700000000000002</v>
      </c>
      <c r="AG1892">
        <v>0.81499999999999995</v>
      </c>
    </row>
    <row r="1893" spans="1:33" x14ac:dyDescent="0.25">
      <c r="A1893" t="s">
        <v>81</v>
      </c>
      <c r="B1893" t="s">
        <v>783</v>
      </c>
      <c r="C1893">
        <v>2022</v>
      </c>
      <c r="D1893" t="s">
        <v>18</v>
      </c>
      <c r="E1893" t="s">
        <v>134</v>
      </c>
      <c r="F1893" t="s">
        <v>135</v>
      </c>
      <c r="G1893" t="s">
        <v>784</v>
      </c>
      <c r="H1893">
        <v>35</v>
      </c>
      <c r="I1893" t="s">
        <v>1226</v>
      </c>
      <c r="J1893" s="9"/>
      <c r="Q1893" s="8" t="str">
        <f t="shared" si="116"/>
        <v/>
      </c>
      <c r="R1893" s="8" t="str">
        <f t="shared" si="117"/>
        <v/>
      </c>
      <c r="S1893" s="8" t="str">
        <f t="shared" si="118"/>
        <v/>
      </c>
      <c r="T1893" s="8" t="str">
        <f t="shared" si="119"/>
        <v/>
      </c>
      <c r="U1893" s="8" t="str">
        <f>IF(C1893=2022,"",IF(C1893=2020,O1893/60,O1893/162))</f>
        <v/>
      </c>
    </row>
    <row r="1894" spans="1:33" x14ac:dyDescent="0.25">
      <c r="A1894" t="s">
        <v>19</v>
      </c>
      <c r="B1894" t="s">
        <v>571</v>
      </c>
      <c r="C1894">
        <v>2022</v>
      </c>
      <c r="D1894" t="s">
        <v>22</v>
      </c>
      <c r="E1894" t="s">
        <v>20</v>
      </c>
      <c r="F1894" t="s">
        <v>21</v>
      </c>
      <c r="G1894" t="s">
        <v>572</v>
      </c>
      <c r="H1894">
        <v>34</v>
      </c>
      <c r="I1894" t="s">
        <v>1226</v>
      </c>
      <c r="J1894" s="9"/>
      <c r="Q1894" s="8" t="str">
        <f t="shared" si="116"/>
        <v/>
      </c>
      <c r="R1894" s="8" t="str">
        <f t="shared" si="117"/>
        <v/>
      </c>
      <c r="S1894" s="8" t="str">
        <f t="shared" si="118"/>
        <v/>
      </c>
      <c r="T1894" s="8" t="str">
        <f t="shared" si="119"/>
        <v/>
      </c>
      <c r="U1894" s="8" t="str">
        <f>IF(C1894=2022,"",IF(C1894=2020,O1894/60,O1894/162))</f>
        <v/>
      </c>
    </row>
    <row r="1895" spans="1:33" x14ac:dyDescent="0.25">
      <c r="A1895" t="s">
        <v>78</v>
      </c>
      <c r="B1895" t="s">
        <v>1164</v>
      </c>
      <c r="C1895">
        <v>2022</v>
      </c>
      <c r="D1895" t="s">
        <v>18</v>
      </c>
      <c r="E1895" t="s">
        <v>164</v>
      </c>
      <c r="F1895" t="s">
        <v>165</v>
      </c>
      <c r="G1895" t="s">
        <v>1165</v>
      </c>
      <c r="H1895">
        <v>34</v>
      </c>
      <c r="I1895" t="s">
        <v>1226</v>
      </c>
      <c r="J1895" s="9"/>
      <c r="Q1895" s="8" t="str">
        <f t="shared" si="116"/>
        <v/>
      </c>
      <c r="R1895" s="8" t="str">
        <f t="shared" si="117"/>
        <v/>
      </c>
      <c r="S1895" s="8" t="str">
        <f t="shared" si="118"/>
        <v/>
      </c>
      <c r="T1895" s="8" t="str">
        <f t="shared" si="119"/>
        <v/>
      </c>
      <c r="U1895" s="8" t="str">
        <f>IF(C1895=2022,"",IF(C1895=2020,O1895/60,O1895/162))</f>
        <v/>
      </c>
    </row>
    <row r="1896" spans="1:33" x14ac:dyDescent="0.25">
      <c r="A1896" t="s">
        <v>67</v>
      </c>
      <c r="B1896" t="s">
        <v>687</v>
      </c>
      <c r="C1896">
        <v>2022</v>
      </c>
      <c r="D1896" t="s">
        <v>18</v>
      </c>
      <c r="E1896" t="s">
        <v>373</v>
      </c>
      <c r="F1896" t="s">
        <v>374</v>
      </c>
      <c r="G1896" t="s">
        <v>688</v>
      </c>
      <c r="H1896">
        <v>33</v>
      </c>
      <c r="I1896" t="s">
        <v>1226</v>
      </c>
      <c r="J1896" s="9"/>
      <c r="Q1896" s="8" t="str">
        <f t="shared" si="116"/>
        <v/>
      </c>
      <c r="R1896" s="8" t="str">
        <f t="shared" si="117"/>
        <v/>
      </c>
      <c r="S1896" s="8" t="str">
        <f t="shared" si="118"/>
        <v/>
      </c>
      <c r="T1896" s="8" t="str">
        <f t="shared" si="119"/>
        <v/>
      </c>
      <c r="U1896" s="8" t="str">
        <f>IF(C1896=2022,"",IF(C1896=2020,O1896/60,O1896/162))</f>
        <v/>
      </c>
    </row>
    <row r="1897" spans="1:33" x14ac:dyDescent="0.25">
      <c r="A1897" t="s">
        <v>15</v>
      </c>
      <c r="B1897" t="s">
        <v>723</v>
      </c>
      <c r="C1897">
        <v>2022</v>
      </c>
      <c r="D1897" t="s">
        <v>18</v>
      </c>
      <c r="E1897" t="s">
        <v>16</v>
      </c>
      <c r="F1897" t="s">
        <v>17</v>
      </c>
      <c r="G1897" t="s">
        <v>724</v>
      </c>
      <c r="H1897">
        <v>32</v>
      </c>
      <c r="I1897" t="s">
        <v>1226</v>
      </c>
      <c r="J1897" s="9"/>
      <c r="Q1897" s="8" t="str">
        <f t="shared" si="116"/>
        <v/>
      </c>
      <c r="R1897" s="8" t="str">
        <f t="shared" si="117"/>
        <v/>
      </c>
      <c r="S1897" s="8" t="str">
        <f t="shared" si="118"/>
        <v/>
      </c>
      <c r="T1897" s="8" t="str">
        <f t="shared" si="119"/>
        <v/>
      </c>
      <c r="U1897" s="8" t="str">
        <f>IF(C1897=2022,"",IF(C1897=2020,O1897/60,O1897/162))</f>
        <v/>
      </c>
    </row>
    <row r="1898" spans="1:33" x14ac:dyDescent="0.25">
      <c r="A1898" t="s">
        <v>68</v>
      </c>
      <c r="B1898" t="s">
        <v>501</v>
      </c>
      <c r="C1898">
        <v>2022</v>
      </c>
      <c r="D1898" t="s">
        <v>22</v>
      </c>
      <c r="E1898" t="s">
        <v>361</v>
      </c>
      <c r="F1898" t="s">
        <v>362</v>
      </c>
      <c r="G1898" t="s">
        <v>502</v>
      </c>
      <c r="H1898">
        <v>31</v>
      </c>
      <c r="I1898" t="s">
        <v>1226</v>
      </c>
      <c r="J1898" s="9"/>
      <c r="Q1898" s="8" t="str">
        <f t="shared" si="116"/>
        <v/>
      </c>
      <c r="R1898" s="8" t="str">
        <f t="shared" si="117"/>
        <v/>
      </c>
      <c r="S1898" s="8" t="str">
        <f t="shared" si="118"/>
        <v/>
      </c>
      <c r="T1898" s="8" t="str">
        <f t="shared" si="119"/>
        <v/>
      </c>
      <c r="U1898" s="8" t="str">
        <f>IF(C1898=2022,"",IF(C1898=2020,O1898/60,O1898/162))</f>
        <v/>
      </c>
    </row>
    <row r="1899" spans="1:33" x14ac:dyDescent="0.25">
      <c r="A1899" t="s">
        <v>41</v>
      </c>
      <c r="B1899" t="s">
        <v>1063</v>
      </c>
      <c r="C1899">
        <v>2022</v>
      </c>
      <c r="D1899" t="s">
        <v>18</v>
      </c>
      <c r="E1899" t="s">
        <v>60</v>
      </c>
      <c r="F1899" t="s">
        <v>61</v>
      </c>
      <c r="G1899" t="s">
        <v>1064</v>
      </c>
      <c r="H1899">
        <v>31</v>
      </c>
      <c r="I1899" t="s">
        <v>1226</v>
      </c>
      <c r="J1899" s="9"/>
      <c r="Q1899" s="8" t="str">
        <f t="shared" si="116"/>
        <v/>
      </c>
      <c r="R1899" s="8" t="str">
        <f t="shared" si="117"/>
        <v/>
      </c>
      <c r="S1899" s="8" t="str">
        <f t="shared" si="118"/>
        <v/>
      </c>
      <c r="T1899" s="8" t="str">
        <f t="shared" si="119"/>
        <v/>
      </c>
      <c r="U1899" s="8" t="str">
        <f>IF(C1899=2022,"",IF(C1899=2020,O1899/60,O1899/162))</f>
        <v/>
      </c>
    </row>
    <row r="1900" spans="1:33" x14ac:dyDescent="0.25">
      <c r="A1900" t="s">
        <v>33</v>
      </c>
      <c r="B1900" t="s">
        <v>487</v>
      </c>
      <c r="C1900">
        <v>2022</v>
      </c>
      <c r="D1900" t="s">
        <v>22</v>
      </c>
      <c r="E1900" t="s">
        <v>166</v>
      </c>
      <c r="F1900" t="s">
        <v>167</v>
      </c>
      <c r="G1900" t="s">
        <v>488</v>
      </c>
      <c r="H1900">
        <v>31</v>
      </c>
      <c r="I1900" t="s">
        <v>1226</v>
      </c>
      <c r="J1900" s="9"/>
      <c r="Q1900" s="8" t="str">
        <f t="shared" si="116"/>
        <v/>
      </c>
      <c r="R1900" s="8" t="str">
        <f t="shared" si="117"/>
        <v/>
      </c>
      <c r="S1900" s="8" t="str">
        <f t="shared" si="118"/>
        <v/>
      </c>
      <c r="T1900" s="8" t="str">
        <f t="shared" si="119"/>
        <v/>
      </c>
      <c r="U1900" s="8" t="str">
        <f>IF(C1900=2022,"",IF(C1900=2020,O1900/60,O1900/162))</f>
        <v/>
      </c>
    </row>
    <row r="1901" spans="1:33" x14ac:dyDescent="0.25">
      <c r="A1901" t="s">
        <v>43</v>
      </c>
      <c r="B1901" t="s">
        <v>1109</v>
      </c>
      <c r="C1901">
        <v>2022</v>
      </c>
      <c r="D1901" t="s">
        <v>18</v>
      </c>
      <c r="E1901" t="s">
        <v>100</v>
      </c>
      <c r="F1901" t="s">
        <v>101</v>
      </c>
      <c r="G1901" t="s">
        <v>1110</v>
      </c>
      <c r="H1901">
        <v>31</v>
      </c>
      <c r="I1901" t="s">
        <v>1226</v>
      </c>
      <c r="J1901" s="9"/>
      <c r="Q1901" s="8" t="str">
        <f t="shared" si="116"/>
        <v/>
      </c>
      <c r="R1901" s="8" t="str">
        <f t="shared" si="117"/>
        <v/>
      </c>
      <c r="S1901" s="8" t="str">
        <f t="shared" si="118"/>
        <v/>
      </c>
      <c r="T1901" s="8" t="str">
        <f t="shared" si="119"/>
        <v/>
      </c>
      <c r="U1901" s="8" t="str">
        <f>IF(C1901=2022,"",IF(C1901=2020,O1901/60,O1901/162))</f>
        <v/>
      </c>
    </row>
    <row r="1902" spans="1:33" x14ac:dyDescent="0.25">
      <c r="A1902" t="s">
        <v>125</v>
      </c>
      <c r="B1902" t="s">
        <v>863</v>
      </c>
      <c r="C1902">
        <v>2022</v>
      </c>
      <c r="D1902" t="s">
        <v>18</v>
      </c>
      <c r="E1902" t="s">
        <v>455</v>
      </c>
      <c r="F1902" t="s">
        <v>456</v>
      </c>
      <c r="G1902" t="s">
        <v>864</v>
      </c>
      <c r="H1902">
        <v>31</v>
      </c>
      <c r="I1902" t="s">
        <v>1226</v>
      </c>
      <c r="J1902" s="9"/>
      <c r="Q1902" s="8" t="str">
        <f t="shared" si="116"/>
        <v/>
      </c>
      <c r="R1902" s="8" t="str">
        <f t="shared" si="117"/>
        <v/>
      </c>
      <c r="S1902" s="8" t="str">
        <f t="shared" si="118"/>
        <v/>
      </c>
      <c r="T1902" s="8" t="str">
        <f t="shared" si="119"/>
        <v/>
      </c>
      <c r="U1902" s="8" t="str">
        <f>IF(C1902=2022,"",IF(C1902=2020,O1902/60,O1902/162))</f>
        <v/>
      </c>
    </row>
    <row r="1903" spans="1:33" x14ac:dyDescent="0.25">
      <c r="A1903" t="s">
        <v>125</v>
      </c>
      <c r="B1903" t="s">
        <v>875</v>
      </c>
      <c r="C1903">
        <v>2022</v>
      </c>
      <c r="D1903" t="s">
        <v>18</v>
      </c>
      <c r="E1903" t="s">
        <v>455</v>
      </c>
      <c r="F1903" t="s">
        <v>456</v>
      </c>
      <c r="G1903" t="s">
        <v>876</v>
      </c>
      <c r="H1903">
        <v>30</v>
      </c>
      <c r="I1903" t="s">
        <v>1226</v>
      </c>
      <c r="J1903" s="9"/>
      <c r="Q1903" s="8" t="str">
        <f t="shared" si="116"/>
        <v/>
      </c>
      <c r="R1903" s="8" t="str">
        <f t="shared" si="117"/>
        <v/>
      </c>
      <c r="S1903" s="8" t="str">
        <f t="shared" si="118"/>
        <v/>
      </c>
      <c r="T1903" s="8" t="str">
        <f t="shared" si="119"/>
        <v/>
      </c>
      <c r="U1903" s="8" t="str">
        <f>IF(C1903=2022,"",IF(C1903=2020,O1903/60,O1903/162))</f>
        <v/>
      </c>
    </row>
    <row r="1904" spans="1:33" x14ac:dyDescent="0.25">
      <c r="A1904" t="s">
        <v>15</v>
      </c>
      <c r="B1904" t="s">
        <v>731</v>
      </c>
      <c r="C1904">
        <v>2022</v>
      </c>
      <c r="D1904" t="s">
        <v>18</v>
      </c>
      <c r="E1904" t="s">
        <v>16</v>
      </c>
      <c r="F1904" t="s">
        <v>17</v>
      </c>
      <c r="G1904" t="s">
        <v>732</v>
      </c>
      <c r="H1904">
        <v>30</v>
      </c>
      <c r="I1904" t="s">
        <v>1226</v>
      </c>
      <c r="J1904" s="9"/>
      <c r="Q1904" s="8" t="str">
        <f t="shared" si="116"/>
        <v/>
      </c>
      <c r="R1904" s="8" t="str">
        <f t="shared" si="117"/>
        <v/>
      </c>
      <c r="S1904" s="8" t="str">
        <f t="shared" si="118"/>
        <v/>
      </c>
      <c r="T1904" s="8" t="str">
        <f t="shared" si="119"/>
        <v/>
      </c>
      <c r="U1904" s="8" t="str">
        <f>IF(C1904=2022,"",IF(C1904=2020,O1904/60,O1904/162))</f>
        <v/>
      </c>
    </row>
    <row r="1905" spans="1:21" x14ac:dyDescent="0.25">
      <c r="A1905" t="s">
        <v>55</v>
      </c>
      <c r="B1905" t="s">
        <v>969</v>
      </c>
      <c r="C1905">
        <v>2022</v>
      </c>
      <c r="D1905" t="s">
        <v>18</v>
      </c>
      <c r="E1905" t="s">
        <v>345</v>
      </c>
      <c r="F1905" t="s">
        <v>346</v>
      </c>
      <c r="G1905" t="s">
        <v>970</v>
      </c>
      <c r="H1905">
        <v>30</v>
      </c>
      <c r="I1905" t="s">
        <v>1226</v>
      </c>
      <c r="J1905" s="9"/>
      <c r="Q1905" s="8" t="str">
        <f t="shared" si="116"/>
        <v/>
      </c>
      <c r="R1905" s="8" t="str">
        <f t="shared" si="117"/>
        <v/>
      </c>
      <c r="S1905" s="8" t="str">
        <f t="shared" si="118"/>
        <v/>
      </c>
      <c r="T1905" s="8" t="str">
        <f t="shared" si="119"/>
        <v/>
      </c>
      <c r="U1905" s="8" t="str">
        <f>IF(C1905=2022,"",IF(C1905=2020,O1905/60,O1905/162))</f>
        <v/>
      </c>
    </row>
    <row r="1906" spans="1:21" x14ac:dyDescent="0.25">
      <c r="A1906" t="s">
        <v>106</v>
      </c>
      <c r="B1906" t="s">
        <v>909</v>
      </c>
      <c r="C1906">
        <v>2022</v>
      </c>
      <c r="D1906" t="s">
        <v>18</v>
      </c>
      <c r="E1906" t="s">
        <v>107</v>
      </c>
      <c r="F1906" t="s">
        <v>108</v>
      </c>
      <c r="G1906" t="s">
        <v>910</v>
      </c>
      <c r="H1906">
        <v>30</v>
      </c>
      <c r="I1906" t="s">
        <v>1226</v>
      </c>
      <c r="J1906" s="9"/>
      <c r="Q1906" s="8" t="str">
        <f t="shared" si="116"/>
        <v/>
      </c>
      <c r="R1906" s="8" t="str">
        <f t="shared" si="117"/>
        <v/>
      </c>
      <c r="S1906" s="8" t="str">
        <f t="shared" si="118"/>
        <v/>
      </c>
      <c r="T1906" s="8" t="str">
        <f t="shared" si="119"/>
        <v/>
      </c>
      <c r="U1906" s="8" t="str">
        <f>IF(C1906=2022,"",IF(C1906=2020,O1906/60,O1906/162))</f>
        <v/>
      </c>
    </row>
    <row r="1907" spans="1:21" x14ac:dyDescent="0.25">
      <c r="A1907" t="s">
        <v>125</v>
      </c>
      <c r="B1907" t="s">
        <v>885</v>
      </c>
      <c r="C1907">
        <v>2022</v>
      </c>
      <c r="D1907" t="s">
        <v>18</v>
      </c>
      <c r="E1907" t="s">
        <v>455</v>
      </c>
      <c r="F1907" t="s">
        <v>456</v>
      </c>
      <c r="G1907" t="s">
        <v>886</v>
      </c>
      <c r="H1907">
        <v>30</v>
      </c>
      <c r="I1907" t="s">
        <v>1226</v>
      </c>
      <c r="J1907" s="9"/>
      <c r="Q1907" s="8" t="str">
        <f t="shared" si="116"/>
        <v/>
      </c>
      <c r="R1907" s="8" t="str">
        <f t="shared" si="117"/>
        <v/>
      </c>
      <c r="S1907" s="8" t="str">
        <f t="shared" si="118"/>
        <v/>
      </c>
      <c r="T1907" s="8" t="str">
        <f t="shared" si="119"/>
        <v/>
      </c>
      <c r="U1907" s="8" t="str">
        <f>IF(C1907=2022,"",IF(C1907=2020,O1907/60,O1907/162))</f>
        <v/>
      </c>
    </row>
    <row r="1908" spans="1:21" x14ac:dyDescent="0.25">
      <c r="A1908" t="s">
        <v>55</v>
      </c>
      <c r="B1908" t="s">
        <v>975</v>
      </c>
      <c r="C1908">
        <v>2022</v>
      </c>
      <c r="D1908" t="s">
        <v>18</v>
      </c>
      <c r="E1908" t="s">
        <v>345</v>
      </c>
      <c r="F1908" t="s">
        <v>346</v>
      </c>
      <c r="G1908" t="s">
        <v>976</v>
      </c>
      <c r="H1908">
        <v>29</v>
      </c>
      <c r="I1908" t="s">
        <v>1226</v>
      </c>
      <c r="J1908" s="9"/>
      <c r="Q1908" s="8" t="str">
        <f t="shared" si="116"/>
        <v/>
      </c>
      <c r="R1908" s="8" t="str">
        <f t="shared" si="117"/>
        <v/>
      </c>
      <c r="S1908" s="8" t="str">
        <f t="shared" si="118"/>
        <v/>
      </c>
      <c r="T1908" s="8" t="str">
        <f t="shared" si="119"/>
        <v/>
      </c>
      <c r="U1908" s="8" t="str">
        <f>IF(C1908=2022,"",IF(C1908=2020,O1908/60,O1908/162))</f>
        <v/>
      </c>
    </row>
    <row r="1909" spans="1:21" x14ac:dyDescent="0.25">
      <c r="A1909" t="s">
        <v>34</v>
      </c>
      <c r="B1909" t="s">
        <v>437</v>
      </c>
      <c r="C1909">
        <v>2022</v>
      </c>
      <c r="D1909" t="s">
        <v>22</v>
      </c>
      <c r="E1909" t="s">
        <v>75</v>
      </c>
      <c r="F1909" t="s">
        <v>76</v>
      </c>
      <c r="G1909" t="s">
        <v>438</v>
      </c>
      <c r="H1909">
        <v>29</v>
      </c>
      <c r="I1909" t="s">
        <v>1226</v>
      </c>
      <c r="J1909" s="9"/>
      <c r="Q1909" s="8" t="str">
        <f t="shared" si="116"/>
        <v/>
      </c>
      <c r="R1909" s="8" t="str">
        <f t="shared" si="117"/>
        <v/>
      </c>
      <c r="S1909" s="8" t="str">
        <f t="shared" si="118"/>
        <v/>
      </c>
      <c r="T1909" s="8" t="str">
        <f t="shared" si="119"/>
        <v/>
      </c>
      <c r="U1909" s="8" t="str">
        <f>IF(C1909=2022,"",IF(C1909=2020,O1909/60,O1909/162))</f>
        <v/>
      </c>
    </row>
    <row r="1910" spans="1:21" x14ac:dyDescent="0.25">
      <c r="A1910" t="s">
        <v>42</v>
      </c>
      <c r="B1910" t="s">
        <v>403</v>
      </c>
      <c r="C1910">
        <v>2022</v>
      </c>
      <c r="D1910" t="s">
        <v>22</v>
      </c>
      <c r="E1910" t="s">
        <v>263</v>
      </c>
      <c r="F1910" t="s">
        <v>264</v>
      </c>
      <c r="G1910" t="s">
        <v>404</v>
      </c>
      <c r="H1910">
        <v>29</v>
      </c>
      <c r="I1910" t="s">
        <v>1226</v>
      </c>
      <c r="J1910" s="9"/>
      <c r="Q1910" s="8" t="str">
        <f t="shared" si="116"/>
        <v/>
      </c>
      <c r="R1910" s="8" t="str">
        <f t="shared" si="117"/>
        <v/>
      </c>
      <c r="S1910" s="8" t="str">
        <f t="shared" si="118"/>
        <v/>
      </c>
      <c r="T1910" s="8" t="str">
        <f t="shared" si="119"/>
        <v/>
      </c>
      <c r="U1910" s="8" t="str">
        <f>IF(C1910=2022,"",IF(C1910=2020,O1910/60,O1910/162))</f>
        <v/>
      </c>
    </row>
    <row r="1911" spans="1:21" x14ac:dyDescent="0.25">
      <c r="A1911" t="s">
        <v>54</v>
      </c>
      <c r="B1911" t="s">
        <v>827</v>
      </c>
      <c r="C1911">
        <v>2022</v>
      </c>
      <c r="D1911" t="s">
        <v>18</v>
      </c>
      <c r="E1911" t="s">
        <v>119</v>
      </c>
      <c r="F1911" t="s">
        <v>120</v>
      </c>
      <c r="G1911" t="s">
        <v>828</v>
      </c>
      <c r="H1911">
        <v>29</v>
      </c>
      <c r="I1911" t="s">
        <v>1226</v>
      </c>
      <c r="J1911" s="9"/>
      <c r="Q1911" s="8" t="str">
        <f t="shared" si="116"/>
        <v/>
      </c>
      <c r="R1911" s="8" t="str">
        <f t="shared" si="117"/>
        <v/>
      </c>
      <c r="S1911" s="8" t="str">
        <f t="shared" si="118"/>
        <v/>
      </c>
      <c r="T1911" s="8" t="str">
        <f t="shared" si="119"/>
        <v/>
      </c>
      <c r="U1911" s="8" t="str">
        <f>IF(C1911=2022,"",IF(C1911=2020,O1911/60,O1911/162))</f>
        <v/>
      </c>
    </row>
    <row r="1912" spans="1:21" x14ac:dyDescent="0.25">
      <c r="A1912" t="s">
        <v>56</v>
      </c>
      <c r="B1912" t="s">
        <v>619</v>
      </c>
      <c r="C1912">
        <v>2022</v>
      </c>
      <c r="D1912" t="s">
        <v>22</v>
      </c>
      <c r="E1912" t="s">
        <v>211</v>
      </c>
      <c r="F1912" t="s">
        <v>212</v>
      </c>
      <c r="G1912" t="s">
        <v>620</v>
      </c>
      <c r="H1912">
        <v>29</v>
      </c>
      <c r="I1912" t="s">
        <v>1226</v>
      </c>
      <c r="J1912" s="9"/>
      <c r="Q1912" s="8" t="str">
        <f t="shared" si="116"/>
        <v/>
      </c>
      <c r="R1912" s="8" t="str">
        <f t="shared" si="117"/>
        <v/>
      </c>
      <c r="S1912" s="8" t="str">
        <f t="shared" si="118"/>
        <v/>
      </c>
      <c r="T1912" s="8" t="str">
        <f t="shared" si="119"/>
        <v/>
      </c>
      <c r="U1912" s="8" t="str">
        <f>IF(C1912=2022,"",IF(C1912=2020,O1912/60,O1912/162))</f>
        <v/>
      </c>
    </row>
    <row r="1913" spans="1:21" x14ac:dyDescent="0.25">
      <c r="A1913" t="s">
        <v>33</v>
      </c>
      <c r="B1913" t="s">
        <v>471</v>
      </c>
      <c r="C1913">
        <v>2022</v>
      </c>
      <c r="D1913" t="s">
        <v>22</v>
      </c>
      <c r="E1913" t="s">
        <v>166</v>
      </c>
      <c r="F1913" t="s">
        <v>167</v>
      </c>
      <c r="G1913" t="s">
        <v>472</v>
      </c>
      <c r="H1913">
        <v>29</v>
      </c>
      <c r="I1913" t="s">
        <v>1226</v>
      </c>
      <c r="J1913" s="9"/>
      <c r="Q1913" s="8" t="str">
        <f t="shared" si="116"/>
        <v/>
      </c>
      <c r="R1913" s="8" t="str">
        <f t="shared" si="117"/>
        <v/>
      </c>
      <c r="S1913" s="8" t="str">
        <f t="shared" si="118"/>
        <v/>
      </c>
      <c r="T1913" s="8" t="str">
        <f t="shared" si="119"/>
        <v/>
      </c>
      <c r="U1913" s="8" t="str">
        <f>IF(C1913=2022,"",IF(C1913=2020,O1913/60,O1913/162))</f>
        <v/>
      </c>
    </row>
    <row r="1914" spans="1:21" x14ac:dyDescent="0.25">
      <c r="A1914" t="s">
        <v>34</v>
      </c>
      <c r="B1914" t="s">
        <v>431</v>
      </c>
      <c r="C1914">
        <v>2022</v>
      </c>
      <c r="D1914" t="s">
        <v>22</v>
      </c>
      <c r="E1914" t="s">
        <v>75</v>
      </c>
      <c r="F1914" t="s">
        <v>76</v>
      </c>
      <c r="G1914" t="s">
        <v>432</v>
      </c>
      <c r="H1914">
        <v>28</v>
      </c>
      <c r="I1914" t="s">
        <v>1226</v>
      </c>
      <c r="J1914" s="9"/>
      <c r="Q1914" s="8" t="str">
        <f t="shared" si="116"/>
        <v/>
      </c>
      <c r="R1914" s="8" t="str">
        <f t="shared" si="117"/>
        <v/>
      </c>
      <c r="S1914" s="8" t="str">
        <f t="shared" si="118"/>
        <v/>
      </c>
      <c r="T1914" s="8" t="str">
        <f t="shared" si="119"/>
        <v/>
      </c>
      <c r="U1914" s="8" t="str">
        <f>IF(C1914=2022,"",IF(C1914=2020,O1914/60,O1914/162))</f>
        <v/>
      </c>
    </row>
    <row r="1915" spans="1:21" x14ac:dyDescent="0.25">
      <c r="A1915" t="s">
        <v>8</v>
      </c>
      <c r="B1915" t="s">
        <v>82</v>
      </c>
      <c r="C1915">
        <v>2022</v>
      </c>
      <c r="D1915" t="s">
        <v>22</v>
      </c>
      <c r="E1915" t="s">
        <v>9</v>
      </c>
      <c r="F1915" t="s">
        <v>10</v>
      </c>
      <c r="G1915" t="s">
        <v>83</v>
      </c>
      <c r="H1915">
        <v>28</v>
      </c>
      <c r="I1915" t="s">
        <v>1226</v>
      </c>
      <c r="J1915" s="9"/>
      <c r="Q1915" s="8" t="str">
        <f t="shared" si="116"/>
        <v/>
      </c>
      <c r="R1915" s="8" t="str">
        <f t="shared" si="117"/>
        <v/>
      </c>
      <c r="S1915" s="8" t="str">
        <f t="shared" si="118"/>
        <v/>
      </c>
      <c r="T1915" s="8" t="str">
        <f t="shared" si="119"/>
        <v/>
      </c>
      <c r="U1915" s="8" t="str">
        <f>IF(C1915=2022,"",IF(C1915=2020,O1915/60,O1915/162))</f>
        <v/>
      </c>
    </row>
    <row r="1916" spans="1:21" x14ac:dyDescent="0.25">
      <c r="A1916" t="s">
        <v>49</v>
      </c>
      <c r="B1916" t="s">
        <v>387</v>
      </c>
      <c r="C1916">
        <v>2022</v>
      </c>
      <c r="D1916" t="s">
        <v>22</v>
      </c>
      <c r="E1916" t="s">
        <v>50</v>
      </c>
      <c r="F1916" t="s">
        <v>51</v>
      </c>
      <c r="G1916" t="s">
        <v>388</v>
      </c>
      <c r="H1916">
        <v>28</v>
      </c>
      <c r="I1916" t="s">
        <v>1226</v>
      </c>
      <c r="J1916" s="9"/>
      <c r="Q1916" s="8" t="str">
        <f t="shared" si="116"/>
        <v/>
      </c>
      <c r="R1916" s="8" t="str">
        <f t="shared" si="117"/>
        <v/>
      </c>
      <c r="S1916" s="8" t="str">
        <f t="shared" si="118"/>
        <v/>
      </c>
      <c r="T1916" s="8" t="str">
        <f t="shared" si="119"/>
        <v/>
      </c>
      <c r="U1916" s="8" t="str">
        <f>IF(C1916=2022,"",IF(C1916=2020,O1916/60,O1916/162))</f>
        <v/>
      </c>
    </row>
    <row r="1917" spans="1:21" x14ac:dyDescent="0.25">
      <c r="A1917" t="s">
        <v>19</v>
      </c>
      <c r="B1917" t="s">
        <v>593</v>
      </c>
      <c r="C1917">
        <v>2022</v>
      </c>
      <c r="D1917" t="s">
        <v>22</v>
      </c>
      <c r="E1917" t="s">
        <v>20</v>
      </c>
      <c r="F1917" t="s">
        <v>21</v>
      </c>
      <c r="G1917" t="s">
        <v>594</v>
      </c>
      <c r="H1917">
        <v>28</v>
      </c>
      <c r="I1917" t="s">
        <v>1226</v>
      </c>
      <c r="J1917" s="9"/>
      <c r="Q1917" s="8" t="str">
        <f t="shared" si="116"/>
        <v/>
      </c>
      <c r="R1917" s="8" t="str">
        <f t="shared" si="117"/>
        <v/>
      </c>
      <c r="S1917" s="8" t="str">
        <f t="shared" si="118"/>
        <v/>
      </c>
      <c r="T1917" s="8" t="str">
        <f t="shared" si="119"/>
        <v/>
      </c>
      <c r="U1917" s="8" t="str">
        <f>IF(C1917=2022,"",IF(C1917=2020,O1917/60,O1917/162))</f>
        <v/>
      </c>
    </row>
    <row r="1918" spans="1:21" x14ac:dyDescent="0.25">
      <c r="A1918" t="s">
        <v>31</v>
      </c>
      <c r="B1918" t="s">
        <v>749</v>
      </c>
      <c r="C1918">
        <v>2022</v>
      </c>
      <c r="D1918" t="s">
        <v>18</v>
      </c>
      <c r="E1918" t="s">
        <v>245</v>
      </c>
      <c r="F1918" t="s">
        <v>246</v>
      </c>
      <c r="G1918" t="s">
        <v>750</v>
      </c>
      <c r="H1918">
        <v>27</v>
      </c>
      <c r="I1918" t="s">
        <v>1226</v>
      </c>
      <c r="J1918" s="9"/>
      <c r="Q1918" s="8" t="str">
        <f t="shared" si="116"/>
        <v/>
      </c>
      <c r="R1918" s="8" t="str">
        <f t="shared" si="117"/>
        <v/>
      </c>
      <c r="S1918" s="8" t="str">
        <f t="shared" si="118"/>
        <v/>
      </c>
      <c r="T1918" s="8" t="str">
        <f t="shared" si="119"/>
        <v/>
      </c>
      <c r="U1918" s="8" t="str">
        <f>IF(C1918=2022,"",IF(C1918=2020,O1918/60,O1918/162))</f>
        <v/>
      </c>
    </row>
    <row r="1919" spans="1:21" x14ac:dyDescent="0.25">
      <c r="A1919" t="s">
        <v>57</v>
      </c>
      <c r="B1919" t="s">
        <v>551</v>
      </c>
      <c r="C1919">
        <v>2022</v>
      </c>
      <c r="D1919" t="s">
        <v>22</v>
      </c>
      <c r="E1919" t="s">
        <v>98</v>
      </c>
      <c r="F1919" t="s">
        <v>99</v>
      </c>
      <c r="G1919" t="s">
        <v>552</v>
      </c>
      <c r="H1919">
        <v>27</v>
      </c>
      <c r="I1919" t="s">
        <v>1226</v>
      </c>
      <c r="J1919" s="9"/>
      <c r="Q1919" s="8" t="str">
        <f t="shared" si="116"/>
        <v/>
      </c>
      <c r="R1919" s="8" t="str">
        <f t="shared" si="117"/>
        <v/>
      </c>
      <c r="S1919" s="8" t="str">
        <f t="shared" si="118"/>
        <v/>
      </c>
      <c r="T1919" s="8" t="str">
        <f t="shared" si="119"/>
        <v/>
      </c>
      <c r="U1919" s="8" t="str">
        <f>IF(C1919=2022,"",IF(C1919=2020,O1919/60,O1919/162))</f>
        <v/>
      </c>
    </row>
    <row r="1920" spans="1:21" x14ac:dyDescent="0.25">
      <c r="A1920" t="s">
        <v>8</v>
      </c>
      <c r="B1920" t="s">
        <v>79</v>
      </c>
      <c r="C1920">
        <v>2022</v>
      </c>
      <c r="D1920" t="s">
        <v>22</v>
      </c>
      <c r="E1920" t="s">
        <v>9</v>
      </c>
      <c r="F1920" t="s">
        <v>10</v>
      </c>
      <c r="G1920" t="s">
        <v>80</v>
      </c>
      <c r="H1920">
        <v>27</v>
      </c>
      <c r="I1920" t="s">
        <v>1226</v>
      </c>
      <c r="J1920" s="9"/>
      <c r="Q1920" s="8" t="str">
        <f t="shared" si="116"/>
        <v/>
      </c>
      <c r="R1920" s="8" t="str">
        <f t="shared" si="117"/>
        <v/>
      </c>
      <c r="S1920" s="8" t="str">
        <f t="shared" si="118"/>
        <v/>
      </c>
      <c r="T1920" s="8" t="str">
        <f t="shared" si="119"/>
        <v/>
      </c>
      <c r="U1920" s="8" t="str">
        <f>IF(C1920=2022,"",IF(C1920=2020,O1920/60,O1920/162))</f>
        <v/>
      </c>
    </row>
    <row r="1921" spans="1:21" x14ac:dyDescent="0.25">
      <c r="A1921" t="s">
        <v>67</v>
      </c>
      <c r="B1921" t="s">
        <v>683</v>
      </c>
      <c r="C1921">
        <v>2022</v>
      </c>
      <c r="D1921" t="s">
        <v>18</v>
      </c>
      <c r="E1921" t="s">
        <v>373</v>
      </c>
      <c r="F1921" t="s">
        <v>374</v>
      </c>
      <c r="G1921" t="s">
        <v>684</v>
      </c>
      <c r="H1921">
        <v>27</v>
      </c>
      <c r="I1921" t="s">
        <v>1226</v>
      </c>
      <c r="J1921" s="9"/>
      <c r="Q1921" s="8" t="str">
        <f t="shared" si="116"/>
        <v/>
      </c>
      <c r="R1921" s="8" t="str">
        <f t="shared" si="117"/>
        <v/>
      </c>
      <c r="S1921" s="8" t="str">
        <f t="shared" si="118"/>
        <v/>
      </c>
      <c r="T1921" s="8" t="str">
        <f t="shared" si="119"/>
        <v/>
      </c>
      <c r="U1921" s="8" t="str">
        <f>IF(C1921=2022,"",IF(C1921=2020,O1921/60,O1921/162))</f>
        <v/>
      </c>
    </row>
    <row r="1922" spans="1:21" x14ac:dyDescent="0.25">
      <c r="A1922" t="s">
        <v>43</v>
      </c>
      <c r="B1922" t="s">
        <v>1083</v>
      </c>
      <c r="C1922">
        <v>2022</v>
      </c>
      <c r="D1922" t="s">
        <v>18</v>
      </c>
      <c r="E1922" t="s">
        <v>100</v>
      </c>
      <c r="F1922" t="s">
        <v>101</v>
      </c>
      <c r="G1922" t="s">
        <v>1084</v>
      </c>
      <c r="H1922">
        <v>27</v>
      </c>
      <c r="I1922" t="s">
        <v>1226</v>
      </c>
      <c r="J1922" s="9"/>
      <c r="Q1922" s="8" t="str">
        <f t="shared" si="116"/>
        <v/>
      </c>
      <c r="R1922" s="8" t="str">
        <f t="shared" si="117"/>
        <v/>
      </c>
      <c r="S1922" s="8" t="str">
        <f t="shared" si="118"/>
        <v/>
      </c>
      <c r="T1922" s="8" t="str">
        <f t="shared" si="119"/>
        <v/>
      </c>
      <c r="U1922" s="8" t="str">
        <f>IF(C1922=2022,"",IF(C1922=2020,O1922/60,O1922/162))</f>
        <v/>
      </c>
    </row>
    <row r="1923" spans="1:21" x14ac:dyDescent="0.25">
      <c r="A1923" t="s">
        <v>57</v>
      </c>
      <c r="B1923" t="s">
        <v>535</v>
      </c>
      <c r="C1923">
        <v>2022</v>
      </c>
      <c r="D1923" t="s">
        <v>22</v>
      </c>
      <c r="E1923" t="s">
        <v>98</v>
      </c>
      <c r="F1923" t="s">
        <v>99</v>
      </c>
      <c r="G1923" t="s">
        <v>536</v>
      </c>
      <c r="H1923">
        <v>27</v>
      </c>
      <c r="I1923" t="s">
        <v>1226</v>
      </c>
      <c r="J1923" s="9"/>
      <c r="Q1923" s="8" t="str">
        <f t="shared" ref="Q1923:Q1986" si="120">IFERROR(K1923/$P1923,"")</f>
        <v/>
      </c>
      <c r="R1923" s="8" t="str">
        <f t="shared" ref="R1923:R1986" si="121">IFERROR(L1923/$P1923,"")</f>
        <v/>
      </c>
      <c r="S1923" s="8" t="str">
        <f t="shared" ref="S1923:S1986" si="122">IFERROR(M1923/$P1923,"")</f>
        <v/>
      </c>
      <c r="T1923" s="8" t="str">
        <f t="shared" ref="T1923:T1986" si="123">IFERROR(N1923/$P1923,"")</f>
        <v/>
      </c>
      <c r="U1923" s="8" t="str">
        <f>IF(C1923=2022,"",IF(C1923=2020,O1923/60,O1923/162))</f>
        <v/>
      </c>
    </row>
    <row r="1924" spans="1:21" x14ac:dyDescent="0.25">
      <c r="A1924" t="s">
        <v>86</v>
      </c>
      <c r="B1924" t="s">
        <v>663</v>
      </c>
      <c r="C1924">
        <v>2022</v>
      </c>
      <c r="D1924" t="s">
        <v>18</v>
      </c>
      <c r="E1924" t="s">
        <v>128</v>
      </c>
      <c r="F1924" t="s">
        <v>129</v>
      </c>
      <c r="G1924" t="s">
        <v>664</v>
      </c>
      <c r="H1924">
        <v>27</v>
      </c>
      <c r="I1924" t="s">
        <v>1226</v>
      </c>
      <c r="J1924" s="9"/>
      <c r="Q1924" s="8" t="str">
        <f t="shared" si="120"/>
        <v/>
      </c>
      <c r="R1924" s="8" t="str">
        <f t="shared" si="121"/>
        <v/>
      </c>
      <c r="S1924" s="8" t="str">
        <f t="shared" si="122"/>
        <v/>
      </c>
      <c r="T1924" s="8" t="str">
        <f t="shared" si="123"/>
        <v/>
      </c>
      <c r="U1924" s="8" t="str">
        <f>IF(C1924=2022,"",IF(C1924=2020,O1924/60,O1924/162))</f>
        <v/>
      </c>
    </row>
    <row r="1925" spans="1:21" x14ac:dyDescent="0.25">
      <c r="A1925" t="s">
        <v>29</v>
      </c>
      <c r="B1925" t="s">
        <v>225</v>
      </c>
      <c r="C1925">
        <v>2022</v>
      </c>
      <c r="D1925" t="s">
        <v>22</v>
      </c>
      <c r="E1925" t="s">
        <v>188</v>
      </c>
      <c r="F1925" t="s">
        <v>96</v>
      </c>
      <c r="G1925" t="s">
        <v>226</v>
      </c>
      <c r="H1925">
        <v>26</v>
      </c>
      <c r="I1925" t="s">
        <v>1226</v>
      </c>
      <c r="J1925" s="9"/>
      <c r="Q1925" s="8" t="str">
        <f t="shared" si="120"/>
        <v/>
      </c>
      <c r="R1925" s="8" t="str">
        <f t="shared" si="121"/>
        <v/>
      </c>
      <c r="S1925" s="8" t="str">
        <f t="shared" si="122"/>
        <v/>
      </c>
      <c r="T1925" s="8" t="str">
        <f t="shared" si="123"/>
        <v/>
      </c>
      <c r="U1925" s="8" t="str">
        <f>IF(C1925=2022,"",IF(C1925=2020,O1925/60,O1925/162))</f>
        <v/>
      </c>
    </row>
    <row r="1926" spans="1:21" x14ac:dyDescent="0.25">
      <c r="A1926" t="s">
        <v>8</v>
      </c>
      <c r="B1926" t="s">
        <v>58</v>
      </c>
      <c r="C1926">
        <v>2022</v>
      </c>
      <c r="D1926" t="s">
        <v>22</v>
      </c>
      <c r="E1926" t="s">
        <v>9</v>
      </c>
      <c r="F1926" t="s">
        <v>10</v>
      </c>
      <c r="G1926" t="s">
        <v>59</v>
      </c>
      <c r="H1926">
        <v>26</v>
      </c>
      <c r="I1926" t="s">
        <v>1226</v>
      </c>
      <c r="J1926" s="9"/>
      <c r="Q1926" s="8" t="str">
        <f t="shared" si="120"/>
        <v/>
      </c>
      <c r="R1926" s="8" t="str">
        <f t="shared" si="121"/>
        <v/>
      </c>
      <c r="S1926" s="8" t="str">
        <f t="shared" si="122"/>
        <v/>
      </c>
      <c r="T1926" s="8" t="str">
        <f t="shared" si="123"/>
        <v/>
      </c>
      <c r="U1926" s="8" t="str">
        <f>IF(C1926=2022,"",IF(C1926=2020,O1926/60,O1926/162))</f>
        <v/>
      </c>
    </row>
    <row r="1927" spans="1:21" x14ac:dyDescent="0.25">
      <c r="A1927" t="s">
        <v>56</v>
      </c>
      <c r="B1927" t="s">
        <v>633</v>
      </c>
      <c r="C1927">
        <v>2022</v>
      </c>
      <c r="D1927" t="s">
        <v>22</v>
      </c>
      <c r="E1927" t="s">
        <v>211</v>
      </c>
      <c r="F1927" t="s">
        <v>212</v>
      </c>
      <c r="G1927" t="s">
        <v>634</v>
      </c>
      <c r="H1927">
        <v>26</v>
      </c>
      <c r="I1927" t="s">
        <v>1226</v>
      </c>
      <c r="J1927" s="9"/>
      <c r="Q1927" s="8" t="str">
        <f t="shared" si="120"/>
        <v/>
      </c>
      <c r="R1927" s="8" t="str">
        <f t="shared" si="121"/>
        <v/>
      </c>
      <c r="S1927" s="8" t="str">
        <f t="shared" si="122"/>
        <v/>
      </c>
      <c r="T1927" s="8" t="str">
        <f t="shared" si="123"/>
        <v/>
      </c>
      <c r="U1927" s="8" t="str">
        <f>IF(C1927=2022,"",IF(C1927=2020,O1927/60,O1927/162))</f>
        <v/>
      </c>
    </row>
    <row r="1928" spans="1:21" x14ac:dyDescent="0.25">
      <c r="A1928" t="s">
        <v>54</v>
      </c>
      <c r="B1928" t="s">
        <v>835</v>
      </c>
      <c r="C1928">
        <v>2022</v>
      </c>
      <c r="D1928" t="s">
        <v>18</v>
      </c>
      <c r="E1928" t="s">
        <v>119</v>
      </c>
      <c r="F1928" t="s">
        <v>120</v>
      </c>
      <c r="G1928" t="s">
        <v>836</v>
      </c>
      <c r="H1928">
        <v>26</v>
      </c>
      <c r="I1928" t="s">
        <v>1226</v>
      </c>
      <c r="J1928" s="9"/>
      <c r="Q1928" s="8" t="str">
        <f t="shared" si="120"/>
        <v/>
      </c>
      <c r="R1928" s="8" t="str">
        <f t="shared" si="121"/>
        <v/>
      </c>
      <c r="S1928" s="8" t="str">
        <f t="shared" si="122"/>
        <v/>
      </c>
      <c r="T1928" s="8" t="str">
        <f t="shared" si="123"/>
        <v/>
      </c>
      <c r="U1928" s="8" t="str">
        <f>IF(C1928=2022,"",IF(C1928=2020,O1928/60,O1928/162))</f>
        <v/>
      </c>
    </row>
    <row r="1929" spans="1:21" x14ac:dyDescent="0.25">
      <c r="A1929" t="s">
        <v>86</v>
      </c>
      <c r="B1929" t="s">
        <v>665</v>
      </c>
      <c r="C1929">
        <v>2022</v>
      </c>
      <c r="D1929" t="s">
        <v>18</v>
      </c>
      <c r="E1929" t="s">
        <v>128</v>
      </c>
      <c r="F1929" t="s">
        <v>129</v>
      </c>
      <c r="G1929" t="s">
        <v>666</v>
      </c>
      <c r="H1929">
        <v>26</v>
      </c>
      <c r="I1929" t="s">
        <v>1226</v>
      </c>
      <c r="J1929" s="9"/>
      <c r="Q1929" s="8" t="str">
        <f t="shared" si="120"/>
        <v/>
      </c>
      <c r="R1929" s="8" t="str">
        <f t="shared" si="121"/>
        <v/>
      </c>
      <c r="S1929" s="8" t="str">
        <f t="shared" si="122"/>
        <v/>
      </c>
      <c r="T1929" s="8" t="str">
        <f t="shared" si="123"/>
        <v/>
      </c>
      <c r="U1929" s="8" t="str">
        <f>IF(C1929=2022,"",IF(C1929=2020,O1929/60,O1929/162))</f>
        <v/>
      </c>
    </row>
    <row r="1930" spans="1:21" x14ac:dyDescent="0.25">
      <c r="A1930" t="s">
        <v>30</v>
      </c>
      <c r="B1930" t="s">
        <v>146</v>
      </c>
      <c r="C1930">
        <v>2022</v>
      </c>
      <c r="D1930" t="s">
        <v>22</v>
      </c>
      <c r="E1930" t="s">
        <v>142</v>
      </c>
      <c r="F1930" t="s">
        <v>143</v>
      </c>
      <c r="G1930" t="s">
        <v>147</v>
      </c>
      <c r="H1930">
        <v>25</v>
      </c>
      <c r="I1930" t="s">
        <v>1226</v>
      </c>
      <c r="J1930" s="9"/>
      <c r="Q1930" s="8" t="str">
        <f t="shared" si="120"/>
        <v/>
      </c>
      <c r="R1930" s="8" t="str">
        <f t="shared" si="121"/>
        <v/>
      </c>
      <c r="S1930" s="8" t="str">
        <f t="shared" si="122"/>
        <v/>
      </c>
      <c r="T1930" s="8" t="str">
        <f t="shared" si="123"/>
        <v/>
      </c>
      <c r="U1930" s="8" t="str">
        <f>IF(C1930=2022,"",IF(C1930=2020,O1930/60,O1930/162))</f>
        <v/>
      </c>
    </row>
    <row r="1931" spans="1:21" x14ac:dyDescent="0.25">
      <c r="A1931" t="s">
        <v>26</v>
      </c>
      <c r="B1931" t="s">
        <v>311</v>
      </c>
      <c r="C1931">
        <v>2022</v>
      </c>
      <c r="D1931" t="s">
        <v>22</v>
      </c>
      <c r="E1931" t="s">
        <v>27</v>
      </c>
      <c r="F1931" t="s">
        <v>28</v>
      </c>
      <c r="G1931" t="s">
        <v>312</v>
      </c>
      <c r="H1931">
        <v>25</v>
      </c>
      <c r="I1931" t="s">
        <v>1226</v>
      </c>
      <c r="J1931" s="9"/>
      <c r="Q1931" s="8" t="str">
        <f t="shared" si="120"/>
        <v/>
      </c>
      <c r="R1931" s="8" t="str">
        <f t="shared" si="121"/>
        <v/>
      </c>
      <c r="S1931" s="8" t="str">
        <f t="shared" si="122"/>
        <v/>
      </c>
      <c r="T1931" s="8" t="str">
        <f t="shared" si="123"/>
        <v/>
      </c>
      <c r="U1931" s="8" t="str">
        <f>IF(C1931=2022,"",IF(C1931=2020,O1931/60,O1931/162))</f>
        <v/>
      </c>
    </row>
    <row r="1932" spans="1:21" x14ac:dyDescent="0.25">
      <c r="A1932" t="s">
        <v>32</v>
      </c>
      <c r="B1932" t="s">
        <v>321</v>
      </c>
      <c r="C1932">
        <v>2022</v>
      </c>
      <c r="D1932" t="s">
        <v>22</v>
      </c>
      <c r="E1932" t="s">
        <v>39</v>
      </c>
      <c r="F1932" t="s">
        <v>40</v>
      </c>
      <c r="G1932" t="s">
        <v>322</v>
      </c>
      <c r="H1932">
        <v>25</v>
      </c>
      <c r="I1932" t="s">
        <v>1226</v>
      </c>
      <c r="J1932" s="9"/>
      <c r="Q1932" s="8" t="str">
        <f t="shared" si="120"/>
        <v/>
      </c>
      <c r="R1932" s="8" t="str">
        <f t="shared" si="121"/>
        <v/>
      </c>
      <c r="S1932" s="8" t="str">
        <f t="shared" si="122"/>
        <v/>
      </c>
      <c r="T1932" s="8" t="str">
        <f t="shared" si="123"/>
        <v/>
      </c>
      <c r="U1932" s="8" t="str">
        <f>IF(C1932=2022,"",IF(C1932=2020,O1932/60,O1932/162))</f>
        <v/>
      </c>
    </row>
    <row r="1933" spans="1:21" x14ac:dyDescent="0.25">
      <c r="A1933" t="s">
        <v>8</v>
      </c>
      <c r="B1933" t="s">
        <v>35</v>
      </c>
      <c r="C1933">
        <v>2022</v>
      </c>
      <c r="D1933" t="s">
        <v>22</v>
      </c>
      <c r="E1933" t="s">
        <v>9</v>
      </c>
      <c r="F1933" t="s">
        <v>10</v>
      </c>
      <c r="G1933" t="s">
        <v>36</v>
      </c>
      <c r="H1933">
        <v>25</v>
      </c>
      <c r="I1933" t="s">
        <v>1226</v>
      </c>
      <c r="J1933" s="9"/>
      <c r="Q1933" s="8" t="str">
        <f t="shared" si="120"/>
        <v/>
      </c>
      <c r="R1933" s="8" t="str">
        <f t="shared" si="121"/>
        <v/>
      </c>
      <c r="S1933" s="8" t="str">
        <f t="shared" si="122"/>
        <v/>
      </c>
      <c r="T1933" s="8" t="str">
        <f t="shared" si="123"/>
        <v/>
      </c>
      <c r="U1933" s="8" t="str">
        <f>IF(C1933=2022,"",IF(C1933=2020,O1933/60,O1933/162))</f>
        <v/>
      </c>
    </row>
    <row r="1934" spans="1:21" x14ac:dyDescent="0.25">
      <c r="A1934" t="s">
        <v>29</v>
      </c>
      <c r="B1934" t="s">
        <v>217</v>
      </c>
      <c r="C1934">
        <v>2022</v>
      </c>
      <c r="D1934" t="s">
        <v>22</v>
      </c>
      <c r="E1934" t="s">
        <v>188</v>
      </c>
      <c r="F1934" t="s">
        <v>96</v>
      </c>
      <c r="G1934" t="s">
        <v>218</v>
      </c>
      <c r="H1934">
        <v>24</v>
      </c>
      <c r="I1934" t="s">
        <v>1226</v>
      </c>
      <c r="J1934" s="9"/>
      <c r="Q1934" s="8" t="str">
        <f t="shared" si="120"/>
        <v/>
      </c>
      <c r="R1934" s="8" t="str">
        <f t="shared" si="121"/>
        <v/>
      </c>
      <c r="S1934" s="8" t="str">
        <f t="shared" si="122"/>
        <v/>
      </c>
      <c r="T1934" s="8" t="str">
        <f t="shared" si="123"/>
        <v/>
      </c>
      <c r="U1934" s="8" t="str">
        <f>IF(C1934=2022,"",IF(C1934=2020,O1934/60,O1934/162))</f>
        <v/>
      </c>
    </row>
    <row r="1935" spans="1:21" x14ac:dyDescent="0.25">
      <c r="A1935" t="s">
        <v>67</v>
      </c>
      <c r="B1935" t="s">
        <v>673</v>
      </c>
      <c r="C1935">
        <v>2022</v>
      </c>
      <c r="D1935" t="s">
        <v>18</v>
      </c>
      <c r="E1935" t="s">
        <v>373</v>
      </c>
      <c r="F1935" t="s">
        <v>374</v>
      </c>
      <c r="G1935" t="s">
        <v>674</v>
      </c>
      <c r="H1935">
        <v>24</v>
      </c>
      <c r="I1935" t="s">
        <v>1226</v>
      </c>
      <c r="J1935" s="9"/>
      <c r="Q1935" s="8" t="str">
        <f t="shared" si="120"/>
        <v/>
      </c>
      <c r="R1935" s="8" t="str">
        <f t="shared" si="121"/>
        <v/>
      </c>
      <c r="S1935" s="8" t="str">
        <f t="shared" si="122"/>
        <v/>
      </c>
      <c r="T1935" s="8" t="str">
        <f t="shared" si="123"/>
        <v/>
      </c>
      <c r="U1935" s="8" t="str">
        <f>IF(C1935=2022,"",IF(C1935=2020,O1935/60,O1935/162))</f>
        <v/>
      </c>
    </row>
    <row r="1936" spans="1:21" x14ac:dyDescent="0.25">
      <c r="A1936" t="s">
        <v>125</v>
      </c>
      <c r="B1936" t="s">
        <v>883</v>
      </c>
      <c r="C1936">
        <v>2022</v>
      </c>
      <c r="D1936" t="s">
        <v>18</v>
      </c>
      <c r="E1936" t="s">
        <v>455</v>
      </c>
      <c r="F1936" t="s">
        <v>456</v>
      </c>
      <c r="G1936" t="s">
        <v>884</v>
      </c>
      <c r="H1936">
        <v>24</v>
      </c>
      <c r="I1936" t="s">
        <v>1226</v>
      </c>
      <c r="J1936" s="9"/>
      <c r="Q1936" s="8" t="str">
        <f t="shared" si="120"/>
        <v/>
      </c>
      <c r="R1936" s="8" t="str">
        <f t="shared" si="121"/>
        <v/>
      </c>
      <c r="S1936" s="8" t="str">
        <f t="shared" si="122"/>
        <v/>
      </c>
      <c r="T1936" s="8" t="str">
        <f t="shared" si="123"/>
        <v/>
      </c>
      <c r="U1936" s="8" t="str">
        <f>IF(C1936=2022,"",IF(C1936=2020,O1936/60,O1936/162))</f>
        <v/>
      </c>
    </row>
    <row r="1937" spans="1:33" x14ac:dyDescent="0.25">
      <c r="A1937" t="s">
        <v>77</v>
      </c>
      <c r="B1937" t="s">
        <v>1133</v>
      </c>
      <c r="C1937">
        <v>2022</v>
      </c>
      <c r="D1937" t="s">
        <v>18</v>
      </c>
      <c r="E1937" t="s">
        <v>291</v>
      </c>
      <c r="F1937" t="s">
        <v>292</v>
      </c>
      <c r="G1937" t="s">
        <v>1134</v>
      </c>
      <c r="H1937">
        <v>24</v>
      </c>
      <c r="I1937" t="s">
        <v>1226</v>
      </c>
      <c r="J1937" s="9"/>
      <c r="Q1937" s="8" t="str">
        <f t="shared" si="120"/>
        <v/>
      </c>
      <c r="R1937" s="8" t="str">
        <f t="shared" si="121"/>
        <v/>
      </c>
      <c r="S1937" s="8" t="str">
        <f t="shared" si="122"/>
        <v/>
      </c>
      <c r="T1937" s="8" t="str">
        <f t="shared" si="123"/>
        <v/>
      </c>
      <c r="U1937" s="8" t="str">
        <f>IF(C1937=2022,"",IF(C1937=2020,O1937/60,O1937/162))</f>
        <v/>
      </c>
    </row>
    <row r="1938" spans="1:33" x14ac:dyDescent="0.25">
      <c r="A1938" t="s">
        <v>8</v>
      </c>
      <c r="B1938" t="s">
        <v>71</v>
      </c>
      <c r="C1938">
        <v>2022</v>
      </c>
      <c r="D1938" t="s">
        <v>22</v>
      </c>
      <c r="E1938" t="s">
        <v>9</v>
      </c>
      <c r="F1938" t="s">
        <v>10</v>
      </c>
      <c r="G1938" t="s">
        <v>72</v>
      </c>
      <c r="H1938">
        <v>24</v>
      </c>
      <c r="I1938" t="s">
        <v>1226</v>
      </c>
      <c r="J1938" s="9"/>
      <c r="Q1938" s="8" t="str">
        <f t="shared" si="120"/>
        <v/>
      </c>
      <c r="R1938" s="8" t="str">
        <f t="shared" si="121"/>
        <v/>
      </c>
      <c r="S1938" s="8" t="str">
        <f t="shared" si="122"/>
        <v/>
      </c>
      <c r="T1938" s="8" t="str">
        <f t="shared" si="123"/>
        <v/>
      </c>
      <c r="U1938" s="8" t="str">
        <f>IF(C1938=2022,"",IF(C1938=2020,O1938/60,O1938/162))</f>
        <v/>
      </c>
    </row>
    <row r="1939" spans="1:33" x14ac:dyDescent="0.25">
      <c r="A1939" t="s">
        <v>125</v>
      </c>
      <c r="B1939" t="s">
        <v>871</v>
      </c>
      <c r="C1939">
        <v>2022</v>
      </c>
      <c r="D1939" t="s">
        <v>18</v>
      </c>
      <c r="E1939" t="s">
        <v>455</v>
      </c>
      <c r="F1939" t="s">
        <v>456</v>
      </c>
      <c r="G1939" t="s">
        <v>872</v>
      </c>
      <c r="H1939">
        <v>24</v>
      </c>
      <c r="I1939" t="s">
        <v>1226</v>
      </c>
      <c r="J1939" s="9"/>
      <c r="Q1939" s="8" t="str">
        <f t="shared" si="120"/>
        <v/>
      </c>
      <c r="R1939" s="8" t="str">
        <f t="shared" si="121"/>
        <v/>
      </c>
      <c r="S1939" s="8" t="str">
        <f t="shared" si="122"/>
        <v/>
      </c>
      <c r="T1939" s="8" t="str">
        <f t="shared" si="123"/>
        <v/>
      </c>
      <c r="U1939" s="8" t="str">
        <f>IF(C1939=2022,"",IF(C1939=2020,O1939/60,O1939/162))</f>
        <v/>
      </c>
    </row>
    <row r="1940" spans="1:33" x14ac:dyDescent="0.25">
      <c r="A1940" t="s">
        <v>55</v>
      </c>
      <c r="B1940" t="s">
        <v>991</v>
      </c>
      <c r="C1940">
        <v>2022</v>
      </c>
      <c r="D1940" t="s">
        <v>18</v>
      </c>
      <c r="E1940" t="s">
        <v>345</v>
      </c>
      <c r="F1940" t="s">
        <v>346</v>
      </c>
      <c r="G1940" t="s">
        <v>992</v>
      </c>
      <c r="H1940">
        <v>23</v>
      </c>
      <c r="I1940" t="s">
        <v>1226</v>
      </c>
      <c r="J1940" s="9"/>
      <c r="Q1940" s="8" t="str">
        <f t="shared" si="120"/>
        <v/>
      </c>
      <c r="R1940" s="8" t="str">
        <f t="shared" si="121"/>
        <v/>
      </c>
      <c r="S1940" s="8" t="str">
        <f t="shared" si="122"/>
        <v/>
      </c>
      <c r="T1940" s="8" t="str">
        <f t="shared" si="123"/>
        <v/>
      </c>
      <c r="U1940" s="8" t="str">
        <f>IF(C1940=2022,"",IF(C1940=2020,O1940/60,O1940/162))</f>
        <v/>
      </c>
    </row>
    <row r="1941" spans="1:33" x14ac:dyDescent="0.25">
      <c r="A1941" t="s">
        <v>78</v>
      </c>
      <c r="B1941" t="s">
        <v>1170</v>
      </c>
      <c r="C1941">
        <v>2022</v>
      </c>
      <c r="D1941" t="s">
        <v>18</v>
      </c>
      <c r="E1941" t="s">
        <v>164</v>
      </c>
      <c r="F1941" t="s">
        <v>165</v>
      </c>
      <c r="G1941" t="s">
        <v>1171</v>
      </c>
      <c r="H1941">
        <v>23</v>
      </c>
      <c r="I1941" t="s">
        <v>1226</v>
      </c>
      <c r="J1941" s="9"/>
      <c r="Q1941" s="8" t="str">
        <f t="shared" si="120"/>
        <v/>
      </c>
      <c r="R1941" s="8" t="str">
        <f t="shared" si="121"/>
        <v/>
      </c>
      <c r="S1941" s="8" t="str">
        <f t="shared" si="122"/>
        <v/>
      </c>
      <c r="T1941" s="8" t="str">
        <f t="shared" si="123"/>
        <v/>
      </c>
      <c r="U1941" s="8" t="str">
        <f>IF(C1941=2022,"",IF(C1941=2020,O1941/60,O1941/162))</f>
        <v/>
      </c>
    </row>
    <row r="1942" spans="1:33" x14ac:dyDescent="0.25">
      <c r="A1942" t="s">
        <v>23</v>
      </c>
      <c r="B1942" t="s">
        <v>941</v>
      </c>
      <c r="C1942">
        <v>2022</v>
      </c>
      <c r="D1942" t="s">
        <v>18</v>
      </c>
      <c r="E1942" t="s">
        <v>24</v>
      </c>
      <c r="F1942" t="s">
        <v>25</v>
      </c>
      <c r="G1942" t="s">
        <v>942</v>
      </c>
      <c r="H1942">
        <v>23</v>
      </c>
      <c r="I1942" t="s">
        <v>1226</v>
      </c>
      <c r="J1942" s="9"/>
      <c r="Q1942" s="8" t="str">
        <f t="shared" si="120"/>
        <v/>
      </c>
      <c r="R1942" s="8" t="str">
        <f t="shared" si="121"/>
        <v/>
      </c>
      <c r="S1942" s="8" t="str">
        <f t="shared" si="122"/>
        <v/>
      </c>
      <c r="T1942" s="8" t="str">
        <f t="shared" si="123"/>
        <v/>
      </c>
      <c r="U1942" s="8" t="str">
        <f>IF(C1942=2022,"",IF(C1942=2020,O1942/60,O1942/162))</f>
        <v/>
      </c>
    </row>
    <row r="1943" spans="1:33" x14ac:dyDescent="0.25">
      <c r="A1943" t="s">
        <v>29</v>
      </c>
      <c r="B1943" t="s">
        <v>235</v>
      </c>
      <c r="C1943">
        <v>2022</v>
      </c>
      <c r="D1943" t="s">
        <v>22</v>
      </c>
      <c r="E1943" t="s">
        <v>188</v>
      </c>
      <c r="F1943" t="s">
        <v>96</v>
      </c>
      <c r="G1943" t="s">
        <v>236</v>
      </c>
      <c r="H1943">
        <v>21</v>
      </c>
      <c r="I1943" t="s">
        <v>1226</v>
      </c>
      <c r="J1943" s="9"/>
      <c r="Q1943" s="8" t="str">
        <f t="shared" si="120"/>
        <v/>
      </c>
      <c r="R1943" s="8" t="str">
        <f t="shared" si="121"/>
        <v/>
      </c>
      <c r="S1943" s="8" t="str">
        <f t="shared" si="122"/>
        <v/>
      </c>
      <c r="T1943" s="8" t="str">
        <f t="shared" si="123"/>
        <v/>
      </c>
      <c r="U1943" s="8" t="str">
        <f>IF(C1943=2022,"",IF(C1943=2020,O1943/60,O1943/162))</f>
        <v/>
      </c>
    </row>
    <row r="1944" spans="1:33" x14ac:dyDescent="0.25">
      <c r="A1944" t="s">
        <v>68</v>
      </c>
      <c r="B1944" t="s">
        <v>517</v>
      </c>
      <c r="C1944">
        <v>2022</v>
      </c>
      <c r="D1944" t="s">
        <v>22</v>
      </c>
      <c r="E1944" t="s">
        <v>361</v>
      </c>
      <c r="F1944" t="s">
        <v>362</v>
      </c>
      <c r="G1944" t="s">
        <v>518</v>
      </c>
      <c r="H1944">
        <v>21</v>
      </c>
      <c r="I1944" t="s">
        <v>1226</v>
      </c>
      <c r="J1944" s="9"/>
      <c r="Q1944" s="8" t="str">
        <f t="shared" si="120"/>
        <v/>
      </c>
      <c r="R1944" s="8" t="str">
        <f t="shared" si="121"/>
        <v/>
      </c>
      <c r="S1944" s="8" t="str">
        <f t="shared" si="122"/>
        <v/>
      </c>
      <c r="T1944" s="8" t="str">
        <f t="shared" si="123"/>
        <v/>
      </c>
      <c r="U1944" s="8" t="str">
        <f>IF(C1944=2022,"",IF(C1944=2020,O1944/60,O1944/162))</f>
        <v/>
      </c>
    </row>
    <row r="1945" spans="1:33" x14ac:dyDescent="0.25">
      <c r="A1945" t="s">
        <v>68</v>
      </c>
      <c r="B1945" t="s">
        <v>515</v>
      </c>
      <c r="C1945">
        <v>2022</v>
      </c>
      <c r="D1945" t="s">
        <v>22</v>
      </c>
      <c r="E1945" t="s">
        <v>361</v>
      </c>
      <c r="F1945" t="s">
        <v>362</v>
      </c>
      <c r="G1945" t="s">
        <v>516</v>
      </c>
      <c r="H1945">
        <v>21</v>
      </c>
      <c r="I1945" t="s">
        <v>1226</v>
      </c>
      <c r="J1945" s="9"/>
      <c r="Q1945" s="8" t="str">
        <f t="shared" si="120"/>
        <v/>
      </c>
      <c r="R1945" s="8" t="str">
        <f t="shared" si="121"/>
        <v/>
      </c>
      <c r="S1945" s="8" t="str">
        <f t="shared" si="122"/>
        <v/>
      </c>
      <c r="T1945" s="8" t="str">
        <f t="shared" si="123"/>
        <v/>
      </c>
      <c r="U1945" s="8" t="str">
        <f>IF(C1945=2022,"",IF(C1945=2020,O1945/60,O1945/162))</f>
        <v/>
      </c>
    </row>
    <row r="1946" spans="1:33" x14ac:dyDescent="0.25">
      <c r="A1946" t="s">
        <v>81</v>
      </c>
      <c r="B1946" t="s">
        <v>783</v>
      </c>
      <c r="C1946">
        <v>2021</v>
      </c>
      <c r="D1946" t="s">
        <v>18</v>
      </c>
      <c r="E1946" t="s">
        <v>134</v>
      </c>
      <c r="F1946" t="s">
        <v>135</v>
      </c>
      <c r="G1946" t="s">
        <v>784</v>
      </c>
      <c r="H1946">
        <v>34</v>
      </c>
      <c r="I1946" t="s">
        <v>1226</v>
      </c>
      <c r="J1946" s="9">
        <v>0.27</v>
      </c>
      <c r="K1946">
        <v>13</v>
      </c>
      <c r="L1946">
        <v>3</v>
      </c>
      <c r="M1946">
        <v>78</v>
      </c>
      <c r="N1946">
        <v>76</v>
      </c>
      <c r="O1946">
        <v>150</v>
      </c>
      <c r="P1946">
        <v>514</v>
      </c>
      <c r="Q1946" s="8">
        <f t="shared" si="120"/>
        <v>2.5291828793774319E-2</v>
      </c>
      <c r="R1946" s="8">
        <f t="shared" si="121"/>
        <v>5.8365758754863814E-3</v>
      </c>
      <c r="S1946" s="8">
        <f t="shared" si="122"/>
        <v>0.1517509727626459</v>
      </c>
      <c r="T1946" s="8">
        <f t="shared" si="123"/>
        <v>0.14785992217898833</v>
      </c>
      <c r="U1946" s="8">
        <f>IF(C1946=2022,"",IF(C1946=2020,O1946/60,O1946/162))</f>
        <v>0.92592592592592593</v>
      </c>
      <c r="V1946">
        <v>139</v>
      </c>
      <c r="W1946">
        <v>211</v>
      </c>
      <c r="X1946">
        <v>42</v>
      </c>
      <c r="Y1946">
        <v>91</v>
      </c>
      <c r="Z1946">
        <v>54</v>
      </c>
      <c r="AA1946">
        <v>1</v>
      </c>
      <c r="AB1946">
        <v>1</v>
      </c>
      <c r="AC1946">
        <v>0</v>
      </c>
      <c r="AD1946">
        <v>0.30499999999999999</v>
      </c>
      <c r="AE1946">
        <v>0.35099999999999998</v>
      </c>
      <c r="AF1946">
        <v>0.41099999999999998</v>
      </c>
      <c r="AG1946">
        <v>0.76100000000000001</v>
      </c>
    </row>
    <row r="1947" spans="1:33" x14ac:dyDescent="0.25">
      <c r="A1947" t="s">
        <v>86</v>
      </c>
      <c r="B1947" t="s">
        <v>571</v>
      </c>
      <c r="C1947">
        <v>2021</v>
      </c>
      <c r="D1947" t="s">
        <v>18</v>
      </c>
      <c r="E1947" t="s">
        <v>128</v>
      </c>
      <c r="F1947" t="s">
        <v>129</v>
      </c>
      <c r="G1947" t="s">
        <v>572</v>
      </c>
      <c r="H1947">
        <v>33</v>
      </c>
      <c r="I1947" t="s">
        <v>1226</v>
      </c>
      <c r="J1947" s="9">
        <v>0.23499999999999999</v>
      </c>
      <c r="K1947">
        <v>5</v>
      </c>
      <c r="L1947">
        <v>1</v>
      </c>
      <c r="M1947">
        <v>17</v>
      </c>
      <c r="N1947">
        <v>17</v>
      </c>
      <c r="O1947">
        <v>51</v>
      </c>
      <c r="P1947">
        <v>166</v>
      </c>
      <c r="Q1947" s="8">
        <f t="shared" si="120"/>
        <v>3.0120481927710843E-2</v>
      </c>
      <c r="R1947" s="8">
        <f t="shared" si="121"/>
        <v>6.024096385542169E-3</v>
      </c>
      <c r="S1947" s="8">
        <f t="shared" si="122"/>
        <v>0.10240963855421686</v>
      </c>
      <c r="T1947" s="8">
        <f t="shared" si="123"/>
        <v>0.10240963855421686</v>
      </c>
      <c r="U1947" s="8">
        <f>IF(C1947=2022,"",IF(C1947=2020,O1947/60,O1947/162))</f>
        <v>0.31481481481481483</v>
      </c>
      <c r="V1947">
        <v>39</v>
      </c>
      <c r="W1947">
        <v>62</v>
      </c>
      <c r="X1947">
        <v>13</v>
      </c>
      <c r="Y1947">
        <v>41</v>
      </c>
      <c r="Z1947">
        <v>15</v>
      </c>
      <c r="AA1947">
        <v>0</v>
      </c>
      <c r="AB1947">
        <v>1</v>
      </c>
      <c r="AC1947">
        <v>0</v>
      </c>
      <c r="AD1947">
        <v>0.28100000000000003</v>
      </c>
      <c r="AE1947">
        <v>0.29699999999999999</v>
      </c>
      <c r="AF1947">
        <v>0.373</v>
      </c>
      <c r="AG1947">
        <v>0.67</v>
      </c>
    </row>
    <row r="1948" spans="1:33" x14ac:dyDescent="0.25">
      <c r="A1948" t="s">
        <v>78</v>
      </c>
      <c r="B1948" t="s">
        <v>1164</v>
      </c>
      <c r="C1948">
        <v>2021</v>
      </c>
      <c r="D1948" t="s">
        <v>18</v>
      </c>
      <c r="E1948" t="s">
        <v>164</v>
      </c>
      <c r="F1948" t="s">
        <v>165</v>
      </c>
      <c r="G1948" t="s">
        <v>1165</v>
      </c>
      <c r="H1948">
        <v>33</v>
      </c>
      <c r="I1948" t="s">
        <v>1226</v>
      </c>
      <c r="J1948" s="9">
        <v>0.27300000000000002</v>
      </c>
      <c r="K1948">
        <v>9</v>
      </c>
      <c r="L1948">
        <v>3</v>
      </c>
      <c r="M1948">
        <v>32</v>
      </c>
      <c r="N1948">
        <v>33</v>
      </c>
      <c r="O1948">
        <v>112</v>
      </c>
      <c r="P1948">
        <v>264</v>
      </c>
      <c r="Q1948" s="8">
        <f t="shared" si="120"/>
        <v>3.4090909090909088E-2</v>
      </c>
      <c r="R1948" s="8">
        <f t="shared" si="121"/>
        <v>1.1363636363636364E-2</v>
      </c>
      <c r="S1948" s="8">
        <f t="shared" si="122"/>
        <v>0.12121212121212122</v>
      </c>
      <c r="T1948" s="8">
        <f t="shared" si="123"/>
        <v>0.125</v>
      </c>
      <c r="U1948" s="8">
        <f>IF(C1948=2022,"",IF(C1948=2020,O1948/60,O1948/162))</f>
        <v>0.69135802469135799</v>
      </c>
      <c r="V1948">
        <v>72</v>
      </c>
      <c r="W1948">
        <v>109</v>
      </c>
      <c r="X1948">
        <v>18</v>
      </c>
      <c r="Y1948">
        <v>59</v>
      </c>
      <c r="Z1948">
        <v>22</v>
      </c>
      <c r="AA1948">
        <v>1</v>
      </c>
      <c r="AB1948">
        <v>1</v>
      </c>
      <c r="AC1948">
        <v>0</v>
      </c>
      <c r="AD1948">
        <v>0.318</v>
      </c>
      <c r="AE1948">
        <v>0.32900000000000001</v>
      </c>
      <c r="AF1948">
        <v>0.41299999999999998</v>
      </c>
      <c r="AG1948">
        <v>0.74199999999999999</v>
      </c>
    </row>
    <row r="1949" spans="1:33" x14ac:dyDescent="0.25">
      <c r="A1949" t="s">
        <v>67</v>
      </c>
      <c r="B1949" t="s">
        <v>687</v>
      </c>
      <c r="C1949">
        <v>2021</v>
      </c>
      <c r="D1949" t="s">
        <v>18</v>
      </c>
      <c r="E1949" t="s">
        <v>373</v>
      </c>
      <c r="F1949" t="s">
        <v>374</v>
      </c>
      <c r="G1949" t="s">
        <v>688</v>
      </c>
      <c r="H1949">
        <v>32</v>
      </c>
      <c r="I1949" t="s">
        <v>1226</v>
      </c>
      <c r="J1949" s="9">
        <v>0.22600000000000001</v>
      </c>
      <c r="K1949">
        <v>16</v>
      </c>
      <c r="L1949">
        <v>0</v>
      </c>
      <c r="M1949">
        <v>45</v>
      </c>
      <c r="N1949">
        <v>26</v>
      </c>
      <c r="O1949">
        <v>55</v>
      </c>
      <c r="P1949">
        <v>199</v>
      </c>
      <c r="Q1949" s="8">
        <f t="shared" si="120"/>
        <v>8.0402010050251257E-2</v>
      </c>
      <c r="R1949" s="8">
        <f t="shared" si="121"/>
        <v>0</v>
      </c>
      <c r="S1949" s="8">
        <f t="shared" si="122"/>
        <v>0.22613065326633167</v>
      </c>
      <c r="T1949" s="8">
        <f t="shared" si="123"/>
        <v>0.1306532663316583</v>
      </c>
      <c r="U1949" s="8">
        <f>IF(C1949=2022,"",IF(C1949=2020,O1949/60,O1949/162))</f>
        <v>0.33950617283950618</v>
      </c>
      <c r="V1949">
        <v>45</v>
      </c>
      <c r="W1949">
        <v>102</v>
      </c>
      <c r="X1949">
        <v>24</v>
      </c>
      <c r="Y1949">
        <v>69</v>
      </c>
      <c r="Z1949">
        <v>14</v>
      </c>
      <c r="AA1949">
        <v>1</v>
      </c>
      <c r="AB1949">
        <v>2</v>
      </c>
      <c r="AC1949">
        <v>0</v>
      </c>
      <c r="AD1949">
        <v>0.254</v>
      </c>
      <c r="AE1949">
        <v>0.28699999999999998</v>
      </c>
      <c r="AF1949">
        <v>0.51300000000000001</v>
      </c>
      <c r="AG1949">
        <v>0.8</v>
      </c>
    </row>
    <row r="1950" spans="1:33" x14ac:dyDescent="0.25">
      <c r="A1950" t="s">
        <v>125</v>
      </c>
      <c r="B1950" t="s">
        <v>687</v>
      </c>
      <c r="C1950">
        <v>2021</v>
      </c>
      <c r="D1950" t="s">
        <v>18</v>
      </c>
      <c r="E1950" t="s">
        <v>455</v>
      </c>
      <c r="F1950" t="s">
        <v>456</v>
      </c>
      <c r="G1950" t="s">
        <v>688</v>
      </c>
      <c r="H1950">
        <v>32</v>
      </c>
      <c r="I1950" t="s">
        <v>1226</v>
      </c>
      <c r="J1950" s="9">
        <v>0.22900000000000001</v>
      </c>
      <c r="K1950">
        <v>22</v>
      </c>
      <c r="L1950">
        <v>5</v>
      </c>
      <c r="M1950">
        <v>68</v>
      </c>
      <c r="N1950">
        <v>41</v>
      </c>
      <c r="O1950">
        <v>91</v>
      </c>
      <c r="P1950">
        <v>314</v>
      </c>
      <c r="Q1950" s="8">
        <f t="shared" si="120"/>
        <v>7.0063694267515922E-2</v>
      </c>
      <c r="R1950" s="8">
        <f t="shared" si="121"/>
        <v>1.5923566878980892E-2</v>
      </c>
      <c r="S1950" s="8">
        <f t="shared" si="122"/>
        <v>0.21656050955414013</v>
      </c>
      <c r="T1950" s="8">
        <f t="shared" si="123"/>
        <v>0.13057324840764331</v>
      </c>
      <c r="U1950" s="8">
        <f>IF(C1950=2022,"",IF(C1950=2020,O1950/60,O1950/162))</f>
        <v>0.56172839506172845</v>
      </c>
      <c r="V1950">
        <v>72</v>
      </c>
      <c r="W1950">
        <v>150</v>
      </c>
      <c r="X1950">
        <v>33</v>
      </c>
      <c r="Y1950">
        <v>105</v>
      </c>
      <c r="Z1950">
        <v>21</v>
      </c>
      <c r="AA1950">
        <v>0</v>
      </c>
      <c r="AB1950">
        <v>1</v>
      </c>
      <c r="AC1950">
        <v>0</v>
      </c>
      <c r="AD1950">
        <v>0.26300000000000001</v>
      </c>
      <c r="AE1950">
        <v>0.27700000000000002</v>
      </c>
      <c r="AF1950">
        <v>0.47799999999999998</v>
      </c>
      <c r="AG1950">
        <v>0.755</v>
      </c>
    </row>
    <row r="1951" spans="1:33" x14ac:dyDescent="0.25">
      <c r="A1951" t="s">
        <v>15</v>
      </c>
      <c r="B1951" t="s">
        <v>723</v>
      </c>
      <c r="C1951">
        <v>2021</v>
      </c>
      <c r="D1951" t="s">
        <v>18</v>
      </c>
      <c r="E1951" t="s">
        <v>16</v>
      </c>
      <c r="F1951" t="s">
        <v>17</v>
      </c>
      <c r="G1951" t="s">
        <v>724</v>
      </c>
      <c r="H1951">
        <v>31</v>
      </c>
      <c r="I1951" t="s">
        <v>1226</v>
      </c>
      <c r="J1951" s="9">
        <v>0.214</v>
      </c>
      <c r="K1951">
        <v>8</v>
      </c>
      <c r="L1951">
        <v>5</v>
      </c>
      <c r="M1951">
        <v>30</v>
      </c>
      <c r="N1951">
        <v>35</v>
      </c>
      <c r="O1951">
        <v>104</v>
      </c>
      <c r="P1951">
        <v>323</v>
      </c>
      <c r="Q1951" s="8">
        <f t="shared" si="120"/>
        <v>2.4767801857585141E-2</v>
      </c>
      <c r="R1951" s="8">
        <f t="shared" si="121"/>
        <v>1.5479876160990712E-2</v>
      </c>
      <c r="S1951" s="8">
        <f t="shared" si="122"/>
        <v>9.2879256965944276E-2</v>
      </c>
      <c r="T1951" s="8">
        <f t="shared" si="123"/>
        <v>0.10835913312693499</v>
      </c>
      <c r="U1951" s="8">
        <f>IF(C1951=2022,"",IF(C1951=2020,O1951/60,O1951/162))</f>
        <v>0.64197530864197527</v>
      </c>
      <c r="V1951">
        <v>69</v>
      </c>
      <c r="W1951">
        <v>112</v>
      </c>
      <c r="X1951">
        <v>25</v>
      </c>
      <c r="Y1951">
        <v>68</v>
      </c>
      <c r="Z1951">
        <v>27</v>
      </c>
      <c r="AA1951">
        <v>1</v>
      </c>
      <c r="AB1951">
        <v>1</v>
      </c>
      <c r="AC1951">
        <v>1</v>
      </c>
      <c r="AD1951">
        <v>0.247</v>
      </c>
      <c r="AE1951">
        <v>0.28000000000000003</v>
      </c>
      <c r="AF1951">
        <v>0.34699999999999998</v>
      </c>
      <c r="AG1951">
        <v>0.627</v>
      </c>
    </row>
    <row r="1952" spans="1:33" x14ac:dyDescent="0.25">
      <c r="A1952" t="s">
        <v>68</v>
      </c>
      <c r="B1952" t="s">
        <v>501</v>
      </c>
      <c r="C1952">
        <v>2021</v>
      </c>
      <c r="D1952" t="s">
        <v>22</v>
      </c>
      <c r="E1952" t="s">
        <v>361</v>
      </c>
      <c r="F1952" t="s">
        <v>362</v>
      </c>
      <c r="G1952" t="s">
        <v>502</v>
      </c>
      <c r="H1952">
        <v>30</v>
      </c>
      <c r="I1952" t="s">
        <v>1226</v>
      </c>
      <c r="J1952" s="9">
        <v>0.253</v>
      </c>
      <c r="K1952">
        <v>39</v>
      </c>
      <c r="L1952">
        <v>1</v>
      </c>
      <c r="M1952">
        <v>100</v>
      </c>
      <c r="N1952">
        <v>110</v>
      </c>
      <c r="O1952">
        <v>157</v>
      </c>
      <c r="P1952">
        <v>620</v>
      </c>
      <c r="Q1952" s="8">
        <f t="shared" si="120"/>
        <v>6.2903225806451607E-2</v>
      </c>
      <c r="R1952" s="8">
        <f t="shared" si="121"/>
        <v>1.6129032258064516E-3</v>
      </c>
      <c r="S1952" s="8">
        <f t="shared" si="122"/>
        <v>0.16129032258064516</v>
      </c>
      <c r="T1952" s="8">
        <f t="shared" si="123"/>
        <v>0.17741935483870969</v>
      </c>
      <c r="U1952" s="8">
        <f>IF(C1952=2022,"",IF(C1952=2020,O1952/60,O1952/162))</f>
        <v>0.96913580246913578</v>
      </c>
      <c r="V1952">
        <v>157</v>
      </c>
      <c r="W1952">
        <v>301</v>
      </c>
      <c r="X1952">
        <v>64</v>
      </c>
      <c r="Y1952">
        <v>169</v>
      </c>
      <c r="Z1952">
        <v>54</v>
      </c>
      <c r="AA1952">
        <v>2</v>
      </c>
      <c r="AB1952">
        <v>1</v>
      </c>
      <c r="AC1952">
        <v>0</v>
      </c>
      <c r="AD1952">
        <v>0.28100000000000003</v>
      </c>
      <c r="AE1952">
        <v>0.318</v>
      </c>
      <c r="AF1952">
        <v>0.48499999999999999</v>
      </c>
      <c r="AG1952">
        <v>0.80400000000000005</v>
      </c>
    </row>
    <row r="1953" spans="1:33" x14ac:dyDescent="0.25">
      <c r="A1953" t="s">
        <v>41</v>
      </c>
      <c r="B1953" t="s">
        <v>1063</v>
      </c>
      <c r="C1953">
        <v>2021</v>
      </c>
      <c r="D1953" t="s">
        <v>18</v>
      </c>
      <c r="E1953" t="s">
        <v>60</v>
      </c>
      <c r="F1953" t="s">
        <v>61</v>
      </c>
      <c r="G1953" t="s">
        <v>1064</v>
      </c>
      <c r="H1953">
        <v>30</v>
      </c>
      <c r="I1953" t="s">
        <v>1226</v>
      </c>
      <c r="J1953" s="9">
        <v>0.25600000000000001</v>
      </c>
      <c r="K1953">
        <v>17</v>
      </c>
      <c r="L1953">
        <v>8</v>
      </c>
      <c r="M1953">
        <v>63</v>
      </c>
      <c r="N1953">
        <v>56</v>
      </c>
      <c r="O1953">
        <v>146</v>
      </c>
      <c r="P1953">
        <v>442</v>
      </c>
      <c r="Q1953" s="8">
        <f t="shared" si="120"/>
        <v>3.8461538461538464E-2</v>
      </c>
      <c r="R1953" s="8">
        <f t="shared" si="121"/>
        <v>1.8099547511312219E-2</v>
      </c>
      <c r="S1953" s="8">
        <f t="shared" si="122"/>
        <v>0.1425339366515837</v>
      </c>
      <c r="T1953" s="8">
        <f t="shared" si="123"/>
        <v>0.12669683257918551</v>
      </c>
      <c r="U1953" s="8">
        <f>IF(C1953=2022,"",IF(C1953=2020,O1953/60,O1953/162))</f>
        <v>0.90123456790123457</v>
      </c>
      <c r="V1953">
        <v>113</v>
      </c>
      <c r="W1953">
        <v>192</v>
      </c>
      <c r="X1953">
        <v>43</v>
      </c>
      <c r="Y1953">
        <v>141</v>
      </c>
      <c r="Z1953">
        <v>54</v>
      </c>
      <c r="AA1953">
        <v>2</v>
      </c>
      <c r="AB1953">
        <v>1</v>
      </c>
      <c r="AC1953">
        <v>5</v>
      </c>
      <c r="AD1953">
        <v>0.33300000000000002</v>
      </c>
      <c r="AE1953">
        <v>0.33400000000000002</v>
      </c>
      <c r="AF1953">
        <v>0.434</v>
      </c>
      <c r="AG1953">
        <v>0.76800000000000002</v>
      </c>
    </row>
    <row r="1954" spans="1:33" x14ac:dyDescent="0.25">
      <c r="A1954" t="s">
        <v>33</v>
      </c>
      <c r="B1954" t="s">
        <v>487</v>
      </c>
      <c r="C1954">
        <v>2021</v>
      </c>
      <c r="D1954" t="s">
        <v>22</v>
      </c>
      <c r="E1954" t="s">
        <v>166</v>
      </c>
      <c r="F1954" t="s">
        <v>167</v>
      </c>
      <c r="G1954" t="s">
        <v>488</v>
      </c>
      <c r="H1954">
        <v>30</v>
      </c>
      <c r="I1954" t="s">
        <v>1226</v>
      </c>
      <c r="J1954" s="9">
        <v>0.22</v>
      </c>
      <c r="K1954">
        <v>5</v>
      </c>
      <c r="L1954">
        <v>1</v>
      </c>
      <c r="M1954">
        <v>16</v>
      </c>
      <c r="N1954">
        <v>14</v>
      </c>
      <c r="O1954">
        <v>72</v>
      </c>
      <c r="P1954">
        <v>173</v>
      </c>
      <c r="Q1954" s="8">
        <f t="shared" si="120"/>
        <v>2.8901734104046242E-2</v>
      </c>
      <c r="R1954" s="8">
        <f t="shared" si="121"/>
        <v>5.7803468208092483E-3</v>
      </c>
      <c r="S1954" s="8">
        <f t="shared" si="122"/>
        <v>9.2485549132947972E-2</v>
      </c>
      <c r="T1954" s="8">
        <f t="shared" si="123"/>
        <v>8.0924855491329481E-2</v>
      </c>
      <c r="U1954" s="8">
        <f>IF(C1954=2022,"",IF(C1954=2020,O1954/60,O1954/162))</f>
        <v>0.44444444444444442</v>
      </c>
      <c r="V1954">
        <v>38</v>
      </c>
      <c r="W1954">
        <v>61</v>
      </c>
      <c r="X1954">
        <v>13</v>
      </c>
      <c r="Y1954">
        <v>48</v>
      </c>
      <c r="Z1954">
        <v>13</v>
      </c>
      <c r="AA1954">
        <v>0</v>
      </c>
      <c r="AB1954">
        <v>1</v>
      </c>
      <c r="AC1954">
        <v>0</v>
      </c>
      <c r="AD1954">
        <v>0.27500000000000002</v>
      </c>
      <c r="AE1954">
        <v>0.28199999999999997</v>
      </c>
      <c r="AF1954">
        <v>0.35299999999999998</v>
      </c>
      <c r="AG1954">
        <v>0.63500000000000001</v>
      </c>
    </row>
    <row r="1955" spans="1:33" x14ac:dyDescent="0.25">
      <c r="A1955" t="s">
        <v>43</v>
      </c>
      <c r="B1955" t="s">
        <v>1109</v>
      </c>
      <c r="C1955">
        <v>2021</v>
      </c>
      <c r="D1955" t="s">
        <v>18</v>
      </c>
      <c r="E1955" t="s">
        <v>100</v>
      </c>
      <c r="F1955" t="s">
        <v>101</v>
      </c>
      <c r="G1955" t="s">
        <v>1110</v>
      </c>
      <c r="H1955">
        <v>30</v>
      </c>
      <c r="I1955" t="s">
        <v>1226</v>
      </c>
      <c r="J1955" s="9">
        <v>0.224</v>
      </c>
      <c r="K1955">
        <v>25</v>
      </c>
      <c r="L1955">
        <v>4</v>
      </c>
      <c r="M1955">
        <v>71</v>
      </c>
      <c r="N1955">
        <v>75</v>
      </c>
      <c r="O1955">
        <v>139</v>
      </c>
      <c r="P1955">
        <v>468</v>
      </c>
      <c r="Q1955" s="8">
        <f t="shared" si="120"/>
        <v>5.3418803418803416E-2</v>
      </c>
      <c r="R1955" s="8">
        <f t="shared" si="121"/>
        <v>8.5470085470085479E-3</v>
      </c>
      <c r="S1955" s="8">
        <f t="shared" si="122"/>
        <v>0.1517094017094017</v>
      </c>
      <c r="T1955" s="8">
        <f t="shared" si="123"/>
        <v>0.16025641025641027</v>
      </c>
      <c r="U1955" s="8">
        <f>IF(C1955=2022,"",IF(C1955=2020,O1955/60,O1955/162))</f>
        <v>0.85802469135802473</v>
      </c>
      <c r="V1955">
        <v>105</v>
      </c>
      <c r="W1955">
        <v>214</v>
      </c>
      <c r="X1955">
        <v>56</v>
      </c>
      <c r="Y1955">
        <v>131</v>
      </c>
      <c r="Z1955">
        <v>51</v>
      </c>
      <c r="AA1955">
        <v>4</v>
      </c>
      <c r="AB1955">
        <v>1</v>
      </c>
      <c r="AC1955">
        <v>0</v>
      </c>
      <c r="AD1955">
        <v>0.254</v>
      </c>
      <c r="AE1955">
        <v>0.311</v>
      </c>
      <c r="AF1955">
        <v>0.45700000000000002</v>
      </c>
      <c r="AG1955">
        <v>0.76800000000000002</v>
      </c>
    </row>
    <row r="1956" spans="1:33" x14ac:dyDescent="0.25">
      <c r="A1956" t="s">
        <v>125</v>
      </c>
      <c r="B1956" t="s">
        <v>863</v>
      </c>
      <c r="C1956">
        <v>2021</v>
      </c>
      <c r="D1956" t="s">
        <v>18</v>
      </c>
      <c r="E1956" t="s">
        <v>455</v>
      </c>
      <c r="F1956" t="s">
        <v>456</v>
      </c>
      <c r="G1956" t="s">
        <v>864</v>
      </c>
      <c r="H1956">
        <v>30</v>
      </c>
      <c r="I1956" t="s">
        <v>1226</v>
      </c>
      <c r="J1956" s="9">
        <v>0.28399999999999997</v>
      </c>
      <c r="K1956">
        <v>9</v>
      </c>
      <c r="L1956">
        <v>1</v>
      </c>
      <c r="M1956">
        <v>33</v>
      </c>
      <c r="N1956">
        <v>30</v>
      </c>
      <c r="O1956">
        <v>71</v>
      </c>
      <c r="P1956">
        <v>215</v>
      </c>
      <c r="Q1956" s="8">
        <f t="shared" si="120"/>
        <v>4.1860465116279069E-2</v>
      </c>
      <c r="R1956" s="8">
        <f t="shared" si="121"/>
        <v>4.6511627906976744E-3</v>
      </c>
      <c r="S1956" s="8">
        <f t="shared" si="122"/>
        <v>0.15348837209302327</v>
      </c>
      <c r="T1956" s="8">
        <f t="shared" si="123"/>
        <v>0.13953488372093023</v>
      </c>
      <c r="U1956" s="8">
        <f>IF(C1956=2022,"",IF(C1956=2020,O1956/60,O1956/162))</f>
        <v>0.43827160493827161</v>
      </c>
      <c r="V1956">
        <v>61</v>
      </c>
      <c r="W1956">
        <v>100</v>
      </c>
      <c r="X1956">
        <v>20</v>
      </c>
      <c r="Y1956">
        <v>68</v>
      </c>
      <c r="Z1956">
        <v>30</v>
      </c>
      <c r="AA1956">
        <v>0</v>
      </c>
      <c r="AB1956">
        <v>1</v>
      </c>
      <c r="AC1956">
        <v>1</v>
      </c>
      <c r="AD1956">
        <v>0.374</v>
      </c>
      <c r="AE1956">
        <v>0.38</v>
      </c>
      <c r="AF1956">
        <v>0.46500000000000002</v>
      </c>
      <c r="AG1956">
        <v>0.84499999999999997</v>
      </c>
    </row>
    <row r="1957" spans="1:33" x14ac:dyDescent="0.25">
      <c r="A1957" t="s">
        <v>106</v>
      </c>
      <c r="B1957" t="s">
        <v>875</v>
      </c>
      <c r="C1957">
        <v>2021</v>
      </c>
      <c r="D1957" t="s">
        <v>18</v>
      </c>
      <c r="E1957" t="s">
        <v>107</v>
      </c>
      <c r="F1957" t="s">
        <v>108</v>
      </c>
      <c r="G1957" t="s">
        <v>876</v>
      </c>
      <c r="H1957">
        <v>29</v>
      </c>
      <c r="I1957" t="s">
        <v>1226</v>
      </c>
      <c r="J1957" s="9">
        <v>0.26200000000000001</v>
      </c>
      <c r="K1957">
        <v>29</v>
      </c>
      <c r="L1957">
        <v>8</v>
      </c>
      <c r="M1957">
        <v>86</v>
      </c>
      <c r="N1957">
        <v>68</v>
      </c>
      <c r="O1957">
        <v>135</v>
      </c>
      <c r="P1957">
        <v>461</v>
      </c>
      <c r="Q1957" s="8">
        <f t="shared" si="120"/>
        <v>6.2906724511930592E-2</v>
      </c>
      <c r="R1957" s="8">
        <f t="shared" si="121"/>
        <v>1.735357917570499E-2</v>
      </c>
      <c r="S1957" s="8">
        <f t="shared" si="122"/>
        <v>0.18655097613882862</v>
      </c>
      <c r="T1957" s="8">
        <f t="shared" si="123"/>
        <v>0.1475054229934924</v>
      </c>
      <c r="U1957" s="8">
        <f>IF(C1957=2022,"",IF(C1957=2020,O1957/60,O1957/162))</f>
        <v>0.83333333333333337</v>
      </c>
      <c r="V1957">
        <v>121</v>
      </c>
      <c r="W1957">
        <v>226</v>
      </c>
      <c r="X1957">
        <v>47</v>
      </c>
      <c r="Y1957">
        <v>121</v>
      </c>
      <c r="Z1957">
        <v>38</v>
      </c>
      <c r="AA1957">
        <v>5</v>
      </c>
      <c r="AB1957">
        <v>1</v>
      </c>
      <c r="AC1957">
        <v>4</v>
      </c>
      <c r="AD1957">
        <v>0.29099999999999998</v>
      </c>
      <c r="AE1957">
        <v>0.33</v>
      </c>
      <c r="AF1957">
        <v>0.49</v>
      </c>
      <c r="AG1957">
        <v>0.82</v>
      </c>
    </row>
    <row r="1958" spans="1:33" x14ac:dyDescent="0.25">
      <c r="A1958" t="s">
        <v>15</v>
      </c>
      <c r="B1958" t="s">
        <v>731</v>
      </c>
      <c r="C1958">
        <v>2021</v>
      </c>
      <c r="D1958" t="s">
        <v>18</v>
      </c>
      <c r="E1958" t="s">
        <v>16</v>
      </c>
      <c r="F1958" t="s">
        <v>17</v>
      </c>
      <c r="G1958" t="s">
        <v>732</v>
      </c>
      <c r="H1958">
        <v>29</v>
      </c>
      <c r="I1958" t="s">
        <v>1226</v>
      </c>
      <c r="J1958" s="9">
        <v>0.29099999999999998</v>
      </c>
      <c r="K1958">
        <v>11</v>
      </c>
      <c r="L1958">
        <v>12</v>
      </c>
      <c r="M1958">
        <v>33</v>
      </c>
      <c r="N1958">
        <v>44</v>
      </c>
      <c r="O1958">
        <v>103</v>
      </c>
      <c r="P1958">
        <v>296</v>
      </c>
      <c r="Q1958" s="8">
        <f t="shared" si="120"/>
        <v>3.7162162162162164E-2</v>
      </c>
      <c r="R1958" s="8">
        <f t="shared" si="121"/>
        <v>4.0540540540540543E-2</v>
      </c>
      <c r="S1958" s="8">
        <f t="shared" si="122"/>
        <v>0.11148648648648649</v>
      </c>
      <c r="T1958" s="8">
        <f t="shared" si="123"/>
        <v>0.14864864864864866</v>
      </c>
      <c r="U1958" s="8">
        <f>IF(C1958=2022,"",IF(C1958=2020,O1958/60,O1958/162))</f>
        <v>0.63580246913580252</v>
      </c>
      <c r="V1958">
        <v>86</v>
      </c>
      <c r="W1958">
        <v>137</v>
      </c>
      <c r="X1958">
        <v>27</v>
      </c>
      <c r="Y1958">
        <v>70</v>
      </c>
      <c r="Z1958">
        <v>30</v>
      </c>
      <c r="AA1958">
        <v>1</v>
      </c>
      <c r="AB1958">
        <v>1</v>
      </c>
      <c r="AC1958">
        <v>6</v>
      </c>
      <c r="AD1958">
        <v>0.34899999999999998</v>
      </c>
      <c r="AE1958">
        <v>0.36</v>
      </c>
      <c r="AF1958">
        <v>0.46300000000000002</v>
      </c>
      <c r="AG1958">
        <v>0.82299999999999995</v>
      </c>
    </row>
    <row r="1959" spans="1:33" x14ac:dyDescent="0.25">
      <c r="A1959" t="s">
        <v>31</v>
      </c>
      <c r="B1959" t="s">
        <v>969</v>
      </c>
      <c r="C1959">
        <v>2021</v>
      </c>
      <c r="D1959" t="s">
        <v>18</v>
      </c>
      <c r="E1959" t="s">
        <v>245</v>
      </c>
      <c r="F1959" t="s">
        <v>246</v>
      </c>
      <c r="G1959" t="s">
        <v>970</v>
      </c>
      <c r="H1959">
        <v>29</v>
      </c>
      <c r="I1959" t="s">
        <v>1226</v>
      </c>
      <c r="J1959" s="9">
        <v>0.309</v>
      </c>
      <c r="K1959">
        <v>34</v>
      </c>
      <c r="L1959">
        <v>3</v>
      </c>
      <c r="M1959">
        <v>100</v>
      </c>
      <c r="N1959">
        <v>95</v>
      </c>
      <c r="O1959">
        <v>138</v>
      </c>
      <c r="P1959">
        <v>531</v>
      </c>
      <c r="Q1959" s="8">
        <f t="shared" si="120"/>
        <v>6.4030131826741998E-2</v>
      </c>
      <c r="R1959" s="8">
        <f t="shared" si="121"/>
        <v>5.6497175141242938E-3</v>
      </c>
      <c r="S1959" s="8">
        <f t="shared" si="122"/>
        <v>0.18832391713747645</v>
      </c>
      <c r="T1959" s="8">
        <f t="shared" si="123"/>
        <v>0.17890772128060264</v>
      </c>
      <c r="U1959" s="8">
        <f>IF(C1959=2022,"",IF(C1959=2020,O1959/60,O1959/162))</f>
        <v>0.85185185185185186</v>
      </c>
      <c r="V1959">
        <v>164</v>
      </c>
      <c r="W1959">
        <v>306</v>
      </c>
      <c r="X1959">
        <v>73</v>
      </c>
      <c r="Y1959">
        <v>121</v>
      </c>
      <c r="Z1959">
        <v>41</v>
      </c>
      <c r="AA1959">
        <v>5</v>
      </c>
      <c r="AB1959">
        <v>1</v>
      </c>
      <c r="AC1959">
        <v>1</v>
      </c>
      <c r="AD1959">
        <v>0.34</v>
      </c>
      <c r="AE1959">
        <v>0.36199999999999999</v>
      </c>
      <c r="AF1959">
        <v>0.57599999999999996</v>
      </c>
      <c r="AG1959">
        <v>0.93899999999999995</v>
      </c>
    </row>
    <row r="1960" spans="1:33" x14ac:dyDescent="0.25">
      <c r="A1960" t="s">
        <v>89</v>
      </c>
      <c r="B1960" t="s">
        <v>909</v>
      </c>
      <c r="C1960">
        <v>2021</v>
      </c>
      <c r="D1960" t="s">
        <v>22</v>
      </c>
      <c r="E1960" t="s">
        <v>90</v>
      </c>
      <c r="F1960" t="s">
        <v>91</v>
      </c>
      <c r="G1960" t="s">
        <v>910</v>
      </c>
      <c r="H1960">
        <v>29</v>
      </c>
      <c r="I1960" t="s">
        <v>1226</v>
      </c>
      <c r="J1960" s="9">
        <v>0.25900000000000001</v>
      </c>
      <c r="K1960">
        <v>31</v>
      </c>
      <c r="L1960">
        <v>1</v>
      </c>
      <c r="M1960">
        <v>96</v>
      </c>
      <c r="N1960">
        <v>89</v>
      </c>
      <c r="O1960">
        <v>144</v>
      </c>
      <c r="P1960">
        <v>521</v>
      </c>
      <c r="Q1960" s="8">
        <f t="shared" si="120"/>
        <v>5.9500959692898273E-2</v>
      </c>
      <c r="R1960" s="8">
        <f t="shared" si="121"/>
        <v>1.9193857965451055E-3</v>
      </c>
      <c r="S1960" s="8">
        <f t="shared" si="122"/>
        <v>0.18426103646833014</v>
      </c>
      <c r="T1960" s="8">
        <f t="shared" si="123"/>
        <v>0.17082533589251439</v>
      </c>
      <c r="U1960" s="8">
        <f>IF(C1960=2022,"",IF(C1960=2020,O1960/60,O1960/162))</f>
        <v>0.88888888888888884</v>
      </c>
      <c r="V1960">
        <v>135</v>
      </c>
      <c r="W1960">
        <v>261</v>
      </c>
      <c r="X1960">
        <v>64</v>
      </c>
      <c r="Y1960">
        <v>130</v>
      </c>
      <c r="Z1960">
        <v>44</v>
      </c>
      <c r="AA1960">
        <v>0</v>
      </c>
      <c r="AB1960">
        <v>1</v>
      </c>
      <c r="AC1960">
        <v>2</v>
      </c>
      <c r="AD1960">
        <v>0.28399999999999997</v>
      </c>
      <c r="AE1960">
        <v>0.315</v>
      </c>
      <c r="AF1960">
        <v>0.501</v>
      </c>
      <c r="AG1960">
        <v>0.81599999999999995</v>
      </c>
    </row>
    <row r="1961" spans="1:33" x14ac:dyDescent="0.25">
      <c r="A1961" t="s">
        <v>32</v>
      </c>
      <c r="B1961" t="s">
        <v>885</v>
      </c>
      <c r="C1961">
        <v>2021</v>
      </c>
      <c r="D1961" t="s">
        <v>22</v>
      </c>
      <c r="E1961" t="s">
        <v>39</v>
      </c>
      <c r="F1961" t="s">
        <v>40</v>
      </c>
      <c r="G1961" t="s">
        <v>886</v>
      </c>
      <c r="H1961">
        <v>29</v>
      </c>
      <c r="I1961" t="s">
        <v>1226</v>
      </c>
      <c r="J1961" s="9">
        <v>0.192</v>
      </c>
      <c r="K1961">
        <v>13</v>
      </c>
      <c r="L1961">
        <v>0</v>
      </c>
      <c r="M1961">
        <v>37</v>
      </c>
      <c r="N1961">
        <v>38</v>
      </c>
      <c r="O1961">
        <v>94</v>
      </c>
      <c r="P1961">
        <v>308</v>
      </c>
      <c r="Q1961" s="8">
        <f t="shared" si="120"/>
        <v>4.2207792207792208E-2</v>
      </c>
      <c r="R1961" s="8">
        <f t="shared" si="121"/>
        <v>0</v>
      </c>
      <c r="S1961" s="8">
        <f t="shared" si="122"/>
        <v>0.12012987012987013</v>
      </c>
      <c r="T1961" s="8">
        <f t="shared" si="123"/>
        <v>0.12337662337662338</v>
      </c>
      <c r="U1961" s="8">
        <f>IF(C1961=2022,"",IF(C1961=2020,O1961/60,O1961/162))</f>
        <v>0.58024691358024694</v>
      </c>
      <c r="V1961">
        <v>59</v>
      </c>
      <c r="W1961">
        <v>114</v>
      </c>
      <c r="X1961">
        <v>29</v>
      </c>
      <c r="Y1961">
        <v>97</v>
      </c>
      <c r="Z1961">
        <v>38</v>
      </c>
      <c r="AA1961">
        <v>0</v>
      </c>
      <c r="AB1961">
        <v>1</v>
      </c>
      <c r="AC1961">
        <v>0</v>
      </c>
      <c r="AD1961">
        <v>0.22900000000000001</v>
      </c>
      <c r="AE1961">
        <v>0.28799999999999998</v>
      </c>
      <c r="AF1961">
        <v>0.37</v>
      </c>
      <c r="AG1961">
        <v>0.65800000000000003</v>
      </c>
    </row>
    <row r="1962" spans="1:33" x14ac:dyDescent="0.25">
      <c r="A1962" t="s">
        <v>67</v>
      </c>
      <c r="B1962" t="s">
        <v>885</v>
      </c>
      <c r="C1962">
        <v>2021</v>
      </c>
      <c r="D1962" t="s">
        <v>18</v>
      </c>
      <c r="E1962" t="s">
        <v>373</v>
      </c>
      <c r="F1962" t="s">
        <v>374</v>
      </c>
      <c r="G1962" t="s">
        <v>886</v>
      </c>
      <c r="H1962">
        <v>29</v>
      </c>
      <c r="I1962" t="s">
        <v>1226</v>
      </c>
      <c r="J1962" s="9">
        <v>0.26900000000000002</v>
      </c>
      <c r="K1962">
        <v>14</v>
      </c>
      <c r="L1962">
        <v>0</v>
      </c>
      <c r="M1962">
        <v>33</v>
      </c>
      <c r="N1962">
        <v>36</v>
      </c>
      <c r="O1962">
        <v>55</v>
      </c>
      <c r="P1962">
        <v>208</v>
      </c>
      <c r="Q1962" s="8">
        <f t="shared" si="120"/>
        <v>6.7307692307692304E-2</v>
      </c>
      <c r="R1962" s="8">
        <f t="shared" si="121"/>
        <v>0</v>
      </c>
      <c r="S1962" s="8">
        <f t="shared" si="122"/>
        <v>0.15865384615384615</v>
      </c>
      <c r="T1962" s="8">
        <f t="shared" si="123"/>
        <v>0.17307692307692307</v>
      </c>
      <c r="U1962" s="8">
        <f>IF(C1962=2022,"",IF(C1962=2020,O1962/60,O1962/162))</f>
        <v>0.33950617283950618</v>
      </c>
      <c r="V1962">
        <v>56</v>
      </c>
      <c r="W1962">
        <v>109</v>
      </c>
      <c r="X1962">
        <v>25</v>
      </c>
      <c r="Y1962">
        <v>45</v>
      </c>
      <c r="Z1962">
        <v>29</v>
      </c>
      <c r="AA1962">
        <v>0</v>
      </c>
      <c r="AB1962">
        <v>2</v>
      </c>
      <c r="AC1962">
        <v>0</v>
      </c>
      <c r="AD1962">
        <v>0.27800000000000002</v>
      </c>
      <c r="AE1962">
        <v>0.35799999999999998</v>
      </c>
      <c r="AF1962">
        <v>0.52400000000000002</v>
      </c>
      <c r="AG1962">
        <v>0.88200000000000001</v>
      </c>
    </row>
    <row r="1963" spans="1:33" x14ac:dyDescent="0.25">
      <c r="A1963" t="s">
        <v>55</v>
      </c>
      <c r="B1963" t="s">
        <v>975</v>
      </c>
      <c r="C1963">
        <v>2021</v>
      </c>
      <c r="D1963" t="s">
        <v>18</v>
      </c>
      <c r="E1963" t="s">
        <v>345</v>
      </c>
      <c r="F1963" t="s">
        <v>346</v>
      </c>
      <c r="G1963" t="s">
        <v>976</v>
      </c>
      <c r="H1963">
        <v>28</v>
      </c>
      <c r="I1963" t="s">
        <v>1226</v>
      </c>
      <c r="J1963" s="9">
        <v>0.309</v>
      </c>
      <c r="K1963">
        <v>35</v>
      </c>
      <c r="L1963">
        <v>13</v>
      </c>
      <c r="M1963">
        <v>84</v>
      </c>
      <c r="N1963">
        <v>101</v>
      </c>
      <c r="O1963">
        <v>141</v>
      </c>
      <c r="P1963">
        <v>488</v>
      </c>
      <c r="Q1963" s="8">
        <f t="shared" si="120"/>
        <v>7.1721311475409832E-2</v>
      </c>
      <c r="R1963" s="8">
        <f t="shared" si="121"/>
        <v>2.663934426229508E-2</v>
      </c>
      <c r="S1963" s="8">
        <f t="shared" si="122"/>
        <v>0.1721311475409836</v>
      </c>
      <c r="T1963" s="8">
        <f t="shared" si="123"/>
        <v>0.20696721311475411</v>
      </c>
      <c r="U1963" s="8">
        <f>IF(C1963=2022,"",IF(C1963=2020,O1963/60,O1963/162))</f>
        <v>0.87037037037037035</v>
      </c>
      <c r="V1963">
        <v>151</v>
      </c>
      <c r="W1963">
        <v>300</v>
      </c>
      <c r="X1963">
        <v>78</v>
      </c>
      <c r="Y1963">
        <v>134</v>
      </c>
      <c r="Z1963">
        <v>100</v>
      </c>
      <c r="AA1963">
        <v>14</v>
      </c>
      <c r="AB1963">
        <v>1</v>
      </c>
      <c r="AC1963">
        <v>3</v>
      </c>
      <c r="AD1963">
        <v>0.35899999999999999</v>
      </c>
      <c r="AE1963">
        <v>0.42899999999999999</v>
      </c>
      <c r="AF1963">
        <v>0.61499999999999999</v>
      </c>
      <c r="AG1963">
        <v>1.044</v>
      </c>
    </row>
    <row r="1964" spans="1:33" x14ac:dyDescent="0.25">
      <c r="A1964" t="s">
        <v>34</v>
      </c>
      <c r="B1964" t="s">
        <v>437</v>
      </c>
      <c r="C1964">
        <v>2021</v>
      </c>
      <c r="D1964" t="s">
        <v>22</v>
      </c>
      <c r="E1964" t="s">
        <v>75</v>
      </c>
      <c r="F1964" t="s">
        <v>76</v>
      </c>
      <c r="G1964" t="s">
        <v>438</v>
      </c>
      <c r="H1964">
        <v>28</v>
      </c>
      <c r="I1964" t="s">
        <v>1226</v>
      </c>
      <c r="J1964" s="9">
        <v>0.28699999999999998</v>
      </c>
      <c r="K1964">
        <v>39</v>
      </c>
      <c r="L1964">
        <v>6</v>
      </c>
      <c r="M1964">
        <v>98</v>
      </c>
      <c r="N1964">
        <v>89</v>
      </c>
      <c r="O1964">
        <v>148</v>
      </c>
      <c r="P1964">
        <v>550</v>
      </c>
      <c r="Q1964" s="8">
        <f t="shared" si="120"/>
        <v>7.0909090909090908E-2</v>
      </c>
      <c r="R1964" s="8">
        <f t="shared" si="121"/>
        <v>1.090909090909091E-2</v>
      </c>
      <c r="S1964" s="8">
        <f t="shared" si="122"/>
        <v>0.17818181818181819</v>
      </c>
      <c r="T1964" s="8">
        <f t="shared" si="123"/>
        <v>0.16181818181818181</v>
      </c>
      <c r="U1964" s="8">
        <f>IF(C1964=2022,"",IF(C1964=2020,O1964/60,O1964/162))</f>
        <v>0.9135802469135802</v>
      </c>
      <c r="V1964">
        <v>158</v>
      </c>
      <c r="W1964">
        <v>299</v>
      </c>
      <c r="X1964">
        <v>63</v>
      </c>
      <c r="Y1964">
        <v>158</v>
      </c>
      <c r="Z1964">
        <v>75</v>
      </c>
      <c r="AA1964">
        <v>2</v>
      </c>
      <c r="AB1964">
        <v>1</v>
      </c>
      <c r="AC1964">
        <v>1</v>
      </c>
      <c r="AD1964">
        <v>0.33200000000000002</v>
      </c>
      <c r="AE1964">
        <v>0.373</v>
      </c>
      <c r="AF1964">
        <v>0.54400000000000004</v>
      </c>
      <c r="AG1964">
        <v>0.91600000000000004</v>
      </c>
    </row>
    <row r="1965" spans="1:33" x14ac:dyDescent="0.25">
      <c r="A1965" t="s">
        <v>42</v>
      </c>
      <c r="B1965" t="s">
        <v>403</v>
      </c>
      <c r="C1965">
        <v>2021</v>
      </c>
      <c r="D1965" t="s">
        <v>22</v>
      </c>
      <c r="E1965" t="s">
        <v>263</v>
      </c>
      <c r="F1965" t="s">
        <v>264</v>
      </c>
      <c r="G1965" t="s">
        <v>404</v>
      </c>
      <c r="H1965">
        <v>28</v>
      </c>
      <c r="I1965" t="s">
        <v>1226</v>
      </c>
      <c r="J1965" s="9">
        <v>0.21099999999999999</v>
      </c>
      <c r="K1965">
        <v>19</v>
      </c>
      <c r="L1965">
        <v>10</v>
      </c>
      <c r="M1965">
        <v>54</v>
      </c>
      <c r="N1965">
        <v>61</v>
      </c>
      <c r="O1965">
        <v>121</v>
      </c>
      <c r="P1965">
        <v>426</v>
      </c>
      <c r="Q1965" s="8">
        <f t="shared" si="120"/>
        <v>4.4600938967136149E-2</v>
      </c>
      <c r="R1965" s="8">
        <f t="shared" si="121"/>
        <v>2.3474178403755867E-2</v>
      </c>
      <c r="S1965" s="8">
        <f t="shared" si="122"/>
        <v>0.12676056338028169</v>
      </c>
      <c r="T1965" s="8">
        <f t="shared" si="123"/>
        <v>0.14319248826291081</v>
      </c>
      <c r="U1965" s="8">
        <f>IF(C1965=2022,"",IF(C1965=2020,O1965/60,O1965/162))</f>
        <v>0.74691358024691357</v>
      </c>
      <c r="V1965">
        <v>90</v>
      </c>
      <c r="W1965">
        <v>176</v>
      </c>
      <c r="X1965">
        <v>44</v>
      </c>
      <c r="Y1965">
        <v>96</v>
      </c>
      <c r="Z1965">
        <v>54</v>
      </c>
      <c r="AA1965">
        <v>3</v>
      </c>
      <c r="AB1965">
        <v>1</v>
      </c>
      <c r="AC1965">
        <v>0</v>
      </c>
      <c r="AD1965">
        <v>0.22500000000000001</v>
      </c>
      <c r="AE1965">
        <v>0.30599999999999999</v>
      </c>
      <c r="AF1965">
        <v>0.41299999999999998</v>
      </c>
      <c r="AG1965">
        <v>0.71899999999999997</v>
      </c>
    </row>
    <row r="1966" spans="1:33" x14ac:dyDescent="0.25">
      <c r="A1966" t="s">
        <v>54</v>
      </c>
      <c r="B1966" t="s">
        <v>827</v>
      </c>
      <c r="C1966">
        <v>2021</v>
      </c>
      <c r="D1966" t="s">
        <v>18</v>
      </c>
      <c r="E1966" t="s">
        <v>119</v>
      </c>
      <c r="F1966" t="s">
        <v>120</v>
      </c>
      <c r="G1966" t="s">
        <v>828</v>
      </c>
      <c r="H1966">
        <v>28</v>
      </c>
      <c r="I1966" t="s">
        <v>1226</v>
      </c>
      <c r="J1966" s="9">
        <v>0.26400000000000001</v>
      </c>
      <c r="K1966">
        <v>23</v>
      </c>
      <c r="L1966">
        <v>10</v>
      </c>
      <c r="M1966">
        <v>58</v>
      </c>
      <c r="N1966">
        <v>93</v>
      </c>
      <c r="O1966">
        <v>122</v>
      </c>
      <c r="P1966">
        <v>466</v>
      </c>
      <c r="Q1966" s="8">
        <f t="shared" si="120"/>
        <v>4.9356223175965663E-2</v>
      </c>
      <c r="R1966" s="8">
        <f t="shared" si="121"/>
        <v>2.1459227467811159E-2</v>
      </c>
      <c r="S1966" s="8">
        <f t="shared" si="122"/>
        <v>0.12446351931330472</v>
      </c>
      <c r="T1966" s="8">
        <f t="shared" si="123"/>
        <v>0.19957081545064378</v>
      </c>
      <c r="U1966" s="8">
        <f>IF(C1966=2022,"",IF(C1966=2020,O1966/60,O1966/162))</f>
        <v>0.75308641975308643</v>
      </c>
      <c r="V1966">
        <v>123</v>
      </c>
      <c r="W1966">
        <v>227</v>
      </c>
      <c r="X1966">
        <v>55</v>
      </c>
      <c r="Y1966">
        <v>86</v>
      </c>
      <c r="Z1966">
        <v>68</v>
      </c>
      <c r="AA1966">
        <v>2</v>
      </c>
      <c r="AB1966">
        <v>1</v>
      </c>
      <c r="AC1966">
        <v>5</v>
      </c>
      <c r="AD1966">
        <v>0.27600000000000002</v>
      </c>
      <c r="AE1966">
        <v>0.36699999999999999</v>
      </c>
      <c r="AF1966">
        <v>0.48699999999999999</v>
      </c>
      <c r="AG1966">
        <v>0.85399999999999998</v>
      </c>
    </row>
    <row r="1967" spans="1:33" x14ac:dyDescent="0.25">
      <c r="A1967" t="s">
        <v>56</v>
      </c>
      <c r="B1967" t="s">
        <v>619</v>
      </c>
      <c r="C1967">
        <v>2021</v>
      </c>
      <c r="D1967" t="s">
        <v>22</v>
      </c>
      <c r="E1967" t="s">
        <v>211</v>
      </c>
      <c r="F1967" t="s">
        <v>212</v>
      </c>
      <c r="G1967" t="s">
        <v>620</v>
      </c>
      <c r="H1967">
        <v>28</v>
      </c>
      <c r="I1967" t="s">
        <v>1226</v>
      </c>
      <c r="J1967" s="9">
        <v>0.29599999999999999</v>
      </c>
      <c r="K1967">
        <v>32</v>
      </c>
      <c r="L1967">
        <v>12</v>
      </c>
      <c r="M1967">
        <v>116</v>
      </c>
      <c r="N1967">
        <v>92</v>
      </c>
      <c r="O1967">
        <v>143</v>
      </c>
      <c r="P1967">
        <v>550</v>
      </c>
      <c r="Q1967" s="8">
        <f t="shared" si="120"/>
        <v>5.8181818181818182E-2</v>
      </c>
      <c r="R1967" s="8">
        <f t="shared" si="121"/>
        <v>2.181818181818182E-2</v>
      </c>
      <c r="S1967" s="8">
        <f t="shared" si="122"/>
        <v>0.21090909090909091</v>
      </c>
      <c r="T1967" s="8">
        <f t="shared" si="123"/>
        <v>0.16727272727272727</v>
      </c>
      <c r="U1967" s="8">
        <f>IF(C1967=2022,"",IF(C1967=2020,O1967/60,O1967/162))</f>
        <v>0.88271604938271608</v>
      </c>
      <c r="V1967">
        <v>163</v>
      </c>
      <c r="W1967">
        <v>288</v>
      </c>
      <c r="X1967">
        <v>61</v>
      </c>
      <c r="Y1967">
        <v>148</v>
      </c>
      <c r="Z1967">
        <v>36</v>
      </c>
      <c r="AA1967">
        <v>1</v>
      </c>
      <c r="AB1967">
        <v>1</v>
      </c>
      <c r="AC1967">
        <v>4</v>
      </c>
      <c r="AD1967">
        <v>0.35199999999999998</v>
      </c>
      <c r="AE1967">
        <v>0.34599999999999997</v>
      </c>
      <c r="AF1967">
        <v>0.52400000000000002</v>
      </c>
      <c r="AG1967">
        <v>0.87</v>
      </c>
    </row>
    <row r="1968" spans="1:33" x14ac:dyDescent="0.25">
      <c r="A1968" t="s">
        <v>33</v>
      </c>
      <c r="B1968" t="s">
        <v>471</v>
      </c>
      <c r="C1968">
        <v>2021</v>
      </c>
      <c r="D1968" t="s">
        <v>22</v>
      </c>
      <c r="E1968" t="s">
        <v>166</v>
      </c>
      <c r="F1968" t="s">
        <v>167</v>
      </c>
      <c r="G1968" t="s">
        <v>472</v>
      </c>
      <c r="H1968">
        <v>28</v>
      </c>
      <c r="I1968" t="s">
        <v>1226</v>
      </c>
      <c r="J1968" s="9">
        <v>0.214</v>
      </c>
      <c r="K1968">
        <v>20</v>
      </c>
      <c r="L1968">
        <v>4</v>
      </c>
      <c r="M1968">
        <v>48</v>
      </c>
      <c r="N1968">
        <v>43</v>
      </c>
      <c r="O1968">
        <v>111</v>
      </c>
      <c r="P1968">
        <v>281</v>
      </c>
      <c r="Q1968" s="8">
        <f t="shared" si="120"/>
        <v>7.1174377224199295E-2</v>
      </c>
      <c r="R1968" s="8">
        <f t="shared" si="121"/>
        <v>1.4234875444839857E-2</v>
      </c>
      <c r="S1968" s="8">
        <f t="shared" si="122"/>
        <v>0.1708185053380783</v>
      </c>
      <c r="T1968" s="8">
        <f t="shared" si="123"/>
        <v>0.15302491103202848</v>
      </c>
      <c r="U1968" s="8">
        <f>IF(C1968=2022,"",IF(C1968=2020,O1968/60,O1968/162))</f>
        <v>0.68518518518518523</v>
      </c>
      <c r="V1968">
        <v>60</v>
      </c>
      <c r="W1968">
        <v>135</v>
      </c>
      <c r="X1968">
        <v>34</v>
      </c>
      <c r="Y1968">
        <v>89</v>
      </c>
      <c r="Z1968">
        <v>23</v>
      </c>
      <c r="AA1968">
        <v>2</v>
      </c>
      <c r="AB1968">
        <v>1</v>
      </c>
      <c r="AC1968">
        <v>1</v>
      </c>
      <c r="AD1968">
        <v>0.23</v>
      </c>
      <c r="AE1968">
        <v>0.27400000000000002</v>
      </c>
      <c r="AF1968">
        <v>0.48</v>
      </c>
      <c r="AG1968">
        <v>0.754</v>
      </c>
    </row>
    <row r="1969" spans="1:33" x14ac:dyDescent="0.25">
      <c r="A1969" t="s">
        <v>34</v>
      </c>
      <c r="B1969" t="s">
        <v>431</v>
      </c>
      <c r="C1969">
        <v>2021</v>
      </c>
      <c r="D1969" t="s">
        <v>22</v>
      </c>
      <c r="E1969" t="s">
        <v>75</v>
      </c>
      <c r="F1969" t="s">
        <v>76</v>
      </c>
      <c r="G1969" t="s">
        <v>432</v>
      </c>
      <c r="H1969">
        <v>27</v>
      </c>
      <c r="I1969" t="s">
        <v>1226</v>
      </c>
      <c r="J1969" s="9">
        <v>0.16</v>
      </c>
      <c r="K1969">
        <v>13</v>
      </c>
      <c r="L1969">
        <v>0</v>
      </c>
      <c r="M1969">
        <v>22</v>
      </c>
      <c r="N1969">
        <v>33</v>
      </c>
      <c r="O1969">
        <v>58</v>
      </c>
      <c r="P1969">
        <v>188</v>
      </c>
      <c r="Q1969" s="8">
        <f t="shared" si="120"/>
        <v>6.9148936170212769E-2</v>
      </c>
      <c r="R1969" s="8">
        <f t="shared" si="121"/>
        <v>0</v>
      </c>
      <c r="S1969" s="8">
        <f t="shared" si="122"/>
        <v>0.11702127659574468</v>
      </c>
      <c r="T1969" s="8">
        <f t="shared" si="123"/>
        <v>0.17553191489361702</v>
      </c>
      <c r="U1969" s="8">
        <f>IF(C1969=2022,"",IF(C1969=2020,O1969/60,O1969/162))</f>
        <v>0.35802469135802467</v>
      </c>
      <c r="V1969">
        <v>30</v>
      </c>
      <c r="W1969">
        <v>76</v>
      </c>
      <c r="X1969">
        <v>20</v>
      </c>
      <c r="Y1969">
        <v>88</v>
      </c>
      <c r="Z1969">
        <v>37</v>
      </c>
      <c r="AA1969">
        <v>1</v>
      </c>
      <c r="AB1969">
        <v>2</v>
      </c>
      <c r="AC1969">
        <v>0</v>
      </c>
      <c r="AD1969">
        <v>0.193</v>
      </c>
      <c r="AE1969">
        <v>0.30299999999999999</v>
      </c>
      <c r="AF1969">
        <v>0.40400000000000003</v>
      </c>
      <c r="AG1969">
        <v>0.70699999999999996</v>
      </c>
    </row>
    <row r="1970" spans="1:33" x14ac:dyDescent="0.25">
      <c r="A1970" t="s">
        <v>19</v>
      </c>
      <c r="B1970" t="s">
        <v>431</v>
      </c>
      <c r="C1970">
        <v>2021</v>
      </c>
      <c r="D1970" t="s">
        <v>22</v>
      </c>
      <c r="E1970" t="s">
        <v>20</v>
      </c>
      <c r="F1970" t="s">
        <v>21</v>
      </c>
      <c r="G1970" t="s">
        <v>432</v>
      </c>
      <c r="H1970">
        <v>27</v>
      </c>
      <c r="I1970" t="s">
        <v>1226</v>
      </c>
      <c r="J1970" s="9">
        <v>0.223</v>
      </c>
      <c r="K1970">
        <v>25</v>
      </c>
      <c r="L1970">
        <v>6</v>
      </c>
      <c r="M1970">
        <v>55</v>
      </c>
      <c r="N1970">
        <v>57</v>
      </c>
      <c r="O1970">
        <v>95</v>
      </c>
      <c r="P1970">
        <v>310</v>
      </c>
      <c r="Q1970" s="8">
        <f t="shared" si="120"/>
        <v>8.0645161290322578E-2</v>
      </c>
      <c r="R1970" s="8">
        <f t="shared" si="121"/>
        <v>1.935483870967742E-2</v>
      </c>
      <c r="S1970" s="8">
        <f t="shared" si="122"/>
        <v>0.17741935483870969</v>
      </c>
      <c r="T1970" s="8">
        <f t="shared" si="123"/>
        <v>0.18387096774193548</v>
      </c>
      <c r="U1970" s="8">
        <f>IF(C1970=2022,"",IF(C1970=2020,O1970/60,O1970/162))</f>
        <v>0.5864197530864198</v>
      </c>
      <c r="V1970">
        <v>69</v>
      </c>
      <c r="W1970">
        <v>152</v>
      </c>
      <c r="X1970">
        <v>32</v>
      </c>
      <c r="Y1970">
        <v>125</v>
      </c>
      <c r="Z1970">
        <v>74</v>
      </c>
      <c r="AA1970">
        <v>4</v>
      </c>
      <c r="AB1970">
        <v>1</v>
      </c>
      <c r="AC1970">
        <v>0</v>
      </c>
      <c r="AD1970">
        <v>0.27500000000000002</v>
      </c>
      <c r="AE1970">
        <v>0.379</v>
      </c>
      <c r="AF1970">
        <v>0.49</v>
      </c>
      <c r="AG1970">
        <v>0.86899999999999999</v>
      </c>
    </row>
    <row r="1971" spans="1:33" x14ac:dyDescent="0.25">
      <c r="A1971" t="s">
        <v>8</v>
      </c>
      <c r="B1971" t="s">
        <v>82</v>
      </c>
      <c r="C1971">
        <v>2021</v>
      </c>
      <c r="D1971" t="s">
        <v>22</v>
      </c>
      <c r="E1971" t="s">
        <v>9</v>
      </c>
      <c r="F1971" t="s">
        <v>10</v>
      </c>
      <c r="G1971" t="s">
        <v>83</v>
      </c>
      <c r="H1971">
        <v>27</v>
      </c>
      <c r="I1971" t="s">
        <v>1226</v>
      </c>
      <c r="J1971" s="9">
        <v>0.20399999999999999</v>
      </c>
      <c r="K1971">
        <v>12</v>
      </c>
      <c r="L1971">
        <v>0</v>
      </c>
      <c r="M1971">
        <v>33</v>
      </c>
      <c r="N1971">
        <v>39</v>
      </c>
      <c r="O1971">
        <v>100</v>
      </c>
      <c r="P1971">
        <v>270</v>
      </c>
      <c r="Q1971" s="8">
        <f t="shared" si="120"/>
        <v>4.4444444444444446E-2</v>
      </c>
      <c r="R1971" s="8">
        <f t="shared" si="121"/>
        <v>0</v>
      </c>
      <c r="S1971" s="8">
        <f t="shared" si="122"/>
        <v>0.12222222222222222</v>
      </c>
      <c r="T1971" s="8">
        <f t="shared" si="123"/>
        <v>0.14444444444444443</v>
      </c>
      <c r="U1971" s="8">
        <f>IF(C1971=2022,"",IF(C1971=2020,O1971/60,O1971/162))</f>
        <v>0.61728395061728392</v>
      </c>
      <c r="V1971">
        <v>55</v>
      </c>
      <c r="W1971">
        <v>101</v>
      </c>
      <c r="X1971">
        <v>22</v>
      </c>
      <c r="Y1971">
        <v>89</v>
      </c>
      <c r="Z1971">
        <v>44</v>
      </c>
      <c r="AA1971">
        <v>1</v>
      </c>
      <c r="AB1971">
        <v>1</v>
      </c>
      <c r="AC1971">
        <v>0</v>
      </c>
      <c r="AD1971">
        <v>0.254</v>
      </c>
      <c r="AE1971">
        <v>0.32400000000000001</v>
      </c>
      <c r="AF1971">
        <v>0.374</v>
      </c>
      <c r="AG1971">
        <v>0.69799999999999995</v>
      </c>
    </row>
    <row r="1972" spans="1:33" x14ac:dyDescent="0.25">
      <c r="A1972" t="s">
        <v>49</v>
      </c>
      <c r="B1972" t="s">
        <v>387</v>
      </c>
      <c r="C1972">
        <v>2021</v>
      </c>
      <c r="D1972" t="s">
        <v>22</v>
      </c>
      <c r="E1972" t="s">
        <v>50</v>
      </c>
      <c r="F1972" t="s">
        <v>51</v>
      </c>
      <c r="G1972" t="s">
        <v>388</v>
      </c>
      <c r="H1972">
        <v>27</v>
      </c>
      <c r="I1972" t="s">
        <v>1226</v>
      </c>
      <c r="J1972" s="9">
        <v>0.25</v>
      </c>
      <c r="K1972">
        <v>8</v>
      </c>
      <c r="L1972">
        <v>1</v>
      </c>
      <c r="M1972">
        <v>33</v>
      </c>
      <c r="N1972">
        <v>33</v>
      </c>
      <c r="O1972">
        <v>65</v>
      </c>
      <c r="P1972">
        <v>208</v>
      </c>
      <c r="Q1972" s="8">
        <f t="shared" si="120"/>
        <v>3.8461538461538464E-2</v>
      </c>
      <c r="R1972" s="8">
        <f t="shared" si="121"/>
        <v>4.807692307692308E-3</v>
      </c>
      <c r="S1972" s="8">
        <f t="shared" si="122"/>
        <v>0.15865384615384615</v>
      </c>
      <c r="T1972" s="8">
        <f t="shared" si="123"/>
        <v>0.15865384615384615</v>
      </c>
      <c r="U1972" s="8">
        <f>IF(C1972=2022,"",IF(C1972=2020,O1972/60,O1972/162))</f>
        <v>0.40123456790123457</v>
      </c>
      <c r="V1972">
        <v>52</v>
      </c>
      <c r="W1972">
        <v>91</v>
      </c>
      <c r="X1972">
        <v>23</v>
      </c>
      <c r="Y1972">
        <v>55</v>
      </c>
      <c r="Z1972">
        <v>20</v>
      </c>
      <c r="AA1972">
        <v>0</v>
      </c>
      <c r="AB1972">
        <v>1</v>
      </c>
      <c r="AC1972">
        <v>1</v>
      </c>
      <c r="AD1972">
        <v>0.30099999999999999</v>
      </c>
      <c r="AE1972">
        <v>0.33200000000000002</v>
      </c>
      <c r="AF1972">
        <v>0.438</v>
      </c>
      <c r="AG1972">
        <v>0.76900000000000002</v>
      </c>
    </row>
    <row r="1973" spans="1:33" x14ac:dyDescent="0.25">
      <c r="A1973" t="s">
        <v>54</v>
      </c>
      <c r="B1973" t="s">
        <v>593</v>
      </c>
      <c r="C1973">
        <v>2021</v>
      </c>
      <c r="D1973" t="s">
        <v>18</v>
      </c>
      <c r="E1973" t="s">
        <v>119</v>
      </c>
      <c r="F1973" t="s">
        <v>120</v>
      </c>
      <c r="G1973" t="s">
        <v>594</v>
      </c>
      <c r="H1973">
        <v>27</v>
      </c>
      <c r="I1973" t="s">
        <v>1226</v>
      </c>
      <c r="J1973" s="9">
        <v>0</v>
      </c>
      <c r="K1973">
        <v>0</v>
      </c>
      <c r="L1973">
        <v>0</v>
      </c>
      <c r="M1973">
        <v>0</v>
      </c>
      <c r="N1973">
        <v>2</v>
      </c>
      <c r="O1973">
        <v>6</v>
      </c>
      <c r="P1973">
        <v>10</v>
      </c>
      <c r="Q1973" s="8">
        <f t="shared" si="120"/>
        <v>0</v>
      </c>
      <c r="R1973" s="8">
        <f t="shared" si="121"/>
        <v>0</v>
      </c>
      <c r="S1973" s="8">
        <f t="shared" si="122"/>
        <v>0</v>
      </c>
      <c r="T1973" s="8">
        <f t="shared" si="123"/>
        <v>0.2</v>
      </c>
      <c r="U1973" s="8">
        <f>IF(C1973=2022,"",IF(C1973=2020,O1973/60,O1973/162))</f>
        <v>3.7037037037037035E-2</v>
      </c>
      <c r="V1973">
        <v>0</v>
      </c>
      <c r="W1973">
        <v>0</v>
      </c>
      <c r="X1973">
        <v>0</v>
      </c>
      <c r="Y1973">
        <v>7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</row>
    <row r="1974" spans="1:33" x14ac:dyDescent="0.25">
      <c r="A1974" t="s">
        <v>31</v>
      </c>
      <c r="B1974" t="s">
        <v>749</v>
      </c>
      <c r="C1974">
        <v>2021</v>
      </c>
      <c r="D1974" t="s">
        <v>18</v>
      </c>
      <c r="E1974" t="s">
        <v>245</v>
      </c>
      <c r="F1974" t="s">
        <v>246</v>
      </c>
      <c r="G1974" t="s">
        <v>750</v>
      </c>
      <c r="H1974">
        <v>26</v>
      </c>
      <c r="I1974" t="s">
        <v>1226</v>
      </c>
      <c r="J1974" s="9">
        <v>0.19</v>
      </c>
      <c r="K1974">
        <v>10</v>
      </c>
      <c r="L1974">
        <v>2</v>
      </c>
      <c r="M1974">
        <v>23</v>
      </c>
      <c r="N1974">
        <v>25</v>
      </c>
      <c r="O1974">
        <v>84</v>
      </c>
      <c r="P1974">
        <v>174</v>
      </c>
      <c r="Q1974" s="8">
        <f t="shared" si="120"/>
        <v>5.7471264367816091E-2</v>
      </c>
      <c r="R1974" s="8">
        <f t="shared" si="121"/>
        <v>1.1494252873563218E-2</v>
      </c>
      <c r="S1974" s="8">
        <f t="shared" si="122"/>
        <v>0.13218390804597702</v>
      </c>
      <c r="T1974" s="8">
        <f t="shared" si="123"/>
        <v>0.14367816091954022</v>
      </c>
      <c r="U1974" s="8">
        <f>IF(C1974=2022,"",IF(C1974=2020,O1974/60,O1974/162))</f>
        <v>0.51851851851851849</v>
      </c>
      <c r="V1974">
        <v>33</v>
      </c>
      <c r="W1974">
        <v>71</v>
      </c>
      <c r="X1974">
        <v>17</v>
      </c>
      <c r="Y1974">
        <v>75</v>
      </c>
      <c r="Z1974">
        <v>27</v>
      </c>
      <c r="AA1974">
        <v>2</v>
      </c>
      <c r="AB1974">
        <v>1</v>
      </c>
      <c r="AC1974">
        <v>2</v>
      </c>
      <c r="AD1974">
        <v>0.253</v>
      </c>
      <c r="AE1974">
        <v>0.29899999999999999</v>
      </c>
      <c r="AF1974">
        <v>0.40799999999999997</v>
      </c>
      <c r="AG1974">
        <v>0.70699999999999996</v>
      </c>
    </row>
    <row r="1975" spans="1:33" x14ac:dyDescent="0.25">
      <c r="A1975" t="s">
        <v>57</v>
      </c>
      <c r="B1975" t="s">
        <v>551</v>
      </c>
      <c r="C1975">
        <v>2021</v>
      </c>
      <c r="D1975" t="s">
        <v>22</v>
      </c>
      <c r="E1975" t="s">
        <v>98</v>
      </c>
      <c r="F1975" t="s">
        <v>99</v>
      </c>
      <c r="G1975" t="s">
        <v>552</v>
      </c>
      <c r="H1975">
        <v>26</v>
      </c>
      <c r="I1975" t="s">
        <v>1226</v>
      </c>
      <c r="J1975" s="9">
        <v>0.254</v>
      </c>
      <c r="K1975">
        <v>10</v>
      </c>
      <c r="L1975">
        <v>13</v>
      </c>
      <c r="M1975">
        <v>57</v>
      </c>
      <c r="N1975">
        <v>55</v>
      </c>
      <c r="O1975">
        <v>125</v>
      </c>
      <c r="P1975">
        <v>421</v>
      </c>
      <c r="Q1975" s="8">
        <f t="shared" si="120"/>
        <v>2.3752969121140142E-2</v>
      </c>
      <c r="R1975" s="8">
        <f t="shared" si="121"/>
        <v>3.0878859857482184E-2</v>
      </c>
      <c r="S1975" s="8">
        <f t="shared" si="122"/>
        <v>0.13539192399049882</v>
      </c>
      <c r="T1975" s="8">
        <f t="shared" si="123"/>
        <v>0.13064133016627077</v>
      </c>
      <c r="U1975" s="8">
        <f>IF(C1975=2022,"",IF(C1975=2020,O1975/60,O1975/162))</f>
        <v>0.77160493827160492</v>
      </c>
      <c r="V1975">
        <v>107</v>
      </c>
      <c r="W1975">
        <v>161</v>
      </c>
      <c r="X1975">
        <v>31</v>
      </c>
      <c r="Y1975">
        <v>70</v>
      </c>
      <c r="Z1975">
        <v>37</v>
      </c>
      <c r="AA1975">
        <v>2</v>
      </c>
      <c r="AB1975">
        <v>1</v>
      </c>
      <c r="AC1975">
        <v>8</v>
      </c>
      <c r="AD1975">
        <v>0.28100000000000003</v>
      </c>
      <c r="AE1975">
        <v>0.313</v>
      </c>
      <c r="AF1975">
        <v>0.38200000000000001</v>
      </c>
      <c r="AG1975">
        <v>0.69599999999999995</v>
      </c>
    </row>
    <row r="1976" spans="1:33" x14ac:dyDescent="0.25">
      <c r="A1976" t="s">
        <v>8</v>
      </c>
      <c r="B1976" t="s">
        <v>79</v>
      </c>
      <c r="C1976">
        <v>2021</v>
      </c>
      <c r="D1976" t="s">
        <v>22</v>
      </c>
      <c r="E1976" t="s">
        <v>9</v>
      </c>
      <c r="F1976" t="s">
        <v>10</v>
      </c>
      <c r="G1976" t="s">
        <v>80</v>
      </c>
      <c r="H1976">
        <v>26</v>
      </c>
      <c r="I1976" t="s">
        <v>1226</v>
      </c>
      <c r="J1976" s="9">
        <v>0.24099999999999999</v>
      </c>
      <c r="K1976">
        <v>18</v>
      </c>
      <c r="L1976">
        <v>1</v>
      </c>
      <c r="M1976">
        <v>50</v>
      </c>
      <c r="N1976">
        <v>54</v>
      </c>
      <c r="O1976">
        <v>110</v>
      </c>
      <c r="P1976">
        <v>406</v>
      </c>
      <c r="Q1976" s="8">
        <f t="shared" si="120"/>
        <v>4.4334975369458129E-2</v>
      </c>
      <c r="R1976" s="8">
        <f t="shared" si="121"/>
        <v>2.4630541871921183E-3</v>
      </c>
      <c r="S1976" s="8">
        <f t="shared" si="122"/>
        <v>0.12315270935960591</v>
      </c>
      <c r="T1976" s="8">
        <f t="shared" si="123"/>
        <v>0.13300492610837439</v>
      </c>
      <c r="U1976" s="8">
        <f>IF(C1976=2022,"",IF(C1976=2020,O1976/60,O1976/162))</f>
        <v>0.67901234567901236</v>
      </c>
      <c r="V1976">
        <v>98</v>
      </c>
      <c r="W1976">
        <v>176</v>
      </c>
      <c r="X1976">
        <v>42</v>
      </c>
      <c r="Y1976">
        <v>101</v>
      </c>
      <c r="Z1976">
        <v>23</v>
      </c>
      <c r="AA1976">
        <v>0</v>
      </c>
      <c r="AB1976">
        <v>1</v>
      </c>
      <c r="AC1976">
        <v>1</v>
      </c>
      <c r="AD1976">
        <v>0.27500000000000002</v>
      </c>
      <c r="AE1976">
        <v>0.28599999999999998</v>
      </c>
      <c r="AF1976">
        <v>0.433</v>
      </c>
      <c r="AG1976">
        <v>0.72</v>
      </c>
    </row>
    <row r="1977" spans="1:33" x14ac:dyDescent="0.25">
      <c r="A1977" t="s">
        <v>43</v>
      </c>
      <c r="B1977" t="s">
        <v>1083</v>
      </c>
      <c r="C1977">
        <v>2021</v>
      </c>
      <c r="D1977" t="s">
        <v>18</v>
      </c>
      <c r="E1977" t="s">
        <v>100</v>
      </c>
      <c r="F1977" t="s">
        <v>101</v>
      </c>
      <c r="G1977" t="s">
        <v>1084</v>
      </c>
      <c r="H1977">
        <v>26</v>
      </c>
      <c r="I1977" t="s">
        <v>1226</v>
      </c>
      <c r="J1977" s="9">
        <v>0.111</v>
      </c>
      <c r="K1977">
        <v>0</v>
      </c>
      <c r="L1977">
        <v>0</v>
      </c>
      <c r="M1977">
        <v>0</v>
      </c>
      <c r="N1977">
        <v>1</v>
      </c>
      <c r="O1977">
        <v>5</v>
      </c>
      <c r="P1977">
        <v>9</v>
      </c>
      <c r="Q1977" s="8">
        <f t="shared" si="120"/>
        <v>0</v>
      </c>
      <c r="R1977" s="8">
        <f t="shared" si="121"/>
        <v>0</v>
      </c>
      <c r="S1977" s="8">
        <f t="shared" si="122"/>
        <v>0</v>
      </c>
      <c r="T1977" s="8">
        <f t="shared" si="123"/>
        <v>0.1111111111111111</v>
      </c>
      <c r="U1977" s="8">
        <f>IF(C1977=2022,"",IF(C1977=2020,O1977/60,O1977/162))</f>
        <v>3.0864197530864196E-2</v>
      </c>
      <c r="V1977">
        <v>1</v>
      </c>
      <c r="W1977">
        <v>2</v>
      </c>
      <c r="X1977">
        <v>1</v>
      </c>
      <c r="Y1977">
        <v>1</v>
      </c>
      <c r="Z1977">
        <v>0</v>
      </c>
      <c r="AA1977">
        <v>0</v>
      </c>
      <c r="AB1977">
        <v>1</v>
      </c>
      <c r="AC1977">
        <v>0</v>
      </c>
      <c r="AD1977">
        <v>0.125</v>
      </c>
      <c r="AE1977">
        <v>0.111</v>
      </c>
      <c r="AF1977">
        <v>0.222</v>
      </c>
      <c r="AG1977">
        <v>0.33300000000000002</v>
      </c>
    </row>
    <row r="1978" spans="1:33" x14ac:dyDescent="0.25">
      <c r="A1978" t="s">
        <v>57</v>
      </c>
      <c r="B1978" t="s">
        <v>535</v>
      </c>
      <c r="C1978">
        <v>2021</v>
      </c>
      <c r="D1978" t="s">
        <v>22</v>
      </c>
      <c r="E1978" t="s">
        <v>98</v>
      </c>
      <c r="F1978" t="s">
        <v>99</v>
      </c>
      <c r="G1978" t="s">
        <v>536</v>
      </c>
      <c r="H1978">
        <v>26</v>
      </c>
      <c r="I1978" t="s">
        <v>1226</v>
      </c>
      <c r="J1978" s="9">
        <v>0.27400000000000002</v>
      </c>
      <c r="K1978">
        <v>20</v>
      </c>
      <c r="L1978">
        <v>20</v>
      </c>
      <c r="M1978">
        <v>69</v>
      </c>
      <c r="N1978">
        <v>94</v>
      </c>
      <c r="O1978">
        <v>141</v>
      </c>
      <c r="P1978">
        <v>529</v>
      </c>
      <c r="Q1978" s="8">
        <f t="shared" si="120"/>
        <v>3.780718336483932E-2</v>
      </c>
      <c r="R1978" s="8">
        <f t="shared" si="121"/>
        <v>3.780718336483932E-2</v>
      </c>
      <c r="S1978" s="8">
        <f t="shared" si="122"/>
        <v>0.13043478260869565</v>
      </c>
      <c r="T1978" s="8">
        <f t="shared" si="123"/>
        <v>0.17769376181474481</v>
      </c>
      <c r="U1978" s="8">
        <f>IF(C1978=2022,"",IF(C1978=2020,O1978/60,O1978/162))</f>
        <v>0.87037037037037035</v>
      </c>
      <c r="V1978">
        <v>145</v>
      </c>
      <c r="W1978">
        <v>243</v>
      </c>
      <c r="X1978">
        <v>55</v>
      </c>
      <c r="Y1978">
        <v>170</v>
      </c>
      <c r="Z1978">
        <v>56</v>
      </c>
      <c r="AA1978">
        <v>4</v>
      </c>
      <c r="AB1978">
        <v>1</v>
      </c>
      <c r="AC1978">
        <v>10</v>
      </c>
      <c r="AD1978">
        <v>0.36299999999999999</v>
      </c>
      <c r="AE1978">
        <v>0.35599999999999998</v>
      </c>
      <c r="AF1978">
        <v>0.45900000000000002</v>
      </c>
      <c r="AG1978">
        <v>0.81499999999999995</v>
      </c>
    </row>
    <row r="1979" spans="1:33" x14ac:dyDescent="0.25">
      <c r="A1979" t="s">
        <v>86</v>
      </c>
      <c r="B1979" t="s">
        <v>663</v>
      </c>
      <c r="C1979">
        <v>2021</v>
      </c>
      <c r="D1979" t="s">
        <v>18</v>
      </c>
      <c r="E1979" t="s">
        <v>128</v>
      </c>
      <c r="F1979" t="s">
        <v>129</v>
      </c>
      <c r="G1979" t="s">
        <v>664</v>
      </c>
      <c r="H1979">
        <v>26</v>
      </c>
      <c r="I1979" t="s">
        <v>1226</v>
      </c>
      <c r="J1979" s="9">
        <v>0.26400000000000001</v>
      </c>
      <c r="K1979">
        <v>11</v>
      </c>
      <c r="L1979">
        <v>9</v>
      </c>
      <c r="M1979">
        <v>44</v>
      </c>
      <c r="N1979">
        <v>69</v>
      </c>
      <c r="O1979">
        <v>139</v>
      </c>
      <c r="P1979">
        <v>484</v>
      </c>
      <c r="Q1979" s="8">
        <f t="shared" si="120"/>
        <v>2.2727272727272728E-2</v>
      </c>
      <c r="R1979" s="8">
        <f t="shared" si="121"/>
        <v>1.859504132231405E-2</v>
      </c>
      <c r="S1979" s="8">
        <f t="shared" si="122"/>
        <v>9.0909090909090912E-2</v>
      </c>
      <c r="T1979" s="8">
        <f t="shared" si="123"/>
        <v>0.14256198347107438</v>
      </c>
      <c r="U1979" s="8">
        <f>IF(C1979=2022,"",IF(C1979=2020,O1979/60,O1979/162))</f>
        <v>0.85802469135802473</v>
      </c>
      <c r="V1979">
        <v>128</v>
      </c>
      <c r="W1979">
        <v>199</v>
      </c>
      <c r="X1979">
        <v>46</v>
      </c>
      <c r="Y1979">
        <v>137</v>
      </c>
      <c r="Z1979">
        <v>58</v>
      </c>
      <c r="AA1979">
        <v>1</v>
      </c>
      <c r="AB1979">
        <v>1</v>
      </c>
      <c r="AC1979">
        <v>4</v>
      </c>
      <c r="AD1979">
        <v>0.34499999999999997</v>
      </c>
      <c r="AE1979">
        <v>0.34100000000000003</v>
      </c>
      <c r="AF1979">
        <v>0.41099999999999998</v>
      </c>
      <c r="AG1979">
        <v>0.752</v>
      </c>
    </row>
    <row r="1980" spans="1:33" x14ac:dyDescent="0.25">
      <c r="A1980" t="s">
        <v>29</v>
      </c>
      <c r="B1980" t="s">
        <v>225</v>
      </c>
      <c r="C1980">
        <v>2021</v>
      </c>
      <c r="D1980" t="s">
        <v>22</v>
      </c>
      <c r="E1980" t="s">
        <v>188</v>
      </c>
      <c r="F1980" t="s">
        <v>96</v>
      </c>
      <c r="G1980" t="s">
        <v>226</v>
      </c>
      <c r="H1980">
        <v>25</v>
      </c>
      <c r="I1980" t="s">
        <v>1226</v>
      </c>
      <c r="J1980" s="9">
        <v>0.254</v>
      </c>
      <c r="K1980">
        <v>30</v>
      </c>
      <c r="L1980">
        <v>4</v>
      </c>
      <c r="M1980">
        <v>85</v>
      </c>
      <c r="N1980">
        <v>57</v>
      </c>
      <c r="O1980">
        <v>115</v>
      </c>
      <c r="P1980">
        <v>418</v>
      </c>
      <c r="Q1980" s="8">
        <f t="shared" si="120"/>
        <v>7.1770334928229665E-2</v>
      </c>
      <c r="R1980" s="8">
        <f t="shared" si="121"/>
        <v>9.5693779904306216E-3</v>
      </c>
      <c r="S1980" s="8">
        <f t="shared" si="122"/>
        <v>0.20334928229665072</v>
      </c>
      <c r="T1980" s="8">
        <f t="shared" si="123"/>
        <v>0.13636363636363635</v>
      </c>
      <c r="U1980" s="8">
        <f>IF(C1980=2022,"",IF(C1980=2020,O1980/60,O1980/162))</f>
        <v>0.70987654320987659</v>
      </c>
      <c r="V1980">
        <v>106</v>
      </c>
      <c r="W1980">
        <v>218</v>
      </c>
      <c r="X1980">
        <v>50</v>
      </c>
      <c r="Y1980">
        <v>149</v>
      </c>
      <c r="Z1980">
        <v>43</v>
      </c>
      <c r="AA1980">
        <v>3</v>
      </c>
      <c r="AB1980">
        <v>1</v>
      </c>
      <c r="AC1980">
        <v>1</v>
      </c>
      <c r="AD1980">
        <v>0.314</v>
      </c>
      <c r="AE1980">
        <v>0.32400000000000001</v>
      </c>
      <c r="AF1980">
        <v>0.52200000000000002</v>
      </c>
      <c r="AG1980">
        <v>0.84599999999999997</v>
      </c>
    </row>
    <row r="1981" spans="1:33" x14ac:dyDescent="0.25">
      <c r="A1981" t="s">
        <v>41</v>
      </c>
      <c r="B1981" t="s">
        <v>58</v>
      </c>
      <c r="C1981">
        <v>2021</v>
      </c>
      <c r="D1981" t="s">
        <v>18</v>
      </c>
      <c r="E1981" t="s">
        <v>60</v>
      </c>
      <c r="F1981" t="s">
        <v>61</v>
      </c>
      <c r="G1981" t="s">
        <v>59</v>
      </c>
      <c r="H1981">
        <v>25</v>
      </c>
      <c r="I1981" t="s">
        <v>1226</v>
      </c>
      <c r="J1981" s="9">
        <v>0.20699999999999999</v>
      </c>
      <c r="K1981">
        <v>2</v>
      </c>
      <c r="L1981">
        <v>5</v>
      </c>
      <c r="M1981">
        <v>6</v>
      </c>
      <c r="N1981">
        <v>10</v>
      </c>
      <c r="O1981">
        <v>57</v>
      </c>
      <c r="P1981">
        <v>87</v>
      </c>
      <c r="Q1981" s="8">
        <f t="shared" si="120"/>
        <v>2.2988505747126436E-2</v>
      </c>
      <c r="R1981" s="8">
        <f t="shared" si="121"/>
        <v>5.7471264367816091E-2</v>
      </c>
      <c r="S1981" s="8">
        <f t="shared" si="122"/>
        <v>6.8965517241379309E-2</v>
      </c>
      <c r="T1981" s="8">
        <f t="shared" si="123"/>
        <v>0.11494252873563218</v>
      </c>
      <c r="U1981" s="8">
        <f>IF(C1981=2022,"",IF(C1981=2020,O1981/60,O1981/162))</f>
        <v>0.35185185185185186</v>
      </c>
      <c r="V1981">
        <v>18</v>
      </c>
      <c r="W1981">
        <v>28</v>
      </c>
      <c r="X1981">
        <v>6</v>
      </c>
      <c r="Y1981">
        <v>27</v>
      </c>
      <c r="Z1981">
        <v>2</v>
      </c>
      <c r="AA1981">
        <v>0</v>
      </c>
      <c r="AB1981">
        <v>1</v>
      </c>
      <c r="AC1981">
        <v>0</v>
      </c>
      <c r="AD1981">
        <v>0.27600000000000002</v>
      </c>
      <c r="AE1981">
        <v>0.25</v>
      </c>
      <c r="AF1981">
        <v>0.32200000000000001</v>
      </c>
      <c r="AG1981">
        <v>0.57199999999999995</v>
      </c>
    </row>
    <row r="1982" spans="1:33" x14ac:dyDescent="0.25">
      <c r="A1982" t="s">
        <v>8</v>
      </c>
      <c r="B1982" t="s">
        <v>58</v>
      </c>
      <c r="C1982">
        <v>2021</v>
      </c>
      <c r="D1982" t="s">
        <v>22</v>
      </c>
      <c r="E1982" t="s">
        <v>9</v>
      </c>
      <c r="F1982" t="s">
        <v>10</v>
      </c>
      <c r="G1982" t="s">
        <v>59</v>
      </c>
      <c r="H1982">
        <v>25</v>
      </c>
      <c r="I1982" t="s">
        <v>1226</v>
      </c>
      <c r="J1982" s="9">
        <v>0.28000000000000003</v>
      </c>
      <c r="K1982">
        <v>2</v>
      </c>
      <c r="L1982">
        <v>5</v>
      </c>
      <c r="M1982">
        <v>8</v>
      </c>
      <c r="N1982">
        <v>9</v>
      </c>
      <c r="O1982">
        <v>32</v>
      </c>
      <c r="P1982">
        <v>107</v>
      </c>
      <c r="Q1982" s="8">
        <f t="shared" si="120"/>
        <v>1.8691588785046728E-2</v>
      </c>
      <c r="R1982" s="8">
        <f t="shared" si="121"/>
        <v>4.6728971962616821E-2</v>
      </c>
      <c r="S1982" s="8">
        <f t="shared" si="122"/>
        <v>7.476635514018691E-2</v>
      </c>
      <c r="T1982" s="8">
        <f t="shared" si="123"/>
        <v>8.4112149532710276E-2</v>
      </c>
      <c r="U1982" s="8">
        <f>IF(C1982=2022,"",IF(C1982=2020,O1982/60,O1982/162))</f>
        <v>0.19753086419753085</v>
      </c>
      <c r="V1982">
        <v>30</v>
      </c>
      <c r="W1982">
        <v>45</v>
      </c>
      <c r="X1982">
        <v>10</v>
      </c>
      <c r="Y1982">
        <v>28</v>
      </c>
      <c r="Z1982">
        <v>7</v>
      </c>
      <c r="AA1982">
        <v>0</v>
      </c>
      <c r="AB1982">
        <v>2</v>
      </c>
      <c r="AC1982">
        <v>3</v>
      </c>
      <c r="AD1982">
        <v>0.35899999999999999</v>
      </c>
      <c r="AE1982">
        <v>0.32800000000000001</v>
      </c>
      <c r="AF1982">
        <v>0.42099999999999999</v>
      </c>
      <c r="AG1982">
        <v>0.748</v>
      </c>
    </row>
    <row r="1983" spans="1:33" x14ac:dyDescent="0.25">
      <c r="A1983" t="s">
        <v>56</v>
      </c>
      <c r="B1983" t="s">
        <v>633</v>
      </c>
      <c r="C1983">
        <v>2021</v>
      </c>
      <c r="D1983" t="s">
        <v>22</v>
      </c>
      <c r="E1983" t="s">
        <v>211</v>
      </c>
      <c r="F1983" t="s">
        <v>212</v>
      </c>
      <c r="G1983" t="s">
        <v>634</v>
      </c>
      <c r="H1983">
        <v>25</v>
      </c>
      <c r="I1983" t="s">
        <v>1226</v>
      </c>
      <c r="J1983" s="9">
        <v>0.2</v>
      </c>
      <c r="K1983">
        <v>0</v>
      </c>
      <c r="L1983">
        <v>0</v>
      </c>
      <c r="M1983">
        <v>4</v>
      </c>
      <c r="N1983">
        <v>7</v>
      </c>
      <c r="O1983">
        <v>13</v>
      </c>
      <c r="P1983">
        <v>35</v>
      </c>
      <c r="Q1983" s="8">
        <f t="shared" si="120"/>
        <v>0</v>
      </c>
      <c r="R1983" s="8">
        <f t="shared" si="121"/>
        <v>0</v>
      </c>
      <c r="S1983" s="8">
        <f t="shared" si="122"/>
        <v>0.11428571428571428</v>
      </c>
      <c r="T1983" s="8">
        <f t="shared" si="123"/>
        <v>0.2</v>
      </c>
      <c r="U1983" s="8">
        <f>IF(C1983=2022,"",IF(C1983=2020,O1983/60,O1983/162))</f>
        <v>8.0246913580246909E-2</v>
      </c>
      <c r="V1983">
        <v>7</v>
      </c>
      <c r="W1983">
        <v>7</v>
      </c>
      <c r="X1983">
        <v>0</v>
      </c>
      <c r="Y1983">
        <v>11</v>
      </c>
      <c r="Z1983">
        <v>3</v>
      </c>
      <c r="AA1983">
        <v>0</v>
      </c>
      <c r="AB1983">
        <v>1</v>
      </c>
      <c r="AC1983">
        <v>0</v>
      </c>
      <c r="AD1983">
        <v>0.28000000000000003</v>
      </c>
      <c r="AE1983">
        <v>0.29299999999999998</v>
      </c>
      <c r="AF1983">
        <v>0.2</v>
      </c>
      <c r="AG1983">
        <v>0.49299999999999999</v>
      </c>
    </row>
    <row r="1984" spans="1:33" x14ac:dyDescent="0.25">
      <c r="A1984" t="s">
        <v>54</v>
      </c>
      <c r="B1984" t="s">
        <v>835</v>
      </c>
      <c r="C1984">
        <v>2021</v>
      </c>
      <c r="D1984" t="s">
        <v>18</v>
      </c>
      <c r="E1984" t="s">
        <v>119</v>
      </c>
      <c r="F1984" t="s">
        <v>120</v>
      </c>
      <c r="G1984" t="s">
        <v>836</v>
      </c>
      <c r="H1984">
        <v>25</v>
      </c>
      <c r="I1984" t="s">
        <v>1226</v>
      </c>
      <c r="J1984" s="9">
        <v>0.215</v>
      </c>
      <c r="K1984">
        <v>7</v>
      </c>
      <c r="L1984">
        <v>1</v>
      </c>
      <c r="M1984">
        <v>29</v>
      </c>
      <c r="N1984">
        <v>19</v>
      </c>
      <c r="O1984">
        <v>60</v>
      </c>
      <c r="P1984">
        <v>158</v>
      </c>
      <c r="Q1984" s="8">
        <f t="shared" si="120"/>
        <v>4.4303797468354431E-2</v>
      </c>
      <c r="R1984" s="8">
        <f t="shared" si="121"/>
        <v>6.3291139240506328E-3</v>
      </c>
      <c r="S1984" s="8">
        <f t="shared" si="122"/>
        <v>0.18354430379746836</v>
      </c>
      <c r="T1984" s="8">
        <f t="shared" si="123"/>
        <v>0.12025316455696203</v>
      </c>
      <c r="U1984" s="8">
        <f>IF(C1984=2022,"",IF(C1984=2020,O1984/60,O1984/162))</f>
        <v>0.37037037037037035</v>
      </c>
      <c r="V1984">
        <v>34</v>
      </c>
      <c r="W1984">
        <v>64</v>
      </c>
      <c r="X1984">
        <v>16</v>
      </c>
      <c r="Y1984">
        <v>50</v>
      </c>
      <c r="Z1984">
        <v>10</v>
      </c>
      <c r="AA1984">
        <v>1</v>
      </c>
      <c r="AB1984">
        <v>1</v>
      </c>
      <c r="AC1984">
        <v>1</v>
      </c>
      <c r="AD1984">
        <v>0.26200000000000001</v>
      </c>
      <c r="AE1984">
        <v>0.26300000000000001</v>
      </c>
      <c r="AF1984">
        <v>0.40500000000000003</v>
      </c>
      <c r="AG1984">
        <v>0.66800000000000004</v>
      </c>
    </row>
    <row r="1985" spans="1:33" x14ac:dyDescent="0.25">
      <c r="A1985" t="s">
        <v>86</v>
      </c>
      <c r="B1985" t="s">
        <v>665</v>
      </c>
      <c r="C1985">
        <v>2021</v>
      </c>
      <c r="D1985" t="s">
        <v>18</v>
      </c>
      <c r="E1985" t="s">
        <v>128</v>
      </c>
      <c r="F1985" t="s">
        <v>129</v>
      </c>
      <c r="G1985" t="s">
        <v>666</v>
      </c>
      <c r="H1985">
        <v>25</v>
      </c>
      <c r="I1985" t="s">
        <v>1226</v>
      </c>
      <c r="J1985" s="9">
        <v>0.26700000000000002</v>
      </c>
      <c r="K1985">
        <v>11</v>
      </c>
      <c r="L1985">
        <v>1</v>
      </c>
      <c r="M1985">
        <v>49</v>
      </c>
      <c r="N1985">
        <v>68</v>
      </c>
      <c r="O1985">
        <v>145</v>
      </c>
      <c r="P1985">
        <v>498</v>
      </c>
      <c r="Q1985" s="8">
        <f t="shared" si="120"/>
        <v>2.2088353413654619E-2</v>
      </c>
      <c r="R1985" s="8">
        <f t="shared" si="121"/>
        <v>2.008032128514056E-3</v>
      </c>
      <c r="S1985" s="8">
        <f t="shared" si="122"/>
        <v>9.8393574297188757E-2</v>
      </c>
      <c r="T1985" s="8">
        <f t="shared" si="123"/>
        <v>0.13654618473895583</v>
      </c>
      <c r="U1985" s="8">
        <f>IF(C1985=2022,"",IF(C1985=2020,O1985/60,O1985/162))</f>
        <v>0.89506172839506171</v>
      </c>
      <c r="V1985">
        <v>133</v>
      </c>
      <c r="W1985">
        <v>201</v>
      </c>
      <c r="X1985">
        <v>42</v>
      </c>
      <c r="Y1985">
        <v>106</v>
      </c>
      <c r="Z1985">
        <v>42</v>
      </c>
      <c r="AA1985">
        <v>1</v>
      </c>
      <c r="AB1985">
        <v>1</v>
      </c>
      <c r="AC1985">
        <v>0</v>
      </c>
      <c r="AD1985">
        <v>0.31900000000000001</v>
      </c>
      <c r="AE1985">
        <v>0.32800000000000001</v>
      </c>
      <c r="AF1985">
        <v>0.40400000000000003</v>
      </c>
      <c r="AG1985">
        <v>0.73199999999999998</v>
      </c>
    </row>
    <row r="1986" spans="1:33" x14ac:dyDescent="0.25">
      <c r="A1986" t="s">
        <v>26</v>
      </c>
      <c r="B1986" t="s">
        <v>311</v>
      </c>
      <c r="C1986">
        <v>2021</v>
      </c>
      <c r="D1986" t="s">
        <v>22</v>
      </c>
      <c r="E1986" t="s">
        <v>27</v>
      </c>
      <c r="F1986" t="s">
        <v>28</v>
      </c>
      <c r="G1986" t="s">
        <v>312</v>
      </c>
      <c r="H1986">
        <v>24</v>
      </c>
      <c r="I1986" t="s">
        <v>1226</v>
      </c>
      <c r="J1986" s="9">
        <v>0.29399999999999998</v>
      </c>
      <c r="K1986">
        <v>30</v>
      </c>
      <c r="L1986">
        <v>14</v>
      </c>
      <c r="M1986">
        <v>92</v>
      </c>
      <c r="N1986">
        <v>83</v>
      </c>
      <c r="O1986">
        <v>140</v>
      </c>
      <c r="P1986">
        <v>506</v>
      </c>
      <c r="Q1986" s="8">
        <f t="shared" si="120"/>
        <v>5.9288537549407112E-2</v>
      </c>
      <c r="R1986" s="8">
        <f t="shared" si="121"/>
        <v>2.766798418972332E-2</v>
      </c>
      <c r="S1986" s="8">
        <f t="shared" si="122"/>
        <v>0.18181818181818182</v>
      </c>
      <c r="T1986" s="8">
        <f t="shared" si="123"/>
        <v>0.16403162055335968</v>
      </c>
      <c r="U1986" s="8">
        <f>IF(C1986=2022,"",IF(C1986=2020,O1986/60,O1986/162))</f>
        <v>0.86419753086419748</v>
      </c>
      <c r="V1986">
        <v>149</v>
      </c>
      <c r="W1986">
        <v>282</v>
      </c>
      <c r="X1986">
        <v>70</v>
      </c>
      <c r="Y1986">
        <v>90</v>
      </c>
      <c r="Z1986">
        <v>53</v>
      </c>
      <c r="AA1986">
        <v>5</v>
      </c>
      <c r="AB1986">
        <v>1</v>
      </c>
      <c r="AC1986">
        <v>2</v>
      </c>
      <c r="AD1986">
        <v>0.30399999999999999</v>
      </c>
      <c r="AE1986">
        <v>0.35899999999999999</v>
      </c>
      <c r="AF1986">
        <v>0.55700000000000005</v>
      </c>
      <c r="AG1986">
        <v>0.91700000000000004</v>
      </c>
    </row>
    <row r="1987" spans="1:33" x14ac:dyDescent="0.25">
      <c r="A1987" t="s">
        <v>32</v>
      </c>
      <c r="B1987" t="s">
        <v>321</v>
      </c>
      <c r="C1987">
        <v>2021</v>
      </c>
      <c r="D1987" t="s">
        <v>22</v>
      </c>
      <c r="E1987" t="s">
        <v>39</v>
      </c>
      <c r="F1987" t="s">
        <v>40</v>
      </c>
      <c r="G1987" t="s">
        <v>322</v>
      </c>
      <c r="H1987">
        <v>24</v>
      </c>
      <c r="I1987" t="s">
        <v>1226</v>
      </c>
      <c r="J1987" s="9">
        <v>0.27600000000000002</v>
      </c>
      <c r="K1987">
        <v>1</v>
      </c>
      <c r="L1987">
        <v>2</v>
      </c>
      <c r="M1987">
        <v>7</v>
      </c>
      <c r="N1987">
        <v>16</v>
      </c>
      <c r="O1987">
        <v>28</v>
      </c>
      <c r="P1987">
        <v>76</v>
      </c>
      <c r="Q1987" s="8">
        <f t="shared" ref="Q1987:Q2050" si="124">IFERROR(K1987/$P1987,"")</f>
        <v>1.3157894736842105E-2</v>
      </c>
      <c r="R1987" s="8">
        <f t="shared" ref="R1987:R2050" si="125">IFERROR(L1987/$P1987,"")</f>
        <v>2.6315789473684209E-2</v>
      </c>
      <c r="S1987" s="8">
        <f t="shared" ref="S1987:S2050" si="126">IFERROR(M1987/$P1987,"")</f>
        <v>9.2105263157894732E-2</v>
      </c>
      <c r="T1987" s="8">
        <f t="shared" ref="T1987:T2050" si="127">IFERROR(N1987/$P1987,"")</f>
        <v>0.21052631578947367</v>
      </c>
      <c r="U1987" s="8">
        <f>IF(C1987=2022,"",IF(C1987=2020,O1987/60,O1987/162))</f>
        <v>0.1728395061728395</v>
      </c>
      <c r="V1987">
        <v>21</v>
      </c>
      <c r="W1987">
        <v>33</v>
      </c>
      <c r="X1987">
        <v>8</v>
      </c>
      <c r="Y1987">
        <v>23</v>
      </c>
      <c r="Z1987">
        <v>7</v>
      </c>
      <c r="AA1987">
        <v>0</v>
      </c>
      <c r="AB1987">
        <v>1</v>
      </c>
      <c r="AC1987">
        <v>0</v>
      </c>
      <c r="AD1987">
        <v>0.38500000000000001</v>
      </c>
      <c r="AE1987">
        <v>0.33700000000000002</v>
      </c>
      <c r="AF1987">
        <v>0.434</v>
      </c>
      <c r="AG1987">
        <v>0.77200000000000002</v>
      </c>
    </row>
    <row r="1988" spans="1:33" x14ac:dyDescent="0.25">
      <c r="A1988" t="s">
        <v>29</v>
      </c>
      <c r="B1988" t="s">
        <v>217</v>
      </c>
      <c r="C1988">
        <v>2021</v>
      </c>
      <c r="D1988" t="s">
        <v>22</v>
      </c>
      <c r="E1988" t="s">
        <v>188</v>
      </c>
      <c r="F1988" t="s">
        <v>96</v>
      </c>
      <c r="G1988" t="s">
        <v>218</v>
      </c>
      <c r="H1988">
        <v>23</v>
      </c>
      <c r="I1988" t="s">
        <v>1226</v>
      </c>
      <c r="J1988" s="9">
        <v>0.253</v>
      </c>
      <c r="K1988">
        <v>7</v>
      </c>
      <c r="L1988">
        <v>1</v>
      </c>
      <c r="M1988">
        <v>21</v>
      </c>
      <c r="N1988">
        <v>28</v>
      </c>
      <c r="O1988">
        <v>69</v>
      </c>
      <c r="P1988">
        <v>233</v>
      </c>
      <c r="Q1988" s="8">
        <f t="shared" si="124"/>
        <v>3.0042918454935622E-2</v>
      </c>
      <c r="R1988" s="8">
        <f t="shared" si="125"/>
        <v>4.2918454935622317E-3</v>
      </c>
      <c r="S1988" s="8">
        <f t="shared" si="126"/>
        <v>9.012875536480687E-2</v>
      </c>
      <c r="T1988" s="8">
        <f t="shared" si="127"/>
        <v>0.12017167381974249</v>
      </c>
      <c r="U1988" s="8">
        <f>IF(C1988=2022,"",IF(C1988=2020,O1988/60,O1988/162))</f>
        <v>0.42592592592592593</v>
      </c>
      <c r="V1988">
        <v>59</v>
      </c>
      <c r="W1988">
        <v>93</v>
      </c>
      <c r="X1988">
        <v>20</v>
      </c>
      <c r="Y1988">
        <v>45</v>
      </c>
      <c r="Z1988">
        <v>14</v>
      </c>
      <c r="AA1988">
        <v>1</v>
      </c>
      <c r="AB1988">
        <v>1</v>
      </c>
      <c r="AC1988">
        <v>0</v>
      </c>
      <c r="AD1988">
        <v>0.28699999999999998</v>
      </c>
      <c r="AE1988">
        <v>0.30099999999999999</v>
      </c>
      <c r="AF1988">
        <v>0.39900000000000002</v>
      </c>
      <c r="AG1988">
        <v>0.7</v>
      </c>
    </row>
    <row r="1989" spans="1:33" x14ac:dyDescent="0.25">
      <c r="A1989" t="s">
        <v>67</v>
      </c>
      <c r="B1989" t="s">
        <v>673</v>
      </c>
      <c r="C1989">
        <v>2021</v>
      </c>
      <c r="D1989" t="s">
        <v>18</v>
      </c>
      <c r="E1989" t="s">
        <v>373</v>
      </c>
      <c r="F1989" t="s">
        <v>374</v>
      </c>
      <c r="G1989" t="s">
        <v>674</v>
      </c>
      <c r="H1989">
        <v>23</v>
      </c>
      <c r="I1989" t="s">
        <v>1226</v>
      </c>
      <c r="J1989" s="9">
        <v>0.28299999999999997</v>
      </c>
      <c r="K1989">
        <v>24</v>
      </c>
      <c r="L1989">
        <v>17</v>
      </c>
      <c r="M1989">
        <v>52</v>
      </c>
      <c r="N1989">
        <v>72</v>
      </c>
      <c r="O1989">
        <v>82</v>
      </c>
      <c r="P1989">
        <v>297</v>
      </c>
      <c r="Q1989" s="8">
        <f t="shared" si="124"/>
        <v>8.0808080808080815E-2</v>
      </c>
      <c r="R1989" s="8">
        <f t="shared" si="125"/>
        <v>5.7239057239057242E-2</v>
      </c>
      <c r="S1989" s="8">
        <f t="shared" si="126"/>
        <v>0.17508417508417509</v>
      </c>
      <c r="T1989" s="8">
        <f t="shared" si="127"/>
        <v>0.24242424242424243</v>
      </c>
      <c r="U1989" s="8">
        <f>IF(C1989=2022,"",IF(C1989=2020,O1989/60,O1989/162))</f>
        <v>0.50617283950617287</v>
      </c>
      <c r="V1989">
        <v>84</v>
      </c>
      <c r="W1989">
        <v>177</v>
      </c>
      <c r="X1989">
        <v>44</v>
      </c>
      <c r="Y1989">
        <v>85</v>
      </c>
      <c r="Z1989">
        <v>49</v>
      </c>
      <c r="AA1989">
        <v>2</v>
      </c>
      <c r="AB1989">
        <v>1</v>
      </c>
      <c r="AC1989">
        <v>6</v>
      </c>
      <c r="AD1989">
        <v>0.311</v>
      </c>
      <c r="AE1989">
        <v>0.39400000000000002</v>
      </c>
      <c r="AF1989">
        <v>0.59599999999999997</v>
      </c>
      <c r="AG1989">
        <v>0.99</v>
      </c>
    </row>
    <row r="1990" spans="1:33" x14ac:dyDescent="0.25">
      <c r="A1990" t="s">
        <v>125</v>
      </c>
      <c r="B1990" t="s">
        <v>883</v>
      </c>
      <c r="C1990">
        <v>2021</v>
      </c>
      <c r="D1990" t="s">
        <v>18</v>
      </c>
      <c r="E1990" t="s">
        <v>455</v>
      </c>
      <c r="F1990" t="s">
        <v>456</v>
      </c>
      <c r="G1990" t="s">
        <v>884</v>
      </c>
      <c r="H1990">
        <v>23</v>
      </c>
      <c r="I1990" t="s">
        <v>1226</v>
      </c>
      <c r="J1990" s="9">
        <v>0.251</v>
      </c>
      <c r="K1990">
        <v>14</v>
      </c>
      <c r="L1990">
        <v>0</v>
      </c>
      <c r="M1990">
        <v>36</v>
      </c>
      <c r="N1990">
        <v>27</v>
      </c>
      <c r="O1990">
        <v>64</v>
      </c>
      <c r="P1990">
        <v>227</v>
      </c>
      <c r="Q1990" s="8">
        <f t="shared" si="124"/>
        <v>6.1674008810572688E-2</v>
      </c>
      <c r="R1990" s="8">
        <f t="shared" si="125"/>
        <v>0</v>
      </c>
      <c r="S1990" s="8">
        <f t="shared" si="126"/>
        <v>0.15859030837004406</v>
      </c>
      <c r="T1990" s="8">
        <f t="shared" si="127"/>
        <v>0.11894273127753303</v>
      </c>
      <c r="U1990" s="8">
        <f>IF(C1990=2022,"",IF(C1990=2020,O1990/60,O1990/162))</f>
        <v>0.39506172839506171</v>
      </c>
      <c r="V1990">
        <v>57</v>
      </c>
      <c r="W1990">
        <v>111</v>
      </c>
      <c r="X1990">
        <v>24</v>
      </c>
      <c r="Y1990">
        <v>78</v>
      </c>
      <c r="Z1990">
        <v>20</v>
      </c>
      <c r="AA1990">
        <v>3</v>
      </c>
      <c r="AB1990">
        <v>1</v>
      </c>
      <c r="AC1990">
        <v>1</v>
      </c>
      <c r="AD1990">
        <v>0.316</v>
      </c>
      <c r="AE1990">
        <v>0.31900000000000001</v>
      </c>
      <c r="AF1990">
        <v>0.48899999999999999</v>
      </c>
      <c r="AG1990">
        <v>0.80800000000000005</v>
      </c>
    </row>
    <row r="1991" spans="1:33" x14ac:dyDescent="0.25">
      <c r="A1991" t="s">
        <v>77</v>
      </c>
      <c r="B1991" t="s">
        <v>1133</v>
      </c>
      <c r="C1991">
        <v>2021</v>
      </c>
      <c r="D1991" t="s">
        <v>18</v>
      </c>
      <c r="E1991" t="s">
        <v>291</v>
      </c>
      <c r="F1991" t="s">
        <v>292</v>
      </c>
      <c r="G1991" t="s">
        <v>1134</v>
      </c>
      <c r="H1991">
        <v>23</v>
      </c>
      <c r="I1991" t="s">
        <v>1226</v>
      </c>
      <c r="J1991" s="9">
        <v>0.23899999999999999</v>
      </c>
      <c r="K1991">
        <v>5</v>
      </c>
      <c r="L1991">
        <v>2</v>
      </c>
      <c r="M1991">
        <v>15</v>
      </c>
      <c r="N1991">
        <v>15</v>
      </c>
      <c r="O1991">
        <v>58</v>
      </c>
      <c r="P1991">
        <v>109</v>
      </c>
      <c r="Q1991" s="8">
        <f t="shared" si="124"/>
        <v>4.5871559633027525E-2</v>
      </c>
      <c r="R1991" s="8">
        <f t="shared" si="125"/>
        <v>1.834862385321101E-2</v>
      </c>
      <c r="S1991" s="8">
        <f t="shared" si="126"/>
        <v>0.13761467889908258</v>
      </c>
      <c r="T1991" s="8">
        <f t="shared" si="127"/>
        <v>0.13761467889908258</v>
      </c>
      <c r="U1991" s="8">
        <f>IF(C1991=2022,"",IF(C1991=2020,O1991/60,O1991/162))</f>
        <v>0.35802469135802467</v>
      </c>
      <c r="V1991">
        <v>26</v>
      </c>
      <c r="W1991">
        <v>46</v>
      </c>
      <c r="X1991">
        <v>9</v>
      </c>
      <c r="Y1991">
        <v>28</v>
      </c>
      <c r="Z1991">
        <v>13</v>
      </c>
      <c r="AA1991">
        <v>1</v>
      </c>
      <c r="AB1991">
        <v>1</v>
      </c>
      <c r="AC1991">
        <v>1</v>
      </c>
      <c r="AD1991">
        <v>0.27300000000000002</v>
      </c>
      <c r="AE1991">
        <v>0.317</v>
      </c>
      <c r="AF1991">
        <v>0.42199999999999999</v>
      </c>
      <c r="AG1991">
        <v>0.73899999999999999</v>
      </c>
    </row>
    <row r="1992" spans="1:33" x14ac:dyDescent="0.25">
      <c r="A1992" t="s">
        <v>8</v>
      </c>
      <c r="B1992" t="s">
        <v>71</v>
      </c>
      <c r="C1992">
        <v>2021</v>
      </c>
      <c r="D1992" t="s">
        <v>22</v>
      </c>
      <c r="E1992" t="s">
        <v>9</v>
      </c>
      <c r="F1992" t="s">
        <v>10</v>
      </c>
      <c r="G1992" t="s">
        <v>72</v>
      </c>
      <c r="H1992">
        <v>23</v>
      </c>
      <c r="I1992" t="s">
        <v>1226</v>
      </c>
      <c r="J1992" s="9">
        <v>0.28599999999999998</v>
      </c>
      <c r="K1992">
        <v>1</v>
      </c>
      <c r="L1992">
        <v>0</v>
      </c>
      <c r="M1992">
        <v>3</v>
      </c>
      <c r="N1992">
        <v>3</v>
      </c>
      <c r="O1992">
        <v>6</v>
      </c>
      <c r="P1992">
        <v>14</v>
      </c>
      <c r="Q1992" s="8">
        <f t="shared" si="124"/>
        <v>7.1428571428571425E-2</v>
      </c>
      <c r="R1992" s="8">
        <f t="shared" si="125"/>
        <v>0</v>
      </c>
      <c r="S1992" s="8">
        <f t="shared" si="126"/>
        <v>0.21428571428571427</v>
      </c>
      <c r="T1992" s="8">
        <f t="shared" si="127"/>
        <v>0.21428571428571427</v>
      </c>
      <c r="U1992" s="8">
        <f>IF(C1992=2022,"",IF(C1992=2020,O1992/60,O1992/162))</f>
        <v>3.7037037037037035E-2</v>
      </c>
      <c r="V1992">
        <v>4</v>
      </c>
      <c r="W1992">
        <v>9</v>
      </c>
      <c r="X1992">
        <v>3</v>
      </c>
      <c r="Y1992">
        <v>5</v>
      </c>
      <c r="Z1992">
        <v>4</v>
      </c>
      <c r="AA1992">
        <v>0</v>
      </c>
      <c r="AB1992">
        <v>1</v>
      </c>
      <c r="AC1992">
        <v>0</v>
      </c>
      <c r="AD1992">
        <v>0.375</v>
      </c>
      <c r="AE1992">
        <v>0.44400000000000001</v>
      </c>
      <c r="AF1992">
        <v>0.64300000000000002</v>
      </c>
      <c r="AG1992">
        <v>1.087</v>
      </c>
    </row>
    <row r="1993" spans="1:33" x14ac:dyDescent="0.25">
      <c r="A1993" t="s">
        <v>78</v>
      </c>
      <c r="B1993" t="s">
        <v>1170</v>
      </c>
      <c r="C1993">
        <v>2021</v>
      </c>
      <c r="D1993" t="s">
        <v>18</v>
      </c>
      <c r="E1993" t="s">
        <v>164</v>
      </c>
      <c r="F1993" t="s">
        <v>165</v>
      </c>
      <c r="G1993" t="s">
        <v>1171</v>
      </c>
      <c r="H1993">
        <v>22</v>
      </c>
      <c r="I1993" t="s">
        <v>1226</v>
      </c>
      <c r="J1993" s="9">
        <v>0.313</v>
      </c>
      <c r="K1993">
        <v>29</v>
      </c>
      <c r="L1993">
        <v>9</v>
      </c>
      <c r="M1993">
        <v>95</v>
      </c>
      <c r="N1993">
        <v>111</v>
      </c>
      <c r="O1993">
        <v>151</v>
      </c>
      <c r="P1993">
        <v>502</v>
      </c>
      <c r="Q1993" s="8">
        <f t="shared" si="124"/>
        <v>5.7768924302788842E-2</v>
      </c>
      <c r="R1993" s="8">
        <f t="shared" si="125"/>
        <v>1.7928286852589643E-2</v>
      </c>
      <c r="S1993" s="8">
        <f t="shared" si="126"/>
        <v>0.18924302788844621</v>
      </c>
      <c r="T1993" s="8">
        <f t="shared" si="127"/>
        <v>0.22111553784860558</v>
      </c>
      <c r="U1993" s="8">
        <f>IF(C1993=2022,"",IF(C1993=2020,O1993/60,O1993/162))</f>
        <v>0.9320987654320988</v>
      </c>
      <c r="V1993">
        <v>157</v>
      </c>
      <c r="W1993">
        <v>268</v>
      </c>
      <c r="X1993">
        <v>51</v>
      </c>
      <c r="Y1993">
        <v>93</v>
      </c>
      <c r="Z1993">
        <v>145</v>
      </c>
      <c r="AA1993">
        <v>23</v>
      </c>
      <c r="AB1993">
        <v>1</v>
      </c>
      <c r="AC1993">
        <v>7</v>
      </c>
      <c r="AD1993">
        <v>0.33200000000000002</v>
      </c>
      <c r="AE1993">
        <v>0.46500000000000002</v>
      </c>
      <c r="AF1993">
        <v>0.53400000000000003</v>
      </c>
      <c r="AG1993">
        <v>0.999</v>
      </c>
    </row>
    <row r="1994" spans="1:33" x14ac:dyDescent="0.25">
      <c r="A1994" t="s">
        <v>23</v>
      </c>
      <c r="B1994" t="s">
        <v>941</v>
      </c>
      <c r="C1994">
        <v>2021</v>
      </c>
      <c r="D1994" t="s">
        <v>18</v>
      </c>
      <c r="E1994" t="s">
        <v>24</v>
      </c>
      <c r="F1994" t="s">
        <v>25</v>
      </c>
      <c r="G1994" t="s">
        <v>942</v>
      </c>
      <c r="H1994">
        <v>22</v>
      </c>
      <c r="I1994" t="s">
        <v>1226</v>
      </c>
      <c r="J1994" s="9">
        <v>5.6000000000000001E-2</v>
      </c>
      <c r="K1994">
        <v>0</v>
      </c>
      <c r="L1994">
        <v>0</v>
      </c>
      <c r="M1994">
        <v>1</v>
      </c>
      <c r="N1994">
        <v>2</v>
      </c>
      <c r="O1994">
        <v>11</v>
      </c>
      <c r="P1994">
        <v>18</v>
      </c>
      <c r="Q1994" s="8">
        <f t="shared" si="124"/>
        <v>0</v>
      </c>
      <c r="R1994" s="8">
        <f t="shared" si="125"/>
        <v>0</v>
      </c>
      <c r="S1994" s="8">
        <f t="shared" si="126"/>
        <v>5.5555555555555552E-2</v>
      </c>
      <c r="T1994" s="8">
        <f t="shared" si="127"/>
        <v>0.1111111111111111</v>
      </c>
      <c r="U1994" s="8">
        <f>IF(C1994=2022,"",IF(C1994=2020,O1994/60,O1994/162))</f>
        <v>6.7901234567901231E-2</v>
      </c>
      <c r="V1994">
        <v>1</v>
      </c>
      <c r="W1994">
        <v>2</v>
      </c>
      <c r="X1994">
        <v>1</v>
      </c>
      <c r="Y1994">
        <v>13</v>
      </c>
      <c r="Z1994">
        <v>0</v>
      </c>
      <c r="AA1994">
        <v>0</v>
      </c>
      <c r="AB1994">
        <v>1</v>
      </c>
      <c r="AC1994">
        <v>0</v>
      </c>
      <c r="AD1994">
        <v>0.2</v>
      </c>
      <c r="AE1994">
        <v>5.6000000000000001E-2</v>
      </c>
      <c r="AF1994">
        <v>0.111</v>
      </c>
      <c r="AG1994">
        <v>0.16700000000000001</v>
      </c>
    </row>
    <row r="1995" spans="1:33" x14ac:dyDescent="0.25">
      <c r="A1995" t="s">
        <v>81</v>
      </c>
      <c r="B1995" t="s">
        <v>783</v>
      </c>
      <c r="C1995">
        <v>2020</v>
      </c>
      <c r="D1995" t="s">
        <v>18</v>
      </c>
      <c r="E1995" t="s">
        <v>134</v>
      </c>
      <c r="F1995" t="s">
        <v>135</v>
      </c>
      <c r="G1995" t="s">
        <v>784</v>
      </c>
      <c r="H1995">
        <v>33</v>
      </c>
      <c r="I1995" t="s">
        <v>1226</v>
      </c>
      <c r="J1995" s="9">
        <v>0.30299999999999999</v>
      </c>
      <c r="K1995">
        <v>6</v>
      </c>
      <c r="L1995">
        <v>2</v>
      </c>
      <c r="M1995">
        <v>42</v>
      </c>
      <c r="N1995">
        <v>31</v>
      </c>
      <c r="O1995">
        <v>59</v>
      </c>
      <c r="P1995">
        <v>221</v>
      </c>
      <c r="Q1995" s="8">
        <f t="shared" si="124"/>
        <v>2.7149321266968326E-2</v>
      </c>
      <c r="R1995" s="8">
        <f t="shared" si="125"/>
        <v>9.0497737556561094E-3</v>
      </c>
      <c r="S1995" s="8">
        <f t="shared" si="126"/>
        <v>0.19004524886877827</v>
      </c>
      <c r="T1995" s="8">
        <f t="shared" si="127"/>
        <v>0.14027149321266968</v>
      </c>
      <c r="U1995" s="8">
        <f>IF(C1995=2022,"",IF(C1995=2020,O1995/60,O1995/162))</f>
        <v>0.98333333333333328</v>
      </c>
      <c r="V1995">
        <v>67</v>
      </c>
      <c r="W1995">
        <v>99</v>
      </c>
      <c r="X1995">
        <v>19</v>
      </c>
      <c r="Y1995">
        <v>44</v>
      </c>
      <c r="Z1995">
        <v>19</v>
      </c>
      <c r="AA1995">
        <v>4</v>
      </c>
      <c r="AB1995">
        <v>1</v>
      </c>
      <c r="AC1995">
        <v>1</v>
      </c>
      <c r="AD1995">
        <v>0.34699999999999998</v>
      </c>
      <c r="AE1995">
        <v>0.35599999999999998</v>
      </c>
      <c r="AF1995">
        <v>0.44800000000000001</v>
      </c>
      <c r="AG1995">
        <v>0.80400000000000005</v>
      </c>
    </row>
    <row r="1996" spans="1:33" x14ac:dyDescent="0.25">
      <c r="A1996" t="s">
        <v>86</v>
      </c>
      <c r="B1996" t="s">
        <v>571</v>
      </c>
      <c r="C1996">
        <v>2020</v>
      </c>
      <c r="D1996" t="s">
        <v>18</v>
      </c>
      <c r="E1996" t="s">
        <v>128</v>
      </c>
      <c r="F1996" t="s">
        <v>129</v>
      </c>
      <c r="G1996" t="s">
        <v>572</v>
      </c>
      <c r="H1996">
        <v>32</v>
      </c>
      <c r="I1996" t="s">
        <v>1226</v>
      </c>
      <c r="J1996" s="9">
        <v>0.22600000000000001</v>
      </c>
      <c r="K1996">
        <v>16</v>
      </c>
      <c r="L1996">
        <v>1</v>
      </c>
      <c r="M1996">
        <v>40</v>
      </c>
      <c r="N1996">
        <v>35</v>
      </c>
      <c r="O1996">
        <v>54</v>
      </c>
      <c r="P1996">
        <v>190</v>
      </c>
      <c r="Q1996" s="8">
        <f t="shared" si="124"/>
        <v>8.4210526315789472E-2</v>
      </c>
      <c r="R1996" s="8">
        <f t="shared" si="125"/>
        <v>5.263157894736842E-3</v>
      </c>
      <c r="S1996" s="8">
        <f t="shared" si="126"/>
        <v>0.21052631578947367</v>
      </c>
      <c r="T1996" s="8">
        <f t="shared" si="127"/>
        <v>0.18421052631578946</v>
      </c>
      <c r="U1996" s="8">
        <f>IF(C1996=2022,"",IF(C1996=2020,O1996/60,O1996/162))</f>
        <v>0.9</v>
      </c>
      <c r="V1996">
        <v>43</v>
      </c>
      <c r="W1996">
        <v>100</v>
      </c>
      <c r="X1996">
        <v>25</v>
      </c>
      <c r="Y1996">
        <v>50</v>
      </c>
      <c r="Z1996">
        <v>28</v>
      </c>
      <c r="AA1996">
        <v>0</v>
      </c>
      <c r="AB1996">
        <v>1</v>
      </c>
      <c r="AC1996">
        <v>1</v>
      </c>
      <c r="AD1996">
        <v>0.21099999999999999</v>
      </c>
      <c r="AE1996">
        <v>0.33800000000000002</v>
      </c>
      <c r="AF1996">
        <v>0.52600000000000002</v>
      </c>
      <c r="AG1996">
        <v>0.86399999999999999</v>
      </c>
    </row>
    <row r="1997" spans="1:33" x14ac:dyDescent="0.25">
      <c r="A1997" t="s">
        <v>78</v>
      </c>
      <c r="B1997" t="s">
        <v>1164</v>
      </c>
      <c r="C1997">
        <v>2020</v>
      </c>
      <c r="D1997" t="s">
        <v>18</v>
      </c>
      <c r="E1997" t="s">
        <v>164</v>
      </c>
      <c r="F1997" t="s">
        <v>165</v>
      </c>
      <c r="G1997" t="s">
        <v>1165</v>
      </c>
      <c r="H1997">
        <v>32</v>
      </c>
      <c r="I1997" t="s">
        <v>1226</v>
      </c>
      <c r="J1997" s="9">
        <v>0.192</v>
      </c>
      <c r="K1997">
        <v>1</v>
      </c>
      <c r="L1997">
        <v>0</v>
      </c>
      <c r="M1997">
        <v>6</v>
      </c>
      <c r="N1997">
        <v>3</v>
      </c>
      <c r="O1997">
        <v>12</v>
      </c>
      <c r="P1997">
        <v>26</v>
      </c>
      <c r="Q1997" s="8">
        <f t="shared" si="124"/>
        <v>3.8461538461538464E-2</v>
      </c>
      <c r="R1997" s="8">
        <f t="shared" si="125"/>
        <v>0</v>
      </c>
      <c r="S1997" s="8">
        <f t="shared" si="126"/>
        <v>0.23076923076923078</v>
      </c>
      <c r="T1997" s="8">
        <f t="shared" si="127"/>
        <v>0.11538461538461539</v>
      </c>
      <c r="U1997" s="8">
        <f>IF(C1997=2022,"",IF(C1997=2020,O1997/60,O1997/162))</f>
        <v>0.2</v>
      </c>
      <c r="V1997">
        <v>5</v>
      </c>
      <c r="W1997">
        <v>11</v>
      </c>
      <c r="X1997">
        <v>4</v>
      </c>
      <c r="Y1997">
        <v>12</v>
      </c>
      <c r="Z1997">
        <v>1</v>
      </c>
      <c r="AA1997">
        <v>0</v>
      </c>
      <c r="AB1997">
        <v>1</v>
      </c>
      <c r="AC1997">
        <v>0</v>
      </c>
      <c r="AD1997">
        <v>0.28599999999999998</v>
      </c>
      <c r="AE1997">
        <v>0.214</v>
      </c>
      <c r="AF1997">
        <v>0.42299999999999999</v>
      </c>
      <c r="AG1997">
        <v>0.63700000000000001</v>
      </c>
    </row>
    <row r="1998" spans="1:33" x14ac:dyDescent="0.25">
      <c r="A1998" t="s">
        <v>67</v>
      </c>
      <c r="B1998" t="s">
        <v>687</v>
      </c>
      <c r="C1998">
        <v>2020</v>
      </c>
      <c r="D1998" t="s">
        <v>18</v>
      </c>
      <c r="E1998" t="s">
        <v>373</v>
      </c>
      <c r="F1998" t="s">
        <v>374</v>
      </c>
      <c r="G1998" t="s">
        <v>688</v>
      </c>
      <c r="H1998">
        <v>31</v>
      </c>
      <c r="I1998" t="s">
        <v>1226</v>
      </c>
      <c r="J1998" s="9">
        <v>0.23699999999999999</v>
      </c>
      <c r="K1998">
        <v>16</v>
      </c>
      <c r="L1998">
        <v>0</v>
      </c>
      <c r="M1998">
        <v>33</v>
      </c>
      <c r="N1998">
        <v>34</v>
      </c>
      <c r="O1998">
        <v>57</v>
      </c>
      <c r="P1998">
        <v>190</v>
      </c>
      <c r="Q1998" s="8">
        <f t="shared" si="124"/>
        <v>8.4210526315789472E-2</v>
      </c>
      <c r="R1998" s="8">
        <f t="shared" si="125"/>
        <v>0</v>
      </c>
      <c r="S1998" s="8">
        <f t="shared" si="126"/>
        <v>0.1736842105263158</v>
      </c>
      <c r="T1998" s="8">
        <f t="shared" si="127"/>
        <v>0.17894736842105263</v>
      </c>
      <c r="U1998" s="8">
        <f>IF(C1998=2022,"",IF(C1998=2020,O1998/60,O1998/162))</f>
        <v>0.95</v>
      </c>
      <c r="V1998">
        <v>45</v>
      </c>
      <c r="W1998">
        <v>101</v>
      </c>
      <c r="X1998">
        <v>24</v>
      </c>
      <c r="Y1998">
        <v>54</v>
      </c>
      <c r="Z1998">
        <v>15</v>
      </c>
      <c r="AA1998">
        <v>0</v>
      </c>
      <c r="AB1998">
        <v>1</v>
      </c>
      <c r="AC1998">
        <v>0</v>
      </c>
      <c r="AD1998">
        <v>0.24</v>
      </c>
      <c r="AE1998">
        <v>0.30099999999999999</v>
      </c>
      <c r="AF1998">
        <v>0.53200000000000003</v>
      </c>
      <c r="AG1998">
        <v>0.83299999999999996</v>
      </c>
    </row>
    <row r="1999" spans="1:33" x14ac:dyDescent="0.25">
      <c r="A1999" t="s">
        <v>15</v>
      </c>
      <c r="B1999" t="s">
        <v>723</v>
      </c>
      <c r="C1999">
        <v>2020</v>
      </c>
      <c r="D1999" t="s">
        <v>18</v>
      </c>
      <c r="E1999" t="s">
        <v>16</v>
      </c>
      <c r="F1999" t="s">
        <v>17</v>
      </c>
      <c r="G1999" t="s">
        <v>724</v>
      </c>
      <c r="H1999">
        <v>30</v>
      </c>
      <c r="I1999" t="s">
        <v>1226</v>
      </c>
      <c r="J1999" s="9">
        <v>0.26500000000000001</v>
      </c>
      <c r="K1999">
        <v>6</v>
      </c>
      <c r="L1999">
        <v>2</v>
      </c>
      <c r="M1999">
        <v>22</v>
      </c>
      <c r="N1999">
        <v>20</v>
      </c>
      <c r="O1999">
        <v>50</v>
      </c>
      <c r="P1999">
        <v>147</v>
      </c>
      <c r="Q1999" s="8">
        <f t="shared" si="124"/>
        <v>4.0816326530612242E-2</v>
      </c>
      <c r="R1999" s="8">
        <f t="shared" si="125"/>
        <v>1.3605442176870748E-2</v>
      </c>
      <c r="S1999" s="8">
        <f t="shared" si="126"/>
        <v>0.14965986394557823</v>
      </c>
      <c r="T1999" s="8">
        <f t="shared" si="127"/>
        <v>0.1360544217687075</v>
      </c>
      <c r="U1999" s="8">
        <f>IF(C1999=2022,"",IF(C1999=2020,O1999/60,O1999/162))</f>
        <v>0.83333333333333337</v>
      </c>
      <c r="V1999">
        <v>39</v>
      </c>
      <c r="W1999">
        <v>67</v>
      </c>
      <c r="X1999">
        <v>14</v>
      </c>
      <c r="Y1999">
        <v>37</v>
      </c>
      <c r="Z1999">
        <v>30</v>
      </c>
      <c r="AA1999">
        <v>1</v>
      </c>
      <c r="AB1999">
        <v>1</v>
      </c>
      <c r="AC1999">
        <v>0</v>
      </c>
      <c r="AD1999">
        <v>0.311</v>
      </c>
      <c r="AE1999">
        <v>0.39200000000000002</v>
      </c>
      <c r="AF1999">
        <v>0.45600000000000002</v>
      </c>
      <c r="AG1999">
        <v>0.84799999999999998</v>
      </c>
    </row>
    <row r="2000" spans="1:33" x14ac:dyDescent="0.25">
      <c r="A2000" t="s">
        <v>41</v>
      </c>
      <c r="B2000" t="s">
        <v>1063</v>
      </c>
      <c r="C2000">
        <v>2020</v>
      </c>
      <c r="D2000" t="s">
        <v>18</v>
      </c>
      <c r="E2000" t="s">
        <v>60</v>
      </c>
      <c r="F2000" t="s">
        <v>61</v>
      </c>
      <c r="G2000" t="s">
        <v>1064</v>
      </c>
      <c r="H2000">
        <v>29</v>
      </c>
      <c r="I2000" t="s">
        <v>1226</v>
      </c>
      <c r="J2000" s="9">
        <v>0.28799999999999998</v>
      </c>
      <c r="K2000">
        <v>15</v>
      </c>
      <c r="L2000">
        <v>2</v>
      </c>
      <c r="M2000">
        <v>40</v>
      </c>
      <c r="N2000">
        <v>34</v>
      </c>
      <c r="O2000">
        <v>55</v>
      </c>
      <c r="P2000">
        <v>198</v>
      </c>
      <c r="Q2000" s="8">
        <f t="shared" si="124"/>
        <v>7.575757575757576E-2</v>
      </c>
      <c r="R2000" s="8">
        <f t="shared" si="125"/>
        <v>1.0101010101010102E-2</v>
      </c>
      <c r="S2000" s="8">
        <f t="shared" si="126"/>
        <v>0.20202020202020202</v>
      </c>
      <c r="T2000" s="8">
        <f t="shared" si="127"/>
        <v>0.17171717171717171</v>
      </c>
      <c r="U2000" s="8">
        <f>IF(C2000=2022,"",IF(C2000=2020,O2000/60,O2000/162))</f>
        <v>0.91666666666666663</v>
      </c>
      <c r="V2000">
        <v>57</v>
      </c>
      <c r="W2000">
        <v>120</v>
      </c>
      <c r="X2000">
        <v>31</v>
      </c>
      <c r="Y2000">
        <v>56</v>
      </c>
      <c r="Z2000">
        <v>18</v>
      </c>
      <c r="AA2000">
        <v>0</v>
      </c>
      <c r="AB2000">
        <v>1</v>
      </c>
      <c r="AC2000">
        <v>1</v>
      </c>
      <c r="AD2000">
        <v>0.33100000000000002</v>
      </c>
      <c r="AE2000">
        <v>0.35299999999999998</v>
      </c>
      <c r="AF2000">
        <v>0.60599999999999998</v>
      </c>
      <c r="AG2000">
        <v>0.95899999999999996</v>
      </c>
    </row>
    <row r="2001" spans="1:33" x14ac:dyDescent="0.25">
      <c r="A2001" t="s">
        <v>33</v>
      </c>
      <c r="B2001" t="s">
        <v>487</v>
      </c>
      <c r="C2001">
        <v>2020</v>
      </c>
      <c r="D2001" t="s">
        <v>22</v>
      </c>
      <c r="E2001" t="s">
        <v>166</v>
      </c>
      <c r="F2001" t="s">
        <v>167</v>
      </c>
      <c r="G2001" t="s">
        <v>488</v>
      </c>
      <c r="H2001">
        <v>29</v>
      </c>
      <c r="I2001" t="s">
        <v>1226</v>
      </c>
      <c r="J2001" s="9">
        <v>0.22600000000000001</v>
      </c>
      <c r="K2001">
        <v>5</v>
      </c>
      <c r="L2001">
        <v>4</v>
      </c>
      <c r="M2001">
        <v>29</v>
      </c>
      <c r="N2001">
        <v>17</v>
      </c>
      <c r="O2001">
        <v>45</v>
      </c>
      <c r="P2001">
        <v>159</v>
      </c>
      <c r="Q2001" s="8">
        <f t="shared" si="124"/>
        <v>3.1446540880503145E-2</v>
      </c>
      <c r="R2001" s="8">
        <f t="shared" si="125"/>
        <v>2.5157232704402517E-2</v>
      </c>
      <c r="S2001" s="8">
        <f t="shared" si="126"/>
        <v>0.18238993710691823</v>
      </c>
      <c r="T2001" s="8">
        <f t="shared" si="127"/>
        <v>0.1069182389937107</v>
      </c>
      <c r="U2001" s="8">
        <f>IF(C2001=2022,"",IF(C2001=2020,O2001/60,O2001/162))</f>
        <v>0.75</v>
      </c>
      <c r="V2001">
        <v>36</v>
      </c>
      <c r="W2001">
        <v>57</v>
      </c>
      <c r="X2001">
        <v>11</v>
      </c>
      <c r="Y2001">
        <v>53</v>
      </c>
      <c r="Z2001">
        <v>9</v>
      </c>
      <c r="AA2001">
        <v>0</v>
      </c>
      <c r="AB2001">
        <v>1</v>
      </c>
      <c r="AC2001">
        <v>0</v>
      </c>
      <c r="AD2001">
        <v>0.30399999999999999</v>
      </c>
      <c r="AE2001">
        <v>0.27100000000000002</v>
      </c>
      <c r="AF2001">
        <v>0.35799999999999998</v>
      </c>
      <c r="AG2001">
        <v>0.629</v>
      </c>
    </row>
    <row r="2002" spans="1:33" x14ac:dyDescent="0.25">
      <c r="A2002" t="s">
        <v>43</v>
      </c>
      <c r="B2002" t="s">
        <v>1109</v>
      </c>
      <c r="C2002">
        <v>2020</v>
      </c>
      <c r="D2002" t="s">
        <v>18</v>
      </c>
      <c r="E2002" t="s">
        <v>100</v>
      </c>
      <c r="F2002" t="s">
        <v>101</v>
      </c>
      <c r="G2002" t="s">
        <v>1110</v>
      </c>
      <c r="H2002">
        <v>29</v>
      </c>
      <c r="I2002" t="s">
        <v>1226</v>
      </c>
      <c r="J2002" s="9">
        <v>0.29699999999999999</v>
      </c>
      <c r="K2002">
        <v>10</v>
      </c>
      <c r="L2002">
        <v>2</v>
      </c>
      <c r="M2002">
        <v>35</v>
      </c>
      <c r="N2002">
        <v>39</v>
      </c>
      <c r="O2002">
        <v>54</v>
      </c>
      <c r="P2002">
        <v>192</v>
      </c>
      <c r="Q2002" s="8">
        <f t="shared" si="124"/>
        <v>5.2083333333333336E-2</v>
      </c>
      <c r="R2002" s="8">
        <f t="shared" si="125"/>
        <v>1.0416666666666666E-2</v>
      </c>
      <c r="S2002" s="8">
        <f t="shared" si="126"/>
        <v>0.18229166666666666</v>
      </c>
      <c r="T2002" s="8">
        <f t="shared" si="127"/>
        <v>0.203125</v>
      </c>
      <c r="U2002" s="8">
        <f>IF(C2002=2022,"",IF(C2002=2020,O2002/60,O2002/162))</f>
        <v>0.9</v>
      </c>
      <c r="V2002">
        <v>57</v>
      </c>
      <c r="W2002">
        <v>109</v>
      </c>
      <c r="X2002">
        <v>28</v>
      </c>
      <c r="Y2002">
        <v>55</v>
      </c>
      <c r="Z2002">
        <v>30</v>
      </c>
      <c r="AA2002">
        <v>2</v>
      </c>
      <c r="AB2002">
        <v>1</v>
      </c>
      <c r="AC2002">
        <v>1</v>
      </c>
      <c r="AD2002">
        <v>0.37</v>
      </c>
      <c r="AE2002">
        <v>0.4</v>
      </c>
      <c r="AF2002">
        <v>0.56799999999999995</v>
      </c>
      <c r="AG2002">
        <v>0.96799999999999997</v>
      </c>
    </row>
    <row r="2003" spans="1:33" x14ac:dyDescent="0.25">
      <c r="A2003" t="s">
        <v>125</v>
      </c>
      <c r="B2003" t="s">
        <v>863</v>
      </c>
      <c r="C2003">
        <v>2020</v>
      </c>
      <c r="D2003" t="s">
        <v>18</v>
      </c>
      <c r="E2003" t="s">
        <v>455</v>
      </c>
      <c r="F2003" t="s">
        <v>456</v>
      </c>
      <c r="G2003" t="s">
        <v>864</v>
      </c>
      <c r="H2003">
        <v>29</v>
      </c>
      <c r="I2003" t="s">
        <v>1226</v>
      </c>
      <c r="J2003" s="9">
        <v>0.28299999999999997</v>
      </c>
      <c r="K2003">
        <v>6</v>
      </c>
      <c r="L2003">
        <v>0</v>
      </c>
      <c r="M2003">
        <v>20</v>
      </c>
      <c r="N2003">
        <v>20</v>
      </c>
      <c r="O2003">
        <v>34</v>
      </c>
      <c r="P2003">
        <v>120</v>
      </c>
      <c r="Q2003" s="8">
        <f t="shared" si="124"/>
        <v>0.05</v>
      </c>
      <c r="R2003" s="8">
        <f t="shared" si="125"/>
        <v>0</v>
      </c>
      <c r="S2003" s="8">
        <f t="shared" si="126"/>
        <v>0.16666666666666666</v>
      </c>
      <c r="T2003" s="8">
        <f t="shared" si="127"/>
        <v>0.16666666666666666</v>
      </c>
      <c r="U2003" s="8">
        <f>IF(C2003=2022,"",IF(C2003=2020,O2003/60,O2003/162))</f>
        <v>0.56666666666666665</v>
      </c>
      <c r="V2003">
        <v>34</v>
      </c>
      <c r="W2003">
        <v>60</v>
      </c>
      <c r="X2003">
        <v>14</v>
      </c>
      <c r="Y2003">
        <v>31</v>
      </c>
      <c r="Z2003">
        <v>11</v>
      </c>
      <c r="AA2003">
        <v>0</v>
      </c>
      <c r="AB2003">
        <v>1</v>
      </c>
      <c r="AC2003">
        <v>0</v>
      </c>
      <c r="AD2003">
        <v>0.33700000000000002</v>
      </c>
      <c r="AE2003">
        <v>0.35299999999999998</v>
      </c>
      <c r="AF2003">
        <v>0.5</v>
      </c>
      <c r="AG2003">
        <v>0.85299999999999998</v>
      </c>
    </row>
    <row r="2004" spans="1:33" x14ac:dyDescent="0.25">
      <c r="A2004" t="s">
        <v>106</v>
      </c>
      <c r="B2004" t="s">
        <v>875</v>
      </c>
      <c r="C2004">
        <v>2020</v>
      </c>
      <c r="D2004" t="s">
        <v>18</v>
      </c>
      <c r="E2004" t="s">
        <v>107</v>
      </c>
      <c r="F2004" t="s">
        <v>108</v>
      </c>
      <c r="G2004" t="s">
        <v>876</v>
      </c>
      <c r="H2004">
        <v>28</v>
      </c>
      <c r="I2004" t="s">
        <v>1226</v>
      </c>
      <c r="J2004" s="9">
        <v>0.23799999999999999</v>
      </c>
      <c r="K2004">
        <v>2</v>
      </c>
      <c r="L2004">
        <v>1</v>
      </c>
      <c r="M2004">
        <v>15</v>
      </c>
      <c r="N2004">
        <v>20</v>
      </c>
      <c r="O2004">
        <v>53</v>
      </c>
      <c r="P2004">
        <v>181</v>
      </c>
      <c r="Q2004" s="8">
        <f t="shared" si="124"/>
        <v>1.1049723756906077E-2</v>
      </c>
      <c r="R2004" s="8">
        <f t="shared" si="125"/>
        <v>5.5248618784530384E-3</v>
      </c>
      <c r="S2004" s="8">
        <f t="shared" si="126"/>
        <v>8.2872928176795577E-2</v>
      </c>
      <c r="T2004" s="8">
        <f t="shared" si="127"/>
        <v>0.11049723756906077</v>
      </c>
      <c r="U2004" s="8">
        <f>IF(C2004=2022,"",IF(C2004=2020,O2004/60,O2004/162))</f>
        <v>0.8833333333333333</v>
      </c>
      <c r="V2004">
        <v>43</v>
      </c>
      <c r="W2004">
        <v>59</v>
      </c>
      <c r="X2004">
        <v>12</v>
      </c>
      <c r="Y2004">
        <v>49</v>
      </c>
      <c r="Z2004">
        <v>20</v>
      </c>
      <c r="AA2004">
        <v>2</v>
      </c>
      <c r="AB2004">
        <v>1</v>
      </c>
      <c r="AC2004">
        <v>3</v>
      </c>
      <c r="AD2004">
        <v>0.315</v>
      </c>
      <c r="AE2004">
        <v>0.33300000000000002</v>
      </c>
      <c r="AF2004">
        <v>0.32600000000000001</v>
      </c>
      <c r="AG2004">
        <v>0.65900000000000003</v>
      </c>
    </row>
    <row r="2005" spans="1:33" x14ac:dyDescent="0.25">
      <c r="A2005" t="s">
        <v>31</v>
      </c>
      <c r="B2005" t="s">
        <v>969</v>
      </c>
      <c r="C2005">
        <v>2020</v>
      </c>
      <c r="D2005" t="s">
        <v>18</v>
      </c>
      <c r="E2005" t="s">
        <v>245</v>
      </c>
      <c r="F2005" t="s">
        <v>246</v>
      </c>
      <c r="G2005" t="s">
        <v>970</v>
      </c>
      <c r="H2005">
        <v>28</v>
      </c>
      <c r="I2005" t="s">
        <v>1226</v>
      </c>
      <c r="J2005" s="9">
        <v>0.22500000000000001</v>
      </c>
      <c r="K2005">
        <v>14</v>
      </c>
      <c r="L2005">
        <v>0</v>
      </c>
      <c r="M2005">
        <v>34</v>
      </c>
      <c r="N2005">
        <v>37</v>
      </c>
      <c r="O2005">
        <v>60</v>
      </c>
      <c r="P2005">
        <v>218</v>
      </c>
      <c r="Q2005" s="8">
        <f t="shared" si="124"/>
        <v>6.4220183486238536E-2</v>
      </c>
      <c r="R2005" s="8">
        <f t="shared" si="125"/>
        <v>0</v>
      </c>
      <c r="S2005" s="8">
        <f t="shared" si="126"/>
        <v>0.15596330275229359</v>
      </c>
      <c r="T2005" s="8">
        <f t="shared" si="127"/>
        <v>0.16972477064220184</v>
      </c>
      <c r="U2005" s="8">
        <f>IF(C2005=2022,"",IF(C2005=2020,O2005/60,O2005/162))</f>
        <v>1</v>
      </c>
      <c r="V2005">
        <v>49</v>
      </c>
      <c r="W2005">
        <v>106</v>
      </c>
      <c r="X2005">
        <v>27</v>
      </c>
      <c r="Y2005">
        <v>69</v>
      </c>
      <c r="Z2005">
        <v>19</v>
      </c>
      <c r="AA2005">
        <v>1</v>
      </c>
      <c r="AB2005">
        <v>1</v>
      </c>
      <c r="AC2005">
        <v>2</v>
      </c>
      <c r="AD2005">
        <v>0.25700000000000001</v>
      </c>
      <c r="AE2005">
        <v>0.29799999999999999</v>
      </c>
      <c r="AF2005">
        <v>0.48599999999999999</v>
      </c>
      <c r="AG2005">
        <v>0.78400000000000003</v>
      </c>
    </row>
    <row r="2006" spans="1:33" x14ac:dyDescent="0.25">
      <c r="A2006" t="s">
        <v>57</v>
      </c>
      <c r="B2006" t="s">
        <v>909</v>
      </c>
      <c r="C2006">
        <v>2020</v>
      </c>
      <c r="D2006" t="s">
        <v>22</v>
      </c>
      <c r="E2006" t="s">
        <v>98</v>
      </c>
      <c r="F2006" t="s">
        <v>99</v>
      </c>
      <c r="G2006" t="s">
        <v>910</v>
      </c>
      <c r="H2006">
        <v>28</v>
      </c>
      <c r="I2006" t="s">
        <v>1226</v>
      </c>
      <c r="J2006" s="9">
        <v>0.156</v>
      </c>
      <c r="K2006">
        <v>8</v>
      </c>
      <c r="L2006">
        <v>2</v>
      </c>
      <c r="M2006">
        <v>22</v>
      </c>
      <c r="N2006">
        <v>18</v>
      </c>
      <c r="O2006">
        <v>42</v>
      </c>
      <c r="P2006">
        <v>122</v>
      </c>
      <c r="Q2006" s="8">
        <f t="shared" si="124"/>
        <v>6.5573770491803282E-2</v>
      </c>
      <c r="R2006" s="8">
        <f t="shared" si="125"/>
        <v>1.6393442622950821E-2</v>
      </c>
      <c r="S2006" s="8">
        <f t="shared" si="126"/>
        <v>0.18032786885245902</v>
      </c>
      <c r="T2006" s="8">
        <f t="shared" si="127"/>
        <v>0.14754098360655737</v>
      </c>
      <c r="U2006" s="8">
        <f>IF(C2006=2022,"",IF(C2006=2020,O2006/60,O2006/162))</f>
        <v>0.7</v>
      </c>
      <c r="V2006">
        <v>19</v>
      </c>
      <c r="W2006">
        <v>48</v>
      </c>
      <c r="X2006">
        <v>13</v>
      </c>
      <c r="Y2006">
        <v>37</v>
      </c>
      <c r="Z2006">
        <v>14</v>
      </c>
      <c r="AA2006">
        <v>0</v>
      </c>
      <c r="AB2006">
        <v>1</v>
      </c>
      <c r="AC2006">
        <v>0</v>
      </c>
      <c r="AD2006">
        <v>0.14099999999999999</v>
      </c>
      <c r="AE2006">
        <v>0.252</v>
      </c>
      <c r="AF2006">
        <v>0.39300000000000002</v>
      </c>
      <c r="AG2006">
        <v>0.64500000000000002</v>
      </c>
    </row>
    <row r="2007" spans="1:33" x14ac:dyDescent="0.25">
      <c r="A2007" t="s">
        <v>32</v>
      </c>
      <c r="B2007" t="s">
        <v>885</v>
      </c>
      <c r="C2007">
        <v>2020</v>
      </c>
      <c r="D2007" t="s">
        <v>22</v>
      </c>
      <c r="E2007" t="s">
        <v>39</v>
      </c>
      <c r="F2007" t="s">
        <v>40</v>
      </c>
      <c r="G2007" t="s">
        <v>886</v>
      </c>
      <c r="H2007">
        <v>28</v>
      </c>
      <c r="I2007" t="s">
        <v>1226</v>
      </c>
      <c r="J2007" s="9">
        <v>0.22800000000000001</v>
      </c>
      <c r="K2007">
        <v>8</v>
      </c>
      <c r="L2007">
        <v>0</v>
      </c>
      <c r="M2007">
        <v>24</v>
      </c>
      <c r="N2007">
        <v>17</v>
      </c>
      <c r="O2007">
        <v>43</v>
      </c>
      <c r="P2007">
        <v>149</v>
      </c>
      <c r="Q2007" s="8">
        <f t="shared" si="124"/>
        <v>5.3691275167785234E-2</v>
      </c>
      <c r="R2007" s="8">
        <f t="shared" si="125"/>
        <v>0</v>
      </c>
      <c r="S2007" s="8">
        <f t="shared" si="126"/>
        <v>0.16107382550335569</v>
      </c>
      <c r="T2007" s="8">
        <f t="shared" si="127"/>
        <v>0.11409395973154363</v>
      </c>
      <c r="U2007" s="8">
        <f>IF(C2007=2022,"",IF(C2007=2020,O2007/60,O2007/162))</f>
        <v>0.71666666666666667</v>
      </c>
      <c r="V2007">
        <v>34</v>
      </c>
      <c r="W2007">
        <v>66</v>
      </c>
      <c r="X2007">
        <v>16</v>
      </c>
      <c r="Y2007">
        <v>60</v>
      </c>
      <c r="Z2007">
        <v>19</v>
      </c>
      <c r="AA2007">
        <v>0</v>
      </c>
      <c r="AB2007">
        <v>1</v>
      </c>
      <c r="AC2007">
        <v>0</v>
      </c>
      <c r="AD2007">
        <v>0.317</v>
      </c>
      <c r="AE2007">
        <v>0.32600000000000001</v>
      </c>
      <c r="AF2007">
        <v>0.443</v>
      </c>
      <c r="AG2007">
        <v>0.76900000000000002</v>
      </c>
    </row>
    <row r="2008" spans="1:33" x14ac:dyDescent="0.25">
      <c r="A2008" t="s">
        <v>55</v>
      </c>
      <c r="B2008" t="s">
        <v>975</v>
      </c>
      <c r="C2008">
        <v>2020</v>
      </c>
      <c r="D2008" t="s">
        <v>18</v>
      </c>
      <c r="E2008" t="s">
        <v>345</v>
      </c>
      <c r="F2008" t="s">
        <v>346</v>
      </c>
      <c r="G2008" t="s">
        <v>976</v>
      </c>
      <c r="H2008">
        <v>27</v>
      </c>
      <c r="I2008" t="s">
        <v>1226</v>
      </c>
      <c r="J2008" s="9">
        <v>0.26800000000000002</v>
      </c>
      <c r="K2008">
        <v>13</v>
      </c>
      <c r="L2008">
        <v>8</v>
      </c>
      <c r="M2008">
        <v>33</v>
      </c>
      <c r="N2008">
        <v>41</v>
      </c>
      <c r="O2008">
        <v>58</v>
      </c>
      <c r="P2008">
        <v>190</v>
      </c>
      <c r="Q2008" s="8">
        <f t="shared" si="124"/>
        <v>6.8421052631578952E-2</v>
      </c>
      <c r="R2008" s="8">
        <f t="shared" si="125"/>
        <v>4.2105263157894736E-2</v>
      </c>
      <c r="S2008" s="8">
        <f t="shared" si="126"/>
        <v>0.1736842105263158</v>
      </c>
      <c r="T2008" s="8">
        <f t="shared" si="127"/>
        <v>0.21578947368421053</v>
      </c>
      <c r="U2008" s="8">
        <f>IF(C2008=2022,"",IF(C2008=2020,O2008/60,O2008/162))</f>
        <v>0.96666666666666667</v>
      </c>
      <c r="V2008">
        <v>51</v>
      </c>
      <c r="W2008">
        <v>103</v>
      </c>
      <c r="X2008">
        <v>24</v>
      </c>
      <c r="Y2008">
        <v>43</v>
      </c>
      <c r="Z2008">
        <v>49</v>
      </c>
      <c r="AA2008">
        <v>8</v>
      </c>
      <c r="AB2008">
        <v>1</v>
      </c>
      <c r="AC2008">
        <v>2</v>
      </c>
      <c r="AD2008">
        <v>0.27900000000000003</v>
      </c>
      <c r="AE2008">
        <v>0.42</v>
      </c>
      <c r="AF2008">
        <v>0.54200000000000004</v>
      </c>
      <c r="AG2008">
        <v>0.96199999999999997</v>
      </c>
    </row>
    <row r="2009" spans="1:33" x14ac:dyDescent="0.25">
      <c r="A2009" t="s">
        <v>34</v>
      </c>
      <c r="B2009" t="s">
        <v>437</v>
      </c>
      <c r="C2009">
        <v>2020</v>
      </c>
      <c r="D2009" t="s">
        <v>22</v>
      </c>
      <c r="E2009" t="s">
        <v>75</v>
      </c>
      <c r="F2009" t="s">
        <v>76</v>
      </c>
      <c r="G2009" t="s">
        <v>438</v>
      </c>
      <c r="H2009">
        <v>27</v>
      </c>
      <c r="I2009" t="s">
        <v>1226</v>
      </c>
      <c r="J2009" s="9">
        <v>0.25700000000000001</v>
      </c>
      <c r="K2009">
        <v>9</v>
      </c>
      <c r="L2009">
        <v>0</v>
      </c>
      <c r="M2009">
        <v>22</v>
      </c>
      <c r="N2009">
        <v>23</v>
      </c>
      <c r="O2009">
        <v>28</v>
      </c>
      <c r="P2009">
        <v>101</v>
      </c>
      <c r="Q2009" s="8">
        <f t="shared" si="124"/>
        <v>8.9108910891089105E-2</v>
      </c>
      <c r="R2009" s="8">
        <f t="shared" si="125"/>
        <v>0</v>
      </c>
      <c r="S2009" s="8">
        <f t="shared" si="126"/>
        <v>0.21782178217821782</v>
      </c>
      <c r="T2009" s="8">
        <f t="shared" si="127"/>
        <v>0.22772277227722773</v>
      </c>
      <c r="U2009" s="8">
        <f>IF(C2009=2022,"",IF(C2009=2020,O2009/60,O2009/162))</f>
        <v>0.46666666666666667</v>
      </c>
      <c r="V2009">
        <v>26</v>
      </c>
      <c r="W2009">
        <v>56</v>
      </c>
      <c r="X2009">
        <v>12</v>
      </c>
      <c r="Y2009">
        <v>32</v>
      </c>
      <c r="Z2009">
        <v>10</v>
      </c>
      <c r="AA2009">
        <v>0</v>
      </c>
      <c r="AB2009">
        <v>1</v>
      </c>
      <c r="AC2009">
        <v>1</v>
      </c>
      <c r="AD2009">
        <v>0.28299999999999997</v>
      </c>
      <c r="AE2009">
        <v>0.33600000000000002</v>
      </c>
      <c r="AF2009">
        <v>0.55400000000000005</v>
      </c>
      <c r="AG2009">
        <v>0.89100000000000001</v>
      </c>
    </row>
    <row r="2010" spans="1:33" x14ac:dyDescent="0.25">
      <c r="A2010" t="s">
        <v>42</v>
      </c>
      <c r="B2010" t="s">
        <v>403</v>
      </c>
      <c r="C2010">
        <v>2020</v>
      </c>
      <c r="D2010" t="s">
        <v>22</v>
      </c>
      <c r="E2010" t="s">
        <v>263</v>
      </c>
      <c r="F2010" t="s">
        <v>264</v>
      </c>
      <c r="G2010" t="s">
        <v>404</v>
      </c>
      <c r="H2010">
        <v>27</v>
      </c>
      <c r="I2010" t="s">
        <v>1226</v>
      </c>
      <c r="J2010" s="9">
        <v>0.22800000000000001</v>
      </c>
      <c r="K2010">
        <v>9</v>
      </c>
      <c r="L2010">
        <v>3</v>
      </c>
      <c r="M2010">
        <v>23</v>
      </c>
      <c r="N2010">
        <v>27</v>
      </c>
      <c r="O2010">
        <v>48</v>
      </c>
      <c r="P2010">
        <v>171</v>
      </c>
      <c r="Q2010" s="8">
        <f t="shared" si="124"/>
        <v>5.2631578947368418E-2</v>
      </c>
      <c r="R2010" s="8">
        <f t="shared" si="125"/>
        <v>1.7543859649122806E-2</v>
      </c>
      <c r="S2010" s="8">
        <f t="shared" si="126"/>
        <v>0.13450292397660818</v>
      </c>
      <c r="T2010" s="8">
        <f t="shared" si="127"/>
        <v>0.15789473684210525</v>
      </c>
      <c r="U2010" s="8">
        <f>IF(C2010=2022,"",IF(C2010=2020,O2010/60,O2010/162))</f>
        <v>0.8</v>
      </c>
      <c r="V2010">
        <v>39</v>
      </c>
      <c r="W2010">
        <v>75</v>
      </c>
      <c r="X2010">
        <v>18</v>
      </c>
      <c r="Y2010">
        <v>36</v>
      </c>
      <c r="Z2010">
        <v>22</v>
      </c>
      <c r="AA2010">
        <v>0</v>
      </c>
      <c r="AB2010">
        <v>1</v>
      </c>
      <c r="AC2010">
        <v>0</v>
      </c>
      <c r="AD2010">
        <v>0.23599999999999999</v>
      </c>
      <c r="AE2010">
        <v>0.32100000000000001</v>
      </c>
      <c r="AF2010">
        <v>0.439</v>
      </c>
      <c r="AG2010">
        <v>0.76</v>
      </c>
    </row>
    <row r="2011" spans="1:33" x14ac:dyDescent="0.25">
      <c r="A2011" t="s">
        <v>54</v>
      </c>
      <c r="B2011" t="s">
        <v>827</v>
      </c>
      <c r="C2011">
        <v>2020</v>
      </c>
      <c r="D2011" t="s">
        <v>18</v>
      </c>
      <c r="E2011" t="s">
        <v>119</v>
      </c>
      <c r="F2011" t="s">
        <v>120</v>
      </c>
      <c r="G2011" t="s">
        <v>828</v>
      </c>
      <c r="H2011">
        <v>27</v>
      </c>
      <c r="I2011" t="s">
        <v>1226</v>
      </c>
      <c r="J2011" s="9">
        <v>0.29199999999999998</v>
      </c>
      <c r="K2011">
        <v>16</v>
      </c>
      <c r="L2011">
        <v>10</v>
      </c>
      <c r="M2011">
        <v>39</v>
      </c>
      <c r="N2011">
        <v>47</v>
      </c>
      <c r="O2011">
        <v>55</v>
      </c>
      <c r="P2011">
        <v>219</v>
      </c>
      <c r="Q2011" s="8">
        <f t="shared" si="124"/>
        <v>7.3059360730593603E-2</v>
      </c>
      <c r="R2011" s="8">
        <f t="shared" si="125"/>
        <v>4.5662100456621002E-2</v>
      </c>
      <c r="S2011" s="8">
        <f t="shared" si="126"/>
        <v>0.17808219178082191</v>
      </c>
      <c r="T2011" s="8">
        <f t="shared" si="127"/>
        <v>0.21461187214611871</v>
      </c>
      <c r="U2011" s="8">
        <f>IF(C2011=2022,"",IF(C2011=2020,O2011/60,O2011/162))</f>
        <v>0.91666666666666663</v>
      </c>
      <c r="V2011">
        <v>64</v>
      </c>
      <c r="W2011">
        <v>123</v>
      </c>
      <c r="X2011">
        <v>26</v>
      </c>
      <c r="Y2011">
        <v>38</v>
      </c>
      <c r="Z2011">
        <v>24</v>
      </c>
      <c r="AA2011">
        <v>1</v>
      </c>
      <c r="AB2011">
        <v>1</v>
      </c>
      <c r="AC2011">
        <v>2</v>
      </c>
      <c r="AD2011">
        <v>0.28899999999999998</v>
      </c>
      <c r="AE2011">
        <v>0.36599999999999999</v>
      </c>
      <c r="AF2011">
        <v>0.56200000000000006</v>
      </c>
      <c r="AG2011">
        <v>0.92700000000000005</v>
      </c>
    </row>
    <row r="2012" spans="1:33" x14ac:dyDescent="0.25">
      <c r="A2012" t="s">
        <v>56</v>
      </c>
      <c r="B2012" t="s">
        <v>619</v>
      </c>
      <c r="C2012">
        <v>2020</v>
      </c>
      <c r="D2012" t="s">
        <v>22</v>
      </c>
      <c r="E2012" t="s">
        <v>211</v>
      </c>
      <c r="F2012" t="s">
        <v>212</v>
      </c>
      <c r="G2012" t="s">
        <v>620</v>
      </c>
      <c r="H2012">
        <v>27</v>
      </c>
      <c r="I2012" t="s">
        <v>1226</v>
      </c>
      <c r="J2012" s="9">
        <v>0.28899999999999998</v>
      </c>
      <c r="K2012">
        <v>16</v>
      </c>
      <c r="L2012">
        <v>6</v>
      </c>
      <c r="M2012">
        <v>34</v>
      </c>
      <c r="N2012">
        <v>33</v>
      </c>
      <c r="O2012">
        <v>50</v>
      </c>
      <c r="P2012">
        <v>190</v>
      </c>
      <c r="Q2012" s="8">
        <f t="shared" si="124"/>
        <v>8.4210526315789472E-2</v>
      </c>
      <c r="R2012" s="8">
        <f t="shared" si="125"/>
        <v>3.1578947368421054E-2</v>
      </c>
      <c r="S2012" s="8">
        <f t="shared" si="126"/>
        <v>0.17894736842105263</v>
      </c>
      <c r="T2012" s="8">
        <f t="shared" si="127"/>
        <v>0.1736842105263158</v>
      </c>
      <c r="U2012" s="8">
        <f>IF(C2012=2022,"",IF(C2012=2020,O2012/60,O2012/162))</f>
        <v>0.83333333333333337</v>
      </c>
      <c r="V2012">
        <v>55</v>
      </c>
      <c r="W2012">
        <v>110</v>
      </c>
      <c r="X2012">
        <v>23</v>
      </c>
      <c r="Y2012">
        <v>63</v>
      </c>
      <c r="Z2012">
        <v>14</v>
      </c>
      <c r="AA2012">
        <v>0</v>
      </c>
      <c r="AB2012">
        <v>1</v>
      </c>
      <c r="AC2012">
        <v>1</v>
      </c>
      <c r="AD2012">
        <v>0.34799999999999998</v>
      </c>
      <c r="AE2012">
        <v>0.34</v>
      </c>
      <c r="AF2012">
        <v>0.57899999999999996</v>
      </c>
      <c r="AG2012">
        <v>0.91900000000000004</v>
      </c>
    </row>
    <row r="2013" spans="1:33" x14ac:dyDescent="0.25">
      <c r="A2013" t="s">
        <v>33</v>
      </c>
      <c r="B2013" t="s">
        <v>471</v>
      </c>
      <c r="C2013">
        <v>2020</v>
      </c>
      <c r="D2013" t="s">
        <v>22</v>
      </c>
      <c r="E2013" t="s">
        <v>166</v>
      </c>
      <c r="F2013" t="s">
        <v>167</v>
      </c>
      <c r="G2013" t="s">
        <v>472</v>
      </c>
      <c r="H2013">
        <v>27</v>
      </c>
      <c r="I2013" t="s">
        <v>1226</v>
      </c>
      <c r="J2013" s="9">
        <v>0</v>
      </c>
      <c r="K2013">
        <v>0</v>
      </c>
      <c r="L2013">
        <v>0</v>
      </c>
      <c r="M2013">
        <v>0</v>
      </c>
      <c r="N2013">
        <v>0</v>
      </c>
      <c r="O2013">
        <v>7</v>
      </c>
      <c r="P2013">
        <v>5</v>
      </c>
      <c r="Q2013" s="8">
        <f t="shared" si="124"/>
        <v>0</v>
      </c>
      <c r="R2013" s="8">
        <f t="shared" si="125"/>
        <v>0</v>
      </c>
      <c r="S2013" s="8">
        <f t="shared" si="126"/>
        <v>0</v>
      </c>
      <c r="T2013" s="8">
        <f t="shared" si="127"/>
        <v>0</v>
      </c>
      <c r="U2013" s="8">
        <f>IF(C2013=2022,"",IF(C2013=2020,O2013/60,O2013/162))</f>
        <v>0.11666666666666667</v>
      </c>
      <c r="V2013">
        <v>0</v>
      </c>
      <c r="W2013">
        <v>0</v>
      </c>
      <c r="X2013">
        <v>0</v>
      </c>
      <c r="Y2013">
        <v>2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 x14ac:dyDescent="0.25">
      <c r="A2014" t="s">
        <v>19</v>
      </c>
      <c r="B2014" t="s">
        <v>431</v>
      </c>
      <c r="C2014">
        <v>2020</v>
      </c>
      <c r="D2014" t="s">
        <v>22</v>
      </c>
      <c r="E2014" t="s">
        <v>20</v>
      </c>
      <c r="F2014" t="s">
        <v>21</v>
      </c>
      <c r="G2014" t="s">
        <v>432</v>
      </c>
      <c r="H2014">
        <v>26</v>
      </c>
      <c r="I2014" t="s">
        <v>1226</v>
      </c>
      <c r="J2014" s="9">
        <v>0.18099999999999999</v>
      </c>
      <c r="K2014">
        <v>10</v>
      </c>
      <c r="L2014">
        <v>2</v>
      </c>
      <c r="M2014">
        <v>26</v>
      </c>
      <c r="N2014">
        <v>23</v>
      </c>
      <c r="O2014">
        <v>57</v>
      </c>
      <c r="P2014">
        <v>193</v>
      </c>
      <c r="Q2014" s="8">
        <f t="shared" si="124"/>
        <v>5.181347150259067E-2</v>
      </c>
      <c r="R2014" s="8">
        <f t="shared" si="125"/>
        <v>1.0362694300518135E-2</v>
      </c>
      <c r="S2014" s="8">
        <f t="shared" si="126"/>
        <v>0.13471502590673576</v>
      </c>
      <c r="T2014" s="8">
        <f t="shared" si="127"/>
        <v>0.11917098445595854</v>
      </c>
      <c r="U2014" s="8">
        <f>IF(C2014=2022,"",IF(C2014=2020,O2014/60,O2014/162))</f>
        <v>0.95</v>
      </c>
      <c r="V2014">
        <v>35</v>
      </c>
      <c r="W2014">
        <v>73</v>
      </c>
      <c r="X2014">
        <v>18</v>
      </c>
      <c r="Y2014">
        <v>79</v>
      </c>
      <c r="Z2014">
        <v>29</v>
      </c>
      <c r="AA2014">
        <v>2</v>
      </c>
      <c r="AB2014">
        <v>1</v>
      </c>
      <c r="AC2014">
        <v>0</v>
      </c>
      <c r="AD2014">
        <v>0.24</v>
      </c>
      <c r="AE2014">
        <v>0.30099999999999999</v>
      </c>
      <c r="AF2014">
        <v>0.378</v>
      </c>
      <c r="AG2014">
        <v>0.67900000000000005</v>
      </c>
    </row>
    <row r="2015" spans="1:33" x14ac:dyDescent="0.25">
      <c r="A2015" t="s">
        <v>8</v>
      </c>
      <c r="B2015" t="s">
        <v>82</v>
      </c>
      <c r="C2015">
        <v>2020</v>
      </c>
      <c r="D2015" t="s">
        <v>22</v>
      </c>
      <c r="E2015" t="s">
        <v>9</v>
      </c>
      <c r="F2015" t="s">
        <v>10</v>
      </c>
      <c r="G2015" t="s">
        <v>83</v>
      </c>
      <c r="H2015">
        <v>26</v>
      </c>
      <c r="I2015" t="s">
        <v>1226</v>
      </c>
      <c r="J2015" s="9">
        <v>0.193</v>
      </c>
      <c r="K2015">
        <v>7</v>
      </c>
      <c r="L2015">
        <v>0</v>
      </c>
      <c r="M2015">
        <v>15</v>
      </c>
      <c r="N2015">
        <v>13</v>
      </c>
      <c r="O2015">
        <v>31</v>
      </c>
      <c r="P2015">
        <v>88</v>
      </c>
      <c r="Q2015" s="8">
        <f t="shared" si="124"/>
        <v>7.9545454545454544E-2</v>
      </c>
      <c r="R2015" s="8">
        <f t="shared" si="125"/>
        <v>0</v>
      </c>
      <c r="S2015" s="8">
        <f t="shared" si="126"/>
        <v>0.17045454545454544</v>
      </c>
      <c r="T2015" s="8">
        <f t="shared" si="127"/>
        <v>0.14772727272727273</v>
      </c>
      <c r="U2015" s="8">
        <f>IF(C2015=2022,"",IF(C2015=2020,O2015/60,O2015/162))</f>
        <v>0.51666666666666672</v>
      </c>
      <c r="V2015">
        <v>17</v>
      </c>
      <c r="W2015">
        <v>40</v>
      </c>
      <c r="X2015">
        <v>9</v>
      </c>
      <c r="Y2015">
        <v>38</v>
      </c>
      <c r="Z2015">
        <v>20</v>
      </c>
      <c r="AA2015">
        <v>0</v>
      </c>
      <c r="AB2015">
        <v>1</v>
      </c>
      <c r="AC2015">
        <v>0</v>
      </c>
      <c r="AD2015">
        <v>0.23300000000000001</v>
      </c>
      <c r="AE2015">
        <v>0.35499999999999998</v>
      </c>
      <c r="AF2015">
        <v>0.45500000000000002</v>
      </c>
      <c r="AG2015">
        <v>0.80900000000000005</v>
      </c>
    </row>
    <row r="2016" spans="1:33" x14ac:dyDescent="0.25">
      <c r="A2016" t="s">
        <v>49</v>
      </c>
      <c r="B2016" t="s">
        <v>387</v>
      </c>
      <c r="C2016">
        <v>2020</v>
      </c>
      <c r="D2016" t="s">
        <v>22</v>
      </c>
      <c r="E2016" t="s">
        <v>50</v>
      </c>
      <c r="F2016" t="s">
        <v>51</v>
      </c>
      <c r="G2016" t="s">
        <v>388</v>
      </c>
      <c r="H2016">
        <v>26</v>
      </c>
      <c r="I2016" t="s">
        <v>1226</v>
      </c>
      <c r="J2016" s="9">
        <v>0.27700000000000002</v>
      </c>
      <c r="K2016">
        <v>0</v>
      </c>
      <c r="L2016">
        <v>2</v>
      </c>
      <c r="M2016">
        <v>5</v>
      </c>
      <c r="N2016">
        <v>16</v>
      </c>
      <c r="O2016">
        <v>34</v>
      </c>
      <c r="P2016">
        <v>94</v>
      </c>
      <c r="Q2016" s="8">
        <f t="shared" si="124"/>
        <v>0</v>
      </c>
      <c r="R2016" s="8">
        <f t="shared" si="125"/>
        <v>2.1276595744680851E-2</v>
      </c>
      <c r="S2016" s="8">
        <f t="shared" si="126"/>
        <v>5.3191489361702128E-2</v>
      </c>
      <c r="T2016" s="8">
        <f t="shared" si="127"/>
        <v>0.1702127659574468</v>
      </c>
      <c r="U2016" s="8">
        <f>IF(C2016=2022,"",IF(C2016=2020,O2016/60,O2016/162))</f>
        <v>0.56666666666666665</v>
      </c>
      <c r="V2016">
        <v>26</v>
      </c>
      <c r="W2016">
        <v>36</v>
      </c>
      <c r="X2016">
        <v>8</v>
      </c>
      <c r="Y2016">
        <v>28</v>
      </c>
      <c r="Z2016">
        <v>8</v>
      </c>
      <c r="AA2016">
        <v>0</v>
      </c>
      <c r="AB2016">
        <v>1</v>
      </c>
      <c r="AC2016">
        <v>0</v>
      </c>
      <c r="AD2016">
        <v>0.39400000000000002</v>
      </c>
      <c r="AE2016">
        <v>0.33300000000000002</v>
      </c>
      <c r="AF2016">
        <v>0.38300000000000001</v>
      </c>
      <c r="AG2016">
        <v>0.71599999999999997</v>
      </c>
    </row>
    <row r="2017" spans="1:33" x14ac:dyDescent="0.25">
      <c r="A2017" t="s">
        <v>31</v>
      </c>
      <c r="B2017" t="s">
        <v>749</v>
      </c>
      <c r="C2017">
        <v>2020</v>
      </c>
      <c r="D2017" t="s">
        <v>18</v>
      </c>
      <c r="E2017" t="s">
        <v>245</v>
      </c>
      <c r="F2017" t="s">
        <v>246</v>
      </c>
      <c r="G2017" t="s">
        <v>750</v>
      </c>
      <c r="H2017">
        <v>25</v>
      </c>
      <c r="I2017" t="s">
        <v>1226</v>
      </c>
      <c r="J2017" s="9">
        <v>0.17</v>
      </c>
      <c r="K2017">
        <v>2</v>
      </c>
      <c r="L2017">
        <v>1</v>
      </c>
      <c r="M2017">
        <v>8</v>
      </c>
      <c r="N2017">
        <v>7</v>
      </c>
      <c r="O2017">
        <v>23</v>
      </c>
      <c r="P2017">
        <v>47</v>
      </c>
      <c r="Q2017" s="8">
        <f t="shared" si="124"/>
        <v>4.2553191489361701E-2</v>
      </c>
      <c r="R2017" s="8">
        <f t="shared" si="125"/>
        <v>2.1276595744680851E-2</v>
      </c>
      <c r="S2017" s="8">
        <f t="shared" si="126"/>
        <v>0.1702127659574468</v>
      </c>
      <c r="T2017" s="8">
        <f t="shared" si="127"/>
        <v>0.14893617021276595</v>
      </c>
      <c r="U2017" s="8">
        <f>IF(C2017=2022,"",IF(C2017=2020,O2017/60,O2017/162))</f>
        <v>0.38333333333333336</v>
      </c>
      <c r="V2017">
        <v>8</v>
      </c>
      <c r="W2017">
        <v>15</v>
      </c>
      <c r="X2017">
        <v>3</v>
      </c>
      <c r="Y2017">
        <v>18</v>
      </c>
      <c r="Z2017">
        <v>6</v>
      </c>
      <c r="AA2017">
        <v>0</v>
      </c>
      <c r="AB2017">
        <v>1</v>
      </c>
      <c r="AC2017">
        <v>0</v>
      </c>
      <c r="AD2017">
        <v>0.222</v>
      </c>
      <c r="AE2017">
        <v>0.30399999999999999</v>
      </c>
      <c r="AF2017">
        <v>0.31900000000000001</v>
      </c>
      <c r="AG2017">
        <v>0.623</v>
      </c>
    </row>
    <row r="2018" spans="1:33" x14ac:dyDescent="0.25">
      <c r="A2018" t="s">
        <v>57</v>
      </c>
      <c r="B2018" t="s">
        <v>551</v>
      </c>
      <c r="C2018">
        <v>2020</v>
      </c>
      <c r="D2018" t="s">
        <v>22</v>
      </c>
      <c r="E2018" t="s">
        <v>98</v>
      </c>
      <c r="F2018" t="s">
        <v>99</v>
      </c>
      <c r="G2018" t="s">
        <v>552</v>
      </c>
      <c r="H2018">
        <v>25</v>
      </c>
      <c r="I2018" t="s">
        <v>1226</v>
      </c>
      <c r="J2018" s="9">
        <v>0.26900000000000002</v>
      </c>
      <c r="K2018">
        <v>1</v>
      </c>
      <c r="L2018">
        <v>12</v>
      </c>
      <c r="M2018">
        <v>11</v>
      </c>
      <c r="N2018">
        <v>19</v>
      </c>
      <c r="O2018">
        <v>47</v>
      </c>
      <c r="P2018">
        <v>145</v>
      </c>
      <c r="Q2018" s="8">
        <f t="shared" si="124"/>
        <v>6.8965517241379309E-3</v>
      </c>
      <c r="R2018" s="8">
        <f t="shared" si="125"/>
        <v>8.2758620689655171E-2</v>
      </c>
      <c r="S2018" s="8">
        <f t="shared" si="126"/>
        <v>7.586206896551724E-2</v>
      </c>
      <c r="T2018" s="8">
        <f t="shared" si="127"/>
        <v>0.1310344827586207</v>
      </c>
      <c r="U2018" s="8">
        <f>IF(C2018=2022,"",IF(C2018=2020,O2018/60,O2018/162))</f>
        <v>0.78333333333333333</v>
      </c>
      <c r="V2018">
        <v>39</v>
      </c>
      <c r="W2018">
        <v>51</v>
      </c>
      <c r="X2018">
        <v>10</v>
      </c>
      <c r="Y2018">
        <v>25</v>
      </c>
      <c r="Z2018">
        <v>13</v>
      </c>
      <c r="AA2018">
        <v>0</v>
      </c>
      <c r="AB2018">
        <v>1</v>
      </c>
      <c r="AC2018">
        <v>4</v>
      </c>
      <c r="AD2018">
        <v>0.317</v>
      </c>
      <c r="AE2018">
        <v>0.32700000000000001</v>
      </c>
      <c r="AF2018">
        <v>0.35199999999999998</v>
      </c>
      <c r="AG2018">
        <v>0.67900000000000005</v>
      </c>
    </row>
    <row r="2019" spans="1:33" x14ac:dyDescent="0.25">
      <c r="A2019" t="s">
        <v>8</v>
      </c>
      <c r="B2019" t="s">
        <v>79</v>
      </c>
      <c r="C2019">
        <v>2020</v>
      </c>
      <c r="D2019" t="s">
        <v>22</v>
      </c>
      <c r="E2019" t="s">
        <v>9</v>
      </c>
      <c r="F2019" t="s">
        <v>10</v>
      </c>
      <c r="G2019" t="s">
        <v>80</v>
      </c>
      <c r="H2019">
        <v>25</v>
      </c>
      <c r="I2019" t="s">
        <v>1226</v>
      </c>
      <c r="J2019" s="9">
        <v>0.26100000000000001</v>
      </c>
      <c r="K2019">
        <v>11</v>
      </c>
      <c r="L2019">
        <v>0</v>
      </c>
      <c r="M2019">
        <v>32</v>
      </c>
      <c r="N2019">
        <v>24</v>
      </c>
      <c r="O2019">
        <v>37</v>
      </c>
      <c r="P2019">
        <v>153</v>
      </c>
      <c r="Q2019" s="8">
        <f t="shared" si="124"/>
        <v>7.1895424836601302E-2</v>
      </c>
      <c r="R2019" s="8">
        <f t="shared" si="125"/>
        <v>0</v>
      </c>
      <c r="S2019" s="8">
        <f t="shared" si="126"/>
        <v>0.20915032679738563</v>
      </c>
      <c r="T2019" s="8">
        <f t="shared" si="127"/>
        <v>0.15686274509803921</v>
      </c>
      <c r="U2019" s="8">
        <f>IF(C2019=2022,"",IF(C2019=2020,O2019/60,O2019/162))</f>
        <v>0.6166666666666667</v>
      </c>
      <c r="V2019">
        <v>40</v>
      </c>
      <c r="W2019">
        <v>88</v>
      </c>
      <c r="X2019">
        <v>25</v>
      </c>
      <c r="Y2019">
        <v>25</v>
      </c>
      <c r="Z2019">
        <v>10</v>
      </c>
      <c r="AA2019">
        <v>3</v>
      </c>
      <c r="AB2019">
        <v>1</v>
      </c>
      <c r="AC2019">
        <v>1</v>
      </c>
      <c r="AD2019">
        <v>0.248</v>
      </c>
      <c r="AE2019">
        <v>0.315</v>
      </c>
      <c r="AF2019">
        <v>0.57499999999999996</v>
      </c>
      <c r="AG2019">
        <v>0.89</v>
      </c>
    </row>
    <row r="2020" spans="1:33" x14ac:dyDescent="0.25">
      <c r="A2020" t="s">
        <v>62</v>
      </c>
      <c r="B2020" t="s">
        <v>683</v>
      </c>
      <c r="C2020">
        <v>2020</v>
      </c>
      <c r="D2020" t="s">
        <v>22</v>
      </c>
      <c r="E2020" t="s">
        <v>126</v>
      </c>
      <c r="F2020" t="s">
        <v>127</v>
      </c>
      <c r="G2020" t="s">
        <v>684</v>
      </c>
      <c r="H2020">
        <v>25</v>
      </c>
      <c r="I2020" t="s">
        <v>1226</v>
      </c>
      <c r="J2020" s="9">
        <v>0.17199999999999999</v>
      </c>
      <c r="K2020">
        <v>0</v>
      </c>
      <c r="L2020">
        <v>0</v>
      </c>
      <c r="M2020">
        <v>4</v>
      </c>
      <c r="N2020">
        <v>5</v>
      </c>
      <c r="O2020">
        <v>18</v>
      </c>
      <c r="P2020">
        <v>29</v>
      </c>
      <c r="Q2020" s="8">
        <f t="shared" si="124"/>
        <v>0</v>
      </c>
      <c r="R2020" s="8">
        <f t="shared" si="125"/>
        <v>0</v>
      </c>
      <c r="S2020" s="8">
        <f t="shared" si="126"/>
        <v>0.13793103448275862</v>
      </c>
      <c r="T2020" s="8">
        <f t="shared" si="127"/>
        <v>0.17241379310344829</v>
      </c>
      <c r="U2020" s="8">
        <f>IF(C2020=2022,"",IF(C2020=2020,O2020/60,O2020/162))</f>
        <v>0.3</v>
      </c>
      <c r="V2020">
        <v>5</v>
      </c>
      <c r="W2020">
        <v>6</v>
      </c>
      <c r="X2020">
        <v>1</v>
      </c>
      <c r="Y2020">
        <v>14</v>
      </c>
      <c r="Z2020">
        <v>3</v>
      </c>
      <c r="AA2020">
        <v>0</v>
      </c>
      <c r="AB2020">
        <v>1</v>
      </c>
      <c r="AC2020">
        <v>0</v>
      </c>
      <c r="AD2020">
        <v>0.33300000000000002</v>
      </c>
      <c r="AE2020">
        <v>0.27300000000000002</v>
      </c>
      <c r="AF2020">
        <v>0.20699999999999999</v>
      </c>
      <c r="AG2020">
        <v>0.48</v>
      </c>
    </row>
    <row r="2021" spans="1:33" x14ac:dyDescent="0.25">
      <c r="A2021" t="s">
        <v>43</v>
      </c>
      <c r="B2021" t="s">
        <v>1083</v>
      </c>
      <c r="C2021">
        <v>2020</v>
      </c>
      <c r="D2021" t="s">
        <v>18</v>
      </c>
      <c r="E2021" t="s">
        <v>100</v>
      </c>
      <c r="F2021" t="s">
        <v>101</v>
      </c>
      <c r="G2021" t="s">
        <v>1084</v>
      </c>
      <c r="H2021">
        <v>25</v>
      </c>
      <c r="I2021" t="s">
        <v>1226</v>
      </c>
      <c r="J2021" s="9">
        <v>0.16700000000000001</v>
      </c>
      <c r="K2021">
        <v>1</v>
      </c>
      <c r="L2021">
        <v>0</v>
      </c>
      <c r="M2021">
        <v>1</v>
      </c>
      <c r="N2021">
        <v>2</v>
      </c>
      <c r="O2021">
        <v>4</v>
      </c>
      <c r="P2021">
        <v>12</v>
      </c>
      <c r="Q2021" s="8">
        <f t="shared" si="124"/>
        <v>8.3333333333333329E-2</v>
      </c>
      <c r="R2021" s="8">
        <f t="shared" si="125"/>
        <v>0</v>
      </c>
      <c r="S2021" s="8">
        <f t="shared" si="126"/>
        <v>8.3333333333333329E-2</v>
      </c>
      <c r="T2021" s="8">
        <f t="shared" si="127"/>
        <v>0.16666666666666666</v>
      </c>
      <c r="U2021" s="8">
        <f>IF(C2021=2022,"",IF(C2021=2020,O2021/60,O2021/162))</f>
        <v>6.6666666666666666E-2</v>
      </c>
      <c r="V2021">
        <v>2</v>
      </c>
      <c r="W2021">
        <v>5</v>
      </c>
      <c r="X2021">
        <v>1</v>
      </c>
      <c r="Y2021">
        <v>6</v>
      </c>
      <c r="Z2021">
        <v>0</v>
      </c>
      <c r="AA2021">
        <v>0</v>
      </c>
      <c r="AB2021">
        <v>1</v>
      </c>
      <c r="AC2021">
        <v>0</v>
      </c>
      <c r="AD2021">
        <v>0.2</v>
      </c>
      <c r="AE2021">
        <v>0.16700000000000001</v>
      </c>
      <c r="AF2021">
        <v>0.41699999999999998</v>
      </c>
      <c r="AG2021">
        <v>0.58299999999999996</v>
      </c>
    </row>
    <row r="2022" spans="1:33" x14ac:dyDescent="0.25">
      <c r="A2022" t="s">
        <v>57</v>
      </c>
      <c r="B2022" t="s">
        <v>535</v>
      </c>
      <c r="C2022">
        <v>2020</v>
      </c>
      <c r="D2022" t="s">
        <v>22</v>
      </c>
      <c r="E2022" t="s">
        <v>98</v>
      </c>
      <c r="F2022" t="s">
        <v>99</v>
      </c>
      <c r="G2022" t="s">
        <v>536</v>
      </c>
      <c r="H2022">
        <v>25</v>
      </c>
      <c r="I2022" t="s">
        <v>1226</v>
      </c>
      <c r="J2022" s="9">
        <v>0.28100000000000003</v>
      </c>
      <c r="K2022">
        <v>7</v>
      </c>
      <c r="L2022">
        <v>4</v>
      </c>
      <c r="M2022">
        <v>11</v>
      </c>
      <c r="N2022">
        <v>15</v>
      </c>
      <c r="O2022">
        <v>23</v>
      </c>
      <c r="P2022">
        <v>64</v>
      </c>
      <c r="Q2022" s="8">
        <f t="shared" si="124"/>
        <v>0.109375</v>
      </c>
      <c r="R2022" s="8">
        <f t="shared" si="125"/>
        <v>6.25E-2</v>
      </c>
      <c r="S2022" s="8">
        <f t="shared" si="126"/>
        <v>0.171875</v>
      </c>
      <c r="T2022" s="8">
        <f t="shared" si="127"/>
        <v>0.234375</v>
      </c>
      <c r="U2022" s="8">
        <f>IF(C2022=2022,"",IF(C2022=2020,O2022/60,O2022/162))</f>
        <v>0.38333333333333336</v>
      </c>
      <c r="V2022">
        <v>18</v>
      </c>
      <c r="W2022">
        <v>41</v>
      </c>
      <c r="X2022">
        <v>9</v>
      </c>
      <c r="Y2022">
        <v>22</v>
      </c>
      <c r="Z2022">
        <v>6</v>
      </c>
      <c r="AA2022">
        <v>0</v>
      </c>
      <c r="AB2022">
        <v>1</v>
      </c>
      <c r="AC2022">
        <v>0</v>
      </c>
      <c r="AD2022">
        <v>0.30599999999999999</v>
      </c>
      <c r="AE2022">
        <v>0.38200000000000001</v>
      </c>
      <c r="AF2022">
        <v>0.64100000000000001</v>
      </c>
      <c r="AG2022">
        <v>1.022</v>
      </c>
    </row>
    <row r="2023" spans="1:33" x14ac:dyDescent="0.25">
      <c r="A2023" t="s">
        <v>86</v>
      </c>
      <c r="B2023" t="s">
        <v>663</v>
      </c>
      <c r="C2023">
        <v>2020</v>
      </c>
      <c r="D2023" t="s">
        <v>18</v>
      </c>
      <c r="E2023" t="s">
        <v>128</v>
      </c>
      <c r="F2023" t="s">
        <v>129</v>
      </c>
      <c r="G2023" t="s">
        <v>664</v>
      </c>
      <c r="H2023">
        <v>25</v>
      </c>
      <c r="I2023" t="s">
        <v>1226</v>
      </c>
      <c r="J2023" s="9">
        <v>0.18</v>
      </c>
      <c r="K2023">
        <v>0</v>
      </c>
      <c r="L2023">
        <v>1</v>
      </c>
      <c r="M2023">
        <v>2</v>
      </c>
      <c r="N2023">
        <v>9</v>
      </c>
      <c r="O2023">
        <v>17</v>
      </c>
      <c r="P2023">
        <v>61</v>
      </c>
      <c r="Q2023" s="8">
        <f t="shared" si="124"/>
        <v>0</v>
      </c>
      <c r="R2023" s="8">
        <f t="shared" si="125"/>
        <v>1.6393442622950821E-2</v>
      </c>
      <c r="S2023" s="8">
        <f t="shared" si="126"/>
        <v>3.2786885245901641E-2</v>
      </c>
      <c r="T2023" s="8">
        <f t="shared" si="127"/>
        <v>0.14754098360655737</v>
      </c>
      <c r="U2023" s="8">
        <f>IF(C2023=2022,"",IF(C2023=2020,O2023/60,O2023/162))</f>
        <v>0.28333333333333333</v>
      </c>
      <c r="V2023">
        <v>11</v>
      </c>
      <c r="W2023">
        <v>11</v>
      </c>
      <c r="X2023">
        <v>0</v>
      </c>
      <c r="Y2023">
        <v>16</v>
      </c>
      <c r="Z2023">
        <v>7</v>
      </c>
      <c r="AA2023">
        <v>0</v>
      </c>
      <c r="AB2023">
        <v>1</v>
      </c>
      <c r="AC2023">
        <v>1</v>
      </c>
      <c r="AD2023">
        <v>0.23400000000000001</v>
      </c>
      <c r="AE2023">
        <v>0.25700000000000001</v>
      </c>
      <c r="AF2023">
        <v>0.18</v>
      </c>
      <c r="AG2023">
        <v>0.437</v>
      </c>
    </row>
    <row r="2024" spans="1:33" x14ac:dyDescent="0.25">
      <c r="A2024" t="s">
        <v>29</v>
      </c>
      <c r="B2024" t="s">
        <v>225</v>
      </c>
      <c r="C2024">
        <v>2020</v>
      </c>
      <c r="D2024" t="s">
        <v>22</v>
      </c>
      <c r="E2024" t="s">
        <v>188</v>
      </c>
      <c r="F2024" t="s">
        <v>96</v>
      </c>
      <c r="G2024" t="s">
        <v>226</v>
      </c>
      <c r="H2024">
        <v>24</v>
      </c>
      <c r="I2024" t="s">
        <v>1226</v>
      </c>
      <c r="J2024" s="9">
        <v>0.27500000000000002</v>
      </c>
      <c r="K2024">
        <v>9</v>
      </c>
      <c r="L2024">
        <v>0</v>
      </c>
      <c r="M2024">
        <v>34</v>
      </c>
      <c r="N2024">
        <v>27</v>
      </c>
      <c r="O2024">
        <v>59</v>
      </c>
      <c r="P2024">
        <v>211</v>
      </c>
      <c r="Q2024" s="8">
        <f t="shared" si="124"/>
        <v>4.2654028436018961E-2</v>
      </c>
      <c r="R2024" s="8">
        <f t="shared" si="125"/>
        <v>0</v>
      </c>
      <c r="S2024" s="8">
        <f t="shared" si="126"/>
        <v>0.16113744075829384</v>
      </c>
      <c r="T2024" s="8">
        <f t="shared" si="127"/>
        <v>0.12796208530805686</v>
      </c>
      <c r="U2024" s="8">
        <f>IF(C2024=2022,"",IF(C2024=2020,O2024/60,O2024/162))</f>
        <v>0.98333333333333328</v>
      </c>
      <c r="V2024">
        <v>58</v>
      </c>
      <c r="W2024">
        <v>95</v>
      </c>
      <c r="X2024">
        <v>19</v>
      </c>
      <c r="Y2024">
        <v>69</v>
      </c>
      <c r="Z2024">
        <v>24</v>
      </c>
      <c r="AA2024">
        <v>0</v>
      </c>
      <c r="AB2024">
        <v>1</v>
      </c>
      <c r="AC2024">
        <v>0</v>
      </c>
      <c r="AD2024">
        <v>0.35499999999999998</v>
      </c>
      <c r="AE2024">
        <v>0.34399999999999997</v>
      </c>
      <c r="AF2024">
        <v>0.45</v>
      </c>
      <c r="AG2024">
        <v>0.79500000000000004</v>
      </c>
    </row>
    <row r="2025" spans="1:33" x14ac:dyDescent="0.25">
      <c r="A2025" t="s">
        <v>41</v>
      </c>
      <c r="B2025" t="s">
        <v>58</v>
      </c>
      <c r="C2025">
        <v>2020</v>
      </c>
      <c r="D2025" t="s">
        <v>18</v>
      </c>
      <c r="E2025" t="s">
        <v>60</v>
      </c>
      <c r="F2025" t="s">
        <v>61</v>
      </c>
      <c r="G2025" t="s">
        <v>59</v>
      </c>
      <c r="H2025">
        <v>24</v>
      </c>
      <c r="I2025" t="s">
        <v>1226</v>
      </c>
      <c r="J2025" s="9">
        <v>0.154</v>
      </c>
      <c r="K2025">
        <v>0</v>
      </c>
      <c r="L2025">
        <v>1</v>
      </c>
      <c r="M2025">
        <v>2</v>
      </c>
      <c r="N2025">
        <v>4</v>
      </c>
      <c r="O2025">
        <v>22</v>
      </c>
      <c r="P2025">
        <v>26</v>
      </c>
      <c r="Q2025" s="8">
        <f t="shared" si="124"/>
        <v>0</v>
      </c>
      <c r="R2025" s="8">
        <f t="shared" si="125"/>
        <v>3.8461538461538464E-2</v>
      </c>
      <c r="S2025" s="8">
        <f t="shared" si="126"/>
        <v>7.6923076923076927E-2</v>
      </c>
      <c r="T2025" s="8">
        <f t="shared" si="127"/>
        <v>0.15384615384615385</v>
      </c>
      <c r="U2025" s="8">
        <f>IF(C2025=2022,"",IF(C2025=2020,O2025/60,O2025/162))</f>
        <v>0.36666666666666664</v>
      </c>
      <c r="V2025">
        <v>4</v>
      </c>
      <c r="W2025">
        <v>7</v>
      </c>
      <c r="X2025">
        <v>3</v>
      </c>
      <c r="Y2025">
        <v>11</v>
      </c>
      <c r="Z2025">
        <v>1</v>
      </c>
      <c r="AA2025">
        <v>0</v>
      </c>
      <c r="AB2025">
        <v>1</v>
      </c>
      <c r="AC2025">
        <v>0</v>
      </c>
      <c r="AD2025">
        <v>0.26700000000000002</v>
      </c>
      <c r="AE2025">
        <v>0.185</v>
      </c>
      <c r="AF2025">
        <v>0.26900000000000002</v>
      </c>
      <c r="AG2025">
        <v>0.45400000000000001</v>
      </c>
    </row>
    <row r="2026" spans="1:33" x14ac:dyDescent="0.25">
      <c r="A2026" t="s">
        <v>54</v>
      </c>
      <c r="B2026" t="s">
        <v>835</v>
      </c>
      <c r="C2026">
        <v>2020</v>
      </c>
      <c r="D2026" t="s">
        <v>18</v>
      </c>
      <c r="E2026" t="s">
        <v>119</v>
      </c>
      <c r="F2026" t="s">
        <v>120</v>
      </c>
      <c r="G2026" t="s">
        <v>836</v>
      </c>
      <c r="H2026">
        <v>24</v>
      </c>
      <c r="I2026" t="s">
        <v>1226</v>
      </c>
      <c r="J2026" s="9">
        <v>0.28599999999999998</v>
      </c>
      <c r="K2026">
        <v>0</v>
      </c>
      <c r="L2026">
        <v>0</v>
      </c>
      <c r="M2026">
        <v>0</v>
      </c>
      <c r="N2026">
        <v>1</v>
      </c>
      <c r="O2026">
        <v>4</v>
      </c>
      <c r="P2026">
        <v>7</v>
      </c>
      <c r="Q2026" s="8">
        <f t="shared" si="124"/>
        <v>0</v>
      </c>
      <c r="R2026" s="8">
        <f t="shared" si="125"/>
        <v>0</v>
      </c>
      <c r="S2026" s="8">
        <f t="shared" si="126"/>
        <v>0</v>
      </c>
      <c r="T2026" s="8">
        <f t="shared" si="127"/>
        <v>0.14285714285714285</v>
      </c>
      <c r="U2026" s="8">
        <f>IF(C2026=2022,"",IF(C2026=2020,O2026/60,O2026/162))</f>
        <v>6.6666666666666666E-2</v>
      </c>
      <c r="V2026">
        <v>2</v>
      </c>
      <c r="W2026">
        <v>3</v>
      </c>
      <c r="X2026">
        <v>1</v>
      </c>
      <c r="Y2026">
        <v>3</v>
      </c>
      <c r="Z2026">
        <v>0</v>
      </c>
      <c r="AA2026">
        <v>0</v>
      </c>
      <c r="AB2026">
        <v>1</v>
      </c>
      <c r="AC2026">
        <v>0</v>
      </c>
      <c r="AD2026">
        <v>0.5</v>
      </c>
      <c r="AE2026">
        <v>0.28599999999999998</v>
      </c>
      <c r="AF2026">
        <v>0.42899999999999999</v>
      </c>
      <c r="AG2026">
        <v>0.71399999999999997</v>
      </c>
    </row>
    <row r="2027" spans="1:33" x14ac:dyDescent="0.25">
      <c r="A2027" t="s">
        <v>86</v>
      </c>
      <c r="B2027" t="s">
        <v>665</v>
      </c>
      <c r="C2027">
        <v>2020</v>
      </c>
      <c r="D2027" t="s">
        <v>18</v>
      </c>
      <c r="E2027" t="s">
        <v>128</v>
      </c>
      <c r="F2027" t="s">
        <v>129</v>
      </c>
      <c r="G2027" t="s">
        <v>666</v>
      </c>
      <c r="H2027">
        <v>24</v>
      </c>
      <c r="I2027" t="s">
        <v>1226</v>
      </c>
      <c r="J2027" s="9">
        <v>0.27</v>
      </c>
      <c r="K2027">
        <v>1</v>
      </c>
      <c r="L2027">
        <v>1</v>
      </c>
      <c r="M2027">
        <v>4</v>
      </c>
      <c r="N2027">
        <v>7</v>
      </c>
      <c r="O2027">
        <v>12</v>
      </c>
      <c r="P2027">
        <v>37</v>
      </c>
      <c r="Q2027" s="8">
        <f t="shared" si="124"/>
        <v>2.7027027027027029E-2</v>
      </c>
      <c r="R2027" s="8">
        <f t="shared" si="125"/>
        <v>2.7027027027027029E-2</v>
      </c>
      <c r="S2027" s="8">
        <f t="shared" si="126"/>
        <v>0.10810810810810811</v>
      </c>
      <c r="T2027" s="8">
        <f t="shared" si="127"/>
        <v>0.1891891891891892</v>
      </c>
      <c r="U2027" s="8">
        <f>IF(C2027=2022,"",IF(C2027=2020,O2027/60,O2027/162))</f>
        <v>0.2</v>
      </c>
      <c r="V2027">
        <v>10</v>
      </c>
      <c r="W2027">
        <v>15</v>
      </c>
      <c r="X2027">
        <v>2</v>
      </c>
      <c r="Y2027">
        <v>8</v>
      </c>
      <c r="Z2027">
        <v>5</v>
      </c>
      <c r="AA2027">
        <v>0</v>
      </c>
      <c r="AB2027">
        <v>1</v>
      </c>
      <c r="AC2027">
        <v>0</v>
      </c>
      <c r="AD2027">
        <v>0.3</v>
      </c>
      <c r="AE2027">
        <v>0.34100000000000003</v>
      </c>
      <c r="AF2027">
        <v>0.40500000000000003</v>
      </c>
      <c r="AG2027">
        <v>0.746</v>
      </c>
    </row>
    <row r="2028" spans="1:33" x14ac:dyDescent="0.25">
      <c r="A2028" t="s">
        <v>26</v>
      </c>
      <c r="B2028" t="s">
        <v>311</v>
      </c>
      <c r="C2028">
        <v>2020</v>
      </c>
      <c r="D2028" t="s">
        <v>22</v>
      </c>
      <c r="E2028" t="s">
        <v>27</v>
      </c>
      <c r="F2028" t="s">
        <v>28</v>
      </c>
      <c r="G2028" t="s">
        <v>312</v>
      </c>
      <c r="H2028">
        <v>23</v>
      </c>
      <c r="I2028" t="s">
        <v>1226</v>
      </c>
      <c r="J2028" s="9">
        <v>0.26800000000000002</v>
      </c>
      <c r="K2028">
        <v>9</v>
      </c>
      <c r="L2028">
        <v>8</v>
      </c>
      <c r="M2028">
        <v>42</v>
      </c>
      <c r="N2028">
        <v>33</v>
      </c>
      <c r="O2028">
        <v>58</v>
      </c>
      <c r="P2028">
        <v>209</v>
      </c>
      <c r="Q2028" s="8">
        <f t="shared" si="124"/>
        <v>4.3062200956937802E-2</v>
      </c>
      <c r="R2028" s="8">
        <f t="shared" si="125"/>
        <v>3.8277511961722487E-2</v>
      </c>
      <c r="S2028" s="8">
        <f t="shared" si="126"/>
        <v>0.20095693779904306</v>
      </c>
      <c r="T2028" s="8">
        <f t="shared" si="127"/>
        <v>0.15789473684210525</v>
      </c>
      <c r="U2028" s="8">
        <f>IF(C2028=2022,"",IF(C2028=2020,O2028/60,O2028/162))</f>
        <v>0.96666666666666667</v>
      </c>
      <c r="V2028">
        <v>56</v>
      </c>
      <c r="W2028">
        <v>107</v>
      </c>
      <c r="X2028">
        <v>27</v>
      </c>
      <c r="Y2028">
        <v>46</v>
      </c>
      <c r="Z2028">
        <v>18</v>
      </c>
      <c r="AA2028">
        <v>2</v>
      </c>
      <c r="AB2028">
        <v>1</v>
      </c>
      <c r="AC2028">
        <v>1</v>
      </c>
      <c r="AD2028">
        <v>0.30299999999999999</v>
      </c>
      <c r="AE2028">
        <v>0.32500000000000001</v>
      </c>
      <c r="AF2028">
        <v>0.51200000000000001</v>
      </c>
      <c r="AG2028">
        <v>0.83699999999999997</v>
      </c>
    </row>
    <row r="2029" spans="1:33" x14ac:dyDescent="0.25">
      <c r="A2029" t="s">
        <v>29</v>
      </c>
      <c r="B2029" t="s">
        <v>217</v>
      </c>
      <c r="C2029">
        <v>2020</v>
      </c>
      <c r="D2029" t="s">
        <v>22</v>
      </c>
      <c r="E2029" t="s">
        <v>188</v>
      </c>
      <c r="F2029" t="s">
        <v>96</v>
      </c>
      <c r="G2029" t="s">
        <v>218</v>
      </c>
      <c r="H2029">
        <v>22</v>
      </c>
      <c r="I2029" t="s">
        <v>1226</v>
      </c>
      <c r="J2029" s="9">
        <v>0.23</v>
      </c>
      <c r="K2029">
        <v>0</v>
      </c>
      <c r="L2029">
        <v>0</v>
      </c>
      <c r="M2029">
        <v>2</v>
      </c>
      <c r="N2029">
        <v>9</v>
      </c>
      <c r="O2029">
        <v>22</v>
      </c>
      <c r="P2029">
        <v>61</v>
      </c>
      <c r="Q2029" s="8">
        <f t="shared" si="124"/>
        <v>0</v>
      </c>
      <c r="R2029" s="8">
        <f t="shared" si="125"/>
        <v>0</v>
      </c>
      <c r="S2029" s="8">
        <f t="shared" si="126"/>
        <v>3.2786885245901641E-2</v>
      </c>
      <c r="T2029" s="8">
        <f t="shared" si="127"/>
        <v>0.14754098360655737</v>
      </c>
      <c r="U2029" s="8">
        <f>IF(C2029=2022,"",IF(C2029=2020,O2029/60,O2029/162))</f>
        <v>0.36666666666666664</v>
      </c>
      <c r="V2029">
        <v>14</v>
      </c>
      <c r="W2029">
        <v>17</v>
      </c>
      <c r="X2029">
        <v>3</v>
      </c>
      <c r="Y2029">
        <v>8</v>
      </c>
      <c r="Z2029">
        <v>4</v>
      </c>
      <c r="AA2029">
        <v>0</v>
      </c>
      <c r="AB2029">
        <v>2</v>
      </c>
      <c r="AC2029">
        <v>0</v>
      </c>
      <c r="AD2029">
        <v>0.26400000000000001</v>
      </c>
      <c r="AE2029">
        <v>0.27700000000000002</v>
      </c>
      <c r="AF2029">
        <v>0.27900000000000003</v>
      </c>
      <c r="AG2029">
        <v>0.55600000000000005</v>
      </c>
    </row>
    <row r="2030" spans="1:33" x14ac:dyDescent="0.25">
      <c r="A2030" t="s">
        <v>41</v>
      </c>
      <c r="B2030" t="s">
        <v>217</v>
      </c>
      <c r="C2030">
        <v>2020</v>
      </c>
      <c r="D2030" t="s">
        <v>18</v>
      </c>
      <c r="E2030" t="s">
        <v>60</v>
      </c>
      <c r="F2030" t="s">
        <v>61</v>
      </c>
      <c r="G2030" t="s">
        <v>218</v>
      </c>
      <c r="H2030">
        <v>22</v>
      </c>
      <c r="I2030" t="s">
        <v>1226</v>
      </c>
      <c r="J2030" s="9">
        <v>0.27800000000000002</v>
      </c>
      <c r="K2030">
        <v>1</v>
      </c>
      <c r="L2030">
        <v>1</v>
      </c>
      <c r="M2030">
        <v>4</v>
      </c>
      <c r="N2030">
        <v>4</v>
      </c>
      <c r="O2030">
        <v>18</v>
      </c>
      <c r="P2030">
        <v>36</v>
      </c>
      <c r="Q2030" s="8">
        <f t="shared" si="124"/>
        <v>2.7777777777777776E-2</v>
      </c>
      <c r="R2030" s="8">
        <f t="shared" si="125"/>
        <v>2.7777777777777776E-2</v>
      </c>
      <c r="S2030" s="8">
        <f t="shared" si="126"/>
        <v>0.1111111111111111</v>
      </c>
      <c r="T2030" s="8">
        <f t="shared" si="127"/>
        <v>0.1111111111111111</v>
      </c>
      <c r="U2030" s="8">
        <f>IF(C2030=2022,"",IF(C2030=2020,O2030/60,O2030/162))</f>
        <v>0.3</v>
      </c>
      <c r="V2030">
        <v>10</v>
      </c>
      <c r="W2030">
        <v>15</v>
      </c>
      <c r="X2030">
        <v>2</v>
      </c>
      <c r="Y2030">
        <v>4</v>
      </c>
      <c r="Z2030">
        <v>1</v>
      </c>
      <c r="AA2030">
        <v>0</v>
      </c>
      <c r="AB2030">
        <v>1</v>
      </c>
      <c r="AC2030">
        <v>0</v>
      </c>
      <c r="AD2030">
        <v>0.28999999999999998</v>
      </c>
      <c r="AE2030">
        <v>0.316</v>
      </c>
      <c r="AF2030">
        <v>0.41699999999999998</v>
      </c>
      <c r="AG2030">
        <v>0.73199999999999998</v>
      </c>
    </row>
    <row r="2031" spans="1:33" x14ac:dyDescent="0.25">
      <c r="A2031" t="s">
        <v>67</v>
      </c>
      <c r="B2031" t="s">
        <v>673</v>
      </c>
      <c r="C2031">
        <v>2020</v>
      </c>
      <c r="D2031" t="s">
        <v>18</v>
      </c>
      <c r="E2031" t="s">
        <v>373</v>
      </c>
      <c r="F2031" t="s">
        <v>374</v>
      </c>
      <c r="G2031" t="s">
        <v>674</v>
      </c>
      <c r="H2031">
        <v>22</v>
      </c>
      <c r="I2031" t="s">
        <v>1226</v>
      </c>
      <c r="J2031" s="9">
        <v>0.25</v>
      </c>
      <c r="K2031">
        <v>14</v>
      </c>
      <c r="L2031">
        <v>8</v>
      </c>
      <c r="M2031">
        <v>29</v>
      </c>
      <c r="N2031">
        <v>46</v>
      </c>
      <c r="O2031">
        <v>46</v>
      </c>
      <c r="P2031">
        <v>160</v>
      </c>
      <c r="Q2031" s="8">
        <f t="shared" si="124"/>
        <v>8.7499999999999994E-2</v>
      </c>
      <c r="R2031" s="8">
        <f t="shared" si="125"/>
        <v>0.05</v>
      </c>
      <c r="S2031" s="8">
        <f t="shared" si="126"/>
        <v>0.18124999999999999</v>
      </c>
      <c r="T2031" s="8">
        <f t="shared" si="127"/>
        <v>0.28749999999999998</v>
      </c>
      <c r="U2031" s="8">
        <f>IF(C2031=2022,"",IF(C2031=2020,O2031/60,O2031/162))</f>
        <v>0.76666666666666672</v>
      </c>
      <c r="V2031">
        <v>40</v>
      </c>
      <c r="W2031">
        <v>93</v>
      </c>
      <c r="X2031">
        <v>25</v>
      </c>
      <c r="Y2031">
        <v>60</v>
      </c>
      <c r="Z2031">
        <v>38</v>
      </c>
      <c r="AA2031">
        <v>2</v>
      </c>
      <c r="AB2031">
        <v>1</v>
      </c>
      <c r="AC2031">
        <v>1</v>
      </c>
      <c r="AD2031">
        <v>0.30199999999999999</v>
      </c>
      <c r="AE2031">
        <v>0.40600000000000003</v>
      </c>
      <c r="AF2031">
        <v>0.58099999999999996</v>
      </c>
      <c r="AG2031">
        <v>0.98699999999999999</v>
      </c>
    </row>
    <row r="2032" spans="1:33" x14ac:dyDescent="0.25">
      <c r="A2032" t="s">
        <v>125</v>
      </c>
      <c r="B2032" t="s">
        <v>883</v>
      </c>
      <c r="C2032">
        <v>2020</v>
      </c>
      <c r="D2032" t="s">
        <v>18</v>
      </c>
      <c r="E2032" t="s">
        <v>455</v>
      </c>
      <c r="F2032" t="s">
        <v>456</v>
      </c>
      <c r="G2032" t="s">
        <v>884</v>
      </c>
      <c r="H2032">
        <v>22</v>
      </c>
      <c r="I2032" t="s">
        <v>1226</v>
      </c>
      <c r="J2032" s="9">
        <v>0.04</v>
      </c>
      <c r="K2032">
        <v>0</v>
      </c>
      <c r="L2032">
        <v>0</v>
      </c>
      <c r="M2032">
        <v>2</v>
      </c>
      <c r="N2032">
        <v>1</v>
      </c>
      <c r="O2032">
        <v>10</v>
      </c>
      <c r="P2032">
        <v>25</v>
      </c>
      <c r="Q2032" s="8">
        <f t="shared" si="124"/>
        <v>0</v>
      </c>
      <c r="R2032" s="8">
        <f t="shared" si="125"/>
        <v>0</v>
      </c>
      <c r="S2032" s="8">
        <f t="shared" si="126"/>
        <v>0.08</v>
      </c>
      <c r="T2032" s="8">
        <f t="shared" si="127"/>
        <v>0.04</v>
      </c>
      <c r="U2032" s="8">
        <f>IF(C2032=2022,"",IF(C2032=2020,O2032/60,O2032/162))</f>
        <v>0.16666666666666666</v>
      </c>
      <c r="V2032">
        <v>1</v>
      </c>
      <c r="W2032">
        <v>2</v>
      </c>
      <c r="X2032">
        <v>1</v>
      </c>
      <c r="Y2032">
        <v>11</v>
      </c>
      <c r="Z2032">
        <v>4</v>
      </c>
      <c r="AA2032">
        <v>0</v>
      </c>
      <c r="AB2032">
        <v>1</v>
      </c>
      <c r="AC2032">
        <v>0</v>
      </c>
      <c r="AD2032">
        <v>7.0999999999999994E-2</v>
      </c>
      <c r="AE2032">
        <v>0.17199999999999999</v>
      </c>
      <c r="AF2032">
        <v>0.08</v>
      </c>
      <c r="AG2032">
        <v>0.252</v>
      </c>
    </row>
    <row r="2033" spans="1:33" x14ac:dyDescent="0.25">
      <c r="A2033" t="s">
        <v>78</v>
      </c>
      <c r="B2033" t="s">
        <v>1170</v>
      </c>
      <c r="C2033">
        <v>2020</v>
      </c>
      <c r="D2033" t="s">
        <v>18</v>
      </c>
      <c r="E2033" t="s">
        <v>164</v>
      </c>
      <c r="F2033" t="s">
        <v>165</v>
      </c>
      <c r="G2033" t="s">
        <v>1171</v>
      </c>
      <c r="H2033">
        <v>21</v>
      </c>
      <c r="I2033" t="s">
        <v>1226</v>
      </c>
      <c r="J2033" s="9">
        <v>0.35099999999999998</v>
      </c>
      <c r="K2033">
        <v>13</v>
      </c>
      <c r="L2033">
        <v>6</v>
      </c>
      <c r="M2033">
        <v>37</v>
      </c>
      <c r="N2033">
        <v>39</v>
      </c>
      <c r="O2033">
        <v>47</v>
      </c>
      <c r="P2033">
        <v>154</v>
      </c>
      <c r="Q2033" s="8">
        <f t="shared" si="124"/>
        <v>8.4415584415584416E-2</v>
      </c>
      <c r="R2033" s="8">
        <f t="shared" si="125"/>
        <v>3.896103896103896E-2</v>
      </c>
      <c r="S2033" s="8">
        <f t="shared" si="126"/>
        <v>0.24025974025974026</v>
      </c>
      <c r="T2033" s="8">
        <f t="shared" si="127"/>
        <v>0.25324675324675322</v>
      </c>
      <c r="U2033" s="8">
        <f>IF(C2033=2022,"",IF(C2033=2020,O2033/60,O2033/162))</f>
        <v>0.78333333333333333</v>
      </c>
      <c r="V2033">
        <v>54</v>
      </c>
      <c r="W2033">
        <v>107</v>
      </c>
      <c r="X2033">
        <v>27</v>
      </c>
      <c r="Y2033">
        <v>28</v>
      </c>
      <c r="Z2033">
        <v>41</v>
      </c>
      <c r="AA2033">
        <v>12</v>
      </c>
      <c r="AB2033">
        <v>1</v>
      </c>
      <c r="AC2033">
        <v>2</v>
      </c>
      <c r="AD2033">
        <v>0.36299999999999999</v>
      </c>
      <c r="AE2033">
        <v>0.49</v>
      </c>
      <c r="AF2033">
        <v>0.69499999999999995</v>
      </c>
      <c r="AG2033">
        <v>1.1850000000000001</v>
      </c>
    </row>
    <row r="2034" spans="1:33" x14ac:dyDescent="0.25">
      <c r="A2034" t="s">
        <v>81</v>
      </c>
      <c r="B2034" t="s">
        <v>783</v>
      </c>
      <c r="C2034">
        <v>2019</v>
      </c>
      <c r="D2034" t="s">
        <v>18</v>
      </c>
      <c r="E2034" t="s">
        <v>134</v>
      </c>
      <c r="F2034" t="s">
        <v>135</v>
      </c>
      <c r="G2034" t="s">
        <v>784</v>
      </c>
      <c r="H2034">
        <v>32</v>
      </c>
      <c r="I2034" t="s">
        <v>1226</v>
      </c>
      <c r="J2034" s="9">
        <v>0.314</v>
      </c>
      <c r="K2034">
        <v>32</v>
      </c>
      <c r="L2034">
        <v>2</v>
      </c>
      <c r="M2034">
        <v>86</v>
      </c>
      <c r="N2034">
        <v>112</v>
      </c>
      <c r="O2034">
        <v>140</v>
      </c>
      <c r="P2034">
        <v>580</v>
      </c>
      <c r="Q2034" s="8">
        <f t="shared" si="124"/>
        <v>5.5172413793103448E-2</v>
      </c>
      <c r="R2034" s="8">
        <f t="shared" si="125"/>
        <v>3.4482758620689655E-3</v>
      </c>
      <c r="S2034" s="8">
        <f t="shared" si="126"/>
        <v>0.14827586206896551</v>
      </c>
      <c r="T2034" s="8">
        <f t="shared" si="127"/>
        <v>0.19310344827586207</v>
      </c>
      <c r="U2034" s="8">
        <f>IF(C2034=2022,"",IF(C2034=2020,O2034/60,O2034/162))</f>
        <v>0.86419753086419748</v>
      </c>
      <c r="V2034">
        <v>182</v>
      </c>
      <c r="W2034">
        <v>334</v>
      </c>
      <c r="X2034">
        <v>81</v>
      </c>
      <c r="Y2034">
        <v>104</v>
      </c>
      <c r="Z2034">
        <v>40</v>
      </c>
      <c r="AA2034">
        <v>1</v>
      </c>
      <c r="AB2034">
        <v>1</v>
      </c>
      <c r="AC2034">
        <v>5</v>
      </c>
      <c r="AD2034">
        <v>0.33400000000000002</v>
      </c>
      <c r="AE2034">
        <v>0.36399999999999999</v>
      </c>
      <c r="AF2034">
        <v>0.57599999999999996</v>
      </c>
      <c r="AG2034">
        <v>0.94</v>
      </c>
    </row>
    <row r="2035" spans="1:33" x14ac:dyDescent="0.25">
      <c r="A2035" t="s">
        <v>49</v>
      </c>
      <c r="B2035" t="s">
        <v>571</v>
      </c>
      <c r="C2035">
        <v>2019</v>
      </c>
      <c r="D2035" t="s">
        <v>22</v>
      </c>
      <c r="E2035" t="s">
        <v>50</v>
      </c>
      <c r="F2035" t="s">
        <v>51</v>
      </c>
      <c r="G2035" t="s">
        <v>572</v>
      </c>
      <c r="H2035">
        <v>31</v>
      </c>
      <c r="I2035" t="s">
        <v>1226</v>
      </c>
      <c r="J2035" s="9">
        <v>0.23200000000000001</v>
      </c>
      <c r="K2035">
        <v>33</v>
      </c>
      <c r="L2035">
        <v>4</v>
      </c>
      <c r="M2035">
        <v>74</v>
      </c>
      <c r="N2035">
        <v>92</v>
      </c>
      <c r="O2035">
        <v>152</v>
      </c>
      <c r="P2035">
        <v>552</v>
      </c>
      <c r="Q2035" s="8">
        <f t="shared" si="124"/>
        <v>5.9782608695652176E-2</v>
      </c>
      <c r="R2035" s="8">
        <f t="shared" si="125"/>
        <v>7.246376811594203E-3</v>
      </c>
      <c r="S2035" s="8">
        <f t="shared" si="126"/>
        <v>0.13405797101449277</v>
      </c>
      <c r="T2035" s="8">
        <f t="shared" si="127"/>
        <v>0.16666666666666666</v>
      </c>
      <c r="U2035" s="8">
        <f>IF(C2035=2022,"",IF(C2035=2020,O2035/60,O2035/162))</f>
        <v>0.93827160493827155</v>
      </c>
      <c r="V2035">
        <v>128</v>
      </c>
      <c r="W2035">
        <v>258</v>
      </c>
      <c r="X2035">
        <v>63</v>
      </c>
      <c r="Y2035">
        <v>162</v>
      </c>
      <c r="Z2035">
        <v>70</v>
      </c>
      <c r="AA2035">
        <v>7</v>
      </c>
      <c r="AB2035">
        <v>1</v>
      </c>
      <c r="AC2035">
        <v>1</v>
      </c>
      <c r="AD2035">
        <v>0.26500000000000001</v>
      </c>
      <c r="AE2035">
        <v>0.32500000000000001</v>
      </c>
      <c r="AF2035">
        <v>0.46700000000000003</v>
      </c>
      <c r="AG2035">
        <v>0.79200000000000004</v>
      </c>
    </row>
    <row r="2036" spans="1:33" x14ac:dyDescent="0.25">
      <c r="A2036" t="s">
        <v>67</v>
      </c>
      <c r="B2036" t="s">
        <v>687</v>
      </c>
      <c r="C2036">
        <v>2019</v>
      </c>
      <c r="D2036" t="s">
        <v>18</v>
      </c>
      <c r="E2036" t="s">
        <v>373</v>
      </c>
      <c r="F2036" t="s">
        <v>374</v>
      </c>
      <c r="G2036" t="s">
        <v>688</v>
      </c>
      <c r="H2036">
        <v>30</v>
      </c>
      <c r="I2036" t="s">
        <v>1226</v>
      </c>
      <c r="J2036" s="9">
        <v>0.26700000000000002</v>
      </c>
      <c r="K2036">
        <v>10</v>
      </c>
      <c r="L2036">
        <v>0</v>
      </c>
      <c r="M2036">
        <v>19</v>
      </c>
      <c r="N2036">
        <v>17</v>
      </c>
      <c r="O2036">
        <v>41</v>
      </c>
      <c r="P2036">
        <v>120</v>
      </c>
      <c r="Q2036" s="8">
        <f t="shared" si="124"/>
        <v>8.3333333333333329E-2</v>
      </c>
      <c r="R2036" s="8">
        <f t="shared" si="125"/>
        <v>0</v>
      </c>
      <c r="S2036" s="8">
        <f t="shared" si="126"/>
        <v>0.15833333333333333</v>
      </c>
      <c r="T2036" s="8">
        <f t="shared" si="127"/>
        <v>0.14166666666666666</v>
      </c>
      <c r="U2036" s="8">
        <f>IF(C2036=2022,"",IF(C2036=2020,O2036/60,O2036/162))</f>
        <v>0.25308641975308643</v>
      </c>
      <c r="V2036">
        <v>32</v>
      </c>
      <c r="W2036">
        <v>68</v>
      </c>
      <c r="X2036">
        <v>15</v>
      </c>
      <c r="Y2036">
        <v>39</v>
      </c>
      <c r="Z2036">
        <v>7</v>
      </c>
      <c r="AA2036">
        <v>0</v>
      </c>
      <c r="AB2036">
        <v>1</v>
      </c>
      <c r="AC2036">
        <v>0</v>
      </c>
      <c r="AD2036">
        <v>0.30599999999999999</v>
      </c>
      <c r="AE2036">
        <v>0.315</v>
      </c>
      <c r="AF2036">
        <v>0.56699999999999995</v>
      </c>
      <c r="AG2036">
        <v>0.88200000000000001</v>
      </c>
    </row>
    <row r="2037" spans="1:33" x14ac:dyDescent="0.25">
      <c r="A2037" t="s">
        <v>15</v>
      </c>
      <c r="B2037" t="s">
        <v>723</v>
      </c>
      <c r="C2037">
        <v>2019</v>
      </c>
      <c r="D2037" t="s">
        <v>18</v>
      </c>
      <c r="E2037" t="s">
        <v>16</v>
      </c>
      <c r="F2037" t="s">
        <v>17</v>
      </c>
      <c r="G2037" t="s">
        <v>724</v>
      </c>
      <c r="H2037">
        <v>29</v>
      </c>
      <c r="I2037" t="s">
        <v>1226</v>
      </c>
      <c r="J2037" s="9">
        <v>0.251</v>
      </c>
      <c r="K2037">
        <v>21</v>
      </c>
      <c r="L2037">
        <v>8</v>
      </c>
      <c r="M2037">
        <v>62</v>
      </c>
      <c r="N2037">
        <v>78</v>
      </c>
      <c r="O2037">
        <v>147</v>
      </c>
      <c r="P2037">
        <v>513</v>
      </c>
      <c r="Q2037" s="8">
        <f t="shared" si="124"/>
        <v>4.0935672514619881E-2</v>
      </c>
      <c r="R2037" s="8">
        <f t="shared" si="125"/>
        <v>1.5594541910331383E-2</v>
      </c>
      <c r="S2037" s="8">
        <f t="shared" si="126"/>
        <v>0.12085769980506822</v>
      </c>
      <c r="T2037" s="8">
        <f t="shared" si="127"/>
        <v>0.15204678362573099</v>
      </c>
      <c r="U2037" s="8">
        <f>IF(C2037=2022,"",IF(C2037=2020,O2037/60,O2037/162))</f>
        <v>0.90740740740740744</v>
      </c>
      <c r="V2037">
        <v>129</v>
      </c>
      <c r="W2037">
        <v>220</v>
      </c>
      <c r="X2037">
        <v>45</v>
      </c>
      <c r="Y2037">
        <v>110</v>
      </c>
      <c r="Z2037">
        <v>68</v>
      </c>
      <c r="AA2037">
        <v>5</v>
      </c>
      <c r="AB2037">
        <v>1</v>
      </c>
      <c r="AC2037">
        <v>3</v>
      </c>
      <c r="AD2037">
        <v>0.28100000000000003</v>
      </c>
      <c r="AE2037">
        <v>0.34300000000000003</v>
      </c>
      <c r="AF2037">
        <v>0.42899999999999999</v>
      </c>
      <c r="AG2037">
        <v>0.77200000000000002</v>
      </c>
    </row>
    <row r="2038" spans="1:33" x14ac:dyDescent="0.25">
      <c r="A2038" t="s">
        <v>68</v>
      </c>
      <c r="B2038" t="s">
        <v>501</v>
      </c>
      <c r="C2038">
        <v>2019</v>
      </c>
      <c r="D2038" t="s">
        <v>22</v>
      </c>
      <c r="E2038" t="s">
        <v>361</v>
      </c>
      <c r="F2038" t="s">
        <v>362</v>
      </c>
      <c r="G2038" t="s">
        <v>502</v>
      </c>
      <c r="H2038">
        <v>28</v>
      </c>
      <c r="I2038" t="s">
        <v>1226</v>
      </c>
      <c r="J2038" s="9">
        <v>0.22</v>
      </c>
      <c r="K2038">
        <v>15</v>
      </c>
      <c r="L2038">
        <v>4</v>
      </c>
      <c r="M2038">
        <v>32</v>
      </c>
      <c r="N2038">
        <v>46</v>
      </c>
      <c r="O2038">
        <v>63</v>
      </c>
      <c r="P2038">
        <v>246</v>
      </c>
      <c r="Q2038" s="8">
        <f t="shared" si="124"/>
        <v>6.097560975609756E-2</v>
      </c>
      <c r="R2038" s="8">
        <f t="shared" si="125"/>
        <v>1.6260162601626018E-2</v>
      </c>
      <c r="S2038" s="8">
        <f t="shared" si="126"/>
        <v>0.13008130081300814</v>
      </c>
      <c r="T2038" s="8">
        <f t="shared" si="127"/>
        <v>0.18699186991869918</v>
      </c>
      <c r="U2038" s="8">
        <f>IF(C2038=2022,"",IF(C2038=2020,O2038/60,O2038/162))</f>
        <v>0.3888888888888889</v>
      </c>
      <c r="V2038">
        <v>54</v>
      </c>
      <c r="W2038">
        <v>114</v>
      </c>
      <c r="X2038">
        <v>29</v>
      </c>
      <c r="Y2038">
        <v>81</v>
      </c>
      <c r="Z2038">
        <v>30</v>
      </c>
      <c r="AA2038">
        <v>1</v>
      </c>
      <c r="AB2038">
        <v>1</v>
      </c>
      <c r="AC2038">
        <v>0</v>
      </c>
      <c r="AD2038">
        <v>0.25700000000000001</v>
      </c>
      <c r="AE2038">
        <v>0.314</v>
      </c>
      <c r="AF2038">
        <v>0.46300000000000002</v>
      </c>
      <c r="AG2038">
        <v>0.77800000000000002</v>
      </c>
    </row>
    <row r="2039" spans="1:33" x14ac:dyDescent="0.25">
      <c r="A2039" t="s">
        <v>41</v>
      </c>
      <c r="B2039" t="s">
        <v>1063</v>
      </c>
      <c r="C2039">
        <v>2019</v>
      </c>
      <c r="D2039" t="s">
        <v>18</v>
      </c>
      <c r="E2039" t="s">
        <v>60</v>
      </c>
      <c r="F2039" t="s">
        <v>61</v>
      </c>
      <c r="G2039" t="s">
        <v>1064</v>
      </c>
      <c r="H2039">
        <v>28</v>
      </c>
      <c r="I2039" t="s">
        <v>1226</v>
      </c>
      <c r="J2039" s="9">
        <v>0.23899999999999999</v>
      </c>
      <c r="K2039">
        <v>18</v>
      </c>
      <c r="L2039">
        <v>16</v>
      </c>
      <c r="M2039">
        <v>53</v>
      </c>
      <c r="N2039">
        <v>58</v>
      </c>
      <c r="O2039">
        <v>155</v>
      </c>
      <c r="P2039">
        <v>435</v>
      </c>
      <c r="Q2039" s="8">
        <f t="shared" si="124"/>
        <v>4.1379310344827586E-2</v>
      </c>
      <c r="R2039" s="8">
        <f t="shared" si="125"/>
        <v>3.6781609195402298E-2</v>
      </c>
      <c r="S2039" s="8">
        <f t="shared" si="126"/>
        <v>0.12183908045977011</v>
      </c>
      <c r="T2039" s="8">
        <f t="shared" si="127"/>
        <v>0.13333333333333333</v>
      </c>
      <c r="U2039" s="8">
        <f>IF(C2039=2022,"",IF(C2039=2020,O2039/60,O2039/162))</f>
        <v>0.95679012345679015</v>
      </c>
      <c r="V2039">
        <v>104</v>
      </c>
      <c r="W2039">
        <v>182</v>
      </c>
      <c r="X2039">
        <v>41</v>
      </c>
      <c r="Y2039">
        <v>168</v>
      </c>
      <c r="Z2039">
        <v>51</v>
      </c>
      <c r="AA2039">
        <v>0</v>
      </c>
      <c r="AB2039">
        <v>1</v>
      </c>
      <c r="AC2039">
        <v>7</v>
      </c>
      <c r="AD2039">
        <v>0.34399999999999997</v>
      </c>
      <c r="AE2039">
        <v>0.32100000000000001</v>
      </c>
      <c r="AF2039">
        <v>0.41799999999999998</v>
      </c>
      <c r="AG2039">
        <v>0.73899999999999999</v>
      </c>
    </row>
    <row r="2040" spans="1:33" x14ac:dyDescent="0.25">
      <c r="A2040" t="s">
        <v>33</v>
      </c>
      <c r="B2040" t="s">
        <v>487</v>
      </c>
      <c r="C2040">
        <v>2019</v>
      </c>
      <c r="D2040" t="s">
        <v>22</v>
      </c>
      <c r="E2040" t="s">
        <v>166</v>
      </c>
      <c r="F2040" t="s">
        <v>167</v>
      </c>
      <c r="G2040" t="s">
        <v>488</v>
      </c>
      <c r="H2040">
        <v>28</v>
      </c>
      <c r="I2040" t="s">
        <v>1226</v>
      </c>
      <c r="J2040" s="9">
        <v>0.249</v>
      </c>
      <c r="K2040">
        <v>13</v>
      </c>
      <c r="L2040">
        <v>2</v>
      </c>
      <c r="M2040">
        <v>44</v>
      </c>
      <c r="N2040">
        <v>46</v>
      </c>
      <c r="O2040">
        <v>93</v>
      </c>
      <c r="P2040">
        <v>357</v>
      </c>
      <c r="Q2040" s="8">
        <f t="shared" si="124"/>
        <v>3.6414565826330535E-2</v>
      </c>
      <c r="R2040" s="8">
        <f t="shared" si="125"/>
        <v>5.6022408963585435E-3</v>
      </c>
      <c r="S2040" s="8">
        <f t="shared" si="126"/>
        <v>0.12324929971988796</v>
      </c>
      <c r="T2040" s="8">
        <f t="shared" si="127"/>
        <v>0.12885154061624648</v>
      </c>
      <c r="U2040" s="8">
        <f>IF(C2040=2022,"",IF(C2040=2020,O2040/60,O2040/162))</f>
        <v>0.57407407407407407</v>
      </c>
      <c r="V2040">
        <v>89</v>
      </c>
      <c r="W2040">
        <v>147</v>
      </c>
      <c r="X2040">
        <v>31</v>
      </c>
      <c r="Y2040">
        <v>84</v>
      </c>
      <c r="Z2040">
        <v>29</v>
      </c>
      <c r="AA2040">
        <v>0</v>
      </c>
      <c r="AB2040">
        <v>1</v>
      </c>
      <c r="AC2040">
        <v>0</v>
      </c>
      <c r="AD2040">
        <v>0.28899999999999998</v>
      </c>
      <c r="AE2040">
        <v>0.309</v>
      </c>
      <c r="AF2040">
        <v>0.41199999999999998</v>
      </c>
      <c r="AG2040">
        <v>0.72</v>
      </c>
    </row>
    <row r="2041" spans="1:33" x14ac:dyDescent="0.25">
      <c r="A2041" t="s">
        <v>43</v>
      </c>
      <c r="B2041" t="s">
        <v>1109</v>
      </c>
      <c r="C2041">
        <v>2019</v>
      </c>
      <c r="D2041" t="s">
        <v>18</v>
      </c>
      <c r="E2041" t="s">
        <v>100</v>
      </c>
      <c r="F2041" t="s">
        <v>101</v>
      </c>
      <c r="G2041" t="s">
        <v>1110</v>
      </c>
      <c r="H2041">
        <v>28</v>
      </c>
      <c r="I2041" t="s">
        <v>1226</v>
      </c>
      <c r="J2041" s="9">
        <v>0.27200000000000002</v>
      </c>
      <c r="K2041">
        <v>21</v>
      </c>
      <c r="L2041">
        <v>2</v>
      </c>
      <c r="M2041">
        <v>55</v>
      </c>
      <c r="N2041">
        <v>64</v>
      </c>
      <c r="O2041">
        <v>107</v>
      </c>
      <c r="P2041">
        <v>371</v>
      </c>
      <c r="Q2041" s="8">
        <f t="shared" si="124"/>
        <v>5.6603773584905662E-2</v>
      </c>
      <c r="R2041" s="8">
        <f t="shared" si="125"/>
        <v>5.3908355795148251E-3</v>
      </c>
      <c r="S2041" s="8">
        <f t="shared" si="126"/>
        <v>0.14824797843665768</v>
      </c>
      <c r="T2041" s="8">
        <f t="shared" si="127"/>
        <v>0.1725067385444744</v>
      </c>
      <c r="U2041" s="8">
        <f>IF(C2041=2022,"",IF(C2041=2020,O2041/60,O2041/162))</f>
        <v>0.66049382716049387</v>
      </c>
      <c r="V2041">
        <v>101</v>
      </c>
      <c r="W2041">
        <v>192</v>
      </c>
      <c r="X2041">
        <v>46</v>
      </c>
      <c r="Y2041">
        <v>107</v>
      </c>
      <c r="Z2041">
        <v>32</v>
      </c>
      <c r="AA2041">
        <v>1</v>
      </c>
      <c r="AB2041">
        <v>1</v>
      </c>
      <c r="AC2041">
        <v>4</v>
      </c>
      <c r="AD2041">
        <v>0.32500000000000001</v>
      </c>
      <c r="AE2041">
        <v>0.33400000000000002</v>
      </c>
      <c r="AF2041">
        <v>0.51800000000000002</v>
      </c>
      <c r="AG2041">
        <v>0.85199999999999998</v>
      </c>
    </row>
    <row r="2042" spans="1:33" x14ac:dyDescent="0.25">
      <c r="A2042" t="s">
        <v>125</v>
      </c>
      <c r="B2042" t="s">
        <v>863</v>
      </c>
      <c r="C2042">
        <v>2019</v>
      </c>
      <c r="D2042" t="s">
        <v>18</v>
      </c>
      <c r="E2042" t="s">
        <v>455</v>
      </c>
      <c r="F2042" t="s">
        <v>456</v>
      </c>
      <c r="G2042" t="s">
        <v>864</v>
      </c>
      <c r="H2042">
        <v>28</v>
      </c>
      <c r="I2042" t="s">
        <v>1226</v>
      </c>
      <c r="J2042" s="9">
        <v>0.28100000000000003</v>
      </c>
      <c r="K2042">
        <v>15</v>
      </c>
      <c r="L2042">
        <v>0</v>
      </c>
      <c r="M2042">
        <v>50</v>
      </c>
      <c r="N2042">
        <v>52</v>
      </c>
      <c r="O2042">
        <v>107</v>
      </c>
      <c r="P2042">
        <v>381</v>
      </c>
      <c r="Q2042" s="8">
        <f t="shared" si="124"/>
        <v>3.937007874015748E-2</v>
      </c>
      <c r="R2042" s="8">
        <f t="shared" si="125"/>
        <v>0</v>
      </c>
      <c r="S2042" s="8">
        <f t="shared" si="126"/>
        <v>0.13123359580052493</v>
      </c>
      <c r="T2042" s="8">
        <f t="shared" si="127"/>
        <v>0.13648293963254593</v>
      </c>
      <c r="U2042" s="8">
        <f>IF(C2042=2022,"",IF(C2042=2020,O2042/60,O2042/162))</f>
        <v>0.66049382716049387</v>
      </c>
      <c r="V2042">
        <v>107</v>
      </c>
      <c r="W2042">
        <v>170</v>
      </c>
      <c r="X2042">
        <v>32</v>
      </c>
      <c r="Y2042">
        <v>110</v>
      </c>
      <c r="Z2042">
        <v>33</v>
      </c>
      <c r="AA2042">
        <v>0</v>
      </c>
      <c r="AB2042">
        <v>1</v>
      </c>
      <c r="AC2042">
        <v>0</v>
      </c>
      <c r="AD2042">
        <v>0.35699999999999998</v>
      </c>
      <c r="AE2042">
        <v>0.34399999999999997</v>
      </c>
      <c r="AF2042">
        <v>0.44600000000000001</v>
      </c>
      <c r="AG2042">
        <v>0.79100000000000004</v>
      </c>
    </row>
    <row r="2043" spans="1:33" x14ac:dyDescent="0.25">
      <c r="A2043" t="s">
        <v>57</v>
      </c>
      <c r="B2043" t="s">
        <v>875</v>
      </c>
      <c r="C2043">
        <v>2019</v>
      </c>
      <c r="D2043" t="s">
        <v>22</v>
      </c>
      <c r="E2043" t="s">
        <v>98</v>
      </c>
      <c r="F2043" t="s">
        <v>99</v>
      </c>
      <c r="G2043" t="s">
        <v>876</v>
      </c>
      <c r="H2043">
        <v>27</v>
      </c>
      <c r="I2043" t="s">
        <v>1226</v>
      </c>
      <c r="J2043" s="9">
        <v>0.28199999999999997</v>
      </c>
      <c r="K2043">
        <v>20</v>
      </c>
      <c r="L2043">
        <v>10</v>
      </c>
      <c r="M2043">
        <v>72</v>
      </c>
      <c r="N2043">
        <v>61</v>
      </c>
      <c r="O2043">
        <v>125</v>
      </c>
      <c r="P2043">
        <v>489</v>
      </c>
      <c r="Q2043" s="8">
        <f t="shared" si="124"/>
        <v>4.0899795501022497E-2</v>
      </c>
      <c r="R2043" s="8">
        <f t="shared" si="125"/>
        <v>2.0449897750511249E-2</v>
      </c>
      <c r="S2043" s="8">
        <f t="shared" si="126"/>
        <v>0.14723926380368099</v>
      </c>
      <c r="T2043" s="8">
        <f t="shared" si="127"/>
        <v>0.12474437627811862</v>
      </c>
      <c r="U2043" s="8">
        <f>IF(C2043=2022,"",IF(C2043=2020,O2043/60,O2043/162))</f>
        <v>0.77160493827160492</v>
      </c>
      <c r="V2043">
        <v>138</v>
      </c>
      <c r="W2043">
        <v>227</v>
      </c>
      <c r="X2043">
        <v>47</v>
      </c>
      <c r="Y2043">
        <v>125</v>
      </c>
      <c r="Z2043">
        <v>31</v>
      </c>
      <c r="AA2043">
        <v>2</v>
      </c>
      <c r="AB2043">
        <v>1</v>
      </c>
      <c r="AC2043">
        <v>4</v>
      </c>
      <c r="AD2043">
        <v>0.34</v>
      </c>
      <c r="AE2043">
        <v>0.33200000000000002</v>
      </c>
      <c r="AF2043">
        <v>0.46400000000000002</v>
      </c>
      <c r="AG2043">
        <v>0.79600000000000004</v>
      </c>
    </row>
    <row r="2044" spans="1:33" x14ac:dyDescent="0.25">
      <c r="A2044" t="s">
        <v>67</v>
      </c>
      <c r="B2044" t="s">
        <v>731</v>
      </c>
      <c r="C2044">
        <v>2019</v>
      </c>
      <c r="D2044" t="s">
        <v>18</v>
      </c>
      <c r="E2044" t="s">
        <v>373</v>
      </c>
      <c r="F2044" t="s">
        <v>374</v>
      </c>
      <c r="G2044" t="s">
        <v>732</v>
      </c>
      <c r="H2044">
        <v>27</v>
      </c>
      <c r="I2044" t="s">
        <v>1226</v>
      </c>
      <c r="J2044" s="9">
        <v>0.20499999999999999</v>
      </c>
      <c r="K2044">
        <v>2</v>
      </c>
      <c r="L2044">
        <v>3</v>
      </c>
      <c r="M2044">
        <v>10</v>
      </c>
      <c r="N2044">
        <v>7</v>
      </c>
      <c r="O2044">
        <v>34</v>
      </c>
      <c r="P2044">
        <v>88</v>
      </c>
      <c r="Q2044" s="8">
        <f t="shared" si="124"/>
        <v>2.2727272727272728E-2</v>
      </c>
      <c r="R2044" s="8">
        <f t="shared" si="125"/>
        <v>3.4090909090909088E-2</v>
      </c>
      <c r="S2044" s="8">
        <f t="shared" si="126"/>
        <v>0.11363636363636363</v>
      </c>
      <c r="T2044" s="8">
        <f t="shared" si="127"/>
        <v>7.9545454545454544E-2</v>
      </c>
      <c r="U2044" s="8">
        <f>IF(C2044=2022,"",IF(C2044=2020,O2044/60,O2044/162))</f>
        <v>0.20987654320987653</v>
      </c>
      <c r="V2044">
        <v>18</v>
      </c>
      <c r="W2044">
        <v>27</v>
      </c>
      <c r="X2044">
        <v>5</v>
      </c>
      <c r="Y2044">
        <v>22</v>
      </c>
      <c r="Z2044">
        <v>8</v>
      </c>
      <c r="AA2044">
        <v>0</v>
      </c>
      <c r="AB2044">
        <v>1</v>
      </c>
      <c r="AC2044">
        <v>0</v>
      </c>
      <c r="AD2044">
        <v>0.25</v>
      </c>
      <c r="AE2044">
        <v>0.27100000000000002</v>
      </c>
      <c r="AF2044">
        <v>0.307</v>
      </c>
      <c r="AG2044">
        <v>0.57799999999999996</v>
      </c>
    </row>
    <row r="2045" spans="1:33" x14ac:dyDescent="0.25">
      <c r="A2045" t="s">
        <v>62</v>
      </c>
      <c r="B2045" t="s">
        <v>969</v>
      </c>
      <c r="C2045">
        <v>2019</v>
      </c>
      <c r="D2045" t="s">
        <v>22</v>
      </c>
      <c r="E2045" t="s">
        <v>126</v>
      </c>
      <c r="F2045" t="s">
        <v>127</v>
      </c>
      <c r="G2045" t="s">
        <v>970</v>
      </c>
      <c r="H2045">
        <v>27</v>
      </c>
      <c r="I2045" t="s">
        <v>1226</v>
      </c>
      <c r="J2045" s="9">
        <v>0.27300000000000002</v>
      </c>
      <c r="K2045">
        <v>11</v>
      </c>
      <c r="L2045">
        <v>2</v>
      </c>
      <c r="M2045">
        <v>37</v>
      </c>
      <c r="N2045">
        <v>57</v>
      </c>
      <c r="O2045">
        <v>100</v>
      </c>
      <c r="P2045">
        <v>403</v>
      </c>
      <c r="Q2045" s="8">
        <f t="shared" si="124"/>
        <v>2.729528535980149E-2</v>
      </c>
      <c r="R2045" s="8">
        <f t="shared" si="125"/>
        <v>4.9627791563275434E-3</v>
      </c>
      <c r="S2045" s="8">
        <f t="shared" si="126"/>
        <v>9.1811414392059559E-2</v>
      </c>
      <c r="T2045" s="8">
        <f t="shared" si="127"/>
        <v>0.14143920595533499</v>
      </c>
      <c r="U2045" s="8">
        <f>IF(C2045=2022,"",IF(C2045=2020,O2045/60,O2045/162))</f>
        <v>0.61728395061728392</v>
      </c>
      <c r="V2045">
        <v>110</v>
      </c>
      <c r="W2045">
        <v>186</v>
      </c>
      <c r="X2045">
        <v>51</v>
      </c>
      <c r="Y2045">
        <v>96</v>
      </c>
      <c r="Z2045">
        <v>31</v>
      </c>
      <c r="AA2045">
        <v>1</v>
      </c>
      <c r="AB2045">
        <v>1</v>
      </c>
      <c r="AC2045">
        <v>1</v>
      </c>
      <c r="AD2045">
        <v>0.33200000000000002</v>
      </c>
      <c r="AE2045">
        <v>0.32800000000000001</v>
      </c>
      <c r="AF2045">
        <v>0.46200000000000002</v>
      </c>
      <c r="AG2045">
        <v>0.79</v>
      </c>
    </row>
    <row r="2046" spans="1:33" x14ac:dyDescent="0.25">
      <c r="A2046" t="s">
        <v>15</v>
      </c>
      <c r="B2046" t="s">
        <v>969</v>
      </c>
      <c r="C2046">
        <v>2019</v>
      </c>
      <c r="D2046" t="s">
        <v>18</v>
      </c>
      <c r="E2046" t="s">
        <v>16</v>
      </c>
      <c r="F2046" t="s">
        <v>17</v>
      </c>
      <c r="G2046" t="s">
        <v>970</v>
      </c>
      <c r="H2046">
        <v>27</v>
      </c>
      <c r="I2046" t="s">
        <v>1226</v>
      </c>
      <c r="J2046" s="9">
        <v>0.32100000000000001</v>
      </c>
      <c r="K2046">
        <v>16</v>
      </c>
      <c r="L2046">
        <v>0</v>
      </c>
      <c r="M2046">
        <v>36</v>
      </c>
      <c r="N2046">
        <v>43</v>
      </c>
      <c r="O2046">
        <v>51</v>
      </c>
      <c r="P2046">
        <v>212</v>
      </c>
      <c r="Q2046" s="8">
        <f t="shared" si="124"/>
        <v>7.5471698113207544E-2</v>
      </c>
      <c r="R2046" s="8">
        <f t="shared" si="125"/>
        <v>0</v>
      </c>
      <c r="S2046" s="8">
        <f t="shared" si="126"/>
        <v>0.16981132075471697</v>
      </c>
      <c r="T2046" s="8">
        <f t="shared" si="127"/>
        <v>0.20283018867924529</v>
      </c>
      <c r="U2046" s="8">
        <f>IF(C2046=2022,"",IF(C2046=2020,O2046/60,O2046/162))</f>
        <v>0.31481481481481483</v>
      </c>
      <c r="V2046">
        <v>68</v>
      </c>
      <c r="W2046">
        <v>137</v>
      </c>
      <c r="X2046">
        <v>37</v>
      </c>
      <c r="Y2046">
        <v>47</v>
      </c>
      <c r="Z2046">
        <v>10</v>
      </c>
      <c r="AA2046">
        <v>0</v>
      </c>
      <c r="AB2046">
        <v>2</v>
      </c>
      <c r="AC2046">
        <v>1</v>
      </c>
      <c r="AD2046">
        <v>0.34699999999999998</v>
      </c>
      <c r="AE2046">
        <v>0.35599999999999998</v>
      </c>
      <c r="AF2046">
        <v>0.64600000000000002</v>
      </c>
      <c r="AG2046">
        <v>1.002</v>
      </c>
    </row>
    <row r="2047" spans="1:33" x14ac:dyDescent="0.25">
      <c r="A2047" t="s">
        <v>41</v>
      </c>
      <c r="B2047" t="s">
        <v>909</v>
      </c>
      <c r="C2047">
        <v>2019</v>
      </c>
      <c r="D2047" t="s">
        <v>18</v>
      </c>
      <c r="E2047" t="s">
        <v>60</v>
      </c>
      <c r="F2047" t="s">
        <v>61</v>
      </c>
      <c r="G2047" t="s">
        <v>910</v>
      </c>
      <c r="H2047">
        <v>27</v>
      </c>
      <c r="I2047" t="s">
        <v>1226</v>
      </c>
      <c r="J2047" s="9">
        <v>0.216</v>
      </c>
      <c r="K2047">
        <v>33</v>
      </c>
      <c r="L2047">
        <v>5</v>
      </c>
      <c r="M2047">
        <v>64</v>
      </c>
      <c r="N2047">
        <v>64</v>
      </c>
      <c r="O2047">
        <v>140</v>
      </c>
      <c r="P2047">
        <v>440</v>
      </c>
      <c r="Q2047" s="8">
        <f t="shared" si="124"/>
        <v>7.4999999999999997E-2</v>
      </c>
      <c r="R2047" s="8">
        <f t="shared" si="125"/>
        <v>1.1363636363636364E-2</v>
      </c>
      <c r="S2047" s="8">
        <f t="shared" si="126"/>
        <v>0.14545454545454545</v>
      </c>
      <c r="T2047" s="8">
        <f t="shared" si="127"/>
        <v>0.14545454545454545</v>
      </c>
      <c r="U2047" s="8">
        <f>IF(C2047=2022,"",IF(C2047=2020,O2047/60,O2047/162))</f>
        <v>0.86419753086419748</v>
      </c>
      <c r="V2047">
        <v>95</v>
      </c>
      <c r="W2047">
        <v>215</v>
      </c>
      <c r="X2047">
        <v>53</v>
      </c>
      <c r="Y2047">
        <v>154</v>
      </c>
      <c r="Z2047">
        <v>46</v>
      </c>
      <c r="AA2047">
        <v>1</v>
      </c>
      <c r="AB2047">
        <v>1</v>
      </c>
      <c r="AC2047">
        <v>0</v>
      </c>
      <c r="AD2047">
        <v>0.23899999999999999</v>
      </c>
      <c r="AE2047">
        <v>0.28899999999999998</v>
      </c>
      <c r="AF2047">
        <v>0.48899999999999999</v>
      </c>
      <c r="AG2047">
        <v>0.77800000000000002</v>
      </c>
    </row>
    <row r="2048" spans="1:33" x14ac:dyDescent="0.25">
      <c r="A2048" t="s">
        <v>32</v>
      </c>
      <c r="B2048" t="s">
        <v>885</v>
      </c>
      <c r="C2048">
        <v>2019</v>
      </c>
      <c r="D2048" t="s">
        <v>22</v>
      </c>
      <c r="E2048" t="s">
        <v>39</v>
      </c>
      <c r="F2048" t="s">
        <v>40</v>
      </c>
      <c r="G2048" t="s">
        <v>886</v>
      </c>
      <c r="H2048">
        <v>27</v>
      </c>
      <c r="I2048" t="s">
        <v>1226</v>
      </c>
      <c r="J2048" s="9">
        <v>0.26500000000000001</v>
      </c>
      <c r="K2048">
        <v>48</v>
      </c>
      <c r="L2048">
        <v>3</v>
      </c>
      <c r="M2048">
        <v>117</v>
      </c>
      <c r="N2048">
        <v>95</v>
      </c>
      <c r="O2048">
        <v>162</v>
      </c>
      <c r="P2048">
        <v>589</v>
      </c>
      <c r="Q2048" s="8">
        <f t="shared" si="124"/>
        <v>8.1494057724957561E-2</v>
      </c>
      <c r="R2048" s="8">
        <f t="shared" si="125"/>
        <v>5.0933786078098476E-3</v>
      </c>
      <c r="S2048" s="8">
        <f t="shared" si="126"/>
        <v>0.19864176570458403</v>
      </c>
      <c r="T2048" s="8">
        <f t="shared" si="127"/>
        <v>0.16129032258064516</v>
      </c>
      <c r="U2048" s="8">
        <f>IF(C2048=2022,"",IF(C2048=2020,O2048/60,O2048/162))</f>
        <v>1</v>
      </c>
      <c r="V2048">
        <v>156</v>
      </c>
      <c r="W2048">
        <v>335</v>
      </c>
      <c r="X2048">
        <v>82</v>
      </c>
      <c r="Y2048">
        <v>178</v>
      </c>
      <c r="Z2048">
        <v>73</v>
      </c>
      <c r="AA2048">
        <v>3</v>
      </c>
      <c r="AB2048">
        <v>1</v>
      </c>
      <c r="AC2048">
        <v>1</v>
      </c>
      <c r="AD2048">
        <v>0.29399999999999998</v>
      </c>
      <c r="AE2048">
        <v>0.35399999999999998</v>
      </c>
      <c r="AF2048">
        <v>0.56899999999999995</v>
      </c>
      <c r="AG2048">
        <v>0.92200000000000004</v>
      </c>
    </row>
    <row r="2049" spans="1:33" x14ac:dyDescent="0.25">
      <c r="A2049" t="s">
        <v>55</v>
      </c>
      <c r="B2049" t="s">
        <v>975</v>
      </c>
      <c r="C2049">
        <v>2019</v>
      </c>
      <c r="D2049" t="s">
        <v>18</v>
      </c>
      <c r="E2049" t="s">
        <v>345</v>
      </c>
      <c r="F2049" t="s">
        <v>346</v>
      </c>
      <c r="G2049" t="s">
        <v>976</v>
      </c>
      <c r="H2049">
        <v>26</v>
      </c>
      <c r="I2049" t="s">
        <v>1226</v>
      </c>
      <c r="J2049" s="9">
        <v>0.26</v>
      </c>
      <c r="K2049">
        <v>35</v>
      </c>
      <c r="L2049">
        <v>15</v>
      </c>
      <c r="M2049">
        <v>114</v>
      </c>
      <c r="N2049">
        <v>98</v>
      </c>
      <c r="O2049">
        <v>157</v>
      </c>
      <c r="P2049">
        <v>573</v>
      </c>
      <c r="Q2049" s="8">
        <f t="shared" si="124"/>
        <v>6.1082024432809773E-2</v>
      </c>
      <c r="R2049" s="8">
        <f t="shared" si="125"/>
        <v>2.6178010471204188E-2</v>
      </c>
      <c r="S2049" s="8">
        <f t="shared" si="126"/>
        <v>0.19895287958115182</v>
      </c>
      <c r="T2049" s="8">
        <f t="shared" si="127"/>
        <v>0.17102966841186737</v>
      </c>
      <c r="U2049" s="8">
        <f>IF(C2049=2022,"",IF(C2049=2020,O2049/60,O2049/162))</f>
        <v>0.96913580246913578</v>
      </c>
      <c r="V2049">
        <v>149</v>
      </c>
      <c r="W2049">
        <v>292</v>
      </c>
      <c r="X2049">
        <v>72</v>
      </c>
      <c r="Y2049">
        <v>178</v>
      </c>
      <c r="Z2049">
        <v>99</v>
      </c>
      <c r="AA2049">
        <v>11</v>
      </c>
      <c r="AB2049">
        <v>1</v>
      </c>
      <c r="AC2049">
        <v>3</v>
      </c>
      <c r="AD2049">
        <v>0.313</v>
      </c>
      <c r="AE2049">
        <v>0.372</v>
      </c>
      <c r="AF2049">
        <v>0.51</v>
      </c>
      <c r="AG2049">
        <v>0.88200000000000001</v>
      </c>
    </row>
    <row r="2050" spans="1:33" x14ac:dyDescent="0.25">
      <c r="A2050" t="s">
        <v>34</v>
      </c>
      <c r="B2050" t="s">
        <v>437</v>
      </c>
      <c r="C2050">
        <v>2019</v>
      </c>
      <c r="D2050" t="s">
        <v>22</v>
      </c>
      <c r="E2050" t="s">
        <v>75</v>
      </c>
      <c r="F2050" t="s">
        <v>76</v>
      </c>
      <c r="G2050" t="s">
        <v>438</v>
      </c>
      <c r="H2050">
        <v>26</v>
      </c>
      <c r="I2050" t="s">
        <v>1226</v>
      </c>
      <c r="J2050" s="9">
        <v>0.27200000000000002</v>
      </c>
      <c r="K2050">
        <v>27</v>
      </c>
      <c r="L2050">
        <v>3</v>
      </c>
      <c r="M2050">
        <v>55</v>
      </c>
      <c r="N2050">
        <v>75</v>
      </c>
      <c r="O2050">
        <v>102</v>
      </c>
      <c r="P2050">
        <v>378</v>
      </c>
      <c r="Q2050" s="8">
        <f t="shared" si="124"/>
        <v>7.1428571428571425E-2</v>
      </c>
      <c r="R2050" s="8">
        <f t="shared" si="125"/>
        <v>7.9365079365079361E-3</v>
      </c>
      <c r="S2050" s="8">
        <f t="shared" si="126"/>
        <v>0.14550264550264549</v>
      </c>
      <c r="T2050" s="8">
        <f t="shared" si="127"/>
        <v>0.1984126984126984</v>
      </c>
      <c r="U2050" s="8">
        <f>IF(C2050=2022,"",IF(C2050=2020,O2050/60,O2050/162))</f>
        <v>0.62962962962962965</v>
      </c>
      <c r="V2050">
        <v>103</v>
      </c>
      <c r="W2050">
        <v>204</v>
      </c>
      <c r="X2050">
        <v>46</v>
      </c>
      <c r="Y2050">
        <v>141</v>
      </c>
      <c r="Z2050">
        <v>64</v>
      </c>
      <c r="AA2050">
        <v>4</v>
      </c>
      <c r="AB2050">
        <v>1</v>
      </c>
      <c r="AC2050">
        <v>2</v>
      </c>
      <c r="AD2050">
        <v>0.36</v>
      </c>
      <c r="AE2050">
        <v>0.38100000000000001</v>
      </c>
      <c r="AF2050">
        <v>0.54</v>
      </c>
      <c r="AG2050">
        <v>0.92100000000000004</v>
      </c>
    </row>
    <row r="2051" spans="1:33" x14ac:dyDescent="0.25">
      <c r="A2051" t="s">
        <v>42</v>
      </c>
      <c r="B2051" t="s">
        <v>403</v>
      </c>
      <c r="C2051">
        <v>2019</v>
      </c>
      <c r="D2051" t="s">
        <v>22</v>
      </c>
      <c r="E2051" t="s">
        <v>263</v>
      </c>
      <c r="F2051" t="s">
        <v>264</v>
      </c>
      <c r="G2051" t="s">
        <v>404</v>
      </c>
      <c r="H2051">
        <v>26</v>
      </c>
      <c r="I2051" t="s">
        <v>1226</v>
      </c>
      <c r="J2051" s="9">
        <v>0.252</v>
      </c>
      <c r="K2051">
        <v>36</v>
      </c>
      <c r="L2051">
        <v>1</v>
      </c>
      <c r="M2051">
        <v>90</v>
      </c>
      <c r="N2051">
        <v>98</v>
      </c>
      <c r="O2051">
        <v>134</v>
      </c>
      <c r="P2051">
        <v>524</v>
      </c>
      <c r="Q2051" s="8">
        <f t="shared" ref="Q2051:Q2114" si="128">IFERROR(K2051/$P2051,"")</f>
        <v>6.8702290076335881E-2</v>
      </c>
      <c r="R2051" s="8">
        <f t="shared" ref="R2051:R2114" si="129">IFERROR(L2051/$P2051,"")</f>
        <v>1.9083969465648854E-3</v>
      </c>
      <c r="S2051" s="8">
        <f t="shared" ref="S2051:S2114" si="130">IFERROR(M2051/$P2051,"")</f>
        <v>0.1717557251908397</v>
      </c>
      <c r="T2051" s="8">
        <f t="shared" ref="T2051:T2114" si="131">IFERROR(N2051/$P2051,"")</f>
        <v>0.18702290076335878</v>
      </c>
      <c r="U2051" s="8">
        <f>IF(C2051=2022,"",IF(C2051=2020,O2051/60,O2051/162))</f>
        <v>0.8271604938271605</v>
      </c>
      <c r="V2051">
        <v>132</v>
      </c>
      <c r="W2051">
        <v>272</v>
      </c>
      <c r="X2051">
        <v>68</v>
      </c>
      <c r="Y2051">
        <v>99</v>
      </c>
      <c r="Z2051">
        <v>60</v>
      </c>
      <c r="AA2051">
        <v>0</v>
      </c>
      <c r="AB2051">
        <v>1</v>
      </c>
      <c r="AC2051">
        <v>5</v>
      </c>
      <c r="AD2051">
        <v>0.24399999999999999</v>
      </c>
      <c r="AE2051">
        <v>0.33600000000000002</v>
      </c>
      <c r="AF2051">
        <v>0.51900000000000002</v>
      </c>
      <c r="AG2051">
        <v>0.85499999999999998</v>
      </c>
    </row>
    <row r="2052" spans="1:33" x14ac:dyDescent="0.25">
      <c r="A2052" t="s">
        <v>89</v>
      </c>
      <c r="B2052" t="s">
        <v>827</v>
      </c>
      <c r="C2052">
        <v>2019</v>
      </c>
      <c r="D2052" t="s">
        <v>22</v>
      </c>
      <c r="E2052" t="s">
        <v>90</v>
      </c>
      <c r="F2052" t="s">
        <v>91</v>
      </c>
      <c r="G2052" t="s">
        <v>828</v>
      </c>
      <c r="H2052">
        <v>26</v>
      </c>
      <c r="I2052" t="s">
        <v>1226</v>
      </c>
      <c r="J2052" s="9">
        <v>0.29499999999999998</v>
      </c>
      <c r="K2052">
        <v>29</v>
      </c>
      <c r="L2052">
        <v>16</v>
      </c>
      <c r="M2052">
        <v>80</v>
      </c>
      <c r="N2052">
        <v>135</v>
      </c>
      <c r="O2052">
        <v>150</v>
      </c>
      <c r="P2052">
        <v>597</v>
      </c>
      <c r="Q2052" s="8">
        <f t="shared" si="128"/>
        <v>4.8576214405360134E-2</v>
      </c>
      <c r="R2052" s="8">
        <f t="shared" si="129"/>
        <v>2.6800670016750419E-2</v>
      </c>
      <c r="S2052" s="8">
        <f t="shared" si="130"/>
        <v>0.13400335008375208</v>
      </c>
      <c r="T2052" s="8">
        <f t="shared" si="131"/>
        <v>0.22613065326633167</v>
      </c>
      <c r="U2052" s="8">
        <f>IF(C2052=2022,"",IF(C2052=2020,O2052/60,O2052/162))</f>
        <v>0.92592592592592593</v>
      </c>
      <c r="V2052">
        <v>176</v>
      </c>
      <c r="W2052">
        <v>313</v>
      </c>
      <c r="X2052">
        <v>74</v>
      </c>
      <c r="Y2052">
        <v>101</v>
      </c>
      <c r="Z2052">
        <v>97</v>
      </c>
      <c r="AA2052">
        <v>6</v>
      </c>
      <c r="AB2052">
        <v>1</v>
      </c>
      <c r="AC2052">
        <v>3</v>
      </c>
      <c r="AD2052">
        <v>0.309</v>
      </c>
      <c r="AE2052">
        <v>0.39100000000000001</v>
      </c>
      <c r="AF2052">
        <v>0.52400000000000002</v>
      </c>
      <c r="AG2052">
        <v>0.91500000000000004</v>
      </c>
    </row>
    <row r="2053" spans="1:33" x14ac:dyDescent="0.25">
      <c r="A2053" t="s">
        <v>56</v>
      </c>
      <c r="B2053" t="s">
        <v>619</v>
      </c>
      <c r="C2053">
        <v>2019</v>
      </c>
      <c r="D2053" t="s">
        <v>22</v>
      </c>
      <c r="E2053" t="s">
        <v>211</v>
      </c>
      <c r="F2053" t="s">
        <v>212</v>
      </c>
      <c r="G2053" t="s">
        <v>620</v>
      </c>
      <c r="H2053">
        <v>26</v>
      </c>
      <c r="I2053" t="s">
        <v>1226</v>
      </c>
      <c r="J2053" s="9">
        <v>0.23</v>
      </c>
      <c r="K2053">
        <v>26</v>
      </c>
      <c r="L2053">
        <v>6</v>
      </c>
      <c r="M2053">
        <v>65</v>
      </c>
      <c r="N2053">
        <v>58</v>
      </c>
      <c r="O2053">
        <v>125</v>
      </c>
      <c r="P2053">
        <v>417</v>
      </c>
      <c r="Q2053" s="8">
        <f t="shared" si="128"/>
        <v>6.235011990407674E-2</v>
      </c>
      <c r="R2053" s="8">
        <f t="shared" si="129"/>
        <v>1.4388489208633094E-2</v>
      </c>
      <c r="S2053" s="8">
        <f t="shared" si="130"/>
        <v>0.15587529976019185</v>
      </c>
      <c r="T2053" s="8">
        <f t="shared" si="131"/>
        <v>0.13908872901678657</v>
      </c>
      <c r="U2053" s="8">
        <f>IF(C2053=2022,"",IF(C2053=2020,O2053/60,O2053/162))</f>
        <v>0.77160493827160492</v>
      </c>
      <c r="V2053">
        <v>96</v>
      </c>
      <c r="W2053">
        <v>197</v>
      </c>
      <c r="X2053">
        <v>47</v>
      </c>
      <c r="Y2053">
        <v>153</v>
      </c>
      <c r="Z2053">
        <v>45</v>
      </c>
      <c r="AA2053">
        <v>1</v>
      </c>
      <c r="AB2053">
        <v>1</v>
      </c>
      <c r="AC2053">
        <v>3</v>
      </c>
      <c r="AD2053">
        <v>0.29299999999999998</v>
      </c>
      <c r="AE2053">
        <v>0.30599999999999999</v>
      </c>
      <c r="AF2053">
        <v>0.47199999999999998</v>
      </c>
      <c r="AG2053">
        <v>0.77800000000000002</v>
      </c>
    </row>
    <row r="2054" spans="1:33" x14ac:dyDescent="0.25">
      <c r="A2054" t="s">
        <v>33</v>
      </c>
      <c r="B2054" t="s">
        <v>471</v>
      </c>
      <c r="C2054">
        <v>2019</v>
      </c>
      <c r="D2054" t="s">
        <v>22</v>
      </c>
      <c r="E2054" t="s">
        <v>166</v>
      </c>
      <c r="F2054" t="s">
        <v>167</v>
      </c>
      <c r="G2054" t="s">
        <v>472</v>
      </c>
      <c r="H2054">
        <v>26</v>
      </c>
      <c r="I2054" t="s">
        <v>1226</v>
      </c>
      <c r="J2054" s="9">
        <v>0.29299999999999998</v>
      </c>
      <c r="K2054">
        <v>0</v>
      </c>
      <c r="L2054">
        <v>1</v>
      </c>
      <c r="M2054">
        <v>13</v>
      </c>
      <c r="N2054">
        <v>11</v>
      </c>
      <c r="O2054">
        <v>26</v>
      </c>
      <c r="P2054">
        <v>75</v>
      </c>
      <c r="Q2054" s="8">
        <f t="shared" si="128"/>
        <v>0</v>
      </c>
      <c r="R2054" s="8">
        <f t="shared" si="129"/>
        <v>1.3333333333333334E-2</v>
      </c>
      <c r="S2054" s="8">
        <f t="shared" si="130"/>
        <v>0.17333333333333334</v>
      </c>
      <c r="T2054" s="8">
        <f t="shared" si="131"/>
        <v>0.14666666666666667</v>
      </c>
      <c r="U2054" s="8">
        <f>IF(C2054=2022,"",IF(C2054=2020,O2054/60,O2054/162))</f>
        <v>0.16049382716049382</v>
      </c>
      <c r="V2054">
        <v>22</v>
      </c>
      <c r="W2054">
        <v>34</v>
      </c>
      <c r="X2054">
        <v>10</v>
      </c>
      <c r="Y2054">
        <v>23</v>
      </c>
      <c r="Z2054">
        <v>7</v>
      </c>
      <c r="AA2054">
        <v>0</v>
      </c>
      <c r="AB2054">
        <v>1</v>
      </c>
      <c r="AC2054">
        <v>0</v>
      </c>
      <c r="AD2054">
        <v>0.42299999999999999</v>
      </c>
      <c r="AE2054">
        <v>0.36099999999999999</v>
      </c>
      <c r="AF2054">
        <v>0.45300000000000001</v>
      </c>
      <c r="AG2054">
        <v>0.81499999999999995</v>
      </c>
    </row>
    <row r="2055" spans="1:33" x14ac:dyDescent="0.25">
      <c r="A2055" t="s">
        <v>19</v>
      </c>
      <c r="B2055" t="s">
        <v>431</v>
      </c>
      <c r="C2055">
        <v>2019</v>
      </c>
      <c r="D2055" t="s">
        <v>22</v>
      </c>
      <c r="E2055" t="s">
        <v>20</v>
      </c>
      <c r="F2055" t="s">
        <v>21</v>
      </c>
      <c r="G2055" t="s">
        <v>432</v>
      </c>
      <c r="H2055">
        <v>25</v>
      </c>
      <c r="I2055" t="s">
        <v>1226</v>
      </c>
      <c r="J2055" s="9">
        <v>0.253</v>
      </c>
      <c r="K2055">
        <v>22</v>
      </c>
      <c r="L2055">
        <v>4</v>
      </c>
      <c r="M2055">
        <v>49</v>
      </c>
      <c r="N2055">
        <v>54</v>
      </c>
      <c r="O2055">
        <v>70</v>
      </c>
      <c r="P2055">
        <v>241</v>
      </c>
      <c r="Q2055" s="8">
        <f t="shared" si="128"/>
        <v>9.1286307053941904E-2</v>
      </c>
      <c r="R2055" s="8">
        <f t="shared" si="129"/>
        <v>1.6597510373443983E-2</v>
      </c>
      <c r="S2055" s="8">
        <f t="shared" si="130"/>
        <v>0.2033195020746888</v>
      </c>
      <c r="T2055" s="8">
        <f t="shared" si="131"/>
        <v>0.22406639004149378</v>
      </c>
      <c r="U2055" s="8">
        <f>IF(C2055=2022,"",IF(C2055=2020,O2055/60,O2055/162))</f>
        <v>0.43209876543209874</v>
      </c>
      <c r="V2055">
        <v>61</v>
      </c>
      <c r="W2055">
        <v>144</v>
      </c>
      <c r="X2055">
        <v>38</v>
      </c>
      <c r="Y2055">
        <v>114</v>
      </c>
      <c r="Z2055">
        <v>52</v>
      </c>
      <c r="AA2055">
        <v>4</v>
      </c>
      <c r="AB2055">
        <v>1</v>
      </c>
      <c r="AC2055">
        <v>2</v>
      </c>
      <c r="AD2055">
        <v>0.36799999999999999</v>
      </c>
      <c r="AE2055">
        <v>0.38900000000000001</v>
      </c>
      <c r="AF2055">
        <v>0.59799999999999998</v>
      </c>
      <c r="AG2055">
        <v>0.98599999999999999</v>
      </c>
    </row>
    <row r="2056" spans="1:33" x14ac:dyDescent="0.25">
      <c r="A2056" t="s">
        <v>8</v>
      </c>
      <c r="B2056" t="s">
        <v>82</v>
      </c>
      <c r="C2056">
        <v>2019</v>
      </c>
      <c r="D2056" t="s">
        <v>22</v>
      </c>
      <c r="E2056" t="s">
        <v>9</v>
      </c>
      <c r="F2056" t="s">
        <v>10</v>
      </c>
      <c r="G2056" t="s">
        <v>83</v>
      </c>
      <c r="H2056">
        <v>25</v>
      </c>
      <c r="I2056" t="s">
        <v>1226</v>
      </c>
      <c r="J2056" s="9">
        <v>0.23799999999999999</v>
      </c>
      <c r="K2056">
        <v>4</v>
      </c>
      <c r="L2056">
        <v>1</v>
      </c>
      <c r="M2056">
        <v>15</v>
      </c>
      <c r="N2056">
        <v>15</v>
      </c>
      <c r="O2056">
        <v>44</v>
      </c>
      <c r="P2056">
        <v>126</v>
      </c>
      <c r="Q2056" s="8">
        <f t="shared" si="128"/>
        <v>3.1746031746031744E-2</v>
      </c>
      <c r="R2056" s="8">
        <f t="shared" si="129"/>
        <v>7.9365079365079361E-3</v>
      </c>
      <c r="S2056" s="8">
        <f t="shared" si="130"/>
        <v>0.11904761904761904</v>
      </c>
      <c r="T2056" s="8">
        <f t="shared" si="131"/>
        <v>0.11904761904761904</v>
      </c>
      <c r="U2056" s="8">
        <f>IF(C2056=2022,"",IF(C2056=2020,O2056/60,O2056/162))</f>
        <v>0.27160493827160492</v>
      </c>
      <c r="V2056">
        <v>30</v>
      </c>
      <c r="W2056">
        <v>48</v>
      </c>
      <c r="X2056">
        <v>10</v>
      </c>
      <c r="Y2056">
        <v>26</v>
      </c>
      <c r="Z2056">
        <v>14</v>
      </c>
      <c r="AA2056">
        <v>1</v>
      </c>
      <c r="AB2056">
        <v>1</v>
      </c>
      <c r="AC2056">
        <v>2</v>
      </c>
      <c r="AD2056">
        <v>0.26800000000000002</v>
      </c>
      <c r="AE2056">
        <v>0.317</v>
      </c>
      <c r="AF2056">
        <v>0.38100000000000001</v>
      </c>
      <c r="AG2056">
        <v>0.69799999999999995</v>
      </c>
    </row>
    <row r="2057" spans="1:33" x14ac:dyDescent="0.25">
      <c r="A2057" t="s">
        <v>49</v>
      </c>
      <c r="B2057" t="s">
        <v>387</v>
      </c>
      <c r="C2057">
        <v>2019</v>
      </c>
      <c r="D2057" t="s">
        <v>22</v>
      </c>
      <c r="E2057" t="s">
        <v>50</v>
      </c>
      <c r="F2057" t="s">
        <v>51</v>
      </c>
      <c r="G2057" t="s">
        <v>388</v>
      </c>
      <c r="H2057">
        <v>25</v>
      </c>
      <c r="I2057" t="s">
        <v>1226</v>
      </c>
      <c r="J2057" s="9">
        <v>0.19</v>
      </c>
      <c r="K2057">
        <v>1</v>
      </c>
      <c r="L2057">
        <v>0</v>
      </c>
      <c r="M2057">
        <v>2</v>
      </c>
      <c r="N2057">
        <v>4</v>
      </c>
      <c r="O2057">
        <v>20</v>
      </c>
      <c r="P2057">
        <v>42</v>
      </c>
      <c r="Q2057" s="8">
        <f t="shared" si="128"/>
        <v>2.3809523809523808E-2</v>
      </c>
      <c r="R2057" s="8">
        <f t="shared" si="129"/>
        <v>0</v>
      </c>
      <c r="S2057" s="8">
        <f t="shared" si="130"/>
        <v>4.7619047619047616E-2</v>
      </c>
      <c r="T2057" s="8">
        <f t="shared" si="131"/>
        <v>9.5238095238095233E-2</v>
      </c>
      <c r="U2057" s="8">
        <f>IF(C2057=2022,"",IF(C2057=2020,O2057/60,O2057/162))</f>
        <v>0.12345679012345678</v>
      </c>
      <c r="V2057">
        <v>8</v>
      </c>
      <c r="W2057">
        <v>14</v>
      </c>
      <c r="X2057">
        <v>4</v>
      </c>
      <c r="Y2057">
        <v>23</v>
      </c>
      <c r="Z2057">
        <v>6</v>
      </c>
      <c r="AA2057">
        <v>0</v>
      </c>
      <c r="AB2057">
        <v>1</v>
      </c>
      <c r="AC2057">
        <v>0</v>
      </c>
      <c r="AD2057">
        <v>0.38900000000000001</v>
      </c>
      <c r="AE2057">
        <v>0.29199999999999998</v>
      </c>
      <c r="AF2057">
        <v>0.33300000000000002</v>
      </c>
      <c r="AG2057">
        <v>0.625</v>
      </c>
    </row>
    <row r="2058" spans="1:33" x14ac:dyDescent="0.25">
      <c r="A2058" t="s">
        <v>31</v>
      </c>
      <c r="B2058" t="s">
        <v>749</v>
      </c>
      <c r="C2058">
        <v>2019</v>
      </c>
      <c r="D2058" t="s">
        <v>18</v>
      </c>
      <c r="E2058" t="s">
        <v>245</v>
      </c>
      <c r="F2058" t="s">
        <v>246</v>
      </c>
      <c r="G2058" t="s">
        <v>750</v>
      </c>
      <c r="H2058">
        <v>24</v>
      </c>
      <c r="I2058" t="s">
        <v>1226</v>
      </c>
      <c r="J2058" s="9">
        <v>0.25900000000000001</v>
      </c>
      <c r="K2058">
        <v>19</v>
      </c>
      <c r="L2058">
        <v>7</v>
      </c>
      <c r="M2058">
        <v>47</v>
      </c>
      <c r="N2058">
        <v>31</v>
      </c>
      <c r="O2058">
        <v>56</v>
      </c>
      <c r="P2058">
        <v>205</v>
      </c>
      <c r="Q2058" s="8">
        <f t="shared" si="128"/>
        <v>9.2682926829268292E-2</v>
      </c>
      <c r="R2058" s="8">
        <f t="shared" si="129"/>
        <v>3.4146341463414637E-2</v>
      </c>
      <c r="S2058" s="8">
        <f t="shared" si="130"/>
        <v>0.22926829268292684</v>
      </c>
      <c r="T2058" s="8">
        <f t="shared" si="131"/>
        <v>0.15121951219512195</v>
      </c>
      <c r="U2058" s="8">
        <f>IF(C2058=2022,"",IF(C2058=2020,O2058/60,O2058/162))</f>
        <v>0.34567901234567899</v>
      </c>
      <c r="V2058">
        <v>53</v>
      </c>
      <c r="W2058">
        <v>118</v>
      </c>
      <c r="X2058">
        <v>27</v>
      </c>
      <c r="Y2058">
        <v>60</v>
      </c>
      <c r="Z2058">
        <v>16</v>
      </c>
      <c r="AA2058">
        <v>2</v>
      </c>
      <c r="AB2058">
        <v>1</v>
      </c>
      <c r="AC2058">
        <v>0</v>
      </c>
      <c r="AD2058">
        <v>0.26600000000000001</v>
      </c>
      <c r="AE2058">
        <v>0.316</v>
      </c>
      <c r="AF2058">
        <v>0.57599999999999996</v>
      </c>
      <c r="AG2058">
        <v>0.89100000000000001</v>
      </c>
    </row>
    <row r="2059" spans="1:33" x14ac:dyDescent="0.25">
      <c r="A2059" t="s">
        <v>41</v>
      </c>
      <c r="B2059" t="s">
        <v>551</v>
      </c>
      <c r="C2059">
        <v>2019</v>
      </c>
      <c r="D2059" t="s">
        <v>18</v>
      </c>
      <c r="E2059" t="s">
        <v>60</v>
      </c>
      <c r="F2059" t="s">
        <v>61</v>
      </c>
      <c r="G2059" t="s">
        <v>552</v>
      </c>
      <c r="H2059">
        <v>24</v>
      </c>
      <c r="I2059" t="s">
        <v>1226</v>
      </c>
      <c r="J2059" s="9">
        <v>0.23400000000000001</v>
      </c>
      <c r="K2059">
        <v>12</v>
      </c>
      <c r="L2059">
        <v>20</v>
      </c>
      <c r="M2059">
        <v>37</v>
      </c>
      <c r="N2059">
        <v>59</v>
      </c>
      <c r="O2059">
        <v>151</v>
      </c>
      <c r="P2059">
        <v>398</v>
      </c>
      <c r="Q2059" s="8">
        <f t="shared" si="128"/>
        <v>3.015075376884422E-2</v>
      </c>
      <c r="R2059" s="8">
        <f t="shared" si="129"/>
        <v>5.0251256281407038E-2</v>
      </c>
      <c r="S2059" s="8">
        <f t="shared" si="130"/>
        <v>9.2964824120603015E-2</v>
      </c>
      <c r="T2059" s="8">
        <f t="shared" si="131"/>
        <v>0.14824120603015076</v>
      </c>
      <c r="U2059" s="8">
        <f>IF(C2059=2022,"",IF(C2059=2020,O2059/60,O2059/162))</f>
        <v>0.9320987654320988</v>
      </c>
      <c r="V2059">
        <v>93</v>
      </c>
      <c r="W2059">
        <v>154</v>
      </c>
      <c r="X2059">
        <v>34</v>
      </c>
      <c r="Y2059">
        <v>88</v>
      </c>
      <c r="Z2059">
        <v>38</v>
      </c>
      <c r="AA2059">
        <v>1</v>
      </c>
      <c r="AB2059">
        <v>1</v>
      </c>
      <c r="AC2059">
        <v>4</v>
      </c>
      <c r="AD2059">
        <v>0.27200000000000002</v>
      </c>
      <c r="AE2059">
        <v>0.30399999999999999</v>
      </c>
      <c r="AF2059">
        <v>0.38700000000000001</v>
      </c>
      <c r="AG2059">
        <v>0.69099999999999995</v>
      </c>
    </row>
    <row r="2060" spans="1:33" x14ac:dyDescent="0.25">
      <c r="A2060" t="s">
        <v>8</v>
      </c>
      <c r="B2060" t="s">
        <v>79</v>
      </c>
      <c r="C2060">
        <v>2019</v>
      </c>
      <c r="D2060" t="s">
        <v>22</v>
      </c>
      <c r="E2060" t="s">
        <v>9</v>
      </c>
      <c r="F2060" t="s">
        <v>10</v>
      </c>
      <c r="G2060" t="s">
        <v>80</v>
      </c>
      <c r="H2060">
        <v>24</v>
      </c>
      <c r="I2060" t="s">
        <v>1226</v>
      </c>
      <c r="J2060" s="9">
        <v>0.26100000000000001</v>
      </c>
      <c r="K2060">
        <v>20</v>
      </c>
      <c r="L2060">
        <v>1</v>
      </c>
      <c r="M2060">
        <v>59</v>
      </c>
      <c r="N2060">
        <v>46</v>
      </c>
      <c r="O2060">
        <v>93</v>
      </c>
      <c r="P2060">
        <v>380</v>
      </c>
      <c r="Q2060" s="8">
        <f t="shared" si="128"/>
        <v>5.2631578947368418E-2</v>
      </c>
      <c r="R2060" s="8">
        <f t="shared" si="129"/>
        <v>2.631578947368421E-3</v>
      </c>
      <c r="S2060" s="8">
        <f t="shared" si="130"/>
        <v>0.15526315789473685</v>
      </c>
      <c r="T2060" s="8">
        <f t="shared" si="131"/>
        <v>0.12105263157894737</v>
      </c>
      <c r="U2060" s="8">
        <f>IF(C2060=2022,"",IF(C2060=2020,O2060/60,O2060/162))</f>
        <v>0.57407407407407407</v>
      </c>
      <c r="V2060">
        <v>99</v>
      </c>
      <c r="W2060">
        <v>181</v>
      </c>
      <c r="X2060">
        <v>41</v>
      </c>
      <c r="Y2060">
        <v>86</v>
      </c>
      <c r="Z2060">
        <v>19</v>
      </c>
      <c r="AA2060">
        <v>0</v>
      </c>
      <c r="AB2060">
        <v>1</v>
      </c>
      <c r="AC2060">
        <v>2</v>
      </c>
      <c r="AD2060">
        <v>0.28499999999999998</v>
      </c>
      <c r="AE2060">
        <v>0.29699999999999999</v>
      </c>
      <c r="AF2060">
        <v>0.47599999999999998</v>
      </c>
      <c r="AG2060">
        <v>0.77300000000000002</v>
      </c>
    </row>
    <row r="2061" spans="1:33" x14ac:dyDescent="0.25">
      <c r="A2061" t="s">
        <v>62</v>
      </c>
      <c r="B2061" t="s">
        <v>683</v>
      </c>
      <c r="C2061">
        <v>2019</v>
      </c>
      <c r="D2061" t="s">
        <v>22</v>
      </c>
      <c r="E2061" t="s">
        <v>126</v>
      </c>
      <c r="F2061" t="s">
        <v>127</v>
      </c>
      <c r="G2061" t="s">
        <v>684</v>
      </c>
      <c r="H2061">
        <v>24</v>
      </c>
      <c r="I2061" t="s">
        <v>1226</v>
      </c>
      <c r="J2061" s="9">
        <v>0.22500000000000001</v>
      </c>
      <c r="K2061">
        <v>3</v>
      </c>
      <c r="L2061">
        <v>3</v>
      </c>
      <c r="M2061">
        <v>10</v>
      </c>
      <c r="N2061">
        <v>24</v>
      </c>
      <c r="O2061">
        <v>48</v>
      </c>
      <c r="P2061">
        <v>169</v>
      </c>
      <c r="Q2061" s="8">
        <f t="shared" si="128"/>
        <v>1.7751479289940829E-2</v>
      </c>
      <c r="R2061" s="8">
        <f t="shared" si="129"/>
        <v>1.7751479289940829E-2</v>
      </c>
      <c r="S2061" s="8">
        <f t="shared" si="130"/>
        <v>5.9171597633136092E-2</v>
      </c>
      <c r="T2061" s="8">
        <f t="shared" si="131"/>
        <v>0.14201183431952663</v>
      </c>
      <c r="U2061" s="8">
        <f>IF(C2061=2022,"",IF(C2061=2020,O2061/60,O2061/162))</f>
        <v>0.29629629629629628</v>
      </c>
      <c r="V2061">
        <v>38</v>
      </c>
      <c r="W2061">
        <v>58</v>
      </c>
      <c r="X2061">
        <v>12</v>
      </c>
      <c r="Y2061">
        <v>63</v>
      </c>
      <c r="Z2061">
        <v>14</v>
      </c>
      <c r="AA2061">
        <v>0</v>
      </c>
      <c r="AB2061">
        <v>1</v>
      </c>
      <c r="AC2061">
        <v>0</v>
      </c>
      <c r="AD2061">
        <v>0.33700000000000002</v>
      </c>
      <c r="AE2061">
        <v>0.28599999999999998</v>
      </c>
      <c r="AF2061">
        <v>0.34300000000000003</v>
      </c>
      <c r="AG2061">
        <v>0.63</v>
      </c>
    </row>
    <row r="2062" spans="1:33" x14ac:dyDescent="0.25">
      <c r="A2062" t="s">
        <v>43</v>
      </c>
      <c r="B2062" t="s">
        <v>1083</v>
      </c>
      <c r="C2062">
        <v>2019</v>
      </c>
      <c r="D2062" t="s">
        <v>18</v>
      </c>
      <c r="E2062" t="s">
        <v>100</v>
      </c>
      <c r="F2062" t="s">
        <v>101</v>
      </c>
      <c r="G2062" t="s">
        <v>1084</v>
      </c>
      <c r="H2062">
        <v>24</v>
      </c>
      <c r="I2062" t="s">
        <v>1226</v>
      </c>
      <c r="J2062" s="9">
        <v>0.16700000000000001</v>
      </c>
      <c r="K2062">
        <v>1</v>
      </c>
      <c r="L2062">
        <v>1</v>
      </c>
      <c r="M2062">
        <v>3</v>
      </c>
      <c r="N2062">
        <v>2</v>
      </c>
      <c r="O2062">
        <v>17</v>
      </c>
      <c r="P2062">
        <v>42</v>
      </c>
      <c r="Q2062" s="8">
        <f t="shared" si="128"/>
        <v>2.3809523809523808E-2</v>
      </c>
      <c r="R2062" s="8">
        <f t="shared" si="129"/>
        <v>2.3809523809523808E-2</v>
      </c>
      <c r="S2062" s="8">
        <f t="shared" si="130"/>
        <v>7.1428571428571425E-2</v>
      </c>
      <c r="T2062" s="8">
        <f t="shared" si="131"/>
        <v>4.7619047619047616E-2</v>
      </c>
      <c r="U2062" s="8">
        <f>IF(C2062=2022,"",IF(C2062=2020,O2062/60,O2062/162))</f>
        <v>0.10493827160493827</v>
      </c>
      <c r="V2062">
        <v>7</v>
      </c>
      <c r="W2062">
        <v>10</v>
      </c>
      <c r="X2062">
        <v>1</v>
      </c>
      <c r="Y2062">
        <v>11</v>
      </c>
      <c r="Z2062">
        <v>3</v>
      </c>
      <c r="AA2062">
        <v>0</v>
      </c>
      <c r="AB2062">
        <v>1</v>
      </c>
      <c r="AC2062">
        <v>2</v>
      </c>
      <c r="AD2062">
        <v>0.2</v>
      </c>
      <c r="AE2062">
        <v>0.255</v>
      </c>
      <c r="AF2062">
        <v>0.23799999999999999</v>
      </c>
      <c r="AG2062">
        <v>0.49299999999999999</v>
      </c>
    </row>
    <row r="2063" spans="1:33" x14ac:dyDescent="0.25">
      <c r="A2063" t="s">
        <v>77</v>
      </c>
      <c r="B2063" t="s">
        <v>535</v>
      </c>
      <c r="C2063">
        <v>2019</v>
      </c>
      <c r="D2063" t="s">
        <v>18</v>
      </c>
      <c r="E2063" t="s">
        <v>291</v>
      </c>
      <c r="F2063" t="s">
        <v>292</v>
      </c>
      <c r="G2063" t="s">
        <v>536</v>
      </c>
      <c r="H2063">
        <v>24</v>
      </c>
      <c r="I2063" t="s">
        <v>1226</v>
      </c>
      <c r="J2063" s="9">
        <v>0.3</v>
      </c>
      <c r="K2063">
        <v>1</v>
      </c>
      <c r="L2063">
        <v>2</v>
      </c>
      <c r="M2063">
        <v>2</v>
      </c>
      <c r="N2063">
        <v>4</v>
      </c>
      <c r="O2063">
        <v>19</v>
      </c>
      <c r="P2063">
        <v>20</v>
      </c>
      <c r="Q2063" s="8">
        <f t="shared" si="128"/>
        <v>0.05</v>
      </c>
      <c r="R2063" s="8">
        <f t="shared" si="129"/>
        <v>0.1</v>
      </c>
      <c r="S2063" s="8">
        <f t="shared" si="130"/>
        <v>0.1</v>
      </c>
      <c r="T2063" s="8">
        <f t="shared" si="131"/>
        <v>0.2</v>
      </c>
      <c r="U2063" s="8">
        <f>IF(C2063=2022,"",IF(C2063=2020,O2063/60,O2063/162))</f>
        <v>0.11728395061728394</v>
      </c>
      <c r="V2063">
        <v>6</v>
      </c>
      <c r="W2063">
        <v>10</v>
      </c>
      <c r="X2063">
        <v>2</v>
      </c>
      <c r="Y2063">
        <v>4</v>
      </c>
      <c r="Z2063">
        <v>2</v>
      </c>
      <c r="AA2063">
        <v>0</v>
      </c>
      <c r="AB2063">
        <v>1</v>
      </c>
      <c r="AC2063">
        <v>1</v>
      </c>
      <c r="AD2063">
        <v>0.33300000000000002</v>
      </c>
      <c r="AE2063">
        <v>0.39100000000000001</v>
      </c>
      <c r="AF2063">
        <v>0.5</v>
      </c>
      <c r="AG2063">
        <v>0.89100000000000001</v>
      </c>
    </row>
    <row r="2064" spans="1:33" x14ac:dyDescent="0.25">
      <c r="A2064" t="s">
        <v>86</v>
      </c>
      <c r="B2064" t="s">
        <v>663</v>
      </c>
      <c r="C2064">
        <v>2019</v>
      </c>
      <c r="D2064" t="s">
        <v>18</v>
      </c>
      <c r="E2064" t="s">
        <v>128</v>
      </c>
      <c r="F2064" t="s">
        <v>129</v>
      </c>
      <c r="G2064" t="s">
        <v>664</v>
      </c>
      <c r="H2064">
        <v>24</v>
      </c>
      <c r="I2064" t="s">
        <v>1226</v>
      </c>
      <c r="J2064" s="9">
        <v>0.217</v>
      </c>
      <c r="K2064">
        <v>2</v>
      </c>
      <c r="L2064">
        <v>4</v>
      </c>
      <c r="M2064">
        <v>16</v>
      </c>
      <c r="N2064">
        <v>17</v>
      </c>
      <c r="O2064">
        <v>41</v>
      </c>
      <c r="P2064">
        <v>138</v>
      </c>
      <c r="Q2064" s="8">
        <f t="shared" si="128"/>
        <v>1.4492753623188406E-2</v>
      </c>
      <c r="R2064" s="8">
        <f t="shared" si="129"/>
        <v>2.8985507246376812E-2</v>
      </c>
      <c r="S2064" s="8">
        <f t="shared" si="130"/>
        <v>0.11594202898550725</v>
      </c>
      <c r="T2064" s="8">
        <f t="shared" si="131"/>
        <v>0.12318840579710146</v>
      </c>
      <c r="U2064" s="8">
        <f>IF(C2064=2022,"",IF(C2064=2020,O2064/60,O2064/162))</f>
        <v>0.25308641975308643</v>
      </c>
      <c r="V2064">
        <v>30</v>
      </c>
      <c r="W2064">
        <v>43</v>
      </c>
      <c r="X2064">
        <v>9</v>
      </c>
      <c r="Y2064">
        <v>41</v>
      </c>
      <c r="Z2064">
        <v>18</v>
      </c>
      <c r="AA2064">
        <v>0</v>
      </c>
      <c r="AB2064">
        <v>1</v>
      </c>
      <c r="AC2064">
        <v>2</v>
      </c>
      <c r="AD2064">
        <v>0.29499999999999998</v>
      </c>
      <c r="AE2064">
        <v>0.312</v>
      </c>
      <c r="AF2064">
        <v>0.312</v>
      </c>
      <c r="AG2064">
        <v>0.624</v>
      </c>
    </row>
    <row r="2065" spans="1:33" x14ac:dyDescent="0.25">
      <c r="A2065" t="s">
        <v>29</v>
      </c>
      <c r="B2065" t="s">
        <v>225</v>
      </c>
      <c r="C2065">
        <v>2019</v>
      </c>
      <c r="D2065" t="s">
        <v>22</v>
      </c>
      <c r="E2065" t="s">
        <v>188</v>
      </c>
      <c r="F2065" t="s">
        <v>96</v>
      </c>
      <c r="G2065" t="s">
        <v>226</v>
      </c>
      <c r="H2065">
        <v>23</v>
      </c>
      <c r="I2065" t="s">
        <v>1226</v>
      </c>
      <c r="J2065" s="9">
        <v>0.23699999999999999</v>
      </c>
      <c r="K2065">
        <v>10</v>
      </c>
      <c r="L2065">
        <v>0</v>
      </c>
      <c r="M2065">
        <v>35</v>
      </c>
      <c r="N2065">
        <v>26</v>
      </c>
      <c r="O2065">
        <v>51</v>
      </c>
      <c r="P2065">
        <v>173</v>
      </c>
      <c r="Q2065" s="8">
        <f t="shared" si="128"/>
        <v>5.7803468208092484E-2</v>
      </c>
      <c r="R2065" s="8">
        <f t="shared" si="129"/>
        <v>0</v>
      </c>
      <c r="S2065" s="8">
        <f t="shared" si="130"/>
        <v>0.20231213872832371</v>
      </c>
      <c r="T2065" s="8">
        <f t="shared" si="131"/>
        <v>0.15028901734104047</v>
      </c>
      <c r="U2065" s="8">
        <f>IF(C2065=2022,"",IF(C2065=2020,O2065/60,O2065/162))</f>
        <v>0.31481481481481483</v>
      </c>
      <c r="V2065">
        <v>41</v>
      </c>
      <c r="W2065">
        <v>81</v>
      </c>
      <c r="X2065">
        <v>20</v>
      </c>
      <c r="Y2065">
        <v>63</v>
      </c>
      <c r="Z2065">
        <v>18</v>
      </c>
      <c r="AA2065">
        <v>0</v>
      </c>
      <c r="AB2065">
        <v>2</v>
      </c>
      <c r="AC2065">
        <v>0</v>
      </c>
      <c r="AD2065">
        <v>0.30099999999999999</v>
      </c>
      <c r="AE2065">
        <v>0.30399999999999999</v>
      </c>
      <c r="AF2065">
        <v>0.46800000000000003</v>
      </c>
      <c r="AG2065">
        <v>0.77200000000000002</v>
      </c>
    </row>
    <row r="2066" spans="1:33" x14ac:dyDescent="0.25">
      <c r="A2066" t="s">
        <v>41</v>
      </c>
      <c r="B2066" t="s">
        <v>225</v>
      </c>
      <c r="C2066">
        <v>2019</v>
      </c>
      <c r="D2066" t="s">
        <v>18</v>
      </c>
      <c r="E2066" t="s">
        <v>60</v>
      </c>
      <c r="F2066" t="s">
        <v>61</v>
      </c>
      <c r="G2066" t="s">
        <v>226</v>
      </c>
      <c r="H2066">
        <v>23</v>
      </c>
      <c r="I2066" t="s">
        <v>1226</v>
      </c>
      <c r="J2066" s="9">
        <v>0.255</v>
      </c>
      <c r="K2066">
        <v>27</v>
      </c>
      <c r="L2066">
        <v>0</v>
      </c>
      <c r="M2066">
        <v>46</v>
      </c>
      <c r="N2066">
        <v>43</v>
      </c>
      <c r="O2066">
        <v>99</v>
      </c>
      <c r="P2066">
        <v>321</v>
      </c>
      <c r="Q2066" s="8">
        <f t="shared" si="128"/>
        <v>8.4112149532710276E-2</v>
      </c>
      <c r="R2066" s="8">
        <f t="shared" si="129"/>
        <v>0</v>
      </c>
      <c r="S2066" s="8">
        <f t="shared" si="130"/>
        <v>0.14330218068535824</v>
      </c>
      <c r="T2066" s="8">
        <f t="shared" si="131"/>
        <v>0.13395638629283488</v>
      </c>
      <c r="U2066" s="8">
        <f>IF(C2066=2022,"",IF(C2066=2020,O2066/60,O2066/162))</f>
        <v>0.61111111111111116</v>
      </c>
      <c r="V2066">
        <v>82</v>
      </c>
      <c r="W2066">
        <v>172</v>
      </c>
      <c r="X2066">
        <v>36</v>
      </c>
      <c r="Y2066">
        <v>93</v>
      </c>
      <c r="Z2066">
        <v>29</v>
      </c>
      <c r="AA2066">
        <v>1</v>
      </c>
      <c r="AB2066">
        <v>1</v>
      </c>
      <c r="AC2066">
        <v>0</v>
      </c>
      <c r="AD2066">
        <v>0.26800000000000002</v>
      </c>
      <c r="AE2066">
        <v>0.314</v>
      </c>
      <c r="AF2066">
        <v>0.53600000000000003</v>
      </c>
      <c r="AG2066">
        <v>0.84899999999999998</v>
      </c>
    </row>
    <row r="2067" spans="1:33" x14ac:dyDescent="0.25">
      <c r="A2067" t="s">
        <v>26</v>
      </c>
      <c r="B2067" t="s">
        <v>311</v>
      </c>
      <c r="C2067">
        <v>2019</v>
      </c>
      <c r="D2067" t="s">
        <v>22</v>
      </c>
      <c r="E2067" t="s">
        <v>27</v>
      </c>
      <c r="F2067" t="s">
        <v>28</v>
      </c>
      <c r="G2067" t="s">
        <v>312</v>
      </c>
      <c r="H2067">
        <v>22</v>
      </c>
      <c r="I2067" t="s">
        <v>1226</v>
      </c>
      <c r="J2067" s="9">
        <v>0.26900000000000002</v>
      </c>
      <c r="K2067">
        <v>4</v>
      </c>
      <c r="L2067">
        <v>5</v>
      </c>
      <c r="M2067">
        <v>11</v>
      </c>
      <c r="N2067">
        <v>15</v>
      </c>
      <c r="O2067">
        <v>22</v>
      </c>
      <c r="P2067">
        <v>67</v>
      </c>
      <c r="Q2067" s="8">
        <f t="shared" si="128"/>
        <v>5.9701492537313432E-2</v>
      </c>
      <c r="R2067" s="8">
        <f t="shared" si="129"/>
        <v>7.4626865671641784E-2</v>
      </c>
      <c r="S2067" s="8">
        <f t="shared" si="130"/>
        <v>0.16417910447761194</v>
      </c>
      <c r="T2067" s="8">
        <f t="shared" si="131"/>
        <v>0.22388059701492538</v>
      </c>
      <c r="U2067" s="8">
        <f>IF(C2067=2022,"",IF(C2067=2020,O2067/60,O2067/162))</f>
        <v>0.13580246913580246</v>
      </c>
      <c r="V2067">
        <v>18</v>
      </c>
      <c r="W2067">
        <v>36</v>
      </c>
      <c r="X2067">
        <v>10</v>
      </c>
      <c r="Y2067">
        <v>20</v>
      </c>
      <c r="Z2067">
        <v>4</v>
      </c>
      <c r="AA2067">
        <v>1</v>
      </c>
      <c r="AB2067">
        <v>1</v>
      </c>
      <c r="AC2067">
        <v>0</v>
      </c>
      <c r="AD2067">
        <v>0.32600000000000001</v>
      </c>
      <c r="AE2067">
        <v>0.31900000000000001</v>
      </c>
      <c r="AF2067">
        <v>0.53700000000000003</v>
      </c>
      <c r="AG2067">
        <v>0.85699999999999998</v>
      </c>
    </row>
    <row r="2068" spans="1:33" x14ac:dyDescent="0.25">
      <c r="A2068" t="s">
        <v>41</v>
      </c>
      <c r="B2068" t="s">
        <v>217</v>
      </c>
      <c r="C2068">
        <v>2019</v>
      </c>
      <c r="D2068" t="s">
        <v>18</v>
      </c>
      <c r="E2068" t="s">
        <v>60</v>
      </c>
      <c r="F2068" t="s">
        <v>61</v>
      </c>
      <c r="G2068" t="s">
        <v>218</v>
      </c>
      <c r="H2068">
        <v>21</v>
      </c>
      <c r="I2068" t="s">
        <v>1226</v>
      </c>
      <c r="J2068" s="9">
        <v>0.249</v>
      </c>
      <c r="K2068">
        <v>8</v>
      </c>
      <c r="L2068">
        <v>1</v>
      </c>
      <c r="M2068">
        <v>32</v>
      </c>
      <c r="N2068">
        <v>29</v>
      </c>
      <c r="O2068">
        <v>94</v>
      </c>
      <c r="P2068">
        <v>253</v>
      </c>
      <c r="Q2068" s="8">
        <f t="shared" si="128"/>
        <v>3.1620553359683792E-2</v>
      </c>
      <c r="R2068" s="8">
        <f t="shared" si="129"/>
        <v>3.952569169960474E-3</v>
      </c>
      <c r="S2068" s="8">
        <f t="shared" si="130"/>
        <v>0.12648221343873517</v>
      </c>
      <c r="T2068" s="8">
        <f t="shared" si="131"/>
        <v>0.11462450592885376</v>
      </c>
      <c r="U2068" s="8">
        <f>IF(C2068=2022,"",IF(C2068=2020,O2068/60,O2068/162))</f>
        <v>0.58024691358024694</v>
      </c>
      <c r="V2068">
        <v>63</v>
      </c>
      <c r="W2068">
        <v>102</v>
      </c>
      <c r="X2068">
        <v>23</v>
      </c>
      <c r="Y2068">
        <v>64</v>
      </c>
      <c r="Z2068">
        <v>25</v>
      </c>
      <c r="AA2068">
        <v>1</v>
      </c>
      <c r="AB2068">
        <v>1</v>
      </c>
      <c r="AC2068">
        <v>1</v>
      </c>
      <c r="AD2068">
        <v>0.30199999999999999</v>
      </c>
      <c r="AE2068">
        <v>0.315</v>
      </c>
      <c r="AF2068">
        <v>0.40300000000000002</v>
      </c>
      <c r="AG2068">
        <v>0.71899999999999997</v>
      </c>
    </row>
    <row r="2069" spans="1:33" x14ac:dyDescent="0.25">
      <c r="A2069" t="s">
        <v>67</v>
      </c>
      <c r="B2069" t="s">
        <v>673</v>
      </c>
      <c r="C2069">
        <v>2019</v>
      </c>
      <c r="D2069" t="s">
        <v>18</v>
      </c>
      <c r="E2069" t="s">
        <v>373</v>
      </c>
      <c r="F2069" t="s">
        <v>374</v>
      </c>
      <c r="G2069" t="s">
        <v>674</v>
      </c>
      <c r="H2069">
        <v>21</v>
      </c>
      <c r="I2069" t="s">
        <v>1226</v>
      </c>
      <c r="J2069" s="9">
        <v>0.28000000000000003</v>
      </c>
      <c r="K2069">
        <v>41</v>
      </c>
      <c r="L2069">
        <v>37</v>
      </c>
      <c r="M2069">
        <v>101</v>
      </c>
      <c r="N2069">
        <v>127</v>
      </c>
      <c r="O2069">
        <v>156</v>
      </c>
      <c r="P2069">
        <v>626</v>
      </c>
      <c r="Q2069" s="8">
        <f t="shared" si="128"/>
        <v>6.5495207667731634E-2</v>
      </c>
      <c r="R2069" s="8">
        <f t="shared" si="129"/>
        <v>5.9105431309904151E-2</v>
      </c>
      <c r="S2069" s="8">
        <f t="shared" si="130"/>
        <v>0.16134185303514376</v>
      </c>
      <c r="T2069" s="8">
        <f t="shared" si="131"/>
        <v>0.20287539936102236</v>
      </c>
      <c r="U2069" s="8">
        <f>IF(C2069=2022,"",IF(C2069=2020,O2069/60,O2069/162))</f>
        <v>0.96296296296296291</v>
      </c>
      <c r="V2069">
        <v>175</v>
      </c>
      <c r="W2069">
        <v>324</v>
      </c>
      <c r="X2069">
        <v>65</v>
      </c>
      <c r="Y2069">
        <v>188</v>
      </c>
      <c r="Z2069">
        <v>76</v>
      </c>
      <c r="AA2069">
        <v>4</v>
      </c>
      <c r="AB2069">
        <v>1</v>
      </c>
      <c r="AC2069">
        <v>9</v>
      </c>
      <c r="AD2069">
        <v>0.33700000000000002</v>
      </c>
      <c r="AE2069">
        <v>0.36499999999999999</v>
      </c>
      <c r="AF2069">
        <v>0.51800000000000002</v>
      </c>
      <c r="AG2069">
        <v>0.88300000000000001</v>
      </c>
    </row>
    <row r="2070" spans="1:33" x14ac:dyDescent="0.25">
      <c r="A2070" t="s">
        <v>78</v>
      </c>
      <c r="B2070" t="s">
        <v>1170</v>
      </c>
      <c r="C2070">
        <v>2019</v>
      </c>
      <c r="D2070" t="s">
        <v>18</v>
      </c>
      <c r="E2070" t="s">
        <v>164</v>
      </c>
      <c r="F2070" t="s">
        <v>165</v>
      </c>
      <c r="G2070" t="s">
        <v>1171</v>
      </c>
      <c r="H2070">
        <v>20</v>
      </c>
      <c r="I2070" t="s">
        <v>1226</v>
      </c>
      <c r="J2070" s="9">
        <v>0.28199999999999997</v>
      </c>
      <c r="K2070">
        <v>34</v>
      </c>
      <c r="L2070">
        <v>12</v>
      </c>
      <c r="M2070">
        <v>110</v>
      </c>
      <c r="N2070">
        <v>110</v>
      </c>
      <c r="O2070">
        <v>150</v>
      </c>
      <c r="P2070">
        <v>542</v>
      </c>
      <c r="Q2070" s="8">
        <f t="shared" si="128"/>
        <v>6.273062730627306E-2</v>
      </c>
      <c r="R2070" s="8">
        <f t="shared" si="129"/>
        <v>2.2140221402214021E-2</v>
      </c>
      <c r="S2070" s="8">
        <f t="shared" si="130"/>
        <v>0.2029520295202952</v>
      </c>
      <c r="T2070" s="8">
        <f t="shared" si="131"/>
        <v>0.2029520295202952</v>
      </c>
      <c r="U2070" s="8">
        <f>IF(C2070=2022,"",IF(C2070=2020,O2070/60,O2070/162))</f>
        <v>0.92592592592592593</v>
      </c>
      <c r="V2070">
        <v>153</v>
      </c>
      <c r="W2070">
        <v>297</v>
      </c>
      <c r="X2070">
        <v>71</v>
      </c>
      <c r="Y2070">
        <v>132</v>
      </c>
      <c r="Z2070">
        <v>108</v>
      </c>
      <c r="AA2070">
        <v>3</v>
      </c>
      <c r="AB2070">
        <v>1</v>
      </c>
      <c r="AC2070">
        <v>1</v>
      </c>
      <c r="AD2070">
        <v>0.312</v>
      </c>
      <c r="AE2070">
        <v>0.40100000000000002</v>
      </c>
      <c r="AF2070">
        <v>0.54800000000000004</v>
      </c>
      <c r="AG2070">
        <v>0.94899999999999995</v>
      </c>
    </row>
    <row r="2071" spans="1:33" x14ac:dyDescent="0.25">
      <c r="A2071" t="s">
        <v>81</v>
      </c>
      <c r="B2071" t="s">
        <v>783</v>
      </c>
      <c r="C2071">
        <v>2018</v>
      </c>
      <c r="D2071" t="s">
        <v>18</v>
      </c>
      <c r="E2071" t="s">
        <v>134</v>
      </c>
      <c r="F2071" t="s">
        <v>135</v>
      </c>
      <c r="G2071" t="s">
        <v>784</v>
      </c>
      <c r="H2071">
        <v>31</v>
      </c>
      <c r="I2071" t="s">
        <v>1226</v>
      </c>
      <c r="J2071" s="9">
        <v>0.29099999999999998</v>
      </c>
      <c r="K2071">
        <v>29</v>
      </c>
      <c r="L2071">
        <v>12</v>
      </c>
      <c r="M2071">
        <v>70</v>
      </c>
      <c r="N2071">
        <v>119</v>
      </c>
      <c r="O2071">
        <v>156</v>
      </c>
      <c r="P2071">
        <v>626</v>
      </c>
      <c r="Q2071" s="8">
        <f t="shared" si="128"/>
        <v>4.6325878594249199E-2</v>
      </c>
      <c r="R2071" s="8">
        <f t="shared" si="129"/>
        <v>1.9169329073482427E-2</v>
      </c>
      <c r="S2071" s="8">
        <f t="shared" si="130"/>
        <v>0.11182108626198083</v>
      </c>
      <c r="T2071" s="8">
        <f t="shared" si="131"/>
        <v>0.19009584664536741</v>
      </c>
      <c r="U2071" s="8">
        <f>IF(C2071=2022,"",IF(C2071=2020,O2071/60,O2071/162))</f>
        <v>0.96296296296296291</v>
      </c>
      <c r="V2071">
        <v>182</v>
      </c>
      <c r="W2071">
        <v>314</v>
      </c>
      <c r="X2071">
        <v>67</v>
      </c>
      <c r="Y2071">
        <v>134</v>
      </c>
      <c r="Z2071">
        <v>59</v>
      </c>
      <c r="AA2071">
        <v>2</v>
      </c>
      <c r="AB2071">
        <v>1</v>
      </c>
      <c r="AC2071">
        <v>4</v>
      </c>
      <c r="AD2071">
        <v>0.32900000000000001</v>
      </c>
      <c r="AE2071">
        <v>0.35799999999999998</v>
      </c>
      <c r="AF2071">
        <v>0.502</v>
      </c>
      <c r="AG2071">
        <v>0.86</v>
      </c>
    </row>
    <row r="2072" spans="1:33" x14ac:dyDescent="0.25">
      <c r="A2072" t="s">
        <v>49</v>
      </c>
      <c r="B2072" t="s">
        <v>571</v>
      </c>
      <c r="C2072">
        <v>2018</v>
      </c>
      <c r="D2072" t="s">
        <v>22</v>
      </c>
      <c r="E2072" t="s">
        <v>50</v>
      </c>
      <c r="F2072" t="s">
        <v>51</v>
      </c>
      <c r="G2072" t="s">
        <v>572</v>
      </c>
      <c r="H2072">
        <v>30</v>
      </c>
      <c r="I2072" t="s">
        <v>1226</v>
      </c>
      <c r="J2072" s="9">
        <v>0.20799999999999999</v>
      </c>
      <c r="K2072">
        <v>19</v>
      </c>
      <c r="L2072">
        <v>6</v>
      </c>
      <c r="M2072">
        <v>57</v>
      </c>
      <c r="N2072">
        <v>71</v>
      </c>
      <c r="O2072">
        <v>137</v>
      </c>
      <c r="P2072">
        <v>491</v>
      </c>
      <c r="Q2072" s="8">
        <f t="shared" si="128"/>
        <v>3.8696537678207736E-2</v>
      </c>
      <c r="R2072" s="8">
        <f t="shared" si="129"/>
        <v>1.2219959266802444E-2</v>
      </c>
      <c r="S2072" s="8">
        <f t="shared" si="130"/>
        <v>0.11608961303462322</v>
      </c>
      <c r="T2072" s="8">
        <f t="shared" si="131"/>
        <v>0.14460285132382891</v>
      </c>
      <c r="U2072" s="8">
        <f>IF(C2072=2022,"",IF(C2072=2020,O2072/60,O2072/162))</f>
        <v>0.84567901234567899</v>
      </c>
      <c r="V2072">
        <v>102</v>
      </c>
      <c r="W2072">
        <v>181</v>
      </c>
      <c r="X2072">
        <v>39</v>
      </c>
      <c r="Y2072">
        <v>133</v>
      </c>
      <c r="Z2072">
        <v>53</v>
      </c>
      <c r="AA2072">
        <v>2</v>
      </c>
      <c r="AB2072">
        <v>1</v>
      </c>
      <c r="AC2072">
        <v>2</v>
      </c>
      <c r="AD2072">
        <v>0.24099999999999999</v>
      </c>
      <c r="AE2072">
        <v>0.28299999999999997</v>
      </c>
      <c r="AF2072">
        <v>0.36899999999999999</v>
      </c>
      <c r="AG2072">
        <v>0.65200000000000002</v>
      </c>
    </row>
    <row r="2073" spans="1:33" x14ac:dyDescent="0.25">
      <c r="A2073" t="s">
        <v>67</v>
      </c>
      <c r="B2073" t="s">
        <v>687</v>
      </c>
      <c r="C2073">
        <v>2018</v>
      </c>
      <c r="D2073" t="s">
        <v>18</v>
      </c>
      <c r="E2073" t="s">
        <v>373</v>
      </c>
      <c r="F2073" t="s">
        <v>374</v>
      </c>
      <c r="G2073" t="s">
        <v>688</v>
      </c>
      <c r="H2073">
        <v>29</v>
      </c>
      <c r="I2073" t="s">
        <v>1226</v>
      </c>
      <c r="J2073" s="9">
        <v>0.13200000000000001</v>
      </c>
      <c r="K2073">
        <v>0</v>
      </c>
      <c r="L2073">
        <v>0</v>
      </c>
      <c r="M2073">
        <v>0</v>
      </c>
      <c r="N2073">
        <v>8</v>
      </c>
      <c r="O2073">
        <v>33</v>
      </c>
      <c r="P2073">
        <v>53</v>
      </c>
      <c r="Q2073" s="8">
        <f t="shared" si="128"/>
        <v>0</v>
      </c>
      <c r="R2073" s="8">
        <f t="shared" si="129"/>
        <v>0</v>
      </c>
      <c r="S2073" s="8">
        <f t="shared" si="130"/>
        <v>0</v>
      </c>
      <c r="T2073" s="8">
        <f t="shared" si="131"/>
        <v>0.15094339622641509</v>
      </c>
      <c r="U2073" s="8">
        <f>IF(C2073=2022,"",IF(C2073=2020,O2073/60,O2073/162))</f>
        <v>0.20370370370370369</v>
      </c>
      <c r="V2073">
        <v>7</v>
      </c>
      <c r="W2073">
        <v>8</v>
      </c>
      <c r="X2073">
        <v>1</v>
      </c>
      <c r="Y2073">
        <v>17</v>
      </c>
      <c r="Z2073">
        <v>3</v>
      </c>
      <c r="AA2073">
        <v>0</v>
      </c>
      <c r="AB2073">
        <v>2</v>
      </c>
      <c r="AC2073">
        <v>0</v>
      </c>
      <c r="AD2073">
        <v>0.19400000000000001</v>
      </c>
      <c r="AE2073">
        <v>0.193</v>
      </c>
      <c r="AF2073">
        <v>0.151</v>
      </c>
      <c r="AG2073">
        <v>0.34399999999999997</v>
      </c>
    </row>
    <row r="2074" spans="1:33" x14ac:dyDescent="0.25">
      <c r="A2074" t="s">
        <v>31</v>
      </c>
      <c r="B2074" t="s">
        <v>687</v>
      </c>
      <c r="C2074">
        <v>2018</v>
      </c>
      <c r="D2074" t="s">
        <v>18</v>
      </c>
      <c r="E2074" t="s">
        <v>245</v>
      </c>
      <c r="F2074" t="s">
        <v>246</v>
      </c>
      <c r="G2074" t="s">
        <v>688</v>
      </c>
      <c r="H2074">
        <v>29</v>
      </c>
      <c r="I2074" t="s">
        <v>1226</v>
      </c>
      <c r="J2074" s="9">
        <v>0.20499999999999999</v>
      </c>
      <c r="K2074">
        <v>15</v>
      </c>
      <c r="L2074">
        <v>2</v>
      </c>
      <c r="M2074">
        <v>61</v>
      </c>
      <c r="N2074">
        <v>40</v>
      </c>
      <c r="O2074">
        <v>105</v>
      </c>
      <c r="P2074">
        <v>331</v>
      </c>
      <c r="Q2074" s="8">
        <f t="shared" si="128"/>
        <v>4.5317220543806644E-2</v>
      </c>
      <c r="R2074" s="8">
        <f t="shared" si="129"/>
        <v>6.0422960725075529E-3</v>
      </c>
      <c r="S2074" s="8">
        <f t="shared" si="130"/>
        <v>0.18429003021148035</v>
      </c>
      <c r="T2074" s="8">
        <f t="shared" si="131"/>
        <v>0.12084592145015106</v>
      </c>
      <c r="U2074" s="8">
        <f>IF(C2074=2022,"",IF(C2074=2020,O2074/60,O2074/162))</f>
        <v>0.64814814814814814</v>
      </c>
      <c r="V2074">
        <v>68</v>
      </c>
      <c r="W2074">
        <v>132</v>
      </c>
      <c r="X2074">
        <v>34</v>
      </c>
      <c r="Y2074">
        <v>100</v>
      </c>
      <c r="Z2074">
        <v>34</v>
      </c>
      <c r="AA2074">
        <v>3</v>
      </c>
      <c r="AB2074">
        <v>1</v>
      </c>
      <c r="AC2074">
        <v>2</v>
      </c>
      <c r="AD2074">
        <v>0.24399999999999999</v>
      </c>
      <c r="AE2074">
        <v>0.28599999999999998</v>
      </c>
      <c r="AF2074">
        <v>0.39900000000000002</v>
      </c>
      <c r="AG2074">
        <v>0.68500000000000005</v>
      </c>
    </row>
    <row r="2075" spans="1:33" x14ac:dyDescent="0.25">
      <c r="A2075" t="s">
        <v>15</v>
      </c>
      <c r="B2075" t="s">
        <v>723</v>
      </c>
      <c r="C2075">
        <v>2018</v>
      </c>
      <c r="D2075" t="s">
        <v>18</v>
      </c>
      <c r="E2075" t="s">
        <v>16</v>
      </c>
      <c r="F2075" t="s">
        <v>17</v>
      </c>
      <c r="G2075" t="s">
        <v>724</v>
      </c>
      <c r="H2075">
        <v>28</v>
      </c>
      <c r="I2075" t="s">
        <v>1226</v>
      </c>
      <c r="J2075" s="9">
        <v>0.27</v>
      </c>
      <c r="K2075">
        <v>8</v>
      </c>
      <c r="L2075">
        <v>1</v>
      </c>
      <c r="M2075">
        <v>57</v>
      </c>
      <c r="N2075">
        <v>67</v>
      </c>
      <c r="O2075">
        <v>127</v>
      </c>
      <c r="P2075">
        <v>440</v>
      </c>
      <c r="Q2075" s="8">
        <f t="shared" si="128"/>
        <v>1.8181818181818181E-2</v>
      </c>
      <c r="R2075" s="8">
        <f t="shared" si="129"/>
        <v>2.2727272727272726E-3</v>
      </c>
      <c r="S2075" s="8">
        <f t="shared" si="130"/>
        <v>0.12954545454545455</v>
      </c>
      <c r="T2075" s="8">
        <f t="shared" si="131"/>
        <v>0.15227272727272728</v>
      </c>
      <c r="U2075" s="8">
        <f>IF(C2075=2022,"",IF(C2075=2020,O2075/60,O2075/162))</f>
        <v>0.78395061728395066</v>
      </c>
      <c r="V2075">
        <v>119</v>
      </c>
      <c r="W2075">
        <v>174</v>
      </c>
      <c r="X2075">
        <v>35</v>
      </c>
      <c r="Y2075">
        <v>60</v>
      </c>
      <c r="Z2075">
        <v>42</v>
      </c>
      <c r="AA2075">
        <v>1</v>
      </c>
      <c r="AB2075">
        <v>1</v>
      </c>
      <c r="AC2075">
        <v>1</v>
      </c>
      <c r="AD2075">
        <v>0.29699999999999999</v>
      </c>
      <c r="AE2075">
        <v>0.33500000000000002</v>
      </c>
      <c r="AF2075">
        <v>0.39500000000000002</v>
      </c>
      <c r="AG2075">
        <v>0.73099999999999998</v>
      </c>
    </row>
    <row r="2076" spans="1:33" x14ac:dyDescent="0.25">
      <c r="A2076" t="s">
        <v>68</v>
      </c>
      <c r="B2076" t="s">
        <v>501</v>
      </c>
      <c r="C2076">
        <v>2018</v>
      </c>
      <c r="D2076" t="s">
        <v>22</v>
      </c>
      <c r="E2076" t="s">
        <v>361</v>
      </c>
      <c r="F2076" t="s">
        <v>362</v>
      </c>
      <c r="G2076" t="s">
        <v>502</v>
      </c>
      <c r="H2076">
        <v>27</v>
      </c>
      <c r="I2076" t="s">
        <v>1226</v>
      </c>
      <c r="J2076" s="9">
        <v>0.28499999999999998</v>
      </c>
      <c r="K2076">
        <v>26</v>
      </c>
      <c r="L2076">
        <v>8</v>
      </c>
      <c r="M2076">
        <v>93</v>
      </c>
      <c r="N2076">
        <v>90</v>
      </c>
      <c r="O2076">
        <v>157</v>
      </c>
      <c r="P2076">
        <v>596</v>
      </c>
      <c r="Q2076" s="8">
        <f t="shared" si="128"/>
        <v>4.3624161073825503E-2</v>
      </c>
      <c r="R2076" s="8">
        <f t="shared" si="129"/>
        <v>1.3422818791946308E-2</v>
      </c>
      <c r="S2076" s="8">
        <f t="shared" si="130"/>
        <v>0.15604026845637584</v>
      </c>
      <c r="T2076" s="8">
        <f t="shared" si="131"/>
        <v>0.15100671140939598</v>
      </c>
      <c r="U2076" s="8">
        <f>IF(C2076=2022,"",IF(C2076=2020,O2076/60,O2076/162))</f>
        <v>0.96913580246913578</v>
      </c>
      <c r="V2076">
        <v>170</v>
      </c>
      <c r="W2076">
        <v>294</v>
      </c>
      <c r="X2076">
        <v>68</v>
      </c>
      <c r="Y2076">
        <v>148</v>
      </c>
      <c r="Z2076">
        <v>70</v>
      </c>
      <c r="AA2076">
        <v>4</v>
      </c>
      <c r="AB2076">
        <v>1</v>
      </c>
      <c r="AC2076">
        <v>2</v>
      </c>
      <c r="AD2076">
        <v>0.33600000000000002</v>
      </c>
      <c r="AE2076">
        <v>0.36599999999999999</v>
      </c>
      <c r="AF2076">
        <v>0.49299999999999999</v>
      </c>
      <c r="AG2076">
        <v>0.85899999999999999</v>
      </c>
    </row>
    <row r="2077" spans="1:33" x14ac:dyDescent="0.25">
      <c r="A2077" t="s">
        <v>41</v>
      </c>
      <c r="B2077" t="s">
        <v>1063</v>
      </c>
      <c r="C2077">
        <v>2018</v>
      </c>
      <c r="D2077" t="s">
        <v>18</v>
      </c>
      <c r="E2077" t="s">
        <v>60</v>
      </c>
      <c r="F2077" t="s">
        <v>61</v>
      </c>
      <c r="G2077" t="s">
        <v>1064</v>
      </c>
      <c r="H2077">
        <v>27</v>
      </c>
      <c r="I2077" t="s">
        <v>1226</v>
      </c>
      <c r="J2077" s="9">
        <v>0.253</v>
      </c>
      <c r="K2077">
        <v>11</v>
      </c>
      <c r="L2077">
        <v>13</v>
      </c>
      <c r="M2077">
        <v>39</v>
      </c>
      <c r="N2077">
        <v>39</v>
      </c>
      <c r="O2077">
        <v>83</v>
      </c>
      <c r="P2077">
        <v>312</v>
      </c>
      <c r="Q2077" s="8">
        <f t="shared" si="128"/>
        <v>3.5256410256410256E-2</v>
      </c>
      <c r="R2077" s="8">
        <f t="shared" si="129"/>
        <v>4.1666666666666664E-2</v>
      </c>
      <c r="S2077" s="8">
        <f t="shared" si="130"/>
        <v>0.125</v>
      </c>
      <c r="T2077" s="8">
        <f t="shared" si="131"/>
        <v>0.125</v>
      </c>
      <c r="U2077" s="8">
        <f>IF(C2077=2022,"",IF(C2077=2020,O2077/60,O2077/162))</f>
        <v>0.51234567901234573</v>
      </c>
      <c r="V2077">
        <v>79</v>
      </c>
      <c r="W2077">
        <v>139</v>
      </c>
      <c r="X2077">
        <v>37</v>
      </c>
      <c r="Y2077">
        <v>94</v>
      </c>
      <c r="Z2077">
        <v>30</v>
      </c>
      <c r="AA2077">
        <v>1</v>
      </c>
      <c r="AB2077">
        <v>1</v>
      </c>
      <c r="AC2077">
        <v>1</v>
      </c>
      <c r="AD2077">
        <v>0.32700000000000001</v>
      </c>
      <c r="AE2077">
        <v>0.318</v>
      </c>
      <c r="AF2077">
        <v>0.44600000000000001</v>
      </c>
      <c r="AG2077">
        <v>0.76300000000000001</v>
      </c>
    </row>
    <row r="2078" spans="1:33" x14ac:dyDescent="0.25">
      <c r="A2078" t="s">
        <v>33</v>
      </c>
      <c r="B2078" t="s">
        <v>487</v>
      </c>
      <c r="C2078">
        <v>2018</v>
      </c>
      <c r="D2078" t="s">
        <v>22</v>
      </c>
      <c r="E2078" t="s">
        <v>166</v>
      </c>
      <c r="F2078" t="s">
        <v>167</v>
      </c>
      <c r="G2078" t="s">
        <v>488</v>
      </c>
      <c r="H2078">
        <v>27</v>
      </c>
      <c r="I2078" t="s">
        <v>1226</v>
      </c>
      <c r="J2078" s="9">
        <v>0.26700000000000002</v>
      </c>
      <c r="K2078">
        <v>27</v>
      </c>
      <c r="L2078">
        <v>2</v>
      </c>
      <c r="M2078">
        <v>88</v>
      </c>
      <c r="N2078">
        <v>78</v>
      </c>
      <c r="O2078">
        <v>151</v>
      </c>
      <c r="P2078">
        <v>546</v>
      </c>
      <c r="Q2078" s="8">
        <f t="shared" si="128"/>
        <v>4.9450549450549448E-2</v>
      </c>
      <c r="R2078" s="8">
        <f t="shared" si="129"/>
        <v>3.663003663003663E-3</v>
      </c>
      <c r="S2078" s="8">
        <f t="shared" si="130"/>
        <v>0.16117216117216118</v>
      </c>
      <c r="T2078" s="8">
        <f t="shared" si="131"/>
        <v>0.14285714285714285</v>
      </c>
      <c r="U2078" s="8">
        <f>IF(C2078=2022,"",IF(C2078=2020,O2078/60,O2078/162))</f>
        <v>0.9320987654320988</v>
      </c>
      <c r="V2078">
        <v>146</v>
      </c>
      <c r="W2078">
        <v>268</v>
      </c>
      <c r="X2078">
        <v>68</v>
      </c>
      <c r="Y2078">
        <v>114</v>
      </c>
      <c r="Z2078">
        <v>42</v>
      </c>
      <c r="AA2078">
        <v>0</v>
      </c>
      <c r="AB2078">
        <v>1</v>
      </c>
      <c r="AC2078">
        <v>0</v>
      </c>
      <c r="AD2078">
        <v>0.28999999999999998</v>
      </c>
      <c r="AE2078">
        <v>0.33100000000000002</v>
      </c>
      <c r="AF2078">
        <v>0.49099999999999999</v>
      </c>
      <c r="AG2078">
        <v>0.82099999999999995</v>
      </c>
    </row>
    <row r="2079" spans="1:33" x14ac:dyDescent="0.25">
      <c r="A2079" t="s">
        <v>125</v>
      </c>
      <c r="B2079" t="s">
        <v>863</v>
      </c>
      <c r="C2079">
        <v>2018</v>
      </c>
      <c r="D2079" t="s">
        <v>18</v>
      </c>
      <c r="E2079" t="s">
        <v>455</v>
      </c>
      <c r="F2079" t="s">
        <v>456</v>
      </c>
      <c r="G2079" t="s">
        <v>864</v>
      </c>
      <c r="H2079">
        <v>27</v>
      </c>
      <c r="I2079" t="s">
        <v>1226</v>
      </c>
      <c r="J2079" s="9">
        <v>0.21199999999999999</v>
      </c>
      <c r="K2079">
        <v>0</v>
      </c>
      <c r="L2079">
        <v>0</v>
      </c>
      <c r="M2079">
        <v>2</v>
      </c>
      <c r="N2079">
        <v>2</v>
      </c>
      <c r="O2079">
        <v>14</v>
      </c>
      <c r="P2079">
        <v>33</v>
      </c>
      <c r="Q2079" s="8">
        <f t="shared" si="128"/>
        <v>0</v>
      </c>
      <c r="R2079" s="8">
        <f t="shared" si="129"/>
        <v>0</v>
      </c>
      <c r="S2079" s="8">
        <f t="shared" si="130"/>
        <v>6.0606060606060608E-2</v>
      </c>
      <c r="T2079" s="8">
        <f t="shared" si="131"/>
        <v>6.0606060606060608E-2</v>
      </c>
      <c r="U2079" s="8">
        <f>IF(C2079=2022,"",IF(C2079=2020,O2079/60,O2079/162))</f>
        <v>8.6419753086419748E-2</v>
      </c>
      <c r="V2079">
        <v>7</v>
      </c>
      <c r="W2079">
        <v>8</v>
      </c>
      <c r="X2079">
        <v>1</v>
      </c>
      <c r="Y2079">
        <v>12</v>
      </c>
      <c r="Z2079">
        <v>4</v>
      </c>
      <c r="AA2079">
        <v>0</v>
      </c>
      <c r="AB2079">
        <v>1</v>
      </c>
      <c r="AC2079">
        <v>0</v>
      </c>
      <c r="AD2079">
        <v>0.33300000000000002</v>
      </c>
      <c r="AE2079">
        <v>0.316</v>
      </c>
      <c r="AF2079">
        <v>0.24199999999999999</v>
      </c>
      <c r="AG2079">
        <v>0.55800000000000005</v>
      </c>
    </row>
    <row r="2080" spans="1:33" x14ac:dyDescent="0.25">
      <c r="A2080" t="s">
        <v>30</v>
      </c>
      <c r="B2080" t="s">
        <v>875</v>
      </c>
      <c r="C2080">
        <v>2018</v>
      </c>
      <c r="D2080" t="s">
        <v>22</v>
      </c>
      <c r="E2080" t="s">
        <v>142</v>
      </c>
      <c r="F2080" t="s">
        <v>143</v>
      </c>
      <c r="G2080" t="s">
        <v>876</v>
      </c>
      <c r="H2080">
        <v>26</v>
      </c>
      <c r="I2080" t="s">
        <v>1226</v>
      </c>
      <c r="J2080" s="9">
        <v>0.23599999999999999</v>
      </c>
      <c r="K2080">
        <v>19</v>
      </c>
      <c r="L2080">
        <v>3</v>
      </c>
      <c r="M2080">
        <v>49</v>
      </c>
      <c r="N2080">
        <v>47</v>
      </c>
      <c r="O2080">
        <v>93</v>
      </c>
      <c r="P2080">
        <v>356</v>
      </c>
      <c r="Q2080" s="8">
        <f t="shared" si="128"/>
        <v>5.3370786516853931E-2</v>
      </c>
      <c r="R2080" s="8">
        <f t="shared" si="129"/>
        <v>8.4269662921348312E-3</v>
      </c>
      <c r="S2080" s="8">
        <f t="shared" si="130"/>
        <v>0.13764044943820225</v>
      </c>
      <c r="T2080" s="8">
        <f t="shared" si="131"/>
        <v>0.13202247191011235</v>
      </c>
      <c r="U2080" s="8">
        <f>IF(C2080=2022,"",IF(C2080=2020,O2080/60,O2080/162))</f>
        <v>0.57407407407407407</v>
      </c>
      <c r="V2080">
        <v>84</v>
      </c>
      <c r="W2080">
        <v>156</v>
      </c>
      <c r="X2080">
        <v>32</v>
      </c>
      <c r="Y2080">
        <v>102</v>
      </c>
      <c r="Z2080">
        <v>20</v>
      </c>
      <c r="AA2080">
        <v>2</v>
      </c>
      <c r="AB2080">
        <v>1</v>
      </c>
      <c r="AC2080">
        <v>1</v>
      </c>
      <c r="AD2080">
        <v>0.27100000000000002</v>
      </c>
      <c r="AE2080">
        <v>0.28100000000000003</v>
      </c>
      <c r="AF2080">
        <v>0.438</v>
      </c>
      <c r="AG2080">
        <v>0.71899999999999997</v>
      </c>
    </row>
    <row r="2081" spans="1:33" x14ac:dyDescent="0.25">
      <c r="A2081" t="s">
        <v>125</v>
      </c>
      <c r="B2081" t="s">
        <v>731</v>
      </c>
      <c r="C2081">
        <v>2018</v>
      </c>
      <c r="D2081" t="s">
        <v>18</v>
      </c>
      <c r="E2081" t="s">
        <v>455</v>
      </c>
      <c r="F2081" t="s">
        <v>456</v>
      </c>
      <c r="G2081" t="s">
        <v>732</v>
      </c>
      <c r="H2081">
        <v>26</v>
      </c>
      <c r="I2081" t="s">
        <v>1226</v>
      </c>
      <c r="J2081" s="9">
        <v>0.23300000000000001</v>
      </c>
      <c r="K2081">
        <v>0</v>
      </c>
      <c r="L2081">
        <v>5</v>
      </c>
      <c r="M2081">
        <v>7</v>
      </c>
      <c r="N2081">
        <v>10</v>
      </c>
      <c r="O2081">
        <v>41</v>
      </c>
      <c r="P2081">
        <v>133</v>
      </c>
      <c r="Q2081" s="8">
        <f t="shared" si="128"/>
        <v>0</v>
      </c>
      <c r="R2081" s="8">
        <f t="shared" si="129"/>
        <v>3.7593984962406013E-2</v>
      </c>
      <c r="S2081" s="8">
        <f t="shared" si="130"/>
        <v>5.2631578947368418E-2</v>
      </c>
      <c r="T2081" s="8">
        <f t="shared" si="131"/>
        <v>7.5187969924812026E-2</v>
      </c>
      <c r="U2081" s="8">
        <f>IF(C2081=2022,"",IF(C2081=2020,O2081/60,O2081/162))</f>
        <v>0.25308641975308643</v>
      </c>
      <c r="V2081">
        <v>31</v>
      </c>
      <c r="W2081">
        <v>36</v>
      </c>
      <c r="X2081">
        <v>4</v>
      </c>
      <c r="Y2081">
        <v>23</v>
      </c>
      <c r="Z2081">
        <v>10</v>
      </c>
      <c r="AA2081">
        <v>0</v>
      </c>
      <c r="AB2081">
        <v>1</v>
      </c>
      <c r="AC2081">
        <v>2</v>
      </c>
      <c r="AD2081">
        <v>0.28199999999999997</v>
      </c>
      <c r="AE2081">
        <v>0.28699999999999998</v>
      </c>
      <c r="AF2081">
        <v>0.27100000000000002</v>
      </c>
      <c r="AG2081">
        <v>0.55700000000000005</v>
      </c>
    </row>
    <row r="2082" spans="1:33" x14ac:dyDescent="0.25">
      <c r="A2082" t="s">
        <v>62</v>
      </c>
      <c r="B2082" t="s">
        <v>969</v>
      </c>
      <c r="C2082">
        <v>2018</v>
      </c>
      <c r="D2082" t="s">
        <v>22</v>
      </c>
      <c r="E2082" t="s">
        <v>126</v>
      </c>
      <c r="F2082" t="s">
        <v>127</v>
      </c>
      <c r="G2082" t="s">
        <v>970</v>
      </c>
      <c r="H2082">
        <v>26</v>
      </c>
      <c r="I2082" t="s">
        <v>1226</v>
      </c>
      <c r="J2082" s="9">
        <v>0.29799999999999999</v>
      </c>
      <c r="K2082">
        <v>23</v>
      </c>
      <c r="L2082">
        <v>2</v>
      </c>
      <c r="M2082">
        <v>89</v>
      </c>
      <c r="N2082">
        <v>88</v>
      </c>
      <c r="O2082">
        <v>157</v>
      </c>
      <c r="P2082">
        <v>620</v>
      </c>
      <c r="Q2082" s="8">
        <f t="shared" si="128"/>
        <v>3.7096774193548385E-2</v>
      </c>
      <c r="R2082" s="8">
        <f t="shared" si="129"/>
        <v>3.2258064516129032E-3</v>
      </c>
      <c r="S2082" s="8">
        <f t="shared" si="130"/>
        <v>0.1435483870967742</v>
      </c>
      <c r="T2082" s="8">
        <f t="shared" si="131"/>
        <v>0.14193548387096774</v>
      </c>
      <c r="U2082" s="8">
        <f>IF(C2082=2022,"",IF(C2082=2020,O2082/60,O2082/162))</f>
        <v>0.96913580246913578</v>
      </c>
      <c r="V2082">
        <v>185</v>
      </c>
      <c r="W2082">
        <v>310</v>
      </c>
      <c r="X2082">
        <v>74</v>
      </c>
      <c r="Y2082">
        <v>151</v>
      </c>
      <c r="Z2082">
        <v>49</v>
      </c>
      <c r="AA2082">
        <v>5</v>
      </c>
      <c r="AB2082">
        <v>1</v>
      </c>
      <c r="AC2082">
        <v>1</v>
      </c>
      <c r="AD2082">
        <v>0.36099999999999999</v>
      </c>
      <c r="AE2082">
        <v>0.35399999999999998</v>
      </c>
      <c r="AF2082">
        <v>0.5</v>
      </c>
      <c r="AG2082">
        <v>0.85399999999999998</v>
      </c>
    </row>
    <row r="2083" spans="1:33" x14ac:dyDescent="0.25">
      <c r="A2083" t="s">
        <v>41</v>
      </c>
      <c r="B2083" t="s">
        <v>909</v>
      </c>
      <c r="C2083">
        <v>2018</v>
      </c>
      <c r="D2083" t="s">
        <v>18</v>
      </c>
      <c r="E2083" t="s">
        <v>60</v>
      </c>
      <c r="F2083" t="s">
        <v>61</v>
      </c>
      <c r="G2083" t="s">
        <v>910</v>
      </c>
      <c r="H2083">
        <v>26</v>
      </c>
      <c r="I2083" t="s">
        <v>1226</v>
      </c>
      <c r="J2083" s="9">
        <v>0.248</v>
      </c>
      <c r="K2083">
        <v>26</v>
      </c>
      <c r="L2083">
        <v>2</v>
      </c>
      <c r="M2083">
        <v>68</v>
      </c>
      <c r="N2083">
        <v>53</v>
      </c>
      <c r="O2083">
        <v>117</v>
      </c>
      <c r="P2083">
        <v>403</v>
      </c>
      <c r="Q2083" s="8">
        <f t="shared" si="128"/>
        <v>6.4516129032258063E-2</v>
      </c>
      <c r="R2083" s="8">
        <f t="shared" si="129"/>
        <v>4.9627791563275434E-3</v>
      </c>
      <c r="S2083" s="8">
        <f t="shared" si="130"/>
        <v>0.16873449131513649</v>
      </c>
      <c r="T2083" s="8">
        <f t="shared" si="131"/>
        <v>0.13151364764267989</v>
      </c>
      <c r="U2083" s="8">
        <f>IF(C2083=2022,"",IF(C2083=2020,O2083/60,O2083/162))</f>
        <v>0.72222222222222221</v>
      </c>
      <c r="V2083">
        <v>100</v>
      </c>
      <c r="W2083">
        <v>203</v>
      </c>
      <c r="X2083">
        <v>50</v>
      </c>
      <c r="Y2083">
        <v>109</v>
      </c>
      <c r="Z2083">
        <v>30</v>
      </c>
      <c r="AA2083">
        <v>2</v>
      </c>
      <c r="AB2083">
        <v>1</v>
      </c>
      <c r="AC2083">
        <v>1</v>
      </c>
      <c r="AD2083">
        <v>0.27100000000000002</v>
      </c>
      <c r="AE2083">
        <v>0.30199999999999999</v>
      </c>
      <c r="AF2083">
        <v>0.504</v>
      </c>
      <c r="AG2083">
        <v>0.80500000000000005</v>
      </c>
    </row>
    <row r="2084" spans="1:33" x14ac:dyDescent="0.25">
      <c r="A2084" t="s">
        <v>32</v>
      </c>
      <c r="B2084" t="s">
        <v>885</v>
      </c>
      <c r="C2084">
        <v>2018</v>
      </c>
      <c r="D2084" t="s">
        <v>22</v>
      </c>
      <c r="E2084" t="s">
        <v>39</v>
      </c>
      <c r="F2084" t="s">
        <v>40</v>
      </c>
      <c r="G2084" t="s">
        <v>886</v>
      </c>
      <c r="H2084">
        <v>26</v>
      </c>
      <c r="I2084" t="s">
        <v>1226</v>
      </c>
      <c r="J2084" s="9">
        <v>0.26500000000000001</v>
      </c>
      <c r="K2084">
        <v>9</v>
      </c>
      <c r="L2084">
        <v>3</v>
      </c>
      <c r="M2084">
        <v>28</v>
      </c>
      <c r="N2084">
        <v>27</v>
      </c>
      <c r="O2084">
        <v>61</v>
      </c>
      <c r="P2084">
        <v>223</v>
      </c>
      <c r="Q2084" s="8">
        <f t="shared" si="128"/>
        <v>4.0358744394618833E-2</v>
      </c>
      <c r="R2084" s="8">
        <f t="shared" si="129"/>
        <v>1.3452914798206279E-2</v>
      </c>
      <c r="S2084" s="8">
        <f t="shared" si="130"/>
        <v>0.12556053811659193</v>
      </c>
      <c r="T2084" s="8">
        <f t="shared" si="131"/>
        <v>0.1210762331838565</v>
      </c>
      <c r="U2084" s="8">
        <f>IF(C2084=2022,"",IF(C2084=2020,O2084/60,O2084/162))</f>
        <v>0.37654320987654322</v>
      </c>
      <c r="V2084">
        <v>59</v>
      </c>
      <c r="W2084">
        <v>104</v>
      </c>
      <c r="X2084">
        <v>27</v>
      </c>
      <c r="Y2084">
        <v>69</v>
      </c>
      <c r="Z2084">
        <v>28</v>
      </c>
      <c r="AA2084">
        <v>0</v>
      </c>
      <c r="AB2084">
        <v>1</v>
      </c>
      <c r="AC2084">
        <v>1</v>
      </c>
      <c r="AD2084">
        <v>0.34</v>
      </c>
      <c r="AE2084">
        <v>0.35399999999999998</v>
      </c>
      <c r="AF2084">
        <v>0.46600000000000003</v>
      </c>
      <c r="AG2084">
        <v>0.82</v>
      </c>
    </row>
    <row r="2085" spans="1:33" x14ac:dyDescent="0.25">
      <c r="A2085" t="s">
        <v>78</v>
      </c>
      <c r="B2085" t="s">
        <v>975</v>
      </c>
      <c r="C2085">
        <v>2018</v>
      </c>
      <c r="D2085" t="s">
        <v>18</v>
      </c>
      <c r="E2085" t="s">
        <v>164</v>
      </c>
      <c r="F2085" t="s">
        <v>165</v>
      </c>
      <c r="G2085" t="s">
        <v>976</v>
      </c>
      <c r="H2085">
        <v>25</v>
      </c>
      <c r="I2085" t="s">
        <v>1226</v>
      </c>
      <c r="J2085" s="9">
        <v>0.249</v>
      </c>
      <c r="K2085">
        <v>34</v>
      </c>
      <c r="L2085">
        <v>13</v>
      </c>
      <c r="M2085">
        <v>100</v>
      </c>
      <c r="N2085">
        <v>103</v>
      </c>
      <c r="O2085">
        <v>159</v>
      </c>
      <c r="P2085">
        <v>550</v>
      </c>
      <c r="Q2085" s="8">
        <f t="shared" si="128"/>
        <v>6.1818181818181821E-2</v>
      </c>
      <c r="R2085" s="8">
        <f t="shared" si="129"/>
        <v>2.3636363636363636E-2</v>
      </c>
      <c r="S2085" s="8">
        <f t="shared" si="130"/>
        <v>0.18181818181818182</v>
      </c>
      <c r="T2085" s="8">
        <f t="shared" si="131"/>
        <v>0.18727272727272729</v>
      </c>
      <c r="U2085" s="8">
        <f>IF(C2085=2022,"",IF(C2085=2020,O2085/60,O2085/162))</f>
        <v>0.98148148148148151</v>
      </c>
      <c r="V2085">
        <v>137</v>
      </c>
      <c r="W2085">
        <v>273</v>
      </c>
      <c r="X2085">
        <v>68</v>
      </c>
      <c r="Y2085">
        <v>169</v>
      </c>
      <c r="Z2085">
        <v>130</v>
      </c>
      <c r="AA2085">
        <v>16</v>
      </c>
      <c r="AB2085">
        <v>1</v>
      </c>
      <c r="AC2085">
        <v>3</v>
      </c>
      <c r="AD2085">
        <v>0.28899999999999998</v>
      </c>
      <c r="AE2085">
        <v>0.39300000000000002</v>
      </c>
      <c r="AF2085">
        <v>0.496</v>
      </c>
      <c r="AG2085">
        <v>0.88900000000000001</v>
      </c>
    </row>
    <row r="2086" spans="1:33" x14ac:dyDescent="0.25">
      <c r="A2086" t="s">
        <v>34</v>
      </c>
      <c r="B2086" t="s">
        <v>437</v>
      </c>
      <c r="C2086">
        <v>2018</v>
      </c>
      <c r="D2086" t="s">
        <v>22</v>
      </c>
      <c r="E2086" t="s">
        <v>75</v>
      </c>
      <c r="F2086" t="s">
        <v>76</v>
      </c>
      <c r="G2086" t="s">
        <v>438</v>
      </c>
      <c r="H2086">
        <v>25</v>
      </c>
      <c r="I2086" t="s">
        <v>1226</v>
      </c>
      <c r="J2086" s="9">
        <v>0.27800000000000002</v>
      </c>
      <c r="K2086">
        <v>27</v>
      </c>
      <c r="L2086">
        <v>6</v>
      </c>
      <c r="M2086">
        <v>67</v>
      </c>
      <c r="N2086">
        <v>77</v>
      </c>
      <c r="O2086">
        <v>112</v>
      </c>
      <c r="P2086">
        <v>413</v>
      </c>
      <c r="Q2086" s="8">
        <f t="shared" si="128"/>
        <v>6.5375302663438259E-2</v>
      </c>
      <c r="R2086" s="8">
        <f t="shared" si="129"/>
        <v>1.4527845036319613E-2</v>
      </c>
      <c r="S2086" s="8">
        <f t="shared" si="130"/>
        <v>0.16222760290556901</v>
      </c>
      <c r="T2086" s="8">
        <f t="shared" si="131"/>
        <v>0.1864406779661017</v>
      </c>
      <c r="U2086" s="8">
        <f>IF(C2086=2022,"",IF(C2086=2020,O2086/60,O2086/162))</f>
        <v>0.69135802469135799</v>
      </c>
      <c r="V2086">
        <v>115</v>
      </c>
      <c r="W2086">
        <v>218</v>
      </c>
      <c r="X2086">
        <v>49</v>
      </c>
      <c r="Y2086">
        <v>152</v>
      </c>
      <c r="Z2086">
        <v>76</v>
      </c>
      <c r="AA2086">
        <v>3</v>
      </c>
      <c r="AB2086">
        <v>1</v>
      </c>
      <c r="AC2086">
        <v>3</v>
      </c>
      <c r="AD2086">
        <v>0.36799999999999999</v>
      </c>
      <c r="AE2086">
        <v>0.39200000000000002</v>
      </c>
      <c r="AF2086">
        <v>0.52800000000000002</v>
      </c>
      <c r="AG2086">
        <v>0.91900000000000004</v>
      </c>
    </row>
    <row r="2087" spans="1:33" x14ac:dyDescent="0.25">
      <c r="A2087" t="s">
        <v>42</v>
      </c>
      <c r="B2087" t="s">
        <v>403</v>
      </c>
      <c r="C2087">
        <v>2018</v>
      </c>
      <c r="D2087" t="s">
        <v>22</v>
      </c>
      <c r="E2087" t="s">
        <v>263</v>
      </c>
      <c r="F2087" t="s">
        <v>264</v>
      </c>
      <c r="G2087" t="s">
        <v>404</v>
      </c>
      <c r="H2087">
        <v>25</v>
      </c>
      <c r="I2087" t="s">
        <v>1226</v>
      </c>
      <c r="J2087" s="9">
        <v>0.224</v>
      </c>
      <c r="K2087">
        <v>20</v>
      </c>
      <c r="L2087">
        <v>4</v>
      </c>
      <c r="M2087">
        <v>58</v>
      </c>
      <c r="N2087">
        <v>80</v>
      </c>
      <c r="O2087">
        <v>156</v>
      </c>
      <c r="P2087">
        <v>532</v>
      </c>
      <c r="Q2087" s="8">
        <f t="shared" si="128"/>
        <v>3.7593984962406013E-2</v>
      </c>
      <c r="R2087" s="8">
        <f t="shared" si="129"/>
        <v>7.5187969924812026E-3</v>
      </c>
      <c r="S2087" s="8">
        <f t="shared" si="130"/>
        <v>0.10902255639097744</v>
      </c>
      <c r="T2087" s="8">
        <f t="shared" si="131"/>
        <v>0.15037593984962405</v>
      </c>
      <c r="U2087" s="8">
        <f>IF(C2087=2022,"",IF(C2087=2020,O2087/60,O2087/162))</f>
        <v>0.96296296296296291</v>
      </c>
      <c r="V2087">
        <v>119</v>
      </c>
      <c r="W2087">
        <v>217</v>
      </c>
      <c r="X2087">
        <v>54</v>
      </c>
      <c r="Y2087">
        <v>96</v>
      </c>
      <c r="Z2087">
        <v>71</v>
      </c>
      <c r="AA2087">
        <v>2</v>
      </c>
      <c r="AB2087">
        <v>1</v>
      </c>
      <c r="AC2087">
        <v>5</v>
      </c>
      <c r="AD2087">
        <v>0.23599999999999999</v>
      </c>
      <c r="AE2087">
        <v>0.31900000000000001</v>
      </c>
      <c r="AF2087">
        <v>0.40799999999999997</v>
      </c>
      <c r="AG2087">
        <v>0.72699999999999998</v>
      </c>
    </row>
    <row r="2088" spans="1:33" x14ac:dyDescent="0.25">
      <c r="A2088" t="s">
        <v>89</v>
      </c>
      <c r="B2088" t="s">
        <v>827</v>
      </c>
      <c r="C2088">
        <v>2018</v>
      </c>
      <c r="D2088" t="s">
        <v>22</v>
      </c>
      <c r="E2088" t="s">
        <v>90</v>
      </c>
      <c r="F2088" t="s">
        <v>91</v>
      </c>
      <c r="G2088" t="s">
        <v>828</v>
      </c>
      <c r="H2088">
        <v>25</v>
      </c>
      <c r="I2088" t="s">
        <v>1226</v>
      </c>
      <c r="J2088" s="9">
        <v>0.34599999999999997</v>
      </c>
      <c r="K2088">
        <v>32</v>
      </c>
      <c r="L2088">
        <v>30</v>
      </c>
      <c r="M2088">
        <v>80</v>
      </c>
      <c r="N2088">
        <v>129</v>
      </c>
      <c r="O2088">
        <v>136</v>
      </c>
      <c r="P2088">
        <v>520</v>
      </c>
      <c r="Q2088" s="8">
        <f t="shared" si="128"/>
        <v>6.1538461538461542E-2</v>
      </c>
      <c r="R2088" s="8">
        <f t="shared" si="129"/>
        <v>5.7692307692307696E-2</v>
      </c>
      <c r="S2088" s="8">
        <f t="shared" si="130"/>
        <v>0.15384615384615385</v>
      </c>
      <c r="T2088" s="8">
        <f t="shared" si="131"/>
        <v>0.24807692307692308</v>
      </c>
      <c r="U2088" s="8">
        <f>IF(C2088=2022,"",IF(C2088=2020,O2088/60,O2088/162))</f>
        <v>0.83950617283950613</v>
      </c>
      <c r="V2088">
        <v>180</v>
      </c>
      <c r="W2088">
        <v>333</v>
      </c>
      <c r="X2088">
        <v>84</v>
      </c>
      <c r="Y2088">
        <v>91</v>
      </c>
      <c r="Z2088">
        <v>81</v>
      </c>
      <c r="AA2088">
        <v>8</v>
      </c>
      <c r="AB2088">
        <v>1</v>
      </c>
      <c r="AC2088">
        <v>6</v>
      </c>
      <c r="AD2088">
        <v>0.36799999999999999</v>
      </c>
      <c r="AE2088">
        <v>0.438</v>
      </c>
      <c r="AF2088">
        <v>0.64</v>
      </c>
      <c r="AG2088">
        <v>1.0780000000000001</v>
      </c>
    </row>
    <row r="2089" spans="1:33" x14ac:dyDescent="0.25">
      <c r="A2089" t="s">
        <v>56</v>
      </c>
      <c r="B2089" t="s">
        <v>619</v>
      </c>
      <c r="C2089">
        <v>2018</v>
      </c>
      <c r="D2089" t="s">
        <v>22</v>
      </c>
      <c r="E2089" t="s">
        <v>211</v>
      </c>
      <c r="F2089" t="s">
        <v>212</v>
      </c>
      <c r="G2089" t="s">
        <v>620</v>
      </c>
      <c r="H2089">
        <v>25</v>
      </c>
      <c r="I2089" t="s">
        <v>1226</v>
      </c>
      <c r="J2089" s="9">
        <v>0.23899999999999999</v>
      </c>
      <c r="K2089">
        <v>22</v>
      </c>
      <c r="L2089">
        <v>5</v>
      </c>
      <c r="M2089">
        <v>57</v>
      </c>
      <c r="N2089">
        <v>67</v>
      </c>
      <c r="O2089">
        <v>134</v>
      </c>
      <c r="P2089">
        <v>476</v>
      </c>
      <c r="Q2089" s="8">
        <f t="shared" si="128"/>
        <v>4.6218487394957986E-2</v>
      </c>
      <c r="R2089" s="8">
        <f t="shared" si="129"/>
        <v>1.050420168067227E-2</v>
      </c>
      <c r="S2089" s="8">
        <f t="shared" si="130"/>
        <v>0.11974789915966387</v>
      </c>
      <c r="T2089" s="8">
        <f t="shared" si="131"/>
        <v>0.1407563025210084</v>
      </c>
      <c r="U2089" s="8">
        <f>IF(C2089=2022,"",IF(C2089=2020,O2089/60,O2089/162))</f>
        <v>0.8271604938271605</v>
      </c>
      <c r="V2089">
        <v>114</v>
      </c>
      <c r="W2089">
        <v>223</v>
      </c>
      <c r="X2089">
        <v>58</v>
      </c>
      <c r="Y2089">
        <v>163</v>
      </c>
      <c r="Z2089">
        <v>41</v>
      </c>
      <c r="AA2089">
        <v>0</v>
      </c>
      <c r="AB2089">
        <v>1</v>
      </c>
      <c r="AC2089">
        <v>5</v>
      </c>
      <c r="AD2089">
        <v>0.313</v>
      </c>
      <c r="AE2089">
        <v>0.30199999999999999</v>
      </c>
      <c r="AF2089">
        <v>0.46800000000000003</v>
      </c>
      <c r="AG2089">
        <v>0.77100000000000002</v>
      </c>
    </row>
    <row r="2090" spans="1:33" x14ac:dyDescent="0.25">
      <c r="A2090" t="s">
        <v>19</v>
      </c>
      <c r="B2090" t="s">
        <v>431</v>
      </c>
      <c r="C2090">
        <v>2018</v>
      </c>
      <c r="D2090" t="s">
        <v>22</v>
      </c>
      <c r="E2090" t="s">
        <v>20</v>
      </c>
      <c r="F2090" t="s">
        <v>21</v>
      </c>
      <c r="G2090" t="s">
        <v>432</v>
      </c>
      <c r="H2090">
        <v>24</v>
      </c>
      <c r="I2090" t="s">
        <v>1226</v>
      </c>
      <c r="J2090" s="9">
        <v>0.20599999999999999</v>
      </c>
      <c r="K2090">
        <v>40</v>
      </c>
      <c r="L2090">
        <v>3</v>
      </c>
      <c r="M2090">
        <v>92</v>
      </c>
      <c r="N2090">
        <v>82</v>
      </c>
      <c r="O2090">
        <v>148</v>
      </c>
      <c r="P2090">
        <v>500</v>
      </c>
      <c r="Q2090" s="8">
        <f t="shared" si="128"/>
        <v>0.08</v>
      </c>
      <c r="R2090" s="8">
        <f t="shared" si="129"/>
        <v>6.0000000000000001E-3</v>
      </c>
      <c r="S2090" s="8">
        <f t="shared" si="130"/>
        <v>0.184</v>
      </c>
      <c r="T2090" s="8">
        <f t="shared" si="131"/>
        <v>0.16400000000000001</v>
      </c>
      <c r="U2090" s="8">
        <f>IF(C2090=2022,"",IF(C2090=2020,O2090/60,O2090/162))</f>
        <v>0.9135802469135802</v>
      </c>
      <c r="V2090">
        <v>103</v>
      </c>
      <c r="W2090">
        <v>249</v>
      </c>
      <c r="X2090">
        <v>65</v>
      </c>
      <c r="Y2090">
        <v>207</v>
      </c>
      <c r="Z2090">
        <v>74</v>
      </c>
      <c r="AA2090">
        <v>4</v>
      </c>
      <c r="AB2090">
        <v>1</v>
      </c>
      <c r="AC2090">
        <v>4</v>
      </c>
      <c r="AD2090">
        <v>0.249</v>
      </c>
      <c r="AE2090">
        <v>0.312</v>
      </c>
      <c r="AF2090">
        <v>0.498</v>
      </c>
      <c r="AG2090">
        <v>0.81</v>
      </c>
    </row>
    <row r="2091" spans="1:33" x14ac:dyDescent="0.25">
      <c r="A2091" t="s">
        <v>8</v>
      </c>
      <c r="B2091" t="s">
        <v>82</v>
      </c>
      <c r="C2091">
        <v>2018</v>
      </c>
      <c r="D2091" t="s">
        <v>22</v>
      </c>
      <c r="E2091" t="s">
        <v>9</v>
      </c>
      <c r="F2091" t="s">
        <v>10</v>
      </c>
      <c r="G2091" t="s">
        <v>83</v>
      </c>
      <c r="H2091">
        <v>24</v>
      </c>
      <c r="I2091" t="s">
        <v>1226</v>
      </c>
      <c r="J2091" s="9">
        <v>0.25</v>
      </c>
      <c r="K2091">
        <v>3</v>
      </c>
      <c r="L2091">
        <v>2</v>
      </c>
      <c r="M2091">
        <v>10</v>
      </c>
      <c r="N2091">
        <v>8</v>
      </c>
      <c r="O2091">
        <v>17</v>
      </c>
      <c r="P2091">
        <v>40</v>
      </c>
      <c r="Q2091" s="8">
        <f t="shared" si="128"/>
        <v>7.4999999999999997E-2</v>
      </c>
      <c r="R2091" s="8">
        <f t="shared" si="129"/>
        <v>0.05</v>
      </c>
      <c r="S2091" s="8">
        <f t="shared" si="130"/>
        <v>0.25</v>
      </c>
      <c r="T2091" s="8">
        <f t="shared" si="131"/>
        <v>0.2</v>
      </c>
      <c r="U2091" s="8">
        <f>IF(C2091=2022,"",IF(C2091=2020,O2091/60,O2091/162))</f>
        <v>0.10493827160493827</v>
      </c>
      <c r="V2091">
        <v>10</v>
      </c>
      <c r="W2091">
        <v>22</v>
      </c>
      <c r="X2091">
        <v>6</v>
      </c>
      <c r="Y2091">
        <v>12</v>
      </c>
      <c r="Z2091">
        <v>4</v>
      </c>
      <c r="AA2091">
        <v>0</v>
      </c>
      <c r="AB2091">
        <v>1</v>
      </c>
      <c r="AC2091">
        <v>1</v>
      </c>
      <c r="AD2091">
        <v>0.26900000000000002</v>
      </c>
      <c r="AE2091">
        <v>0.34</v>
      </c>
      <c r="AF2091">
        <v>0.55000000000000004</v>
      </c>
      <c r="AG2091">
        <v>0.89</v>
      </c>
    </row>
    <row r="2092" spans="1:33" x14ac:dyDescent="0.25">
      <c r="A2092" t="s">
        <v>49</v>
      </c>
      <c r="B2092" t="s">
        <v>387</v>
      </c>
      <c r="C2092">
        <v>2018</v>
      </c>
      <c r="D2092" t="s">
        <v>22</v>
      </c>
      <c r="E2092" t="s">
        <v>50</v>
      </c>
      <c r="F2092" t="s">
        <v>51</v>
      </c>
      <c r="G2092" t="s">
        <v>388</v>
      </c>
      <c r="H2092">
        <v>24</v>
      </c>
      <c r="I2092" t="s">
        <v>1226</v>
      </c>
      <c r="J2092" s="9">
        <v>0.17799999999999999</v>
      </c>
      <c r="K2092">
        <v>6</v>
      </c>
      <c r="L2092">
        <v>2</v>
      </c>
      <c r="M2092">
        <v>15</v>
      </c>
      <c r="N2092">
        <v>14</v>
      </c>
      <c r="O2092">
        <v>40</v>
      </c>
      <c r="P2092">
        <v>135</v>
      </c>
      <c r="Q2092" s="8">
        <f t="shared" si="128"/>
        <v>4.4444444444444446E-2</v>
      </c>
      <c r="R2092" s="8">
        <f t="shared" si="129"/>
        <v>1.4814814814814815E-2</v>
      </c>
      <c r="S2092" s="8">
        <f t="shared" si="130"/>
        <v>0.1111111111111111</v>
      </c>
      <c r="T2092" s="8">
        <f t="shared" si="131"/>
        <v>0.1037037037037037</v>
      </c>
      <c r="U2092" s="8">
        <f>IF(C2092=2022,"",IF(C2092=2020,O2092/60,O2092/162))</f>
        <v>0.24691358024691357</v>
      </c>
      <c r="V2092">
        <v>24</v>
      </c>
      <c r="W2092">
        <v>45</v>
      </c>
      <c r="X2092">
        <v>9</v>
      </c>
      <c r="Y2092">
        <v>45</v>
      </c>
      <c r="Z2092">
        <v>9</v>
      </c>
      <c r="AA2092">
        <v>0</v>
      </c>
      <c r="AB2092">
        <v>1</v>
      </c>
      <c r="AC2092">
        <v>0</v>
      </c>
      <c r="AD2092">
        <v>0.214</v>
      </c>
      <c r="AE2092">
        <v>0.245</v>
      </c>
      <c r="AF2092">
        <v>0.33300000000000002</v>
      </c>
      <c r="AG2092">
        <v>0.57799999999999996</v>
      </c>
    </row>
    <row r="2093" spans="1:33" x14ac:dyDescent="0.25">
      <c r="A2093" t="s">
        <v>31</v>
      </c>
      <c r="B2093" t="s">
        <v>749</v>
      </c>
      <c r="C2093">
        <v>2018</v>
      </c>
      <c r="D2093" t="s">
        <v>18</v>
      </c>
      <c r="E2093" t="s">
        <v>245</v>
      </c>
      <c r="F2093" t="s">
        <v>246</v>
      </c>
      <c r="G2093" t="s">
        <v>750</v>
      </c>
      <c r="H2093">
        <v>23</v>
      </c>
      <c r="I2093" t="s">
        <v>1226</v>
      </c>
      <c r="J2093" s="9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 s="8">
        <f t="shared" si="128"/>
        <v>0</v>
      </c>
      <c r="R2093" s="8">
        <f t="shared" si="129"/>
        <v>0</v>
      </c>
      <c r="S2093" s="8">
        <f t="shared" si="130"/>
        <v>0</v>
      </c>
      <c r="T2093" s="8">
        <f t="shared" si="131"/>
        <v>0</v>
      </c>
      <c r="U2093" s="8">
        <f>IF(C2093=2022,"",IF(C2093=2020,O2093/60,O2093/162))</f>
        <v>6.1728395061728392E-3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 t="s">
        <v>97</v>
      </c>
      <c r="AE2093">
        <v>0</v>
      </c>
      <c r="AF2093">
        <v>0</v>
      </c>
      <c r="AG2093">
        <v>0</v>
      </c>
    </row>
    <row r="2094" spans="1:33" x14ac:dyDescent="0.25">
      <c r="A2094" t="s">
        <v>41</v>
      </c>
      <c r="B2094" t="s">
        <v>551</v>
      </c>
      <c r="C2094">
        <v>2018</v>
      </c>
      <c r="D2094" t="s">
        <v>18</v>
      </c>
      <c r="E2094" t="s">
        <v>60</v>
      </c>
      <c r="F2094" t="s">
        <v>61</v>
      </c>
      <c r="G2094" t="s">
        <v>552</v>
      </c>
      <c r="H2094">
        <v>23</v>
      </c>
      <c r="I2094" t="s">
        <v>1226</v>
      </c>
      <c r="J2094" s="9">
        <v>0.245</v>
      </c>
      <c r="K2094">
        <v>8</v>
      </c>
      <c r="L2094">
        <v>11</v>
      </c>
      <c r="M2094">
        <v>51</v>
      </c>
      <c r="N2094">
        <v>50</v>
      </c>
      <c r="O2094">
        <v>141</v>
      </c>
      <c r="P2094">
        <v>477</v>
      </c>
      <c r="Q2094" s="8">
        <f t="shared" si="128"/>
        <v>1.6771488469601678E-2</v>
      </c>
      <c r="R2094" s="8">
        <f t="shared" si="129"/>
        <v>2.3060796645702306E-2</v>
      </c>
      <c r="S2094" s="8">
        <f t="shared" si="130"/>
        <v>0.1069182389937107</v>
      </c>
      <c r="T2094" s="8">
        <f t="shared" si="131"/>
        <v>0.10482180293501048</v>
      </c>
      <c r="U2094" s="8">
        <f>IF(C2094=2022,"",IF(C2094=2020,O2094/60,O2094/162))</f>
        <v>0.87037037037037035</v>
      </c>
      <c r="V2094">
        <v>117</v>
      </c>
      <c r="W2094">
        <v>183</v>
      </c>
      <c r="X2094">
        <v>42</v>
      </c>
      <c r="Y2094">
        <v>88</v>
      </c>
      <c r="Z2094">
        <v>32</v>
      </c>
      <c r="AA2094">
        <v>4</v>
      </c>
      <c r="AB2094">
        <v>1</v>
      </c>
      <c r="AC2094">
        <v>10</v>
      </c>
      <c r="AD2094">
        <v>0.28100000000000003</v>
      </c>
      <c r="AE2094">
        <v>0.29199999999999998</v>
      </c>
      <c r="AF2094">
        <v>0.38400000000000001</v>
      </c>
      <c r="AG2094">
        <v>0.67500000000000004</v>
      </c>
    </row>
    <row r="2095" spans="1:33" x14ac:dyDescent="0.25">
      <c r="A2095" t="s">
        <v>8</v>
      </c>
      <c r="B2095" t="s">
        <v>79</v>
      </c>
      <c r="C2095">
        <v>2018</v>
      </c>
      <c r="D2095" t="s">
        <v>22</v>
      </c>
      <c r="E2095" t="s">
        <v>9</v>
      </c>
      <c r="F2095" t="s">
        <v>10</v>
      </c>
      <c r="G2095" t="s">
        <v>80</v>
      </c>
      <c r="H2095">
        <v>23</v>
      </c>
      <c r="I2095" t="s">
        <v>1226</v>
      </c>
      <c r="J2095" s="9">
        <v>0.19800000000000001</v>
      </c>
      <c r="K2095">
        <v>1</v>
      </c>
      <c r="L2095">
        <v>1</v>
      </c>
      <c r="M2095">
        <v>6</v>
      </c>
      <c r="N2095">
        <v>8</v>
      </c>
      <c r="O2095">
        <v>33</v>
      </c>
      <c r="P2095">
        <v>101</v>
      </c>
      <c r="Q2095" s="8">
        <f t="shared" si="128"/>
        <v>9.9009900990099011E-3</v>
      </c>
      <c r="R2095" s="8">
        <f t="shared" si="129"/>
        <v>9.9009900990099011E-3</v>
      </c>
      <c r="S2095" s="8">
        <f t="shared" si="130"/>
        <v>5.9405940594059403E-2</v>
      </c>
      <c r="T2095" s="8">
        <f t="shared" si="131"/>
        <v>7.9207920792079209E-2</v>
      </c>
      <c r="U2095" s="8">
        <f>IF(C2095=2022,"",IF(C2095=2020,O2095/60,O2095/162))</f>
        <v>0.20370370370370369</v>
      </c>
      <c r="V2095">
        <v>20</v>
      </c>
      <c r="W2095">
        <v>30</v>
      </c>
      <c r="X2095">
        <v>7</v>
      </c>
      <c r="Y2095">
        <v>21</v>
      </c>
      <c r="Z2095">
        <v>6</v>
      </c>
      <c r="AA2095">
        <v>0</v>
      </c>
      <c r="AB2095">
        <v>1</v>
      </c>
      <c r="AC2095">
        <v>0</v>
      </c>
      <c r="AD2095">
        <v>0.24099999999999999</v>
      </c>
      <c r="AE2095">
        <v>0.25</v>
      </c>
      <c r="AF2095">
        <v>0.29699999999999999</v>
      </c>
      <c r="AG2095">
        <v>0.54700000000000004</v>
      </c>
    </row>
    <row r="2096" spans="1:33" x14ac:dyDescent="0.25">
      <c r="A2096" t="s">
        <v>41</v>
      </c>
      <c r="B2096" t="s">
        <v>225</v>
      </c>
      <c r="C2096">
        <v>2018</v>
      </c>
      <c r="D2096" t="s">
        <v>18</v>
      </c>
      <c r="E2096" t="s">
        <v>60</v>
      </c>
      <c r="F2096" t="s">
        <v>61</v>
      </c>
      <c r="G2096" t="s">
        <v>226</v>
      </c>
      <c r="H2096">
        <v>22</v>
      </c>
      <c r="I2096" t="s">
        <v>1226</v>
      </c>
      <c r="J2096" s="9">
        <v>0.28000000000000003</v>
      </c>
      <c r="K2096">
        <v>16</v>
      </c>
      <c r="L2096">
        <v>0</v>
      </c>
      <c r="M2096">
        <v>31</v>
      </c>
      <c r="N2096">
        <v>36</v>
      </c>
      <c r="O2096">
        <v>87</v>
      </c>
      <c r="P2096">
        <v>261</v>
      </c>
      <c r="Q2096" s="8">
        <f t="shared" si="128"/>
        <v>6.1302681992337162E-2</v>
      </c>
      <c r="R2096" s="8">
        <f t="shared" si="129"/>
        <v>0</v>
      </c>
      <c r="S2096" s="8">
        <f t="shared" si="130"/>
        <v>0.11877394636015326</v>
      </c>
      <c r="T2096" s="8">
        <f t="shared" si="131"/>
        <v>0.13793103448275862</v>
      </c>
      <c r="U2096" s="8">
        <f>IF(C2096=2022,"",IF(C2096=2020,O2096/60,O2096/162))</f>
        <v>0.53703703703703709</v>
      </c>
      <c r="V2096">
        <v>73</v>
      </c>
      <c r="W2096">
        <v>130</v>
      </c>
      <c r="X2096">
        <v>25</v>
      </c>
      <c r="Y2096">
        <v>80</v>
      </c>
      <c r="Z2096">
        <v>24</v>
      </c>
      <c r="AA2096">
        <v>0</v>
      </c>
      <c r="AB2096">
        <v>1</v>
      </c>
      <c r="AC2096">
        <v>0</v>
      </c>
      <c r="AD2096">
        <v>0.34499999999999997</v>
      </c>
      <c r="AE2096">
        <v>0.34</v>
      </c>
      <c r="AF2096">
        <v>0.498</v>
      </c>
      <c r="AG2096">
        <v>0.83799999999999997</v>
      </c>
    </row>
    <row r="2097" spans="1:33" x14ac:dyDescent="0.25">
      <c r="A2097" t="s">
        <v>26</v>
      </c>
      <c r="B2097" t="s">
        <v>311</v>
      </c>
      <c r="C2097">
        <v>2018</v>
      </c>
      <c r="D2097" t="s">
        <v>22</v>
      </c>
      <c r="E2097" t="s">
        <v>27</v>
      </c>
      <c r="F2097" t="s">
        <v>28</v>
      </c>
      <c r="G2097" t="s">
        <v>312</v>
      </c>
      <c r="H2097">
        <v>21</v>
      </c>
      <c r="I2097" t="s">
        <v>1226</v>
      </c>
      <c r="J2097" s="9">
        <v>0.14099999999999999</v>
      </c>
      <c r="K2097">
        <v>0</v>
      </c>
      <c r="L2097">
        <v>1</v>
      </c>
      <c r="M2097">
        <v>4</v>
      </c>
      <c r="N2097">
        <v>10</v>
      </c>
      <c r="O2097">
        <v>28</v>
      </c>
      <c r="P2097">
        <v>64</v>
      </c>
      <c r="Q2097" s="8">
        <f t="shared" si="128"/>
        <v>0</v>
      </c>
      <c r="R2097" s="8">
        <f t="shared" si="129"/>
        <v>1.5625E-2</v>
      </c>
      <c r="S2097" s="8">
        <f t="shared" si="130"/>
        <v>6.25E-2</v>
      </c>
      <c r="T2097" s="8">
        <f t="shared" si="131"/>
        <v>0.15625</v>
      </c>
      <c r="U2097" s="8">
        <f>IF(C2097=2022,"",IF(C2097=2020,O2097/60,O2097/162))</f>
        <v>0.1728395061728395</v>
      </c>
      <c r="V2097">
        <v>9</v>
      </c>
      <c r="W2097">
        <v>13</v>
      </c>
      <c r="X2097">
        <v>3</v>
      </c>
      <c r="Y2097">
        <v>13</v>
      </c>
      <c r="Z2097">
        <v>6</v>
      </c>
      <c r="AA2097">
        <v>0</v>
      </c>
      <c r="AB2097">
        <v>1</v>
      </c>
      <c r="AC2097">
        <v>1</v>
      </c>
      <c r="AD2097">
        <v>0.17599999999999999</v>
      </c>
      <c r="AE2097">
        <v>0.23599999999999999</v>
      </c>
      <c r="AF2097">
        <v>0.20300000000000001</v>
      </c>
      <c r="AG2097">
        <v>0.439</v>
      </c>
    </row>
    <row r="2098" spans="1:33" x14ac:dyDescent="0.25">
      <c r="A2098" t="s">
        <v>67</v>
      </c>
      <c r="B2098" t="s">
        <v>673</v>
      </c>
      <c r="C2098">
        <v>2018</v>
      </c>
      <c r="D2098" t="s">
        <v>18</v>
      </c>
      <c r="E2098" t="s">
        <v>373</v>
      </c>
      <c r="F2098" t="s">
        <v>374</v>
      </c>
      <c r="G2098" t="s">
        <v>674</v>
      </c>
      <c r="H2098">
        <v>20</v>
      </c>
      <c r="I2098" t="s">
        <v>1226</v>
      </c>
      <c r="J2098" s="9">
        <v>0.29299999999999998</v>
      </c>
      <c r="K2098">
        <v>26</v>
      </c>
      <c r="L2098">
        <v>16</v>
      </c>
      <c r="M2098">
        <v>64</v>
      </c>
      <c r="N2098">
        <v>78</v>
      </c>
      <c r="O2098">
        <v>111</v>
      </c>
      <c r="P2098">
        <v>433</v>
      </c>
      <c r="Q2098" s="8">
        <f t="shared" si="128"/>
        <v>6.0046189376443418E-2</v>
      </c>
      <c r="R2098" s="8">
        <f t="shared" si="129"/>
        <v>3.695150115473441E-2</v>
      </c>
      <c r="S2098" s="8">
        <f t="shared" si="130"/>
        <v>0.14780600461893764</v>
      </c>
      <c r="T2098" s="8">
        <f t="shared" si="131"/>
        <v>0.18013856812933027</v>
      </c>
      <c r="U2098" s="8">
        <f>IF(C2098=2022,"",IF(C2098=2020,O2098/60,O2098/162))</f>
        <v>0.68518518518518523</v>
      </c>
      <c r="V2098">
        <v>127</v>
      </c>
      <c r="W2098">
        <v>239</v>
      </c>
      <c r="X2098">
        <v>56</v>
      </c>
      <c r="Y2098">
        <v>123</v>
      </c>
      <c r="Z2098">
        <v>45</v>
      </c>
      <c r="AA2098">
        <v>2</v>
      </c>
      <c r="AB2098">
        <v>1</v>
      </c>
      <c r="AC2098">
        <v>5</v>
      </c>
      <c r="AD2098">
        <v>0.35199999999999998</v>
      </c>
      <c r="AE2098">
        <v>0.36599999999999999</v>
      </c>
      <c r="AF2098">
        <v>0.55200000000000005</v>
      </c>
      <c r="AG2098">
        <v>0.91700000000000004</v>
      </c>
    </row>
    <row r="2099" spans="1:33" x14ac:dyDescent="0.25">
      <c r="A2099" t="s">
        <v>78</v>
      </c>
      <c r="B2099" t="s">
        <v>1170</v>
      </c>
      <c r="C2099">
        <v>2018</v>
      </c>
      <c r="D2099" t="s">
        <v>18</v>
      </c>
      <c r="E2099" t="s">
        <v>164</v>
      </c>
      <c r="F2099" t="s">
        <v>165</v>
      </c>
      <c r="G2099" t="s">
        <v>1171</v>
      </c>
      <c r="H2099">
        <v>19</v>
      </c>
      <c r="I2099" t="s">
        <v>1226</v>
      </c>
      <c r="J2099" s="9">
        <v>0.29199999999999998</v>
      </c>
      <c r="K2099">
        <v>22</v>
      </c>
      <c r="L2099">
        <v>5</v>
      </c>
      <c r="M2099">
        <v>70</v>
      </c>
      <c r="N2099">
        <v>77</v>
      </c>
      <c r="O2099">
        <v>116</v>
      </c>
      <c r="P2099">
        <v>414</v>
      </c>
      <c r="Q2099" s="8">
        <f t="shared" si="128"/>
        <v>5.3140096618357488E-2</v>
      </c>
      <c r="R2099" s="8">
        <f t="shared" si="129"/>
        <v>1.2077294685990338E-2</v>
      </c>
      <c r="S2099" s="8">
        <f t="shared" si="130"/>
        <v>0.16908212560386474</v>
      </c>
      <c r="T2099" s="8">
        <f t="shared" si="131"/>
        <v>0.1859903381642512</v>
      </c>
      <c r="U2099" s="8">
        <f>IF(C2099=2022,"",IF(C2099=2020,O2099/60,O2099/162))</f>
        <v>0.71604938271604934</v>
      </c>
      <c r="V2099">
        <v>121</v>
      </c>
      <c r="W2099">
        <v>214</v>
      </c>
      <c r="X2099">
        <v>48</v>
      </c>
      <c r="Y2099">
        <v>99</v>
      </c>
      <c r="Z2099">
        <v>79</v>
      </c>
      <c r="AA2099">
        <v>10</v>
      </c>
      <c r="AB2099">
        <v>1</v>
      </c>
      <c r="AC2099">
        <v>2</v>
      </c>
      <c r="AD2099">
        <v>0.33800000000000002</v>
      </c>
      <c r="AE2099">
        <v>0.40600000000000003</v>
      </c>
      <c r="AF2099">
        <v>0.51700000000000002</v>
      </c>
      <c r="AG2099">
        <v>0.92300000000000004</v>
      </c>
    </row>
    <row r="2100" spans="1:33" x14ac:dyDescent="0.25">
      <c r="A2100" t="s">
        <v>81</v>
      </c>
      <c r="B2100" t="s">
        <v>783</v>
      </c>
      <c r="C2100">
        <v>2017</v>
      </c>
      <c r="D2100" t="s">
        <v>18</v>
      </c>
      <c r="E2100" t="s">
        <v>134</v>
      </c>
      <c r="F2100" t="s">
        <v>135</v>
      </c>
      <c r="G2100" t="s">
        <v>784</v>
      </c>
      <c r="H2100">
        <v>30</v>
      </c>
      <c r="I2100" t="s">
        <v>1226</v>
      </c>
      <c r="J2100" s="9">
        <v>0.33100000000000002</v>
      </c>
      <c r="K2100">
        <v>37</v>
      </c>
      <c r="L2100">
        <v>14</v>
      </c>
      <c r="M2100">
        <v>104</v>
      </c>
      <c r="N2100">
        <v>137</v>
      </c>
      <c r="O2100">
        <v>159</v>
      </c>
      <c r="P2100">
        <v>644</v>
      </c>
      <c r="Q2100" s="8">
        <f t="shared" si="128"/>
        <v>5.745341614906832E-2</v>
      </c>
      <c r="R2100" s="8">
        <f t="shared" si="129"/>
        <v>2.1739130434782608E-2</v>
      </c>
      <c r="S2100" s="8">
        <f t="shared" si="130"/>
        <v>0.16149068322981366</v>
      </c>
      <c r="T2100" s="8">
        <f t="shared" si="131"/>
        <v>0.2127329192546584</v>
      </c>
      <c r="U2100" s="8">
        <f>IF(C2100=2022,"",IF(C2100=2020,O2100/60,O2100/162))</f>
        <v>0.98148148148148151</v>
      </c>
      <c r="V2100">
        <v>213</v>
      </c>
      <c r="W2100">
        <v>387</v>
      </c>
      <c r="X2100">
        <v>86</v>
      </c>
      <c r="Y2100">
        <v>135</v>
      </c>
      <c r="Z2100">
        <v>65</v>
      </c>
      <c r="AA2100">
        <v>9</v>
      </c>
      <c r="AB2100">
        <v>1</v>
      </c>
      <c r="AC2100">
        <v>10</v>
      </c>
      <c r="AD2100">
        <v>0.371</v>
      </c>
      <c r="AE2100">
        <v>0.39900000000000002</v>
      </c>
      <c r="AF2100">
        <v>0.60099999999999998</v>
      </c>
      <c r="AG2100">
        <v>1</v>
      </c>
    </row>
    <row r="2101" spans="1:33" x14ac:dyDescent="0.25">
      <c r="A2101" t="s">
        <v>49</v>
      </c>
      <c r="B2101" t="s">
        <v>571</v>
      </c>
      <c r="C2101">
        <v>2017</v>
      </c>
      <c r="D2101" t="s">
        <v>22</v>
      </c>
      <c r="E2101" t="s">
        <v>50</v>
      </c>
      <c r="F2101" t="s">
        <v>51</v>
      </c>
      <c r="G2101" t="s">
        <v>572</v>
      </c>
      <c r="H2101">
        <v>29</v>
      </c>
      <c r="I2101" t="s">
        <v>1226</v>
      </c>
      <c r="J2101" s="9">
        <v>0.24399999999999999</v>
      </c>
      <c r="K2101">
        <v>19</v>
      </c>
      <c r="L2101">
        <v>5</v>
      </c>
      <c r="M2101">
        <v>71</v>
      </c>
      <c r="N2101">
        <v>77</v>
      </c>
      <c r="O2101">
        <v>155</v>
      </c>
      <c r="P2101">
        <v>569</v>
      </c>
      <c r="Q2101" s="8">
        <f t="shared" si="128"/>
        <v>3.3391915641476276E-2</v>
      </c>
      <c r="R2101" s="8">
        <f t="shared" si="129"/>
        <v>8.7873462214411256E-3</v>
      </c>
      <c r="S2101" s="8">
        <f t="shared" si="130"/>
        <v>0.12478031634446397</v>
      </c>
      <c r="T2101" s="8">
        <f t="shared" si="131"/>
        <v>0.13532513181019332</v>
      </c>
      <c r="U2101" s="8">
        <f>IF(C2101=2022,"",IF(C2101=2020,O2101/60,O2101/162))</f>
        <v>0.95679012345679015</v>
      </c>
      <c r="V2101">
        <v>139</v>
      </c>
      <c r="W2101">
        <v>223</v>
      </c>
      <c r="X2101">
        <v>44</v>
      </c>
      <c r="Y2101">
        <v>134</v>
      </c>
      <c r="Z2101">
        <v>71</v>
      </c>
      <c r="AA2101">
        <v>4</v>
      </c>
      <c r="AB2101">
        <v>1</v>
      </c>
      <c r="AC2101">
        <v>1</v>
      </c>
      <c r="AD2101">
        <v>0.28399999999999997</v>
      </c>
      <c r="AE2101">
        <v>0.33300000000000002</v>
      </c>
      <c r="AF2101">
        <v>0.39200000000000002</v>
      </c>
      <c r="AG2101">
        <v>0.72499999999999998</v>
      </c>
    </row>
    <row r="2102" spans="1:33" x14ac:dyDescent="0.25">
      <c r="A2102" t="s">
        <v>31</v>
      </c>
      <c r="B2102" t="s">
        <v>687</v>
      </c>
      <c r="C2102">
        <v>2017</v>
      </c>
      <c r="D2102" t="s">
        <v>18</v>
      </c>
      <c r="E2102" t="s">
        <v>245</v>
      </c>
      <c r="F2102" t="s">
        <v>246</v>
      </c>
      <c r="G2102" t="s">
        <v>688</v>
      </c>
      <c r="H2102">
        <v>28</v>
      </c>
      <c r="I2102" t="s">
        <v>1226</v>
      </c>
      <c r="J2102" s="9">
        <v>0.249</v>
      </c>
      <c r="K2102">
        <v>31</v>
      </c>
      <c r="L2102">
        <v>5</v>
      </c>
      <c r="M2102">
        <v>99</v>
      </c>
      <c r="N2102">
        <v>78</v>
      </c>
      <c r="O2102">
        <v>157</v>
      </c>
      <c r="P2102">
        <v>587</v>
      </c>
      <c r="Q2102" s="8">
        <f t="shared" si="128"/>
        <v>5.2810902896081771E-2</v>
      </c>
      <c r="R2102" s="8">
        <f t="shared" si="129"/>
        <v>8.5178875638841564E-3</v>
      </c>
      <c r="S2102" s="8">
        <f t="shared" si="130"/>
        <v>0.1686541737649063</v>
      </c>
      <c r="T2102" s="8">
        <f t="shared" si="131"/>
        <v>0.13287904599659284</v>
      </c>
      <c r="U2102" s="8">
        <f>IF(C2102=2022,"",IF(C2102=2020,O2102/60,O2102/162))</f>
        <v>0.96913580246913578</v>
      </c>
      <c r="V2102">
        <v>146</v>
      </c>
      <c r="W2102">
        <v>282</v>
      </c>
      <c r="X2102">
        <v>71</v>
      </c>
      <c r="Y2102">
        <v>170</v>
      </c>
      <c r="Z2102">
        <v>39</v>
      </c>
      <c r="AA2102">
        <v>1</v>
      </c>
      <c r="AB2102">
        <v>1</v>
      </c>
      <c r="AC2102">
        <v>3</v>
      </c>
      <c r="AD2102">
        <v>0.28999999999999998</v>
      </c>
      <c r="AE2102">
        <v>0.30099999999999999</v>
      </c>
      <c r="AF2102">
        <v>0.48</v>
      </c>
      <c r="AG2102">
        <v>0.78200000000000003</v>
      </c>
    </row>
    <row r="2103" spans="1:33" x14ac:dyDescent="0.25">
      <c r="A2103" t="s">
        <v>15</v>
      </c>
      <c r="B2103" t="s">
        <v>723</v>
      </c>
      <c r="C2103">
        <v>2017</v>
      </c>
      <c r="D2103" t="s">
        <v>18</v>
      </c>
      <c r="E2103" t="s">
        <v>16</v>
      </c>
      <c r="F2103" t="s">
        <v>17</v>
      </c>
      <c r="G2103" t="s">
        <v>724</v>
      </c>
      <c r="H2103">
        <v>27</v>
      </c>
      <c r="I2103" t="s">
        <v>1226</v>
      </c>
      <c r="J2103" s="9">
        <v>0.25900000000000001</v>
      </c>
      <c r="K2103">
        <v>11</v>
      </c>
      <c r="L2103">
        <v>4</v>
      </c>
      <c r="M2103">
        <v>59</v>
      </c>
      <c r="N2103">
        <v>59</v>
      </c>
      <c r="O2103">
        <v>126</v>
      </c>
      <c r="P2103">
        <v>432</v>
      </c>
      <c r="Q2103" s="8">
        <f t="shared" si="128"/>
        <v>2.5462962962962962E-2</v>
      </c>
      <c r="R2103" s="8">
        <f t="shared" si="129"/>
        <v>9.2592592592592587E-3</v>
      </c>
      <c r="S2103" s="8">
        <f t="shared" si="130"/>
        <v>0.13657407407407407</v>
      </c>
      <c r="T2103" s="8">
        <f t="shared" si="131"/>
        <v>0.13657407407407407</v>
      </c>
      <c r="U2103" s="8">
        <f>IF(C2103=2022,"",IF(C2103=2020,O2103/60,O2103/162))</f>
        <v>0.77777777777777779</v>
      </c>
      <c r="V2103">
        <v>112</v>
      </c>
      <c r="W2103">
        <v>168</v>
      </c>
      <c r="X2103">
        <v>30</v>
      </c>
      <c r="Y2103">
        <v>67</v>
      </c>
      <c r="Z2103">
        <v>41</v>
      </c>
      <c r="AA2103">
        <v>1</v>
      </c>
      <c r="AB2103">
        <v>1</v>
      </c>
      <c r="AC2103">
        <v>4</v>
      </c>
      <c r="AD2103">
        <v>0.28399999999999997</v>
      </c>
      <c r="AE2103">
        <v>0.32600000000000001</v>
      </c>
      <c r="AF2103">
        <v>0.38900000000000001</v>
      </c>
      <c r="AG2103">
        <v>0.71499999999999997</v>
      </c>
    </row>
    <row r="2104" spans="1:33" x14ac:dyDescent="0.25">
      <c r="A2104" t="s">
        <v>68</v>
      </c>
      <c r="B2104" t="s">
        <v>501</v>
      </c>
      <c r="C2104">
        <v>2017</v>
      </c>
      <c r="D2104" t="s">
        <v>22</v>
      </c>
      <c r="E2104" t="s">
        <v>361</v>
      </c>
      <c r="F2104" t="s">
        <v>362</v>
      </c>
      <c r="G2104" t="s">
        <v>502</v>
      </c>
      <c r="H2104">
        <v>26</v>
      </c>
      <c r="I2104" t="s">
        <v>1226</v>
      </c>
      <c r="J2104" s="9">
        <v>0.28199999999999997</v>
      </c>
      <c r="K2104">
        <v>16</v>
      </c>
      <c r="L2104">
        <v>5</v>
      </c>
      <c r="M2104">
        <v>47</v>
      </c>
      <c r="N2104">
        <v>58</v>
      </c>
      <c r="O2104">
        <v>96</v>
      </c>
      <c r="P2104">
        <v>369</v>
      </c>
      <c r="Q2104" s="8">
        <f t="shared" si="128"/>
        <v>4.3360433604336043E-2</v>
      </c>
      <c r="R2104" s="8">
        <f t="shared" si="129"/>
        <v>1.3550135501355014E-2</v>
      </c>
      <c r="S2104" s="8">
        <f t="shared" si="130"/>
        <v>0.12737127371273713</v>
      </c>
      <c r="T2104" s="8">
        <f t="shared" si="131"/>
        <v>0.15718157181571815</v>
      </c>
      <c r="U2104" s="8">
        <f>IF(C2104=2022,"",IF(C2104=2020,O2104/60,O2104/162))</f>
        <v>0.59259259259259256</v>
      </c>
      <c r="V2104">
        <v>104</v>
      </c>
      <c r="W2104">
        <v>181</v>
      </c>
      <c r="X2104">
        <v>43</v>
      </c>
      <c r="Y2104">
        <v>93</v>
      </c>
      <c r="Z2104">
        <v>31</v>
      </c>
      <c r="AA2104">
        <v>0</v>
      </c>
      <c r="AB2104">
        <v>1</v>
      </c>
      <c r="AC2104">
        <v>4</v>
      </c>
      <c r="AD2104">
        <v>0.33800000000000002</v>
      </c>
      <c r="AE2104">
        <v>0.35199999999999998</v>
      </c>
      <c r="AF2104">
        <v>0.49099999999999999</v>
      </c>
      <c r="AG2104">
        <v>0.84299999999999997</v>
      </c>
    </row>
    <row r="2105" spans="1:33" x14ac:dyDescent="0.25">
      <c r="A2105" t="s">
        <v>41</v>
      </c>
      <c r="B2105" t="s">
        <v>1063</v>
      </c>
      <c r="C2105">
        <v>2017</v>
      </c>
      <c r="D2105" t="s">
        <v>18</v>
      </c>
      <c r="E2105" t="s">
        <v>60</v>
      </c>
      <c r="F2105" t="s">
        <v>61</v>
      </c>
      <c r="G2105" t="s">
        <v>1064</v>
      </c>
      <c r="H2105">
        <v>26</v>
      </c>
      <c r="I2105" t="s">
        <v>1226</v>
      </c>
      <c r="J2105" s="9">
        <v>0.24299999999999999</v>
      </c>
      <c r="K2105">
        <v>30</v>
      </c>
      <c r="L2105">
        <v>20</v>
      </c>
      <c r="M2105">
        <v>74</v>
      </c>
      <c r="N2105">
        <v>80</v>
      </c>
      <c r="O2105">
        <v>155</v>
      </c>
      <c r="P2105">
        <v>567</v>
      </c>
      <c r="Q2105" s="8">
        <f t="shared" si="128"/>
        <v>5.2910052910052907E-2</v>
      </c>
      <c r="R2105" s="8">
        <f t="shared" si="129"/>
        <v>3.5273368606701938E-2</v>
      </c>
      <c r="S2105" s="8">
        <f t="shared" si="130"/>
        <v>0.13051146384479717</v>
      </c>
      <c r="T2105" s="8">
        <f t="shared" si="131"/>
        <v>0.14109347442680775</v>
      </c>
      <c r="U2105" s="8">
        <f>IF(C2105=2022,"",IF(C2105=2020,O2105/60,O2105/162))</f>
        <v>0.95679012345679015</v>
      </c>
      <c r="V2105">
        <v>138</v>
      </c>
      <c r="W2105">
        <v>263</v>
      </c>
      <c r="X2105">
        <v>62</v>
      </c>
      <c r="Y2105">
        <v>180</v>
      </c>
      <c r="Z2105">
        <v>70</v>
      </c>
      <c r="AA2105">
        <v>3</v>
      </c>
      <c r="AB2105">
        <v>1</v>
      </c>
      <c r="AC2105">
        <v>6</v>
      </c>
      <c r="AD2105">
        <v>0.29699999999999999</v>
      </c>
      <c r="AE2105">
        <v>0.32800000000000001</v>
      </c>
      <c r="AF2105">
        <v>0.46400000000000002</v>
      </c>
      <c r="AG2105">
        <v>0.79200000000000004</v>
      </c>
    </row>
    <row r="2106" spans="1:33" x14ac:dyDescent="0.25">
      <c r="A2106" t="s">
        <v>77</v>
      </c>
      <c r="B2106" t="s">
        <v>487</v>
      </c>
      <c r="C2106">
        <v>2017</v>
      </c>
      <c r="D2106" t="s">
        <v>18</v>
      </c>
      <c r="E2106" t="s">
        <v>291</v>
      </c>
      <c r="F2106" t="s">
        <v>292</v>
      </c>
      <c r="G2106" t="s">
        <v>488</v>
      </c>
      <c r="H2106">
        <v>26</v>
      </c>
      <c r="I2106" t="s">
        <v>1226</v>
      </c>
      <c r="J2106" s="9">
        <v>0.23499999999999999</v>
      </c>
      <c r="K2106">
        <v>9</v>
      </c>
      <c r="L2106">
        <v>3</v>
      </c>
      <c r="M2106">
        <v>39</v>
      </c>
      <c r="N2106">
        <v>40</v>
      </c>
      <c r="O2106">
        <v>107</v>
      </c>
      <c r="P2106">
        <v>341</v>
      </c>
      <c r="Q2106" s="8">
        <f t="shared" si="128"/>
        <v>2.6392961876832845E-2</v>
      </c>
      <c r="R2106" s="8">
        <f t="shared" si="129"/>
        <v>8.7976539589442824E-3</v>
      </c>
      <c r="S2106" s="8">
        <f t="shared" si="130"/>
        <v>0.11436950146627566</v>
      </c>
      <c r="T2106" s="8">
        <f t="shared" si="131"/>
        <v>0.11730205278592376</v>
      </c>
      <c r="U2106" s="8">
        <f>IF(C2106=2022,"",IF(C2106=2020,O2106/60,O2106/162))</f>
        <v>0.66049382716049387</v>
      </c>
      <c r="V2106">
        <v>80</v>
      </c>
      <c r="W2106">
        <v>125</v>
      </c>
      <c r="X2106">
        <v>26</v>
      </c>
      <c r="Y2106">
        <v>87</v>
      </c>
      <c r="Z2106">
        <v>52</v>
      </c>
      <c r="AA2106">
        <v>2</v>
      </c>
      <c r="AB2106">
        <v>1</v>
      </c>
      <c r="AC2106">
        <v>6</v>
      </c>
      <c r="AD2106">
        <v>0.28599999999999998</v>
      </c>
      <c r="AE2106">
        <v>0.34200000000000003</v>
      </c>
      <c r="AF2106">
        <v>0.36699999999999999</v>
      </c>
      <c r="AG2106">
        <v>0.70799999999999996</v>
      </c>
    </row>
    <row r="2107" spans="1:33" x14ac:dyDescent="0.25">
      <c r="A2107" t="s">
        <v>34</v>
      </c>
      <c r="B2107" t="s">
        <v>863</v>
      </c>
      <c r="C2107">
        <v>2017</v>
      </c>
      <c r="D2107" t="s">
        <v>22</v>
      </c>
      <c r="E2107" t="s">
        <v>75</v>
      </c>
      <c r="F2107" t="s">
        <v>76</v>
      </c>
      <c r="G2107" t="s">
        <v>864</v>
      </c>
      <c r="H2107">
        <v>26</v>
      </c>
      <c r="I2107" t="s">
        <v>1226</v>
      </c>
      <c r="J2107" s="9">
        <v>0.32600000000000001</v>
      </c>
      <c r="K2107">
        <v>0</v>
      </c>
      <c r="L2107">
        <v>0</v>
      </c>
      <c r="M2107">
        <v>6</v>
      </c>
      <c r="N2107">
        <v>3</v>
      </c>
      <c r="O2107">
        <v>13</v>
      </c>
      <c r="P2107">
        <v>43</v>
      </c>
      <c r="Q2107" s="8">
        <f t="shared" si="128"/>
        <v>0</v>
      </c>
      <c r="R2107" s="8">
        <f t="shared" si="129"/>
        <v>0</v>
      </c>
      <c r="S2107" s="8">
        <f t="shared" si="130"/>
        <v>0.13953488372093023</v>
      </c>
      <c r="T2107" s="8">
        <f t="shared" si="131"/>
        <v>6.9767441860465115E-2</v>
      </c>
      <c r="U2107" s="8">
        <f>IF(C2107=2022,"",IF(C2107=2020,O2107/60,O2107/162))</f>
        <v>8.0246913580246909E-2</v>
      </c>
      <c r="V2107">
        <v>14</v>
      </c>
      <c r="W2107">
        <v>21</v>
      </c>
      <c r="X2107">
        <v>6</v>
      </c>
      <c r="Y2107">
        <v>12</v>
      </c>
      <c r="Z2107">
        <v>1</v>
      </c>
      <c r="AA2107">
        <v>0</v>
      </c>
      <c r="AB2107">
        <v>1</v>
      </c>
      <c r="AC2107">
        <v>0</v>
      </c>
      <c r="AD2107">
        <v>0.438</v>
      </c>
      <c r="AE2107">
        <v>0.33300000000000002</v>
      </c>
      <c r="AF2107">
        <v>0.48799999999999999</v>
      </c>
      <c r="AG2107">
        <v>0.82199999999999995</v>
      </c>
    </row>
    <row r="2108" spans="1:33" x14ac:dyDescent="0.25">
      <c r="A2108" t="s">
        <v>30</v>
      </c>
      <c r="B2108" t="s">
        <v>875</v>
      </c>
      <c r="C2108">
        <v>2017</v>
      </c>
      <c r="D2108" t="s">
        <v>22</v>
      </c>
      <c r="E2108" t="s">
        <v>142</v>
      </c>
      <c r="F2108" t="s">
        <v>143</v>
      </c>
      <c r="G2108" t="s">
        <v>876</v>
      </c>
      <c r="H2108">
        <v>25</v>
      </c>
      <c r="I2108" t="s">
        <v>1226</v>
      </c>
      <c r="J2108" s="9">
        <v>0.33</v>
      </c>
      <c r="K2108">
        <v>18</v>
      </c>
      <c r="L2108">
        <v>5</v>
      </c>
      <c r="M2108">
        <v>80</v>
      </c>
      <c r="N2108">
        <v>75</v>
      </c>
      <c r="O2108">
        <v>136</v>
      </c>
      <c r="P2108">
        <v>518</v>
      </c>
      <c r="Q2108" s="8">
        <f t="shared" si="128"/>
        <v>3.4749034749034749E-2</v>
      </c>
      <c r="R2108" s="8">
        <f t="shared" si="129"/>
        <v>9.6525096525096523E-3</v>
      </c>
      <c r="S2108" s="8">
        <f t="shared" si="130"/>
        <v>0.15444015444015444</v>
      </c>
      <c r="T2108" s="8">
        <f t="shared" si="131"/>
        <v>0.14478764478764478</v>
      </c>
      <c r="U2108" s="8">
        <f>IF(C2108=2022,"",IF(C2108=2020,O2108/60,O2108/162))</f>
        <v>0.83950617283950613</v>
      </c>
      <c r="V2108">
        <v>171</v>
      </c>
      <c r="W2108">
        <v>262</v>
      </c>
      <c r="X2108">
        <v>50</v>
      </c>
      <c r="Y2108">
        <v>111</v>
      </c>
      <c r="Z2108">
        <v>33</v>
      </c>
      <c r="AA2108">
        <v>5</v>
      </c>
      <c r="AB2108">
        <v>1</v>
      </c>
      <c r="AC2108">
        <v>3</v>
      </c>
      <c r="AD2108">
        <v>0.39200000000000002</v>
      </c>
      <c r="AE2108">
        <v>0.38</v>
      </c>
      <c r="AF2108">
        <v>0.50600000000000001</v>
      </c>
      <c r="AG2108">
        <v>0.88500000000000001</v>
      </c>
    </row>
    <row r="2109" spans="1:33" x14ac:dyDescent="0.25">
      <c r="A2109" t="s">
        <v>62</v>
      </c>
      <c r="B2109" t="s">
        <v>969</v>
      </c>
      <c r="C2109">
        <v>2017</v>
      </c>
      <c r="D2109" t="s">
        <v>22</v>
      </c>
      <c r="E2109" t="s">
        <v>126</v>
      </c>
      <c r="F2109" t="s">
        <v>127</v>
      </c>
      <c r="G2109" t="s">
        <v>970</v>
      </c>
      <c r="H2109">
        <v>25</v>
      </c>
      <c r="I2109" t="s">
        <v>1226</v>
      </c>
      <c r="J2109" s="9">
        <v>0.27200000000000002</v>
      </c>
      <c r="K2109">
        <v>26</v>
      </c>
      <c r="L2109">
        <v>4</v>
      </c>
      <c r="M2109">
        <v>101</v>
      </c>
      <c r="N2109">
        <v>73</v>
      </c>
      <c r="O2109">
        <v>157</v>
      </c>
      <c r="P2109">
        <v>614</v>
      </c>
      <c r="Q2109" s="8">
        <f t="shared" si="128"/>
        <v>4.2345276872964167E-2</v>
      </c>
      <c r="R2109" s="8">
        <f t="shared" si="129"/>
        <v>6.5146579804560263E-3</v>
      </c>
      <c r="S2109" s="8">
        <f t="shared" si="130"/>
        <v>0.16449511400651465</v>
      </c>
      <c r="T2109" s="8">
        <f t="shared" si="131"/>
        <v>0.11889250814332247</v>
      </c>
      <c r="U2109" s="8">
        <f>IF(C2109=2022,"",IF(C2109=2020,O2109/60,O2109/162))</f>
        <v>0.96913580246913578</v>
      </c>
      <c r="V2109">
        <v>167</v>
      </c>
      <c r="W2109">
        <v>301</v>
      </c>
      <c r="X2109">
        <v>72</v>
      </c>
      <c r="Y2109">
        <v>142</v>
      </c>
      <c r="Z2109">
        <v>41</v>
      </c>
      <c r="AA2109">
        <v>0</v>
      </c>
      <c r="AB2109">
        <v>1</v>
      </c>
      <c r="AC2109">
        <v>5</v>
      </c>
      <c r="AD2109">
        <v>0.313</v>
      </c>
      <c r="AE2109">
        <v>0.32</v>
      </c>
      <c r="AF2109">
        <v>0.49</v>
      </c>
      <c r="AG2109">
        <v>0.81100000000000005</v>
      </c>
    </row>
    <row r="2110" spans="1:33" x14ac:dyDescent="0.25">
      <c r="A2110" t="s">
        <v>41</v>
      </c>
      <c r="B2110" t="s">
        <v>909</v>
      </c>
      <c r="C2110">
        <v>2017</v>
      </c>
      <c r="D2110" t="s">
        <v>18</v>
      </c>
      <c r="E2110" t="s">
        <v>60</v>
      </c>
      <c r="F2110" t="s">
        <v>61</v>
      </c>
      <c r="G2110" t="s">
        <v>910</v>
      </c>
      <c r="H2110">
        <v>25</v>
      </c>
      <c r="I2110" t="s">
        <v>1226</v>
      </c>
      <c r="J2110" s="9">
        <v>0.23100000000000001</v>
      </c>
      <c r="K2110">
        <v>26</v>
      </c>
      <c r="L2110">
        <v>3</v>
      </c>
      <c r="M2110">
        <v>58</v>
      </c>
      <c r="N2110">
        <v>51</v>
      </c>
      <c r="O2110">
        <v>122</v>
      </c>
      <c r="P2110">
        <v>445</v>
      </c>
      <c r="Q2110" s="8">
        <f t="shared" si="128"/>
        <v>5.8426966292134834E-2</v>
      </c>
      <c r="R2110" s="8">
        <f t="shared" si="129"/>
        <v>6.7415730337078653E-3</v>
      </c>
      <c r="S2110" s="8">
        <f t="shared" si="130"/>
        <v>0.1303370786516854</v>
      </c>
      <c r="T2110" s="8">
        <f t="shared" si="131"/>
        <v>0.1146067415730337</v>
      </c>
      <c r="U2110" s="8">
        <f>IF(C2110=2022,"",IF(C2110=2020,O2110/60,O2110/162))</f>
        <v>0.75308641975308643</v>
      </c>
      <c r="V2110">
        <v>103</v>
      </c>
      <c r="W2110">
        <v>208</v>
      </c>
      <c r="X2110">
        <v>52</v>
      </c>
      <c r="Y2110">
        <v>140</v>
      </c>
      <c r="Z2110">
        <v>27</v>
      </c>
      <c r="AA2110">
        <v>1</v>
      </c>
      <c r="AB2110">
        <v>1</v>
      </c>
      <c r="AC2110">
        <v>0</v>
      </c>
      <c r="AD2110">
        <v>0.27500000000000002</v>
      </c>
      <c r="AE2110">
        <v>0.28399999999999997</v>
      </c>
      <c r="AF2110">
        <v>0.46700000000000003</v>
      </c>
      <c r="AG2110">
        <v>0.751</v>
      </c>
    </row>
    <row r="2111" spans="1:33" x14ac:dyDescent="0.25">
      <c r="A2111" t="s">
        <v>32</v>
      </c>
      <c r="B2111" t="s">
        <v>885</v>
      </c>
      <c r="C2111">
        <v>2017</v>
      </c>
      <c r="D2111" t="s">
        <v>22</v>
      </c>
      <c r="E2111" t="s">
        <v>39</v>
      </c>
      <c r="F2111" t="s">
        <v>40</v>
      </c>
      <c r="G2111" t="s">
        <v>886</v>
      </c>
      <c r="H2111">
        <v>25</v>
      </c>
      <c r="I2111" t="s">
        <v>1226</v>
      </c>
      <c r="J2111" s="9">
        <v>0.14399999999999999</v>
      </c>
      <c r="K2111">
        <v>2</v>
      </c>
      <c r="L2111">
        <v>0</v>
      </c>
      <c r="M2111">
        <v>6</v>
      </c>
      <c r="N2111">
        <v>7</v>
      </c>
      <c r="O2111">
        <v>35</v>
      </c>
      <c r="P2111">
        <v>97</v>
      </c>
      <c r="Q2111" s="8">
        <f t="shared" si="128"/>
        <v>2.0618556701030927E-2</v>
      </c>
      <c r="R2111" s="8">
        <f t="shared" si="129"/>
        <v>0</v>
      </c>
      <c r="S2111" s="8">
        <f t="shared" si="130"/>
        <v>6.1855670103092786E-2</v>
      </c>
      <c r="T2111" s="8">
        <f t="shared" si="131"/>
        <v>7.2164948453608241E-2</v>
      </c>
      <c r="U2111" s="8">
        <f>IF(C2111=2022,"",IF(C2111=2020,O2111/60,O2111/162))</f>
        <v>0.21604938271604937</v>
      </c>
      <c r="V2111">
        <v>14</v>
      </c>
      <c r="W2111">
        <v>25</v>
      </c>
      <c r="X2111">
        <v>7</v>
      </c>
      <c r="Y2111">
        <v>36</v>
      </c>
      <c r="Z2111">
        <v>12</v>
      </c>
      <c r="AA2111">
        <v>1</v>
      </c>
      <c r="AB2111">
        <v>1</v>
      </c>
      <c r="AC2111">
        <v>0</v>
      </c>
      <c r="AD2111">
        <v>0.20300000000000001</v>
      </c>
      <c r="AE2111">
        <v>0.245</v>
      </c>
      <c r="AF2111">
        <v>0.25800000000000001</v>
      </c>
      <c r="AG2111">
        <v>0.503</v>
      </c>
    </row>
    <row r="2112" spans="1:33" x14ac:dyDescent="0.25">
      <c r="A2112" t="s">
        <v>78</v>
      </c>
      <c r="B2112" t="s">
        <v>975</v>
      </c>
      <c r="C2112">
        <v>2017</v>
      </c>
      <c r="D2112" t="s">
        <v>18</v>
      </c>
      <c r="E2112" t="s">
        <v>164</v>
      </c>
      <c r="F2112" t="s">
        <v>165</v>
      </c>
      <c r="G2112" t="s">
        <v>976</v>
      </c>
      <c r="H2112">
        <v>24</v>
      </c>
      <c r="I2112" t="s">
        <v>1226</v>
      </c>
      <c r="J2112" s="9">
        <v>0.31900000000000001</v>
      </c>
      <c r="K2112">
        <v>29</v>
      </c>
      <c r="L2112">
        <v>4</v>
      </c>
      <c r="M2112">
        <v>87</v>
      </c>
      <c r="N2112">
        <v>95</v>
      </c>
      <c r="O2112">
        <v>111</v>
      </c>
      <c r="P2112">
        <v>420</v>
      </c>
      <c r="Q2112" s="8">
        <f t="shared" si="128"/>
        <v>6.9047619047619052E-2</v>
      </c>
      <c r="R2112" s="8">
        <f t="shared" si="129"/>
        <v>9.5238095238095247E-3</v>
      </c>
      <c r="S2112" s="8">
        <f t="shared" si="130"/>
        <v>0.20714285714285716</v>
      </c>
      <c r="T2112" s="8">
        <f t="shared" si="131"/>
        <v>0.22619047619047619</v>
      </c>
      <c r="U2112" s="8">
        <f>IF(C2112=2022,"",IF(C2112=2020,O2112/60,O2112/162))</f>
        <v>0.68518518518518523</v>
      </c>
      <c r="V2112">
        <v>134</v>
      </c>
      <c r="W2112">
        <v>250</v>
      </c>
      <c r="X2112">
        <v>57</v>
      </c>
      <c r="Y2112">
        <v>99</v>
      </c>
      <c r="Z2112">
        <v>68</v>
      </c>
      <c r="AA2112">
        <v>11</v>
      </c>
      <c r="AB2112">
        <v>1</v>
      </c>
      <c r="AC2112">
        <v>2</v>
      </c>
      <c r="AD2112">
        <v>0.35599999999999998</v>
      </c>
      <c r="AE2112">
        <v>0.41299999999999998</v>
      </c>
      <c r="AF2112">
        <v>0.59499999999999997</v>
      </c>
      <c r="AG2112">
        <v>1.008</v>
      </c>
    </row>
    <row r="2113" spans="1:33" x14ac:dyDescent="0.25">
      <c r="A2113" t="s">
        <v>34</v>
      </c>
      <c r="B2113" t="s">
        <v>437</v>
      </c>
      <c r="C2113">
        <v>2017</v>
      </c>
      <c r="D2113" t="s">
        <v>22</v>
      </c>
      <c r="E2113" t="s">
        <v>75</v>
      </c>
      <c r="F2113" t="s">
        <v>76</v>
      </c>
      <c r="G2113" t="s">
        <v>438</v>
      </c>
      <c r="H2113">
        <v>24</v>
      </c>
      <c r="I2113" t="s">
        <v>1226</v>
      </c>
      <c r="J2113" s="9">
        <v>0.28399999999999997</v>
      </c>
      <c r="K2113">
        <v>52</v>
      </c>
      <c r="L2113">
        <v>9</v>
      </c>
      <c r="M2113">
        <v>114</v>
      </c>
      <c r="N2113">
        <v>128</v>
      </c>
      <c r="O2113">
        <v>155</v>
      </c>
      <c r="P2113">
        <v>542</v>
      </c>
      <c r="Q2113" s="8">
        <f t="shared" si="128"/>
        <v>9.5940959409594101E-2</v>
      </c>
      <c r="R2113" s="8">
        <f t="shared" si="129"/>
        <v>1.6605166051660517E-2</v>
      </c>
      <c r="S2113" s="8">
        <f t="shared" si="130"/>
        <v>0.21033210332103322</v>
      </c>
      <c r="T2113" s="8">
        <f t="shared" si="131"/>
        <v>0.23616236162361623</v>
      </c>
      <c r="U2113" s="8">
        <f>IF(C2113=2022,"",IF(C2113=2020,O2113/60,O2113/162))</f>
        <v>0.95679012345679015</v>
      </c>
      <c r="V2113">
        <v>154</v>
      </c>
      <c r="W2113">
        <v>340</v>
      </c>
      <c r="X2113">
        <v>79</v>
      </c>
      <c r="Y2113">
        <v>208</v>
      </c>
      <c r="Z2113">
        <v>127</v>
      </c>
      <c r="AA2113">
        <v>11</v>
      </c>
      <c r="AB2113">
        <v>1</v>
      </c>
      <c r="AC2113">
        <v>4</v>
      </c>
      <c r="AD2113">
        <v>0.35699999999999998</v>
      </c>
      <c r="AE2113">
        <v>0.42199999999999999</v>
      </c>
      <c r="AF2113">
        <v>0.627</v>
      </c>
      <c r="AG2113">
        <v>1.0489999999999999</v>
      </c>
    </row>
    <row r="2114" spans="1:33" x14ac:dyDescent="0.25">
      <c r="A2114" t="s">
        <v>42</v>
      </c>
      <c r="B2114" t="s">
        <v>403</v>
      </c>
      <c r="C2114">
        <v>2017</v>
      </c>
      <c r="D2114" t="s">
        <v>22</v>
      </c>
      <c r="E2114" t="s">
        <v>263</v>
      </c>
      <c r="F2114" t="s">
        <v>264</v>
      </c>
      <c r="G2114" t="s">
        <v>404</v>
      </c>
      <c r="H2114">
        <v>24</v>
      </c>
      <c r="I2114" t="s">
        <v>1226</v>
      </c>
      <c r="J2114" s="9">
        <v>0.24299999999999999</v>
      </c>
      <c r="K2114">
        <v>19</v>
      </c>
      <c r="L2114">
        <v>6</v>
      </c>
      <c r="M2114">
        <v>69</v>
      </c>
      <c r="N2114">
        <v>67</v>
      </c>
      <c r="O2114">
        <v>147</v>
      </c>
      <c r="P2114">
        <v>511</v>
      </c>
      <c r="Q2114" s="8">
        <f t="shared" si="128"/>
        <v>3.7181996086105673E-2</v>
      </c>
      <c r="R2114" s="8">
        <f t="shared" si="129"/>
        <v>1.1741682974559686E-2</v>
      </c>
      <c r="S2114" s="8">
        <f t="shared" si="130"/>
        <v>0.13502935420743639</v>
      </c>
      <c r="T2114" s="8">
        <f t="shared" si="131"/>
        <v>0.13111545988258316</v>
      </c>
      <c r="U2114" s="8">
        <f>IF(C2114=2022,"",IF(C2114=2020,O2114/60,O2114/162))</f>
        <v>0.90740740740740744</v>
      </c>
      <c r="V2114">
        <v>124</v>
      </c>
      <c r="W2114">
        <v>217</v>
      </c>
      <c r="X2114">
        <v>53</v>
      </c>
      <c r="Y2114">
        <v>114</v>
      </c>
      <c r="Z2114">
        <v>47</v>
      </c>
      <c r="AA2114">
        <v>2</v>
      </c>
      <c r="AB2114">
        <v>1</v>
      </c>
      <c r="AC2114">
        <v>1</v>
      </c>
      <c r="AD2114">
        <v>0.27600000000000002</v>
      </c>
      <c r="AE2114">
        <v>0.312</v>
      </c>
      <c r="AF2114">
        <v>0.42499999999999999</v>
      </c>
      <c r="AG2114">
        <v>0.73699999999999999</v>
      </c>
    </row>
    <row r="2115" spans="1:33" x14ac:dyDescent="0.25">
      <c r="A2115" t="s">
        <v>89</v>
      </c>
      <c r="B2115" t="s">
        <v>827</v>
      </c>
      <c r="C2115">
        <v>2017</v>
      </c>
      <c r="D2115" t="s">
        <v>22</v>
      </c>
      <c r="E2115" t="s">
        <v>90</v>
      </c>
      <c r="F2115" t="s">
        <v>91</v>
      </c>
      <c r="G2115" t="s">
        <v>828</v>
      </c>
      <c r="H2115">
        <v>24</v>
      </c>
      <c r="I2115" t="s">
        <v>1226</v>
      </c>
      <c r="J2115" s="9">
        <v>0.26400000000000001</v>
      </c>
      <c r="K2115">
        <v>24</v>
      </c>
      <c r="L2115">
        <v>26</v>
      </c>
      <c r="M2115">
        <v>102</v>
      </c>
      <c r="N2115">
        <v>101</v>
      </c>
      <c r="O2115">
        <v>153</v>
      </c>
      <c r="P2115">
        <v>628</v>
      </c>
      <c r="Q2115" s="8">
        <f t="shared" ref="Q2115:Q2178" si="132">IFERROR(K2115/$P2115,"")</f>
        <v>3.8216560509554139E-2</v>
      </c>
      <c r="R2115" s="8">
        <f t="shared" ref="R2115:R2178" si="133">IFERROR(L2115/$P2115,"")</f>
        <v>4.1401273885350316E-2</v>
      </c>
      <c r="S2115" s="8">
        <f t="shared" ref="S2115:S2178" si="134">IFERROR(M2115/$P2115,"")</f>
        <v>0.16242038216560509</v>
      </c>
      <c r="T2115" s="8">
        <f t="shared" ref="T2115:T2178" si="135">IFERROR(N2115/$P2115,"")</f>
        <v>0.160828025477707</v>
      </c>
      <c r="U2115" s="8">
        <f>IF(C2115=2022,"",IF(C2115=2020,O2115/60,O2115/162))</f>
        <v>0.94444444444444442</v>
      </c>
      <c r="V2115">
        <v>166</v>
      </c>
      <c r="W2115">
        <v>288</v>
      </c>
      <c r="X2115">
        <v>72</v>
      </c>
      <c r="Y2115">
        <v>79</v>
      </c>
      <c r="Z2115">
        <v>77</v>
      </c>
      <c r="AA2115">
        <v>9</v>
      </c>
      <c r="AB2115">
        <v>1</v>
      </c>
      <c r="AC2115">
        <v>3</v>
      </c>
      <c r="AD2115">
        <v>0.26800000000000002</v>
      </c>
      <c r="AE2115">
        <v>0.34399999999999997</v>
      </c>
      <c r="AF2115">
        <v>0.45900000000000002</v>
      </c>
      <c r="AG2115">
        <v>0.80300000000000005</v>
      </c>
    </row>
    <row r="2116" spans="1:33" x14ac:dyDescent="0.25">
      <c r="A2116" t="s">
        <v>56</v>
      </c>
      <c r="B2116" t="s">
        <v>619</v>
      </c>
      <c r="C2116">
        <v>2017</v>
      </c>
      <c r="D2116" t="s">
        <v>22</v>
      </c>
      <c r="E2116" t="s">
        <v>211</v>
      </c>
      <c r="F2116" t="s">
        <v>212</v>
      </c>
      <c r="G2116" t="s">
        <v>620</v>
      </c>
      <c r="H2116">
        <v>24</v>
      </c>
      <c r="I2116" t="s">
        <v>1226</v>
      </c>
      <c r="J2116" s="9">
        <v>0.26100000000000001</v>
      </c>
      <c r="K2116">
        <v>8</v>
      </c>
      <c r="L2116">
        <v>0</v>
      </c>
      <c r="M2116">
        <v>20</v>
      </c>
      <c r="N2116">
        <v>16</v>
      </c>
      <c r="O2116">
        <v>26</v>
      </c>
      <c r="P2116">
        <v>88</v>
      </c>
      <c r="Q2116" s="8">
        <f t="shared" si="132"/>
        <v>9.0909090909090912E-2</v>
      </c>
      <c r="R2116" s="8">
        <f t="shared" si="133"/>
        <v>0</v>
      </c>
      <c r="S2116" s="8">
        <f t="shared" si="134"/>
        <v>0.22727272727272727</v>
      </c>
      <c r="T2116" s="8">
        <f t="shared" si="135"/>
        <v>0.18181818181818182</v>
      </c>
      <c r="U2116" s="8">
        <f>IF(C2116=2022,"",IF(C2116=2020,O2116/60,O2116/162))</f>
        <v>0.16049382716049382</v>
      </c>
      <c r="V2116">
        <v>23</v>
      </c>
      <c r="W2116">
        <v>53</v>
      </c>
      <c r="X2116">
        <v>14</v>
      </c>
      <c r="Y2116">
        <v>36</v>
      </c>
      <c r="Z2116">
        <v>6</v>
      </c>
      <c r="AA2116">
        <v>0</v>
      </c>
      <c r="AB2116">
        <v>2</v>
      </c>
      <c r="AC2116">
        <v>1</v>
      </c>
      <c r="AD2116">
        <v>0.33300000000000002</v>
      </c>
      <c r="AE2116">
        <v>0.30499999999999999</v>
      </c>
      <c r="AF2116">
        <v>0.60199999999999998</v>
      </c>
      <c r="AG2116">
        <v>0.90800000000000003</v>
      </c>
    </row>
    <row r="2117" spans="1:33" x14ac:dyDescent="0.25">
      <c r="A2117" t="s">
        <v>26</v>
      </c>
      <c r="B2117" t="s">
        <v>619</v>
      </c>
      <c r="C2117">
        <v>2017</v>
      </c>
      <c r="D2117" t="s">
        <v>22</v>
      </c>
      <c r="E2117" t="s">
        <v>27</v>
      </c>
      <c r="F2117" t="s">
        <v>28</v>
      </c>
      <c r="G2117" t="s">
        <v>620</v>
      </c>
      <c r="H2117">
        <v>24</v>
      </c>
      <c r="I2117" t="s">
        <v>1226</v>
      </c>
      <c r="J2117" s="9" t="s">
        <v>97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s="8" t="str">
        <f t="shared" si="132"/>
        <v/>
      </c>
      <c r="R2117" s="8" t="str">
        <f t="shared" si="133"/>
        <v/>
      </c>
      <c r="S2117" s="8" t="str">
        <f t="shared" si="134"/>
        <v/>
      </c>
      <c r="T2117" s="8" t="str">
        <f t="shared" si="135"/>
        <v/>
      </c>
      <c r="U2117" s="8">
        <f>IF(C2117=2022,"",IF(C2117=2020,O2117/60,O2117/162))</f>
        <v>6.1728395061728392E-3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 t="s">
        <v>97</v>
      </c>
      <c r="AE2117" t="s">
        <v>97</v>
      </c>
      <c r="AF2117" t="s">
        <v>97</v>
      </c>
      <c r="AG2117">
        <v>0</v>
      </c>
    </row>
    <row r="2118" spans="1:33" x14ac:dyDescent="0.25">
      <c r="A2118" t="s">
        <v>19</v>
      </c>
      <c r="B2118" t="s">
        <v>431</v>
      </c>
      <c r="C2118">
        <v>2017</v>
      </c>
      <c r="D2118" t="s">
        <v>22</v>
      </c>
      <c r="E2118" t="s">
        <v>20</v>
      </c>
      <c r="F2118" t="s">
        <v>21</v>
      </c>
      <c r="G2118" t="s">
        <v>432</v>
      </c>
      <c r="H2118">
        <v>23</v>
      </c>
      <c r="I2118" t="s">
        <v>1226</v>
      </c>
      <c r="J2118" s="9">
        <v>0.20899999999999999</v>
      </c>
      <c r="K2118">
        <v>41</v>
      </c>
      <c r="L2118">
        <v>7</v>
      </c>
      <c r="M2118">
        <v>80</v>
      </c>
      <c r="N2118">
        <v>85</v>
      </c>
      <c r="O2118">
        <v>145</v>
      </c>
      <c r="P2118">
        <v>449</v>
      </c>
      <c r="Q2118" s="8">
        <f t="shared" si="132"/>
        <v>9.1314031180400893E-2</v>
      </c>
      <c r="R2118" s="8">
        <f t="shared" si="133"/>
        <v>1.5590200445434299E-2</v>
      </c>
      <c r="S2118" s="8">
        <f t="shared" si="134"/>
        <v>0.17817371937639198</v>
      </c>
      <c r="T2118" s="8">
        <f t="shared" si="135"/>
        <v>0.18930957683741648</v>
      </c>
      <c r="U2118" s="8">
        <f>IF(C2118=2022,"",IF(C2118=2020,O2118/60,O2118/162))</f>
        <v>0.89506172839506171</v>
      </c>
      <c r="V2118">
        <v>94</v>
      </c>
      <c r="W2118">
        <v>241</v>
      </c>
      <c r="X2118">
        <v>62</v>
      </c>
      <c r="Y2118">
        <v>196</v>
      </c>
      <c r="Z2118">
        <v>75</v>
      </c>
      <c r="AA2118">
        <v>1</v>
      </c>
      <c r="AB2118">
        <v>1</v>
      </c>
      <c r="AC2118">
        <v>2</v>
      </c>
      <c r="AD2118">
        <v>0.25</v>
      </c>
      <c r="AE2118">
        <v>0.33300000000000002</v>
      </c>
      <c r="AF2118">
        <v>0.53700000000000003</v>
      </c>
      <c r="AG2118">
        <v>0.86899999999999999</v>
      </c>
    </row>
    <row r="2119" spans="1:33" x14ac:dyDescent="0.25">
      <c r="A2119" t="s">
        <v>41</v>
      </c>
      <c r="B2119" t="s">
        <v>551</v>
      </c>
      <c r="C2119">
        <v>2017</v>
      </c>
      <c r="D2119" t="s">
        <v>18</v>
      </c>
      <c r="E2119" t="s">
        <v>60</v>
      </c>
      <c r="F2119" t="s">
        <v>61</v>
      </c>
      <c r="G2119" t="s">
        <v>552</v>
      </c>
      <c r="H2119">
        <v>22</v>
      </c>
      <c r="I2119" t="s">
        <v>1226</v>
      </c>
      <c r="J2119" s="9">
        <v>0.26300000000000001</v>
      </c>
      <c r="K2119">
        <v>13</v>
      </c>
      <c r="L2119">
        <v>17</v>
      </c>
      <c r="M2119">
        <v>39</v>
      </c>
      <c r="N2119">
        <v>53</v>
      </c>
      <c r="O2119">
        <v>126</v>
      </c>
      <c r="P2119">
        <v>487</v>
      </c>
      <c r="Q2119" s="8">
        <f t="shared" si="132"/>
        <v>2.6694045174537988E-2</v>
      </c>
      <c r="R2119" s="8">
        <f t="shared" si="133"/>
        <v>3.4907597535934289E-2</v>
      </c>
      <c r="S2119" s="8">
        <f t="shared" si="134"/>
        <v>8.0082135523613956E-2</v>
      </c>
      <c r="T2119" s="8">
        <f t="shared" si="135"/>
        <v>0.10882956878850103</v>
      </c>
      <c r="U2119" s="8">
        <f>IF(C2119=2022,"",IF(C2119=2020,O2119/60,O2119/162))</f>
        <v>0.77777777777777779</v>
      </c>
      <c r="V2119">
        <v>128</v>
      </c>
      <c r="W2119">
        <v>199</v>
      </c>
      <c r="X2119">
        <v>38</v>
      </c>
      <c r="Y2119">
        <v>106</v>
      </c>
      <c r="Z2119">
        <v>35</v>
      </c>
      <c r="AA2119">
        <v>0</v>
      </c>
      <c r="AB2119">
        <v>1</v>
      </c>
      <c r="AC2119">
        <v>7</v>
      </c>
      <c r="AD2119">
        <v>0.309</v>
      </c>
      <c r="AE2119">
        <v>0.313</v>
      </c>
      <c r="AF2119">
        <v>0.40899999999999997</v>
      </c>
      <c r="AG2119">
        <v>0.72099999999999997</v>
      </c>
    </row>
    <row r="2120" spans="1:33" x14ac:dyDescent="0.25">
      <c r="A2120" t="s">
        <v>8</v>
      </c>
      <c r="B2120" t="s">
        <v>79</v>
      </c>
      <c r="C2120">
        <v>2017</v>
      </c>
      <c r="D2120" t="s">
        <v>22</v>
      </c>
      <c r="E2120" t="s">
        <v>9</v>
      </c>
      <c r="F2120" t="s">
        <v>10</v>
      </c>
      <c r="G2120" t="s">
        <v>80</v>
      </c>
      <c r="H2120">
        <v>22</v>
      </c>
      <c r="I2120" t="s">
        <v>1226</v>
      </c>
      <c r="J2120" s="9">
        <v>0.26700000000000002</v>
      </c>
      <c r="K2120">
        <v>0</v>
      </c>
      <c r="L2120">
        <v>0</v>
      </c>
      <c r="M2120">
        <v>2</v>
      </c>
      <c r="N2120">
        <v>1</v>
      </c>
      <c r="O2120">
        <v>13</v>
      </c>
      <c r="P2120">
        <v>30</v>
      </c>
      <c r="Q2120" s="8">
        <f t="shared" si="132"/>
        <v>0</v>
      </c>
      <c r="R2120" s="8">
        <f t="shared" si="133"/>
        <v>0</v>
      </c>
      <c r="S2120" s="8">
        <f t="shared" si="134"/>
        <v>6.6666666666666666E-2</v>
      </c>
      <c r="T2120" s="8">
        <f t="shared" si="135"/>
        <v>3.3333333333333333E-2</v>
      </c>
      <c r="U2120" s="8">
        <f>IF(C2120=2022,"",IF(C2120=2020,O2120/60,O2120/162))</f>
        <v>8.0246913580246909E-2</v>
      </c>
      <c r="V2120">
        <v>8</v>
      </c>
      <c r="W2120">
        <v>11</v>
      </c>
      <c r="X2120">
        <v>3</v>
      </c>
      <c r="Y2120">
        <v>8</v>
      </c>
      <c r="Z2120">
        <v>0</v>
      </c>
      <c r="AA2120">
        <v>0</v>
      </c>
      <c r="AB2120">
        <v>1</v>
      </c>
      <c r="AC2120">
        <v>0</v>
      </c>
      <c r="AD2120">
        <v>0.34799999999999998</v>
      </c>
      <c r="AE2120">
        <v>0.25800000000000001</v>
      </c>
      <c r="AF2120">
        <v>0.36699999999999999</v>
      </c>
      <c r="AG2120">
        <v>0.625</v>
      </c>
    </row>
    <row r="2121" spans="1:33" x14ac:dyDescent="0.25">
      <c r="A2121" t="s">
        <v>81</v>
      </c>
      <c r="B2121" t="s">
        <v>783</v>
      </c>
      <c r="C2121">
        <v>2016</v>
      </c>
      <c r="D2121" t="s">
        <v>18</v>
      </c>
      <c r="E2121" t="s">
        <v>134</v>
      </c>
      <c r="F2121" t="s">
        <v>135</v>
      </c>
      <c r="G2121" t="s">
        <v>784</v>
      </c>
      <c r="H2121">
        <v>29</v>
      </c>
      <c r="I2121" t="s">
        <v>1226</v>
      </c>
      <c r="J2121" s="9">
        <v>0.32400000000000001</v>
      </c>
      <c r="K2121">
        <v>29</v>
      </c>
      <c r="L2121">
        <v>17</v>
      </c>
      <c r="M2121">
        <v>82</v>
      </c>
      <c r="N2121">
        <v>111</v>
      </c>
      <c r="O2121">
        <v>143</v>
      </c>
      <c r="P2121">
        <v>578</v>
      </c>
      <c r="Q2121" s="8">
        <f t="shared" si="132"/>
        <v>5.0173010380622836E-2</v>
      </c>
      <c r="R2121" s="8">
        <f t="shared" si="133"/>
        <v>2.9411764705882353E-2</v>
      </c>
      <c r="S2121" s="8">
        <f t="shared" si="134"/>
        <v>0.14186851211072665</v>
      </c>
      <c r="T2121" s="8">
        <f t="shared" si="135"/>
        <v>0.19204152249134948</v>
      </c>
      <c r="U2121" s="8">
        <f>IF(C2121=2022,"",IF(C2121=2020,O2121/60,O2121/162))</f>
        <v>0.88271604938271608</v>
      </c>
      <c r="V2121">
        <v>187</v>
      </c>
      <c r="W2121">
        <v>319</v>
      </c>
      <c r="X2121">
        <v>69</v>
      </c>
      <c r="Y2121">
        <v>102</v>
      </c>
      <c r="Z2121">
        <v>43</v>
      </c>
      <c r="AA2121">
        <v>4</v>
      </c>
      <c r="AB2121">
        <v>1</v>
      </c>
      <c r="AC2121">
        <v>9</v>
      </c>
      <c r="AD2121">
        <v>0.35</v>
      </c>
      <c r="AE2121">
        <v>0.38100000000000001</v>
      </c>
      <c r="AF2121">
        <v>0.55200000000000005</v>
      </c>
      <c r="AG2121">
        <v>0.93300000000000005</v>
      </c>
    </row>
    <row r="2122" spans="1:33" x14ac:dyDescent="0.25">
      <c r="A2122" t="s">
        <v>49</v>
      </c>
      <c r="B2122" t="s">
        <v>571</v>
      </c>
      <c r="C2122">
        <v>2016</v>
      </c>
      <c r="D2122" t="s">
        <v>22</v>
      </c>
      <c r="E2122" t="s">
        <v>50</v>
      </c>
      <c r="F2122" t="s">
        <v>51</v>
      </c>
      <c r="G2122" t="s">
        <v>572</v>
      </c>
      <c r="H2122">
        <v>28</v>
      </c>
      <c r="I2122" t="s">
        <v>1226</v>
      </c>
      <c r="J2122" s="9">
        <v>0.27100000000000002</v>
      </c>
      <c r="K2122">
        <v>18</v>
      </c>
      <c r="L2122">
        <v>2</v>
      </c>
      <c r="M2122">
        <v>75</v>
      </c>
      <c r="N2122">
        <v>91</v>
      </c>
      <c r="O2122">
        <v>157</v>
      </c>
      <c r="P2122">
        <v>594</v>
      </c>
      <c r="Q2122" s="8">
        <f t="shared" si="132"/>
        <v>3.0303030303030304E-2</v>
      </c>
      <c r="R2122" s="8">
        <f t="shared" si="133"/>
        <v>3.3670033670033669E-3</v>
      </c>
      <c r="S2122" s="8">
        <f t="shared" si="134"/>
        <v>0.12626262626262627</v>
      </c>
      <c r="T2122" s="8">
        <f t="shared" si="135"/>
        <v>0.1531986531986532</v>
      </c>
      <c r="U2122" s="8">
        <f>IF(C2122=2022,"",IF(C2122=2020,O2122/60,O2122/162))</f>
        <v>0.96913580246913578</v>
      </c>
      <c r="V2122">
        <v>161</v>
      </c>
      <c r="W2122">
        <v>260</v>
      </c>
      <c r="X2122">
        <v>58</v>
      </c>
      <c r="Y2122">
        <v>118</v>
      </c>
      <c r="Z2122">
        <v>67</v>
      </c>
      <c r="AA2122">
        <v>0</v>
      </c>
      <c r="AB2122">
        <v>1</v>
      </c>
      <c r="AC2122">
        <v>3</v>
      </c>
      <c r="AD2122">
        <v>0.309</v>
      </c>
      <c r="AE2122">
        <v>0.34799999999999998</v>
      </c>
      <c r="AF2122">
        <v>0.438</v>
      </c>
      <c r="AG2122">
        <v>0.78600000000000003</v>
      </c>
    </row>
    <row r="2123" spans="1:33" x14ac:dyDescent="0.25">
      <c r="A2123" t="s">
        <v>31</v>
      </c>
      <c r="B2123" t="s">
        <v>687</v>
      </c>
      <c r="C2123">
        <v>2016</v>
      </c>
      <c r="D2123" t="s">
        <v>18</v>
      </c>
      <c r="E2123" t="s">
        <v>245</v>
      </c>
      <c r="F2123" t="s">
        <v>246</v>
      </c>
      <c r="G2123" t="s">
        <v>688</v>
      </c>
      <c r="H2123">
        <v>27</v>
      </c>
      <c r="I2123" t="s">
        <v>1226</v>
      </c>
      <c r="J2123" s="9">
        <v>0.24099999999999999</v>
      </c>
      <c r="K2123">
        <v>33</v>
      </c>
      <c r="L2123">
        <v>6</v>
      </c>
      <c r="M2123">
        <v>103</v>
      </c>
      <c r="N2123">
        <v>85</v>
      </c>
      <c r="O2123">
        <v>150</v>
      </c>
      <c r="P2123">
        <v>552</v>
      </c>
      <c r="Q2123" s="8">
        <f t="shared" si="132"/>
        <v>5.9782608695652176E-2</v>
      </c>
      <c r="R2123" s="8">
        <f t="shared" si="133"/>
        <v>1.0869565217391304E-2</v>
      </c>
      <c r="S2123" s="8">
        <f t="shared" si="134"/>
        <v>0.18659420289855072</v>
      </c>
      <c r="T2123" s="8">
        <f t="shared" si="135"/>
        <v>0.1539855072463768</v>
      </c>
      <c r="U2123" s="8">
        <f>IF(C2123=2022,"",IF(C2123=2020,O2123/60,O2123/162))</f>
        <v>0.92592592592592593</v>
      </c>
      <c r="V2123">
        <v>133</v>
      </c>
      <c r="W2123">
        <v>275</v>
      </c>
      <c r="X2123">
        <v>70</v>
      </c>
      <c r="Y2123">
        <v>164</v>
      </c>
      <c r="Z2123">
        <v>41</v>
      </c>
      <c r="AA2123">
        <v>1</v>
      </c>
      <c r="AB2123">
        <v>1</v>
      </c>
      <c r="AC2123">
        <v>5</v>
      </c>
      <c r="AD2123">
        <v>0.27500000000000002</v>
      </c>
      <c r="AE2123">
        <v>0.29699999999999999</v>
      </c>
      <c r="AF2123">
        <v>0.498</v>
      </c>
      <c r="AG2123">
        <v>0.79500000000000004</v>
      </c>
    </row>
    <row r="2124" spans="1:33" x14ac:dyDescent="0.25">
      <c r="A2124" t="s">
        <v>15</v>
      </c>
      <c r="B2124" t="s">
        <v>723</v>
      </c>
      <c r="C2124">
        <v>2016</v>
      </c>
      <c r="D2124" t="s">
        <v>18</v>
      </c>
      <c r="E2124" t="s">
        <v>16</v>
      </c>
      <c r="F2124" t="s">
        <v>17</v>
      </c>
      <c r="G2124" t="s">
        <v>724</v>
      </c>
      <c r="H2124">
        <v>26</v>
      </c>
      <c r="I2124" t="s">
        <v>1226</v>
      </c>
      <c r="J2124" s="9">
        <v>0.23</v>
      </c>
      <c r="K2124">
        <v>7</v>
      </c>
      <c r="L2124">
        <v>11</v>
      </c>
      <c r="M2124">
        <v>49</v>
      </c>
      <c r="N2124">
        <v>61</v>
      </c>
      <c r="O2124">
        <v>142</v>
      </c>
      <c r="P2124">
        <v>530</v>
      </c>
      <c r="Q2124" s="8">
        <f t="shared" si="132"/>
        <v>1.3207547169811321E-2</v>
      </c>
      <c r="R2124" s="8">
        <f t="shared" si="133"/>
        <v>2.0754716981132074E-2</v>
      </c>
      <c r="S2124" s="8">
        <f t="shared" si="134"/>
        <v>9.2452830188679239E-2</v>
      </c>
      <c r="T2124" s="8">
        <f t="shared" si="135"/>
        <v>0.11509433962264151</v>
      </c>
      <c r="U2124" s="8">
        <f>IF(C2124=2022,"",IF(C2124=2020,O2124/60,O2124/162))</f>
        <v>0.87654320987654322</v>
      </c>
      <c r="V2124">
        <v>122</v>
      </c>
      <c r="W2124">
        <v>172</v>
      </c>
      <c r="X2124">
        <v>35</v>
      </c>
      <c r="Y2124">
        <v>93</v>
      </c>
      <c r="Z2124">
        <v>54</v>
      </c>
      <c r="AA2124">
        <v>0</v>
      </c>
      <c r="AB2124">
        <v>1</v>
      </c>
      <c r="AC2124">
        <v>4</v>
      </c>
      <c r="AD2124">
        <v>0.26600000000000001</v>
      </c>
      <c r="AE2124">
        <v>0.30599999999999999</v>
      </c>
      <c r="AF2124">
        <v>0.32500000000000001</v>
      </c>
      <c r="AG2124">
        <v>0.63100000000000001</v>
      </c>
    </row>
    <row r="2125" spans="1:33" x14ac:dyDescent="0.25">
      <c r="A2125" t="s">
        <v>86</v>
      </c>
      <c r="B2125" t="s">
        <v>501</v>
      </c>
      <c r="C2125">
        <v>2016</v>
      </c>
      <c r="D2125" t="s">
        <v>18</v>
      </c>
      <c r="E2125" t="s">
        <v>128</v>
      </c>
      <c r="F2125" t="s">
        <v>129</v>
      </c>
      <c r="G2125" t="s">
        <v>502</v>
      </c>
      <c r="H2125">
        <v>25</v>
      </c>
      <c r="I2125" t="s">
        <v>1226</v>
      </c>
      <c r="J2125" s="9">
        <v>0.22900000000000001</v>
      </c>
      <c r="K2125">
        <v>5</v>
      </c>
      <c r="L2125">
        <v>0</v>
      </c>
      <c r="M2125">
        <v>17</v>
      </c>
      <c r="N2125">
        <v>9</v>
      </c>
      <c r="O2125">
        <v>34</v>
      </c>
      <c r="P2125">
        <v>109</v>
      </c>
      <c r="Q2125" s="8">
        <f t="shared" si="132"/>
        <v>4.5871559633027525E-2</v>
      </c>
      <c r="R2125" s="8">
        <f t="shared" si="133"/>
        <v>0</v>
      </c>
      <c r="S2125" s="8">
        <f t="shared" si="134"/>
        <v>0.15596330275229359</v>
      </c>
      <c r="T2125" s="8">
        <f t="shared" si="135"/>
        <v>8.2568807339449546E-2</v>
      </c>
      <c r="U2125" s="8">
        <f>IF(C2125=2022,"",IF(C2125=2020,O2125/60,O2125/162))</f>
        <v>0.20987654320987653</v>
      </c>
      <c r="V2125">
        <v>25</v>
      </c>
      <c r="W2125">
        <v>44</v>
      </c>
      <c r="X2125">
        <v>8</v>
      </c>
      <c r="Y2125">
        <v>27</v>
      </c>
      <c r="Z2125">
        <v>12</v>
      </c>
      <c r="AA2125">
        <v>2</v>
      </c>
      <c r="AB2125">
        <v>1</v>
      </c>
      <c r="AC2125">
        <v>0</v>
      </c>
      <c r="AD2125">
        <v>0.25600000000000001</v>
      </c>
      <c r="AE2125">
        <v>0.309</v>
      </c>
      <c r="AF2125">
        <v>0.40400000000000003</v>
      </c>
      <c r="AG2125">
        <v>0.71299999999999997</v>
      </c>
    </row>
    <row r="2126" spans="1:33" x14ac:dyDescent="0.25">
      <c r="A2126" t="s">
        <v>41</v>
      </c>
      <c r="B2126" t="s">
        <v>1063</v>
      </c>
      <c r="C2126">
        <v>2016</v>
      </c>
      <c r="D2126" t="s">
        <v>18</v>
      </c>
      <c r="E2126" t="s">
        <v>60</v>
      </c>
      <c r="F2126" t="s">
        <v>61</v>
      </c>
      <c r="G2126" t="s">
        <v>1064</v>
      </c>
      <c r="H2126">
        <v>25</v>
      </c>
      <c r="I2126" t="s">
        <v>1226</v>
      </c>
      <c r="J2126" s="9">
        <v>0.25900000000000001</v>
      </c>
      <c r="K2126">
        <v>28</v>
      </c>
      <c r="L2126">
        <v>28</v>
      </c>
      <c r="M2126">
        <v>94</v>
      </c>
      <c r="N2126">
        <v>99</v>
      </c>
      <c r="O2126">
        <v>157</v>
      </c>
      <c r="P2126">
        <v>599</v>
      </c>
      <c r="Q2126" s="8">
        <f t="shared" si="132"/>
        <v>4.6744574290484141E-2</v>
      </c>
      <c r="R2126" s="8">
        <f t="shared" si="133"/>
        <v>4.6744574290484141E-2</v>
      </c>
      <c r="S2126" s="8">
        <f t="shared" si="134"/>
        <v>0.15692821368948248</v>
      </c>
      <c r="T2126" s="8">
        <f t="shared" si="135"/>
        <v>0.1652754590984975</v>
      </c>
      <c r="U2126" s="8">
        <f>IF(C2126=2022,"",IF(C2126=2020,O2126/60,O2126/162))</f>
        <v>0.96913580246913578</v>
      </c>
      <c r="V2126">
        <v>155</v>
      </c>
      <c r="W2126">
        <v>276</v>
      </c>
      <c r="X2126">
        <v>61</v>
      </c>
      <c r="Y2126">
        <v>160</v>
      </c>
      <c r="Z2126">
        <v>68</v>
      </c>
      <c r="AA2126">
        <v>1</v>
      </c>
      <c r="AB2126">
        <v>1</v>
      </c>
      <c r="AC2126">
        <v>6</v>
      </c>
      <c r="AD2126">
        <v>0.30499999999999999</v>
      </c>
      <c r="AE2126">
        <v>0.33600000000000002</v>
      </c>
      <c r="AF2126">
        <v>0.46100000000000002</v>
      </c>
      <c r="AG2126">
        <v>0.79700000000000004</v>
      </c>
    </row>
    <row r="2127" spans="1:33" x14ac:dyDescent="0.25">
      <c r="A2127" t="s">
        <v>77</v>
      </c>
      <c r="B2127" t="s">
        <v>487</v>
      </c>
      <c r="C2127">
        <v>2016</v>
      </c>
      <c r="D2127" t="s">
        <v>18</v>
      </c>
      <c r="E2127" t="s">
        <v>291</v>
      </c>
      <c r="F2127" t="s">
        <v>292</v>
      </c>
      <c r="G2127" t="s">
        <v>488</v>
      </c>
      <c r="H2127">
        <v>25</v>
      </c>
      <c r="I2127" t="s">
        <v>1226</v>
      </c>
      <c r="J2127" s="9">
        <v>0.27300000000000002</v>
      </c>
      <c r="K2127">
        <v>22</v>
      </c>
      <c r="L2127">
        <v>7</v>
      </c>
      <c r="M2127">
        <v>85</v>
      </c>
      <c r="N2127">
        <v>86</v>
      </c>
      <c r="O2127">
        <v>153</v>
      </c>
      <c r="P2127">
        <v>582</v>
      </c>
      <c r="Q2127" s="8">
        <f t="shared" si="132"/>
        <v>3.7800687285223365E-2</v>
      </c>
      <c r="R2127" s="8">
        <f t="shared" si="133"/>
        <v>1.2027491408934709E-2</v>
      </c>
      <c r="S2127" s="8">
        <f t="shared" si="134"/>
        <v>0.14604810996563575</v>
      </c>
      <c r="T2127" s="8">
        <f t="shared" si="135"/>
        <v>0.14776632302405499</v>
      </c>
      <c r="U2127" s="8">
        <f>IF(C2127=2022,"",IF(C2127=2020,O2127/60,O2127/162))</f>
        <v>0.94444444444444442</v>
      </c>
      <c r="V2127">
        <v>159</v>
      </c>
      <c r="W2127">
        <v>266</v>
      </c>
      <c r="X2127">
        <v>60</v>
      </c>
      <c r="Y2127">
        <v>133</v>
      </c>
      <c r="Z2127">
        <v>51</v>
      </c>
      <c r="AA2127">
        <v>0</v>
      </c>
      <c r="AB2127">
        <v>1</v>
      </c>
      <c r="AC2127">
        <v>5</v>
      </c>
      <c r="AD2127">
        <v>0.31900000000000001</v>
      </c>
      <c r="AE2127">
        <v>0.34300000000000003</v>
      </c>
      <c r="AF2127">
        <v>0.45700000000000002</v>
      </c>
      <c r="AG2127">
        <v>0.8</v>
      </c>
    </row>
    <row r="2128" spans="1:33" x14ac:dyDescent="0.25">
      <c r="A2128" t="s">
        <v>30</v>
      </c>
      <c r="B2128" t="s">
        <v>875</v>
      </c>
      <c r="C2128">
        <v>2016</v>
      </c>
      <c r="D2128" t="s">
        <v>22</v>
      </c>
      <c r="E2128" t="s">
        <v>142</v>
      </c>
      <c r="F2128" t="s">
        <v>143</v>
      </c>
      <c r="G2128" t="s">
        <v>876</v>
      </c>
      <c r="H2128">
        <v>24</v>
      </c>
      <c r="I2128" t="s">
        <v>1226</v>
      </c>
      <c r="J2128" s="9">
        <v>0.245</v>
      </c>
      <c r="K2128">
        <v>12</v>
      </c>
      <c r="L2128">
        <v>4</v>
      </c>
      <c r="M2128">
        <v>51</v>
      </c>
      <c r="N2128">
        <v>59</v>
      </c>
      <c r="O2128">
        <v>120</v>
      </c>
      <c r="P2128">
        <v>413</v>
      </c>
      <c r="Q2128" s="8">
        <f t="shared" si="132"/>
        <v>2.9055690072639227E-2</v>
      </c>
      <c r="R2128" s="8">
        <f t="shared" si="133"/>
        <v>9.6852300242130755E-3</v>
      </c>
      <c r="S2128" s="8">
        <f t="shared" si="134"/>
        <v>0.12348668280871671</v>
      </c>
      <c r="T2128" s="8">
        <f t="shared" si="135"/>
        <v>0.14285714285714285</v>
      </c>
      <c r="U2128" s="8">
        <f>IF(C2128=2022,"",IF(C2128=2020,O2128/60,O2128/162))</f>
        <v>0.7407407407407407</v>
      </c>
      <c r="V2128">
        <v>101</v>
      </c>
      <c r="W2128">
        <v>159</v>
      </c>
      <c r="X2128">
        <v>32</v>
      </c>
      <c r="Y2128">
        <v>115</v>
      </c>
      <c r="Z2128">
        <v>34</v>
      </c>
      <c r="AA2128">
        <v>0</v>
      </c>
      <c r="AB2128">
        <v>1</v>
      </c>
      <c r="AC2128">
        <v>4</v>
      </c>
      <c r="AD2128">
        <v>0.309</v>
      </c>
      <c r="AE2128">
        <v>0.307</v>
      </c>
      <c r="AF2128">
        <v>0.38500000000000001</v>
      </c>
      <c r="AG2128">
        <v>0.69199999999999995</v>
      </c>
    </row>
    <row r="2129" spans="1:33" x14ac:dyDescent="0.25">
      <c r="A2129" t="s">
        <v>49</v>
      </c>
      <c r="B2129" t="s">
        <v>731</v>
      </c>
      <c r="C2129">
        <v>2016</v>
      </c>
      <c r="D2129" t="s">
        <v>22</v>
      </c>
      <c r="E2129" t="s">
        <v>50</v>
      </c>
      <c r="F2129" t="s">
        <v>51</v>
      </c>
      <c r="G2129" t="s">
        <v>732</v>
      </c>
      <c r="H2129">
        <v>24</v>
      </c>
      <c r="I2129" t="s">
        <v>1226</v>
      </c>
      <c r="J2129" s="9">
        <v>0.23200000000000001</v>
      </c>
      <c r="K2129">
        <v>1</v>
      </c>
      <c r="L2129">
        <v>8</v>
      </c>
      <c r="M2129">
        <v>16</v>
      </c>
      <c r="N2129">
        <v>24</v>
      </c>
      <c r="O2129">
        <v>66</v>
      </c>
      <c r="P2129">
        <v>185</v>
      </c>
      <c r="Q2129" s="8">
        <f t="shared" si="132"/>
        <v>5.4054054054054057E-3</v>
      </c>
      <c r="R2129" s="8">
        <f t="shared" si="133"/>
        <v>4.3243243243243246E-2</v>
      </c>
      <c r="S2129" s="8">
        <f t="shared" si="134"/>
        <v>8.6486486486486491E-2</v>
      </c>
      <c r="T2129" s="8">
        <f t="shared" si="135"/>
        <v>0.12972972972972974</v>
      </c>
      <c r="U2129" s="8">
        <f>IF(C2129=2022,"",IF(C2129=2020,O2129/60,O2129/162))</f>
        <v>0.40740740740740738</v>
      </c>
      <c r="V2129">
        <v>43</v>
      </c>
      <c r="W2129">
        <v>54</v>
      </c>
      <c r="X2129">
        <v>9</v>
      </c>
      <c r="Y2129">
        <v>23</v>
      </c>
      <c r="Z2129">
        <v>13</v>
      </c>
      <c r="AA2129">
        <v>0</v>
      </c>
      <c r="AB2129">
        <v>1</v>
      </c>
      <c r="AC2129">
        <v>3</v>
      </c>
      <c r="AD2129">
        <v>0.26100000000000001</v>
      </c>
      <c r="AE2129">
        <v>0.28299999999999997</v>
      </c>
      <c r="AF2129">
        <v>0.29199999999999998</v>
      </c>
      <c r="AG2129">
        <v>0.57499999999999996</v>
      </c>
    </row>
    <row r="2130" spans="1:33" x14ac:dyDescent="0.25">
      <c r="A2130" t="s">
        <v>62</v>
      </c>
      <c r="B2130" t="s">
        <v>969</v>
      </c>
      <c r="C2130">
        <v>2016</v>
      </c>
      <c r="D2130" t="s">
        <v>22</v>
      </c>
      <c r="E2130" t="s">
        <v>126</v>
      </c>
      <c r="F2130" t="s">
        <v>127</v>
      </c>
      <c r="G2130" t="s">
        <v>970</v>
      </c>
      <c r="H2130">
        <v>24</v>
      </c>
      <c r="I2130" t="s">
        <v>1226</v>
      </c>
      <c r="J2130" s="9">
        <v>0.28499999999999998</v>
      </c>
      <c r="K2130">
        <v>18</v>
      </c>
      <c r="L2130">
        <v>1</v>
      </c>
      <c r="M2130">
        <v>58</v>
      </c>
      <c r="N2130">
        <v>54</v>
      </c>
      <c r="O2130">
        <v>110</v>
      </c>
      <c r="P2130">
        <v>411</v>
      </c>
      <c r="Q2130" s="8">
        <f t="shared" si="132"/>
        <v>4.3795620437956206E-2</v>
      </c>
      <c r="R2130" s="8">
        <f t="shared" si="133"/>
        <v>2.4330900243309003E-3</v>
      </c>
      <c r="S2130" s="8">
        <f t="shared" si="134"/>
        <v>0.14111922141119221</v>
      </c>
      <c r="T2130" s="8">
        <f t="shared" si="135"/>
        <v>0.13138686131386862</v>
      </c>
      <c r="U2130" s="8">
        <f>IF(C2130=2022,"",IF(C2130=2020,O2130/60,O2130/162))</f>
        <v>0.67901234567901236</v>
      </c>
      <c r="V2130">
        <v>117</v>
      </c>
      <c r="W2130">
        <v>204</v>
      </c>
      <c r="X2130">
        <v>47</v>
      </c>
      <c r="Y2130">
        <v>111</v>
      </c>
      <c r="Z2130">
        <v>28</v>
      </c>
      <c r="AA2130">
        <v>1</v>
      </c>
      <c r="AB2130">
        <v>1</v>
      </c>
      <c r="AC2130">
        <v>1</v>
      </c>
      <c r="AD2130">
        <v>0.34499999999999997</v>
      </c>
      <c r="AE2130">
        <v>0.33100000000000002</v>
      </c>
      <c r="AF2130">
        <v>0.496</v>
      </c>
      <c r="AG2130">
        <v>0.82699999999999996</v>
      </c>
    </row>
    <row r="2131" spans="1:33" x14ac:dyDescent="0.25">
      <c r="A2131" t="s">
        <v>41</v>
      </c>
      <c r="B2131" t="s">
        <v>909</v>
      </c>
      <c r="C2131">
        <v>2016</v>
      </c>
      <c r="D2131" t="s">
        <v>18</v>
      </c>
      <c r="E2131" t="s">
        <v>60</v>
      </c>
      <c r="F2131" t="s">
        <v>61</v>
      </c>
      <c r="G2131" t="s">
        <v>910</v>
      </c>
      <c r="H2131">
        <v>24</v>
      </c>
      <c r="I2131" t="s">
        <v>1226</v>
      </c>
      <c r="J2131" s="9">
        <v>0.371</v>
      </c>
      <c r="K2131">
        <v>4</v>
      </c>
      <c r="L2131">
        <v>0</v>
      </c>
      <c r="M2131">
        <v>14</v>
      </c>
      <c r="N2131">
        <v>8</v>
      </c>
      <c r="O2131">
        <v>11</v>
      </c>
      <c r="P2131">
        <v>35</v>
      </c>
      <c r="Q2131" s="8">
        <f t="shared" si="132"/>
        <v>0.11428571428571428</v>
      </c>
      <c r="R2131" s="8">
        <f t="shared" si="133"/>
        <v>0</v>
      </c>
      <c r="S2131" s="8">
        <f t="shared" si="134"/>
        <v>0.4</v>
      </c>
      <c r="T2131" s="8">
        <f t="shared" si="135"/>
        <v>0.22857142857142856</v>
      </c>
      <c r="U2131" s="8">
        <f>IF(C2131=2022,"",IF(C2131=2020,O2131/60,O2131/162))</f>
        <v>6.7901234567901231E-2</v>
      </c>
      <c r="V2131">
        <v>13</v>
      </c>
      <c r="W2131">
        <v>28</v>
      </c>
      <c r="X2131">
        <v>7</v>
      </c>
      <c r="Y2131">
        <v>5</v>
      </c>
      <c r="Z2131">
        <v>1</v>
      </c>
      <c r="AA2131">
        <v>1</v>
      </c>
      <c r="AB2131">
        <v>1</v>
      </c>
      <c r="AC2131">
        <v>0</v>
      </c>
      <c r="AD2131">
        <v>0.34599999999999997</v>
      </c>
      <c r="AE2131">
        <v>0.38900000000000001</v>
      </c>
      <c r="AF2131">
        <v>0.8</v>
      </c>
      <c r="AG2131">
        <v>1.1890000000000001</v>
      </c>
    </row>
    <row r="2132" spans="1:33" x14ac:dyDescent="0.25">
      <c r="A2132" t="s">
        <v>15</v>
      </c>
      <c r="B2132" t="s">
        <v>885</v>
      </c>
      <c r="C2132">
        <v>2016</v>
      </c>
      <c r="D2132" t="s">
        <v>18</v>
      </c>
      <c r="E2132" t="s">
        <v>16</v>
      </c>
      <c r="F2132" t="s">
        <v>17</v>
      </c>
      <c r="G2132" t="s">
        <v>886</v>
      </c>
      <c r="H2132">
        <v>24</v>
      </c>
      <c r="I2132" t="s">
        <v>1226</v>
      </c>
      <c r="J2132" s="9">
        <v>0.23799999999999999</v>
      </c>
      <c r="K2132">
        <v>12</v>
      </c>
      <c r="L2132">
        <v>0</v>
      </c>
      <c r="M2132">
        <v>31</v>
      </c>
      <c r="N2132">
        <v>37</v>
      </c>
      <c r="O2132">
        <v>86</v>
      </c>
      <c r="P2132">
        <v>227</v>
      </c>
      <c r="Q2132" s="8">
        <f t="shared" si="132"/>
        <v>5.2863436123348019E-2</v>
      </c>
      <c r="R2132" s="8">
        <f t="shared" si="133"/>
        <v>0</v>
      </c>
      <c r="S2132" s="8">
        <f t="shared" si="134"/>
        <v>0.13656387665198239</v>
      </c>
      <c r="T2132" s="8">
        <f t="shared" si="135"/>
        <v>0.16299559471365638</v>
      </c>
      <c r="U2132" s="8">
        <f>IF(C2132=2022,"",IF(C2132=2020,O2132/60,O2132/162))</f>
        <v>0.53086419753086422</v>
      </c>
      <c r="V2132">
        <v>54</v>
      </c>
      <c r="W2132">
        <v>99</v>
      </c>
      <c r="X2132">
        <v>21</v>
      </c>
      <c r="Y2132">
        <v>66</v>
      </c>
      <c r="Z2132">
        <v>31</v>
      </c>
      <c r="AA2132">
        <v>0</v>
      </c>
      <c r="AB2132">
        <v>1</v>
      </c>
      <c r="AC2132">
        <v>0</v>
      </c>
      <c r="AD2132">
        <v>0.27600000000000002</v>
      </c>
      <c r="AE2132">
        <v>0.33300000000000002</v>
      </c>
      <c r="AF2132">
        <v>0.436</v>
      </c>
      <c r="AG2132">
        <v>0.76900000000000002</v>
      </c>
    </row>
    <row r="2133" spans="1:33" x14ac:dyDescent="0.25">
      <c r="A2133" t="s">
        <v>78</v>
      </c>
      <c r="B2133" t="s">
        <v>975</v>
      </c>
      <c r="C2133">
        <v>2016</v>
      </c>
      <c r="D2133" t="s">
        <v>18</v>
      </c>
      <c r="E2133" t="s">
        <v>164</v>
      </c>
      <c r="F2133" t="s">
        <v>165</v>
      </c>
      <c r="G2133" t="s">
        <v>976</v>
      </c>
      <c r="H2133">
        <v>23</v>
      </c>
      <c r="I2133" t="s">
        <v>1226</v>
      </c>
      <c r="J2133" s="9">
        <v>0.24299999999999999</v>
      </c>
      <c r="K2133">
        <v>24</v>
      </c>
      <c r="L2133">
        <v>21</v>
      </c>
      <c r="M2133">
        <v>86</v>
      </c>
      <c r="N2133">
        <v>84</v>
      </c>
      <c r="O2133">
        <v>147</v>
      </c>
      <c r="P2133">
        <v>506</v>
      </c>
      <c r="Q2133" s="8">
        <f t="shared" si="132"/>
        <v>4.7430830039525688E-2</v>
      </c>
      <c r="R2133" s="8">
        <f t="shared" si="133"/>
        <v>4.1501976284584984E-2</v>
      </c>
      <c r="S2133" s="8">
        <f t="shared" si="134"/>
        <v>0.16996047430830039</v>
      </c>
      <c r="T2133" s="8">
        <f t="shared" si="135"/>
        <v>0.16600790513833993</v>
      </c>
      <c r="U2133" s="8">
        <f>IF(C2133=2022,"",IF(C2133=2020,O2133/60,O2133/162))</f>
        <v>0.90740740740740744</v>
      </c>
      <c r="V2133">
        <v>123</v>
      </c>
      <c r="W2133">
        <v>223</v>
      </c>
      <c r="X2133">
        <v>50</v>
      </c>
      <c r="Y2133">
        <v>117</v>
      </c>
      <c r="Z2133">
        <v>108</v>
      </c>
      <c r="AA2133">
        <v>20</v>
      </c>
      <c r="AB2133">
        <v>1</v>
      </c>
      <c r="AC2133">
        <v>10</v>
      </c>
      <c r="AD2133">
        <v>0.26400000000000001</v>
      </c>
      <c r="AE2133">
        <v>0.373</v>
      </c>
      <c r="AF2133">
        <v>0.441</v>
      </c>
      <c r="AG2133">
        <v>0.81399999999999995</v>
      </c>
    </row>
    <row r="2134" spans="1:33" x14ac:dyDescent="0.25">
      <c r="A2134" t="s">
        <v>34</v>
      </c>
      <c r="B2134" t="s">
        <v>437</v>
      </c>
      <c r="C2134">
        <v>2016</v>
      </c>
      <c r="D2134" t="s">
        <v>22</v>
      </c>
      <c r="E2134" t="s">
        <v>75</v>
      </c>
      <c r="F2134" t="s">
        <v>76</v>
      </c>
      <c r="G2134" t="s">
        <v>438</v>
      </c>
      <c r="H2134">
        <v>23</v>
      </c>
      <c r="I2134" t="s">
        <v>1226</v>
      </c>
      <c r="J2134" s="9">
        <v>0.17899999999999999</v>
      </c>
      <c r="K2134">
        <v>4</v>
      </c>
      <c r="L2134">
        <v>0</v>
      </c>
      <c r="M2134">
        <v>10</v>
      </c>
      <c r="N2134">
        <v>10</v>
      </c>
      <c r="O2134">
        <v>27</v>
      </c>
      <c r="P2134">
        <v>84</v>
      </c>
      <c r="Q2134" s="8">
        <f t="shared" si="132"/>
        <v>4.7619047619047616E-2</v>
      </c>
      <c r="R2134" s="8">
        <f t="shared" si="133"/>
        <v>0</v>
      </c>
      <c r="S2134" s="8">
        <f t="shared" si="134"/>
        <v>0.11904761904761904</v>
      </c>
      <c r="T2134" s="8">
        <f t="shared" si="135"/>
        <v>0.11904761904761904</v>
      </c>
      <c r="U2134" s="8">
        <f>IF(C2134=2022,"",IF(C2134=2020,O2134/60,O2134/162))</f>
        <v>0.16666666666666666</v>
      </c>
      <c r="V2134">
        <v>15</v>
      </c>
      <c r="W2134">
        <v>29</v>
      </c>
      <c r="X2134">
        <v>6</v>
      </c>
      <c r="Y2134">
        <v>42</v>
      </c>
      <c r="Z2134">
        <v>9</v>
      </c>
      <c r="AA2134">
        <v>0</v>
      </c>
      <c r="AB2134">
        <v>1</v>
      </c>
      <c r="AC2134">
        <v>1</v>
      </c>
      <c r="AD2134">
        <v>0.28199999999999997</v>
      </c>
      <c r="AE2134">
        <v>0.26300000000000001</v>
      </c>
      <c r="AF2134">
        <v>0.34499999999999997</v>
      </c>
      <c r="AG2134">
        <v>0.60799999999999998</v>
      </c>
    </row>
    <row r="2135" spans="1:33" x14ac:dyDescent="0.25">
      <c r="A2135" t="s">
        <v>42</v>
      </c>
      <c r="B2135" t="s">
        <v>403</v>
      </c>
      <c r="C2135">
        <v>2016</v>
      </c>
      <c r="D2135" t="s">
        <v>22</v>
      </c>
      <c r="E2135" t="s">
        <v>263</v>
      </c>
      <c r="F2135" t="s">
        <v>264</v>
      </c>
      <c r="G2135" t="s">
        <v>404</v>
      </c>
      <c r="H2135">
        <v>23</v>
      </c>
      <c r="I2135" t="s">
        <v>1226</v>
      </c>
      <c r="J2135" s="9">
        <v>0.23499999999999999</v>
      </c>
      <c r="K2135">
        <v>17</v>
      </c>
      <c r="L2135">
        <v>6</v>
      </c>
      <c r="M2135">
        <v>63</v>
      </c>
      <c r="N2135">
        <v>52</v>
      </c>
      <c r="O2135">
        <v>113</v>
      </c>
      <c r="P2135">
        <v>396</v>
      </c>
      <c r="Q2135" s="8">
        <f t="shared" si="132"/>
        <v>4.2929292929292928E-2</v>
      </c>
      <c r="R2135" s="8">
        <f t="shared" si="133"/>
        <v>1.5151515151515152E-2</v>
      </c>
      <c r="S2135" s="8">
        <f t="shared" si="134"/>
        <v>0.15909090909090909</v>
      </c>
      <c r="T2135" s="8">
        <f t="shared" si="135"/>
        <v>0.13131313131313133</v>
      </c>
      <c r="U2135" s="8">
        <f>IF(C2135=2022,"",IF(C2135=2020,O2135/60,O2135/162))</f>
        <v>0.69753086419753085</v>
      </c>
      <c r="V2135">
        <v>93</v>
      </c>
      <c r="W2135">
        <v>168</v>
      </c>
      <c r="X2135">
        <v>39</v>
      </c>
      <c r="Y2135">
        <v>93</v>
      </c>
      <c r="Z2135">
        <v>42</v>
      </c>
      <c r="AA2135">
        <v>3</v>
      </c>
      <c r="AB2135">
        <v>1</v>
      </c>
      <c r="AC2135">
        <v>2</v>
      </c>
      <c r="AD2135">
        <v>0.26100000000000001</v>
      </c>
      <c r="AE2135">
        <v>0.309</v>
      </c>
      <c r="AF2135">
        <v>0.42399999999999999</v>
      </c>
      <c r="AG2135">
        <v>0.73399999999999999</v>
      </c>
    </row>
    <row r="2136" spans="1:33" x14ac:dyDescent="0.25">
      <c r="A2136" t="s">
        <v>89</v>
      </c>
      <c r="B2136" t="s">
        <v>827</v>
      </c>
      <c r="C2136">
        <v>2016</v>
      </c>
      <c r="D2136" t="s">
        <v>22</v>
      </c>
      <c r="E2136" t="s">
        <v>90</v>
      </c>
      <c r="F2136" t="s">
        <v>91</v>
      </c>
      <c r="G2136" t="s">
        <v>828</v>
      </c>
      <c r="H2136">
        <v>23</v>
      </c>
      <c r="I2136" t="s">
        <v>1226</v>
      </c>
      <c r="J2136" s="9">
        <v>0.318</v>
      </c>
      <c r="K2136">
        <v>31</v>
      </c>
      <c r="L2136">
        <v>26</v>
      </c>
      <c r="M2136">
        <v>113</v>
      </c>
      <c r="N2136">
        <v>122</v>
      </c>
      <c r="O2136">
        <v>158</v>
      </c>
      <c r="P2136">
        <v>672</v>
      </c>
      <c r="Q2136" s="8">
        <f t="shared" si="132"/>
        <v>4.6130952380952384E-2</v>
      </c>
      <c r="R2136" s="8">
        <f t="shared" si="133"/>
        <v>3.8690476190476192E-2</v>
      </c>
      <c r="S2136" s="8">
        <f t="shared" si="134"/>
        <v>0.16815476190476192</v>
      </c>
      <c r="T2136" s="8">
        <f t="shared" si="135"/>
        <v>0.18154761904761904</v>
      </c>
      <c r="U2136" s="8">
        <f>IF(C2136=2022,"",IF(C2136=2020,O2136/60,O2136/162))</f>
        <v>0.97530864197530864</v>
      </c>
      <c r="V2136">
        <v>214</v>
      </c>
      <c r="W2136">
        <v>359</v>
      </c>
      <c r="X2136">
        <v>78</v>
      </c>
      <c r="Y2136">
        <v>80</v>
      </c>
      <c r="Z2136">
        <v>49</v>
      </c>
      <c r="AA2136">
        <v>1</v>
      </c>
      <c r="AB2136">
        <v>1</v>
      </c>
      <c r="AC2136">
        <v>4</v>
      </c>
      <c r="AD2136">
        <v>0.32200000000000001</v>
      </c>
      <c r="AE2136">
        <v>0.36299999999999999</v>
      </c>
      <c r="AF2136">
        <v>0.53400000000000003</v>
      </c>
      <c r="AG2136">
        <v>0.89700000000000002</v>
      </c>
    </row>
    <row r="2137" spans="1:33" x14ac:dyDescent="0.25">
      <c r="A2137" t="s">
        <v>26</v>
      </c>
      <c r="B2137" t="s">
        <v>619</v>
      </c>
      <c r="C2137">
        <v>2016</v>
      </c>
      <c r="D2137" t="s">
        <v>22</v>
      </c>
      <c r="E2137" t="s">
        <v>27</v>
      </c>
      <c r="F2137" t="s">
        <v>28</v>
      </c>
      <c r="G2137" t="s">
        <v>620</v>
      </c>
      <c r="H2137">
        <v>23</v>
      </c>
      <c r="I2137" t="s">
        <v>1226</v>
      </c>
      <c r="J2137" s="9">
        <v>0.23</v>
      </c>
      <c r="K2137">
        <v>4</v>
      </c>
      <c r="L2137">
        <v>0</v>
      </c>
      <c r="M2137">
        <v>11</v>
      </c>
      <c r="N2137">
        <v>15</v>
      </c>
      <c r="O2137">
        <v>41</v>
      </c>
      <c r="P2137">
        <v>100</v>
      </c>
      <c r="Q2137" s="8">
        <f t="shared" si="132"/>
        <v>0.04</v>
      </c>
      <c r="R2137" s="8">
        <f t="shared" si="133"/>
        <v>0</v>
      </c>
      <c r="S2137" s="8">
        <f t="shared" si="134"/>
        <v>0.11</v>
      </c>
      <c r="T2137" s="8">
        <f t="shared" si="135"/>
        <v>0.15</v>
      </c>
      <c r="U2137" s="8">
        <f>IF(C2137=2022,"",IF(C2137=2020,O2137/60,O2137/162))</f>
        <v>0.25308641975308643</v>
      </c>
      <c r="V2137">
        <v>23</v>
      </c>
      <c r="W2137">
        <v>42</v>
      </c>
      <c r="X2137">
        <v>11</v>
      </c>
      <c r="Y2137">
        <v>28</v>
      </c>
      <c r="Z2137">
        <v>11</v>
      </c>
      <c r="AA2137">
        <v>1</v>
      </c>
      <c r="AB2137">
        <v>1</v>
      </c>
      <c r="AC2137">
        <v>2</v>
      </c>
      <c r="AD2137">
        <v>0.27500000000000002</v>
      </c>
      <c r="AE2137">
        <v>0.30399999999999999</v>
      </c>
      <c r="AF2137">
        <v>0.42</v>
      </c>
      <c r="AG2137">
        <v>0.72399999999999998</v>
      </c>
    </row>
    <row r="2138" spans="1:33" x14ac:dyDescent="0.25">
      <c r="A2138" t="s">
        <v>19</v>
      </c>
      <c r="B2138" t="s">
        <v>431</v>
      </c>
      <c r="C2138">
        <v>2016</v>
      </c>
      <c r="D2138" t="s">
        <v>22</v>
      </c>
      <c r="E2138" t="s">
        <v>20</v>
      </c>
      <c r="F2138" t="s">
        <v>21</v>
      </c>
      <c r="G2138" t="s">
        <v>432</v>
      </c>
      <c r="H2138">
        <v>22</v>
      </c>
      <c r="I2138" t="s">
        <v>1226</v>
      </c>
      <c r="J2138" s="9">
        <v>0.04</v>
      </c>
      <c r="K2138">
        <v>1</v>
      </c>
      <c r="L2138">
        <v>1</v>
      </c>
      <c r="M2138">
        <v>1</v>
      </c>
      <c r="N2138">
        <v>2</v>
      </c>
      <c r="O2138">
        <v>17</v>
      </c>
      <c r="P2138">
        <v>25</v>
      </c>
      <c r="Q2138" s="8">
        <f t="shared" si="132"/>
        <v>0.04</v>
      </c>
      <c r="R2138" s="8">
        <f t="shared" si="133"/>
        <v>0.04</v>
      </c>
      <c r="S2138" s="8">
        <f t="shared" si="134"/>
        <v>0.04</v>
      </c>
      <c r="T2138" s="8">
        <f t="shared" si="135"/>
        <v>0.08</v>
      </c>
      <c r="U2138" s="8">
        <f>IF(C2138=2022,"",IF(C2138=2020,O2138/60,O2138/162))</f>
        <v>0.10493827160493827</v>
      </c>
      <c r="V2138">
        <v>1</v>
      </c>
      <c r="W2138">
        <v>4</v>
      </c>
      <c r="X2138">
        <v>1</v>
      </c>
      <c r="Y2138">
        <v>19</v>
      </c>
      <c r="Z2138">
        <v>5</v>
      </c>
      <c r="AA2138">
        <v>0</v>
      </c>
      <c r="AB2138">
        <v>1</v>
      </c>
      <c r="AC2138">
        <v>0</v>
      </c>
      <c r="AD2138">
        <v>0</v>
      </c>
      <c r="AE2138">
        <v>0.2</v>
      </c>
      <c r="AF2138">
        <v>0.16</v>
      </c>
      <c r="AG2138">
        <v>0.36</v>
      </c>
    </row>
    <row r="2139" spans="1:33" x14ac:dyDescent="0.25">
      <c r="A2139" t="s">
        <v>41</v>
      </c>
      <c r="B2139" t="s">
        <v>551</v>
      </c>
      <c r="C2139">
        <v>2016</v>
      </c>
      <c r="D2139" t="s">
        <v>18</v>
      </c>
      <c r="E2139" t="s">
        <v>60</v>
      </c>
      <c r="F2139" t="s">
        <v>61</v>
      </c>
      <c r="G2139" t="s">
        <v>552</v>
      </c>
      <c r="H2139">
        <v>21</v>
      </c>
      <c r="I2139" t="s">
        <v>1226</v>
      </c>
      <c r="J2139" s="9">
        <v>0.24299999999999999</v>
      </c>
      <c r="K2139">
        <v>0</v>
      </c>
      <c r="L2139">
        <v>2</v>
      </c>
      <c r="M2139">
        <v>3</v>
      </c>
      <c r="N2139">
        <v>4</v>
      </c>
      <c r="O2139">
        <v>10</v>
      </c>
      <c r="P2139">
        <v>37</v>
      </c>
      <c r="Q2139" s="8">
        <f t="shared" si="132"/>
        <v>0</v>
      </c>
      <c r="R2139" s="8">
        <f t="shared" si="133"/>
        <v>5.4054054054054057E-2</v>
      </c>
      <c r="S2139" s="8">
        <f t="shared" si="134"/>
        <v>8.1081081081081086E-2</v>
      </c>
      <c r="T2139" s="8">
        <f t="shared" si="135"/>
        <v>0.10810810810810811</v>
      </c>
      <c r="U2139" s="8">
        <f>IF(C2139=2022,"",IF(C2139=2020,O2139/60,O2139/162))</f>
        <v>6.1728395061728392E-2</v>
      </c>
      <c r="V2139">
        <v>9</v>
      </c>
      <c r="W2139">
        <v>15</v>
      </c>
      <c r="X2139">
        <v>5</v>
      </c>
      <c r="Y2139">
        <v>7</v>
      </c>
      <c r="Z2139">
        <v>0</v>
      </c>
      <c r="AA2139">
        <v>0</v>
      </c>
      <c r="AB2139">
        <v>1</v>
      </c>
      <c r="AC2139">
        <v>0</v>
      </c>
      <c r="AD2139">
        <v>0.3</v>
      </c>
      <c r="AE2139">
        <v>0.24299999999999999</v>
      </c>
      <c r="AF2139">
        <v>0.40500000000000003</v>
      </c>
      <c r="AG2139">
        <v>0.64900000000000002</v>
      </c>
    </row>
    <row r="2140" spans="1:33" x14ac:dyDescent="0.25">
      <c r="A2140" t="s">
        <v>43</v>
      </c>
      <c r="B2140" t="s">
        <v>1081</v>
      </c>
      <c r="C2140">
        <v>2022</v>
      </c>
      <c r="D2140" t="s">
        <v>18</v>
      </c>
      <c r="E2140" t="s">
        <v>100</v>
      </c>
      <c r="F2140" t="s">
        <v>101</v>
      </c>
      <c r="G2140" t="s">
        <v>1082</v>
      </c>
      <c r="H2140">
        <v>35</v>
      </c>
      <c r="I2140" t="s">
        <v>1225</v>
      </c>
      <c r="J2140" s="9"/>
      <c r="Q2140" s="8" t="str">
        <f t="shared" si="132"/>
        <v/>
      </c>
      <c r="R2140" s="8" t="str">
        <f t="shared" si="133"/>
        <v/>
      </c>
      <c r="S2140" s="8" t="str">
        <f t="shared" si="134"/>
        <v/>
      </c>
      <c r="T2140" s="8" t="str">
        <f t="shared" si="135"/>
        <v/>
      </c>
      <c r="U2140" s="8" t="str">
        <f>IF(C2140=2022,"",IF(C2140=2020,O2140/60,O2140/162))</f>
        <v/>
      </c>
    </row>
    <row r="2141" spans="1:33" x14ac:dyDescent="0.25">
      <c r="A2141" t="s">
        <v>33</v>
      </c>
      <c r="B2141" t="s">
        <v>463</v>
      </c>
      <c r="C2141">
        <v>2022</v>
      </c>
      <c r="D2141" t="s">
        <v>22</v>
      </c>
      <c r="E2141" t="s">
        <v>166</v>
      </c>
      <c r="F2141" t="s">
        <v>167</v>
      </c>
      <c r="G2141" t="s">
        <v>464</v>
      </c>
      <c r="H2141">
        <v>33</v>
      </c>
      <c r="I2141" t="s">
        <v>1225</v>
      </c>
      <c r="J2141" s="9"/>
      <c r="Q2141" s="8" t="str">
        <f t="shared" si="132"/>
        <v/>
      </c>
      <c r="R2141" s="8" t="str">
        <f t="shared" si="133"/>
        <v/>
      </c>
      <c r="S2141" s="8" t="str">
        <f t="shared" si="134"/>
        <v/>
      </c>
      <c r="T2141" s="8" t="str">
        <f t="shared" si="135"/>
        <v/>
      </c>
      <c r="U2141" s="8" t="str">
        <f>IF(C2141=2022,"",IF(C2141=2020,O2141/60,O2141/162))</f>
        <v/>
      </c>
    </row>
    <row r="2142" spans="1:33" x14ac:dyDescent="0.25">
      <c r="A2142" t="s">
        <v>125</v>
      </c>
      <c r="B2142" t="s">
        <v>881</v>
      </c>
      <c r="C2142">
        <v>2022</v>
      </c>
      <c r="D2142" t="s">
        <v>18</v>
      </c>
      <c r="E2142" t="s">
        <v>455</v>
      </c>
      <c r="F2142" t="s">
        <v>456</v>
      </c>
      <c r="G2142" t="s">
        <v>882</v>
      </c>
      <c r="H2142">
        <v>33</v>
      </c>
      <c r="I2142" t="s">
        <v>1225</v>
      </c>
      <c r="J2142" s="9"/>
      <c r="Q2142" s="8" t="str">
        <f t="shared" si="132"/>
        <v/>
      </c>
      <c r="R2142" s="8" t="str">
        <f t="shared" si="133"/>
        <v/>
      </c>
      <c r="S2142" s="8" t="str">
        <f t="shared" si="134"/>
        <v/>
      </c>
      <c r="T2142" s="8" t="str">
        <f t="shared" si="135"/>
        <v/>
      </c>
      <c r="U2142" s="8" t="str">
        <f>IF(C2142=2022,"",IF(C2142=2020,O2142/60,O2142/162))</f>
        <v/>
      </c>
    </row>
    <row r="2143" spans="1:33" x14ac:dyDescent="0.25">
      <c r="A2143" t="s">
        <v>55</v>
      </c>
      <c r="B2143" t="s">
        <v>973</v>
      </c>
      <c r="C2143">
        <v>2022</v>
      </c>
      <c r="D2143" t="s">
        <v>18</v>
      </c>
      <c r="E2143" t="s">
        <v>345</v>
      </c>
      <c r="F2143" t="s">
        <v>346</v>
      </c>
      <c r="G2143" t="s">
        <v>974</v>
      </c>
      <c r="H2143">
        <v>32</v>
      </c>
      <c r="I2143" t="s">
        <v>1225</v>
      </c>
      <c r="J2143" s="9"/>
      <c r="Q2143" s="8" t="str">
        <f t="shared" si="132"/>
        <v/>
      </c>
      <c r="R2143" s="8" t="str">
        <f t="shared" si="133"/>
        <v/>
      </c>
      <c r="S2143" s="8" t="str">
        <f t="shared" si="134"/>
        <v/>
      </c>
      <c r="T2143" s="8" t="str">
        <f t="shared" si="135"/>
        <v/>
      </c>
      <c r="U2143" s="8" t="str">
        <f>IF(C2143=2022,"",IF(C2143=2020,O2143/60,O2143/162))</f>
        <v/>
      </c>
    </row>
    <row r="2144" spans="1:33" x14ac:dyDescent="0.25">
      <c r="A2144" t="s">
        <v>81</v>
      </c>
      <c r="B2144" t="s">
        <v>799</v>
      </c>
      <c r="C2144">
        <v>2022</v>
      </c>
      <c r="D2144" t="s">
        <v>18</v>
      </c>
      <c r="E2144" t="s">
        <v>134</v>
      </c>
      <c r="F2144" t="s">
        <v>135</v>
      </c>
      <c r="G2144" t="s">
        <v>800</v>
      </c>
      <c r="H2144">
        <v>32</v>
      </c>
      <c r="I2144" t="s">
        <v>1225</v>
      </c>
      <c r="J2144" s="9"/>
      <c r="Q2144" s="8" t="str">
        <f t="shared" si="132"/>
        <v/>
      </c>
      <c r="R2144" s="8" t="str">
        <f t="shared" si="133"/>
        <v/>
      </c>
      <c r="S2144" s="8" t="str">
        <f t="shared" si="134"/>
        <v/>
      </c>
      <c r="T2144" s="8" t="str">
        <f t="shared" si="135"/>
        <v/>
      </c>
      <c r="U2144" s="8" t="str">
        <f>IF(C2144=2022,"",IF(C2144=2020,O2144/60,O2144/162))</f>
        <v/>
      </c>
    </row>
    <row r="2145" spans="1:21" x14ac:dyDescent="0.25">
      <c r="A2145" t="s">
        <v>15</v>
      </c>
      <c r="B2145" t="s">
        <v>737</v>
      </c>
      <c r="C2145">
        <v>2022</v>
      </c>
      <c r="D2145" t="s">
        <v>18</v>
      </c>
      <c r="E2145" t="s">
        <v>16</v>
      </c>
      <c r="F2145" t="s">
        <v>17</v>
      </c>
      <c r="G2145" t="s">
        <v>738</v>
      </c>
      <c r="H2145">
        <v>32</v>
      </c>
      <c r="I2145" t="s">
        <v>1225</v>
      </c>
      <c r="J2145" s="9"/>
      <c r="Q2145" s="8" t="str">
        <f t="shared" si="132"/>
        <v/>
      </c>
      <c r="R2145" s="8" t="str">
        <f t="shared" si="133"/>
        <v/>
      </c>
      <c r="S2145" s="8" t="str">
        <f t="shared" si="134"/>
        <v/>
      </c>
      <c r="T2145" s="8" t="str">
        <f t="shared" si="135"/>
        <v/>
      </c>
      <c r="U2145" s="8" t="str">
        <f>IF(C2145=2022,"",IF(C2145=2020,O2145/60,O2145/162))</f>
        <v/>
      </c>
    </row>
    <row r="2146" spans="1:21" x14ac:dyDescent="0.25">
      <c r="A2146" t="s">
        <v>86</v>
      </c>
      <c r="B2146" t="s">
        <v>639</v>
      </c>
      <c r="C2146">
        <v>2022</v>
      </c>
      <c r="D2146" t="s">
        <v>18</v>
      </c>
      <c r="E2146" t="s">
        <v>128</v>
      </c>
      <c r="F2146" t="s">
        <v>129</v>
      </c>
      <c r="G2146" t="s">
        <v>640</v>
      </c>
      <c r="H2146">
        <v>32</v>
      </c>
      <c r="I2146" t="s">
        <v>1225</v>
      </c>
      <c r="J2146" s="9"/>
      <c r="Q2146" s="8" t="str">
        <f t="shared" si="132"/>
        <v/>
      </c>
      <c r="R2146" s="8" t="str">
        <f t="shared" si="133"/>
        <v/>
      </c>
      <c r="S2146" s="8" t="str">
        <f t="shared" si="134"/>
        <v/>
      </c>
      <c r="T2146" s="8" t="str">
        <f t="shared" si="135"/>
        <v/>
      </c>
      <c r="U2146" s="8" t="str">
        <f>IF(C2146=2022,"",IF(C2146=2020,O2146/60,O2146/162))</f>
        <v/>
      </c>
    </row>
    <row r="2147" spans="1:21" x14ac:dyDescent="0.25">
      <c r="A2147" t="s">
        <v>31</v>
      </c>
      <c r="B2147" t="s">
        <v>755</v>
      </c>
      <c r="C2147">
        <v>2022</v>
      </c>
      <c r="D2147" t="s">
        <v>18</v>
      </c>
      <c r="E2147" t="s">
        <v>245</v>
      </c>
      <c r="F2147" t="s">
        <v>246</v>
      </c>
      <c r="G2147" t="s">
        <v>756</v>
      </c>
      <c r="H2147">
        <v>31</v>
      </c>
      <c r="I2147" t="s">
        <v>1225</v>
      </c>
      <c r="J2147" s="9"/>
      <c r="Q2147" s="8" t="str">
        <f t="shared" si="132"/>
        <v/>
      </c>
      <c r="R2147" s="8" t="str">
        <f t="shared" si="133"/>
        <v/>
      </c>
      <c r="S2147" s="8" t="str">
        <f t="shared" si="134"/>
        <v/>
      </c>
      <c r="T2147" s="8" t="str">
        <f t="shared" si="135"/>
        <v/>
      </c>
      <c r="U2147" s="8" t="str">
        <f>IF(C2147=2022,"",IF(C2147=2020,O2147/60,O2147/162))</f>
        <v/>
      </c>
    </row>
    <row r="2148" spans="1:21" x14ac:dyDescent="0.25">
      <c r="A2148" t="s">
        <v>26</v>
      </c>
      <c r="B2148" t="s">
        <v>293</v>
      </c>
      <c r="C2148">
        <v>2022</v>
      </c>
      <c r="D2148" t="s">
        <v>22</v>
      </c>
      <c r="E2148" t="s">
        <v>27</v>
      </c>
      <c r="F2148" t="s">
        <v>28</v>
      </c>
      <c r="G2148" t="s">
        <v>294</v>
      </c>
      <c r="H2148">
        <v>30</v>
      </c>
      <c r="I2148" t="s">
        <v>1225</v>
      </c>
      <c r="J2148" s="9"/>
      <c r="Q2148" s="8" t="str">
        <f t="shared" si="132"/>
        <v/>
      </c>
      <c r="R2148" s="8" t="str">
        <f t="shared" si="133"/>
        <v/>
      </c>
      <c r="S2148" s="8" t="str">
        <f t="shared" si="134"/>
        <v/>
      </c>
      <c r="T2148" s="8" t="str">
        <f t="shared" si="135"/>
        <v/>
      </c>
      <c r="U2148" s="8" t="str">
        <f>IF(C2148=2022,"",IF(C2148=2020,O2148/60,O2148/162))</f>
        <v/>
      </c>
    </row>
    <row r="2149" spans="1:21" x14ac:dyDescent="0.25">
      <c r="A2149" t="s">
        <v>89</v>
      </c>
      <c r="B2149" t="s">
        <v>102</v>
      </c>
      <c r="C2149">
        <v>2022</v>
      </c>
      <c r="D2149" t="s">
        <v>22</v>
      </c>
      <c r="E2149" t="s">
        <v>90</v>
      </c>
      <c r="F2149" t="s">
        <v>91</v>
      </c>
      <c r="G2149" t="s">
        <v>103</v>
      </c>
      <c r="H2149">
        <v>29</v>
      </c>
      <c r="I2149" t="s">
        <v>1225</v>
      </c>
      <c r="J2149" s="9"/>
      <c r="Q2149" s="8" t="str">
        <f t="shared" si="132"/>
        <v/>
      </c>
      <c r="R2149" s="8" t="str">
        <f t="shared" si="133"/>
        <v/>
      </c>
      <c r="S2149" s="8" t="str">
        <f t="shared" si="134"/>
        <v/>
      </c>
      <c r="T2149" s="8" t="str">
        <f t="shared" si="135"/>
        <v/>
      </c>
      <c r="U2149" s="8" t="str">
        <f>IF(C2149=2022,"",IF(C2149=2020,O2149/60,O2149/162))</f>
        <v/>
      </c>
    </row>
    <row r="2150" spans="1:21" x14ac:dyDescent="0.25">
      <c r="A2150" t="s">
        <v>62</v>
      </c>
      <c r="B2150" t="s">
        <v>241</v>
      </c>
      <c r="C2150">
        <v>2022</v>
      </c>
      <c r="D2150" t="s">
        <v>22</v>
      </c>
      <c r="E2150" t="s">
        <v>126</v>
      </c>
      <c r="F2150" t="s">
        <v>127</v>
      </c>
      <c r="G2150" t="s">
        <v>242</v>
      </c>
      <c r="H2150">
        <v>29</v>
      </c>
      <c r="I2150" t="s">
        <v>1225</v>
      </c>
      <c r="J2150" s="9"/>
      <c r="Q2150" s="8" t="str">
        <f t="shared" si="132"/>
        <v/>
      </c>
      <c r="R2150" s="8" t="str">
        <f t="shared" si="133"/>
        <v/>
      </c>
      <c r="S2150" s="8" t="str">
        <f t="shared" si="134"/>
        <v/>
      </c>
      <c r="T2150" s="8" t="str">
        <f t="shared" si="135"/>
        <v/>
      </c>
      <c r="U2150" s="8" t="str">
        <f>IF(C2150=2022,"",IF(C2150=2020,O2150/60,O2150/162))</f>
        <v/>
      </c>
    </row>
    <row r="2151" spans="1:21" x14ac:dyDescent="0.25">
      <c r="A2151" t="s">
        <v>89</v>
      </c>
      <c r="B2151" t="s">
        <v>132</v>
      </c>
      <c r="C2151">
        <v>2022</v>
      </c>
      <c r="D2151" t="s">
        <v>22</v>
      </c>
      <c r="E2151" t="s">
        <v>90</v>
      </c>
      <c r="F2151" t="s">
        <v>91</v>
      </c>
      <c r="G2151" t="s">
        <v>133</v>
      </c>
      <c r="H2151">
        <v>29</v>
      </c>
      <c r="I2151" t="s">
        <v>1225</v>
      </c>
      <c r="J2151" s="9"/>
      <c r="Q2151" s="8" t="str">
        <f t="shared" si="132"/>
        <v/>
      </c>
      <c r="R2151" s="8" t="str">
        <f t="shared" si="133"/>
        <v/>
      </c>
      <c r="S2151" s="8" t="str">
        <f t="shared" si="134"/>
        <v/>
      </c>
      <c r="T2151" s="8" t="str">
        <f t="shared" si="135"/>
        <v/>
      </c>
      <c r="U2151" s="8" t="str">
        <f>IF(C2151=2022,"",IF(C2151=2020,O2151/60,O2151/162))</f>
        <v/>
      </c>
    </row>
    <row r="2152" spans="1:21" x14ac:dyDescent="0.25">
      <c r="A2152" t="s">
        <v>23</v>
      </c>
      <c r="B2152" t="s">
        <v>943</v>
      </c>
      <c r="C2152">
        <v>2022</v>
      </c>
      <c r="D2152" t="s">
        <v>18</v>
      </c>
      <c r="E2152" t="s">
        <v>24</v>
      </c>
      <c r="F2152" t="s">
        <v>25</v>
      </c>
      <c r="G2152" t="s">
        <v>944</v>
      </c>
      <c r="H2152">
        <v>28</v>
      </c>
      <c r="I2152" t="s">
        <v>1225</v>
      </c>
      <c r="J2152" s="9"/>
      <c r="Q2152" s="8" t="str">
        <f t="shared" si="132"/>
        <v/>
      </c>
      <c r="R2152" s="8" t="str">
        <f t="shared" si="133"/>
        <v/>
      </c>
      <c r="S2152" s="8" t="str">
        <f t="shared" si="134"/>
        <v/>
      </c>
      <c r="T2152" s="8" t="str">
        <f t="shared" si="135"/>
        <v/>
      </c>
      <c r="U2152" s="8" t="str">
        <f>IF(C2152=2022,"",IF(C2152=2020,O2152/60,O2152/162))</f>
        <v/>
      </c>
    </row>
    <row r="2153" spans="1:21" x14ac:dyDescent="0.25">
      <c r="A2153" t="s">
        <v>54</v>
      </c>
      <c r="B2153" t="s">
        <v>851</v>
      </c>
      <c r="C2153">
        <v>2022</v>
      </c>
      <c r="D2153" t="s">
        <v>18</v>
      </c>
      <c r="E2153" t="s">
        <v>119</v>
      </c>
      <c r="F2153" t="s">
        <v>120</v>
      </c>
      <c r="G2153" t="s">
        <v>852</v>
      </c>
      <c r="H2153">
        <v>28</v>
      </c>
      <c r="I2153" t="s">
        <v>1225</v>
      </c>
      <c r="J2153" s="9"/>
      <c r="Q2153" s="8" t="str">
        <f t="shared" si="132"/>
        <v/>
      </c>
      <c r="R2153" s="8" t="str">
        <f t="shared" si="133"/>
        <v/>
      </c>
      <c r="S2153" s="8" t="str">
        <f t="shared" si="134"/>
        <v/>
      </c>
      <c r="T2153" s="8" t="str">
        <f t="shared" si="135"/>
        <v/>
      </c>
      <c r="U2153" s="8" t="str">
        <f>IF(C2153=2022,"",IF(C2153=2020,O2153/60,O2153/162))</f>
        <v/>
      </c>
    </row>
    <row r="2154" spans="1:21" x14ac:dyDescent="0.25">
      <c r="A2154" t="s">
        <v>67</v>
      </c>
      <c r="B2154" t="s">
        <v>701</v>
      </c>
      <c r="C2154">
        <v>2022</v>
      </c>
      <c r="D2154" t="s">
        <v>18</v>
      </c>
      <c r="E2154" t="s">
        <v>373</v>
      </c>
      <c r="F2154" t="s">
        <v>374</v>
      </c>
      <c r="G2154" t="s">
        <v>702</v>
      </c>
      <c r="H2154">
        <v>28</v>
      </c>
      <c r="I2154" t="s">
        <v>1225</v>
      </c>
      <c r="J2154" s="9"/>
      <c r="Q2154" s="8" t="str">
        <f t="shared" si="132"/>
        <v/>
      </c>
      <c r="R2154" s="8" t="str">
        <f t="shared" si="133"/>
        <v/>
      </c>
      <c r="S2154" s="8" t="str">
        <f t="shared" si="134"/>
        <v/>
      </c>
      <c r="T2154" s="8" t="str">
        <f t="shared" si="135"/>
        <v/>
      </c>
      <c r="U2154" s="8" t="str">
        <f>IF(C2154=2022,"",IF(C2154=2020,O2154/60,O2154/162))</f>
        <v/>
      </c>
    </row>
    <row r="2155" spans="1:21" x14ac:dyDescent="0.25">
      <c r="A2155" t="s">
        <v>46</v>
      </c>
      <c r="B2155" t="s">
        <v>1023</v>
      </c>
      <c r="C2155">
        <v>2022</v>
      </c>
      <c r="D2155" t="s">
        <v>18</v>
      </c>
      <c r="E2155" t="s">
        <v>168</v>
      </c>
      <c r="F2155" t="s">
        <v>169</v>
      </c>
      <c r="G2155" t="s">
        <v>1024</v>
      </c>
      <c r="H2155">
        <v>28</v>
      </c>
      <c r="I2155" t="s">
        <v>1225</v>
      </c>
      <c r="J2155" s="9"/>
      <c r="Q2155" s="8" t="str">
        <f t="shared" si="132"/>
        <v/>
      </c>
      <c r="R2155" s="8" t="str">
        <f t="shared" si="133"/>
        <v/>
      </c>
      <c r="S2155" s="8" t="str">
        <f t="shared" si="134"/>
        <v/>
      </c>
      <c r="T2155" s="8" t="str">
        <f t="shared" si="135"/>
        <v/>
      </c>
      <c r="U2155" s="8" t="str">
        <f>IF(C2155=2022,"",IF(C2155=2020,O2155/60,O2155/162))</f>
        <v/>
      </c>
    </row>
    <row r="2156" spans="1:21" x14ac:dyDescent="0.25">
      <c r="A2156" t="s">
        <v>30</v>
      </c>
      <c r="B2156" t="s">
        <v>148</v>
      </c>
      <c r="C2156">
        <v>2022</v>
      </c>
      <c r="D2156" t="s">
        <v>22</v>
      </c>
      <c r="E2156" t="s">
        <v>142</v>
      </c>
      <c r="F2156" t="s">
        <v>143</v>
      </c>
      <c r="G2156" t="s">
        <v>149</v>
      </c>
      <c r="H2156">
        <v>28</v>
      </c>
      <c r="I2156" t="s">
        <v>1225</v>
      </c>
      <c r="J2156" s="9"/>
      <c r="Q2156" s="8" t="str">
        <f t="shared" si="132"/>
        <v/>
      </c>
      <c r="R2156" s="8" t="str">
        <f t="shared" si="133"/>
        <v/>
      </c>
      <c r="S2156" s="8" t="str">
        <f t="shared" si="134"/>
        <v/>
      </c>
      <c r="T2156" s="8" t="str">
        <f t="shared" si="135"/>
        <v/>
      </c>
      <c r="U2156" s="8" t="str">
        <f>IF(C2156=2022,"",IF(C2156=2020,O2156/60,O2156/162))</f>
        <v/>
      </c>
    </row>
    <row r="2157" spans="1:21" x14ac:dyDescent="0.25">
      <c r="A2157" t="s">
        <v>77</v>
      </c>
      <c r="B2157" t="s">
        <v>1117</v>
      </c>
      <c r="C2157">
        <v>2022</v>
      </c>
      <c r="D2157" t="s">
        <v>18</v>
      </c>
      <c r="E2157" t="s">
        <v>291</v>
      </c>
      <c r="F2157" t="s">
        <v>292</v>
      </c>
      <c r="G2157" t="s">
        <v>1118</v>
      </c>
      <c r="H2157">
        <v>28</v>
      </c>
      <c r="I2157" t="s">
        <v>1225</v>
      </c>
      <c r="J2157" s="9"/>
      <c r="Q2157" s="8" t="str">
        <f t="shared" si="132"/>
        <v/>
      </c>
      <c r="R2157" s="8" t="str">
        <f t="shared" si="133"/>
        <v/>
      </c>
      <c r="S2157" s="8" t="str">
        <f t="shared" si="134"/>
        <v/>
      </c>
      <c r="T2157" s="8" t="str">
        <f t="shared" si="135"/>
        <v/>
      </c>
      <c r="U2157" s="8" t="str">
        <f>IF(C2157=2022,"",IF(C2157=2020,O2157/60,O2157/162))</f>
        <v/>
      </c>
    </row>
    <row r="2158" spans="1:21" x14ac:dyDescent="0.25">
      <c r="A2158" t="s">
        <v>30</v>
      </c>
      <c r="B2158" t="s">
        <v>172</v>
      </c>
      <c r="C2158">
        <v>2022</v>
      </c>
      <c r="D2158" t="s">
        <v>22</v>
      </c>
      <c r="E2158" t="s">
        <v>142</v>
      </c>
      <c r="F2158" t="s">
        <v>143</v>
      </c>
      <c r="G2158" t="s">
        <v>173</v>
      </c>
      <c r="H2158">
        <v>28</v>
      </c>
      <c r="I2158" t="s">
        <v>1225</v>
      </c>
      <c r="J2158" s="9"/>
      <c r="Q2158" s="8" t="str">
        <f t="shared" si="132"/>
        <v/>
      </c>
      <c r="R2158" s="8" t="str">
        <f t="shared" si="133"/>
        <v/>
      </c>
      <c r="S2158" s="8" t="str">
        <f t="shared" si="134"/>
        <v/>
      </c>
      <c r="T2158" s="8" t="str">
        <f t="shared" si="135"/>
        <v/>
      </c>
      <c r="U2158" s="8" t="str">
        <f>IF(C2158=2022,"",IF(C2158=2020,O2158/60,O2158/162))</f>
        <v/>
      </c>
    </row>
    <row r="2159" spans="1:21" x14ac:dyDescent="0.25">
      <c r="A2159" t="s">
        <v>67</v>
      </c>
      <c r="B2159" t="s">
        <v>677</v>
      </c>
      <c r="C2159">
        <v>2022</v>
      </c>
      <c r="D2159" t="s">
        <v>18</v>
      </c>
      <c r="E2159" t="s">
        <v>373</v>
      </c>
      <c r="F2159" t="s">
        <v>374</v>
      </c>
      <c r="G2159" t="s">
        <v>678</v>
      </c>
      <c r="H2159">
        <v>27</v>
      </c>
      <c r="I2159" t="s">
        <v>1225</v>
      </c>
      <c r="J2159" s="9"/>
      <c r="Q2159" s="8" t="str">
        <f t="shared" si="132"/>
        <v/>
      </c>
      <c r="R2159" s="8" t="str">
        <f t="shared" si="133"/>
        <v/>
      </c>
      <c r="S2159" s="8" t="str">
        <f t="shared" si="134"/>
        <v/>
      </c>
      <c r="T2159" s="8" t="str">
        <f t="shared" si="135"/>
        <v/>
      </c>
      <c r="U2159" s="8" t="str">
        <f>IF(C2159=2022,"",IF(C2159=2020,O2159/60,O2159/162))</f>
        <v/>
      </c>
    </row>
    <row r="2160" spans="1:21" x14ac:dyDescent="0.25">
      <c r="A2160" t="s">
        <v>19</v>
      </c>
      <c r="B2160" t="s">
        <v>595</v>
      </c>
      <c r="C2160">
        <v>2022</v>
      </c>
      <c r="D2160" t="s">
        <v>22</v>
      </c>
      <c r="E2160" t="s">
        <v>20</v>
      </c>
      <c r="F2160" t="s">
        <v>21</v>
      </c>
      <c r="G2160" t="s">
        <v>596</v>
      </c>
      <c r="H2160">
        <v>27</v>
      </c>
      <c r="I2160" t="s">
        <v>1225</v>
      </c>
      <c r="J2160" s="9"/>
      <c r="Q2160" s="8" t="str">
        <f t="shared" si="132"/>
        <v/>
      </c>
      <c r="R2160" s="8" t="str">
        <f t="shared" si="133"/>
        <v/>
      </c>
      <c r="S2160" s="8" t="str">
        <f t="shared" si="134"/>
        <v/>
      </c>
      <c r="T2160" s="8" t="str">
        <f t="shared" si="135"/>
        <v/>
      </c>
      <c r="U2160" s="8" t="str">
        <f>IF(C2160=2022,"",IF(C2160=2020,O2160/60,O2160/162))</f>
        <v/>
      </c>
    </row>
    <row r="2161" spans="1:21" x14ac:dyDescent="0.25">
      <c r="A2161" t="s">
        <v>42</v>
      </c>
      <c r="B2161" t="s">
        <v>395</v>
      </c>
      <c r="C2161">
        <v>2022</v>
      </c>
      <c r="D2161" t="s">
        <v>22</v>
      </c>
      <c r="E2161" t="s">
        <v>263</v>
      </c>
      <c r="F2161" t="s">
        <v>264</v>
      </c>
      <c r="G2161" t="s">
        <v>396</v>
      </c>
      <c r="H2161">
        <v>27</v>
      </c>
      <c r="I2161" t="s">
        <v>1225</v>
      </c>
      <c r="J2161" s="9"/>
      <c r="Q2161" s="8" t="str">
        <f t="shared" si="132"/>
        <v/>
      </c>
      <c r="R2161" s="8" t="str">
        <f t="shared" si="133"/>
        <v/>
      </c>
      <c r="S2161" s="8" t="str">
        <f t="shared" si="134"/>
        <v/>
      </c>
      <c r="T2161" s="8" t="str">
        <f t="shared" si="135"/>
        <v/>
      </c>
      <c r="U2161" s="8" t="str">
        <f>IF(C2161=2022,"",IF(C2161=2020,O2161/60,O2161/162))</f>
        <v/>
      </c>
    </row>
    <row r="2162" spans="1:21" x14ac:dyDescent="0.25">
      <c r="A2162" t="s">
        <v>49</v>
      </c>
      <c r="B2162" t="s">
        <v>381</v>
      </c>
      <c r="C2162">
        <v>2022</v>
      </c>
      <c r="D2162" t="s">
        <v>22</v>
      </c>
      <c r="E2162" t="s">
        <v>50</v>
      </c>
      <c r="F2162" t="s">
        <v>51</v>
      </c>
      <c r="G2162" t="s">
        <v>382</v>
      </c>
      <c r="H2162">
        <v>27</v>
      </c>
      <c r="I2162" t="s">
        <v>1225</v>
      </c>
      <c r="J2162" s="9"/>
      <c r="Q2162" s="8" t="str">
        <f t="shared" si="132"/>
        <v/>
      </c>
      <c r="R2162" s="8" t="str">
        <f t="shared" si="133"/>
        <v/>
      </c>
      <c r="S2162" s="8" t="str">
        <f t="shared" si="134"/>
        <v/>
      </c>
      <c r="T2162" s="8" t="str">
        <f t="shared" si="135"/>
        <v/>
      </c>
      <c r="U2162" s="8" t="str">
        <f>IF(C2162=2022,"",IF(C2162=2020,O2162/60,O2162/162))</f>
        <v/>
      </c>
    </row>
    <row r="2163" spans="1:21" x14ac:dyDescent="0.25">
      <c r="A2163" t="s">
        <v>68</v>
      </c>
      <c r="B2163" t="s">
        <v>495</v>
      </c>
      <c r="C2163">
        <v>2022</v>
      </c>
      <c r="D2163" t="s">
        <v>22</v>
      </c>
      <c r="E2163" t="s">
        <v>361</v>
      </c>
      <c r="F2163" t="s">
        <v>362</v>
      </c>
      <c r="G2163" t="s">
        <v>496</v>
      </c>
      <c r="H2163">
        <v>27</v>
      </c>
      <c r="I2163" t="s">
        <v>1225</v>
      </c>
      <c r="J2163" s="9"/>
      <c r="Q2163" s="8" t="str">
        <f t="shared" si="132"/>
        <v/>
      </c>
      <c r="R2163" s="8" t="str">
        <f t="shared" si="133"/>
        <v/>
      </c>
      <c r="S2163" s="8" t="str">
        <f t="shared" si="134"/>
        <v/>
      </c>
      <c r="T2163" s="8" t="str">
        <f t="shared" si="135"/>
        <v/>
      </c>
      <c r="U2163" s="8" t="str">
        <f>IF(C2163=2022,"",IF(C2163=2020,O2163/60,O2163/162))</f>
        <v/>
      </c>
    </row>
    <row r="2164" spans="1:21" x14ac:dyDescent="0.25">
      <c r="A2164" t="s">
        <v>49</v>
      </c>
      <c r="B2164" t="s">
        <v>383</v>
      </c>
      <c r="C2164">
        <v>2022</v>
      </c>
      <c r="D2164" t="s">
        <v>22</v>
      </c>
      <c r="E2164" t="s">
        <v>50</v>
      </c>
      <c r="F2164" t="s">
        <v>51</v>
      </c>
      <c r="G2164" t="s">
        <v>384</v>
      </c>
      <c r="H2164">
        <v>27</v>
      </c>
      <c r="I2164" t="s">
        <v>1225</v>
      </c>
      <c r="J2164" s="9"/>
      <c r="Q2164" s="8" t="str">
        <f t="shared" si="132"/>
        <v/>
      </c>
      <c r="R2164" s="8" t="str">
        <f t="shared" si="133"/>
        <v/>
      </c>
      <c r="S2164" s="8" t="str">
        <f t="shared" si="134"/>
        <v/>
      </c>
      <c r="T2164" s="8" t="str">
        <f t="shared" si="135"/>
        <v/>
      </c>
      <c r="U2164" s="8" t="str">
        <f>IF(C2164=2022,"",IF(C2164=2020,O2164/60,O2164/162))</f>
        <v/>
      </c>
    </row>
    <row r="2165" spans="1:21" x14ac:dyDescent="0.25">
      <c r="A2165" t="s">
        <v>43</v>
      </c>
      <c r="B2165" t="s">
        <v>1085</v>
      </c>
      <c r="C2165">
        <v>2022</v>
      </c>
      <c r="D2165" t="s">
        <v>18</v>
      </c>
      <c r="E2165" t="s">
        <v>100</v>
      </c>
      <c r="F2165" t="s">
        <v>101</v>
      </c>
      <c r="G2165" t="s">
        <v>1086</v>
      </c>
      <c r="H2165">
        <v>27</v>
      </c>
      <c r="I2165" t="s">
        <v>1225</v>
      </c>
      <c r="J2165" s="9"/>
      <c r="Q2165" s="8" t="str">
        <f t="shared" si="132"/>
        <v/>
      </c>
      <c r="R2165" s="8" t="str">
        <f t="shared" si="133"/>
        <v/>
      </c>
      <c r="S2165" s="8" t="str">
        <f t="shared" si="134"/>
        <v/>
      </c>
      <c r="T2165" s="8" t="str">
        <f t="shared" si="135"/>
        <v/>
      </c>
      <c r="U2165" s="8" t="str">
        <f>IF(C2165=2022,"",IF(C2165=2020,O2165/60,O2165/162))</f>
        <v/>
      </c>
    </row>
    <row r="2166" spans="1:21" x14ac:dyDescent="0.25">
      <c r="A2166" t="s">
        <v>34</v>
      </c>
      <c r="B2166" t="s">
        <v>439</v>
      </c>
      <c r="C2166">
        <v>2022</v>
      </c>
      <c r="D2166" t="s">
        <v>22</v>
      </c>
      <c r="E2166" t="s">
        <v>75</v>
      </c>
      <c r="F2166" t="s">
        <v>76</v>
      </c>
      <c r="G2166" t="s">
        <v>440</v>
      </c>
      <c r="H2166">
        <v>27</v>
      </c>
      <c r="I2166" t="s">
        <v>1225</v>
      </c>
      <c r="J2166" s="9"/>
      <c r="Q2166" s="8" t="str">
        <f t="shared" si="132"/>
        <v/>
      </c>
      <c r="R2166" s="8" t="str">
        <f t="shared" si="133"/>
        <v/>
      </c>
      <c r="S2166" s="8" t="str">
        <f t="shared" si="134"/>
        <v/>
      </c>
      <c r="T2166" s="8" t="str">
        <f t="shared" si="135"/>
        <v/>
      </c>
      <c r="U2166" s="8" t="str">
        <f>IF(C2166=2022,"",IF(C2166=2020,O2166/60,O2166/162))</f>
        <v/>
      </c>
    </row>
    <row r="2167" spans="1:21" x14ac:dyDescent="0.25">
      <c r="A2167" t="s">
        <v>32</v>
      </c>
      <c r="B2167" t="s">
        <v>323</v>
      </c>
      <c r="C2167">
        <v>2022</v>
      </c>
      <c r="D2167" t="s">
        <v>22</v>
      </c>
      <c r="E2167" t="s">
        <v>39</v>
      </c>
      <c r="F2167" t="s">
        <v>40</v>
      </c>
      <c r="G2167" t="s">
        <v>324</v>
      </c>
      <c r="H2167">
        <v>27</v>
      </c>
      <c r="I2167" t="s">
        <v>1225</v>
      </c>
      <c r="J2167" s="9"/>
      <c r="Q2167" s="8" t="str">
        <f t="shared" si="132"/>
        <v/>
      </c>
      <c r="R2167" s="8" t="str">
        <f t="shared" si="133"/>
        <v/>
      </c>
      <c r="S2167" s="8" t="str">
        <f t="shared" si="134"/>
        <v/>
      </c>
      <c r="T2167" s="8" t="str">
        <f t="shared" si="135"/>
        <v/>
      </c>
      <c r="U2167" s="8" t="str">
        <f>IF(C2167=2022,"",IF(C2167=2020,O2167/60,O2167/162))</f>
        <v/>
      </c>
    </row>
    <row r="2168" spans="1:21" x14ac:dyDescent="0.25">
      <c r="A2168" t="s">
        <v>32</v>
      </c>
      <c r="B2168" t="s">
        <v>329</v>
      </c>
      <c r="C2168">
        <v>2022</v>
      </c>
      <c r="D2168" t="s">
        <v>22</v>
      </c>
      <c r="E2168" t="s">
        <v>39</v>
      </c>
      <c r="F2168" t="s">
        <v>40</v>
      </c>
      <c r="G2168" t="s">
        <v>330</v>
      </c>
      <c r="H2168">
        <v>26</v>
      </c>
      <c r="I2168" t="s">
        <v>1225</v>
      </c>
      <c r="J2168" s="9"/>
      <c r="Q2168" s="8" t="str">
        <f t="shared" si="132"/>
        <v/>
      </c>
      <c r="R2168" s="8" t="str">
        <f t="shared" si="133"/>
        <v/>
      </c>
      <c r="S2168" s="8" t="str">
        <f t="shared" si="134"/>
        <v/>
      </c>
      <c r="T2168" s="8" t="str">
        <f t="shared" si="135"/>
        <v/>
      </c>
      <c r="U2168" s="8" t="str">
        <f>IF(C2168=2022,"",IF(C2168=2020,O2168/60,O2168/162))</f>
        <v/>
      </c>
    </row>
    <row r="2169" spans="1:21" x14ac:dyDescent="0.25">
      <c r="A2169" t="s">
        <v>42</v>
      </c>
      <c r="B2169" t="s">
        <v>399</v>
      </c>
      <c r="C2169">
        <v>2022</v>
      </c>
      <c r="D2169" t="s">
        <v>22</v>
      </c>
      <c r="E2169" t="s">
        <v>263</v>
      </c>
      <c r="F2169" t="s">
        <v>264</v>
      </c>
      <c r="G2169" t="s">
        <v>400</v>
      </c>
      <c r="H2169">
        <v>26</v>
      </c>
      <c r="I2169" t="s">
        <v>1225</v>
      </c>
      <c r="J2169" s="9"/>
      <c r="Q2169" s="8" t="str">
        <f t="shared" si="132"/>
        <v/>
      </c>
      <c r="R2169" s="8" t="str">
        <f t="shared" si="133"/>
        <v/>
      </c>
      <c r="S2169" s="8" t="str">
        <f t="shared" si="134"/>
        <v/>
      </c>
      <c r="T2169" s="8" t="str">
        <f t="shared" si="135"/>
        <v/>
      </c>
      <c r="U2169" s="8" t="str">
        <f>IF(C2169=2022,"",IF(C2169=2020,O2169/60,O2169/162))</f>
        <v/>
      </c>
    </row>
    <row r="2170" spans="1:21" x14ac:dyDescent="0.25">
      <c r="A2170" t="s">
        <v>77</v>
      </c>
      <c r="B2170" t="s">
        <v>1139</v>
      </c>
      <c r="C2170">
        <v>2022</v>
      </c>
      <c r="D2170" t="s">
        <v>18</v>
      </c>
      <c r="E2170" t="s">
        <v>291</v>
      </c>
      <c r="F2170" t="s">
        <v>292</v>
      </c>
      <c r="G2170" t="s">
        <v>1140</v>
      </c>
      <c r="H2170">
        <v>26</v>
      </c>
      <c r="I2170" t="s">
        <v>1225</v>
      </c>
      <c r="J2170" s="9"/>
      <c r="Q2170" s="8" t="str">
        <f t="shared" si="132"/>
        <v/>
      </c>
      <c r="R2170" s="8" t="str">
        <f t="shared" si="133"/>
        <v/>
      </c>
      <c r="S2170" s="8" t="str">
        <f t="shared" si="134"/>
        <v/>
      </c>
      <c r="T2170" s="8" t="str">
        <f t="shared" si="135"/>
        <v/>
      </c>
      <c r="U2170" s="8" t="str">
        <f>IF(C2170=2022,"",IF(C2170=2020,O2170/60,O2170/162))</f>
        <v/>
      </c>
    </row>
    <row r="2171" spans="1:21" x14ac:dyDescent="0.25">
      <c r="A2171" t="s">
        <v>29</v>
      </c>
      <c r="B2171" t="s">
        <v>229</v>
      </c>
      <c r="C2171">
        <v>2022</v>
      </c>
      <c r="D2171" t="s">
        <v>22</v>
      </c>
      <c r="E2171" t="s">
        <v>188</v>
      </c>
      <c r="F2171" t="s">
        <v>96</v>
      </c>
      <c r="G2171" t="s">
        <v>230</v>
      </c>
      <c r="H2171">
        <v>26</v>
      </c>
      <c r="I2171" t="s">
        <v>1225</v>
      </c>
      <c r="J2171" s="9"/>
      <c r="Q2171" s="8" t="str">
        <f t="shared" si="132"/>
        <v/>
      </c>
      <c r="R2171" s="8" t="str">
        <f t="shared" si="133"/>
        <v/>
      </c>
      <c r="S2171" s="8" t="str">
        <f t="shared" si="134"/>
        <v/>
      </c>
      <c r="T2171" s="8" t="str">
        <f t="shared" si="135"/>
        <v/>
      </c>
      <c r="U2171" s="8" t="str">
        <f>IF(C2171=2022,"",IF(C2171=2020,O2171/60,O2171/162))</f>
        <v/>
      </c>
    </row>
    <row r="2172" spans="1:21" x14ac:dyDescent="0.25">
      <c r="A2172" t="s">
        <v>106</v>
      </c>
      <c r="B2172" t="s">
        <v>891</v>
      </c>
      <c r="C2172">
        <v>2022</v>
      </c>
      <c r="D2172" t="s">
        <v>18</v>
      </c>
      <c r="E2172" t="s">
        <v>107</v>
      </c>
      <c r="F2172" t="s">
        <v>108</v>
      </c>
      <c r="G2172" t="s">
        <v>892</v>
      </c>
      <c r="H2172">
        <v>26</v>
      </c>
      <c r="I2172" t="s">
        <v>1225</v>
      </c>
      <c r="J2172" s="9"/>
      <c r="Q2172" s="8" t="str">
        <f t="shared" si="132"/>
        <v/>
      </c>
      <c r="R2172" s="8" t="str">
        <f t="shared" si="133"/>
        <v/>
      </c>
      <c r="S2172" s="8" t="str">
        <f t="shared" si="134"/>
        <v/>
      </c>
      <c r="T2172" s="8" t="str">
        <f t="shared" si="135"/>
        <v/>
      </c>
      <c r="U2172" s="8" t="str">
        <f>IF(C2172=2022,"",IF(C2172=2020,O2172/60,O2172/162))</f>
        <v/>
      </c>
    </row>
    <row r="2173" spans="1:21" x14ac:dyDescent="0.25">
      <c r="A2173" t="s">
        <v>43</v>
      </c>
      <c r="B2173" t="s">
        <v>1089</v>
      </c>
      <c r="C2173">
        <v>2022</v>
      </c>
      <c r="D2173" t="s">
        <v>18</v>
      </c>
      <c r="E2173" t="s">
        <v>100</v>
      </c>
      <c r="F2173" t="s">
        <v>101</v>
      </c>
      <c r="G2173" t="s">
        <v>1090</v>
      </c>
      <c r="H2173">
        <v>26</v>
      </c>
      <c r="I2173" t="s">
        <v>1225</v>
      </c>
      <c r="J2173" s="9"/>
      <c r="Q2173" s="8" t="str">
        <f t="shared" si="132"/>
        <v/>
      </c>
      <c r="R2173" s="8" t="str">
        <f t="shared" si="133"/>
        <v/>
      </c>
      <c r="S2173" s="8" t="str">
        <f t="shared" si="134"/>
        <v/>
      </c>
      <c r="T2173" s="8" t="str">
        <f t="shared" si="135"/>
        <v/>
      </c>
      <c r="U2173" s="8" t="str">
        <f>IF(C2173=2022,"",IF(C2173=2020,O2173/60,O2173/162))</f>
        <v/>
      </c>
    </row>
    <row r="2174" spans="1:21" x14ac:dyDescent="0.25">
      <c r="A2174" t="s">
        <v>62</v>
      </c>
      <c r="B2174" t="s">
        <v>277</v>
      </c>
      <c r="C2174">
        <v>2022</v>
      </c>
      <c r="D2174" t="s">
        <v>22</v>
      </c>
      <c r="E2174" t="s">
        <v>126</v>
      </c>
      <c r="F2174" t="s">
        <v>127</v>
      </c>
      <c r="G2174" t="s">
        <v>278</v>
      </c>
      <c r="H2174">
        <v>26</v>
      </c>
      <c r="I2174" t="s">
        <v>1225</v>
      </c>
      <c r="J2174" s="9"/>
      <c r="Q2174" s="8" t="str">
        <f t="shared" si="132"/>
        <v/>
      </c>
      <c r="R2174" s="8" t="str">
        <f t="shared" si="133"/>
        <v/>
      </c>
      <c r="S2174" s="8" t="str">
        <f t="shared" si="134"/>
        <v/>
      </c>
      <c r="T2174" s="8" t="str">
        <f t="shared" si="135"/>
        <v/>
      </c>
      <c r="U2174" s="8" t="str">
        <f>IF(C2174=2022,"",IF(C2174=2020,O2174/60,O2174/162))</f>
        <v/>
      </c>
    </row>
    <row r="2175" spans="1:21" x14ac:dyDescent="0.25">
      <c r="A2175" t="s">
        <v>41</v>
      </c>
      <c r="B2175" t="s">
        <v>1059</v>
      </c>
      <c r="C2175">
        <v>2022</v>
      </c>
      <c r="D2175" t="s">
        <v>18</v>
      </c>
      <c r="E2175" t="s">
        <v>60</v>
      </c>
      <c r="F2175" t="s">
        <v>61</v>
      </c>
      <c r="G2175" t="s">
        <v>1060</v>
      </c>
      <c r="H2175">
        <v>26</v>
      </c>
      <c r="I2175" t="s">
        <v>1225</v>
      </c>
      <c r="J2175" s="9"/>
      <c r="Q2175" s="8" t="str">
        <f t="shared" si="132"/>
        <v/>
      </c>
      <c r="R2175" s="8" t="str">
        <f t="shared" si="133"/>
        <v/>
      </c>
      <c r="S2175" s="8" t="str">
        <f t="shared" si="134"/>
        <v/>
      </c>
      <c r="T2175" s="8" t="str">
        <f t="shared" si="135"/>
        <v/>
      </c>
      <c r="U2175" s="8" t="str">
        <f>IF(C2175=2022,"",IF(C2175=2020,O2175/60,O2175/162))</f>
        <v/>
      </c>
    </row>
    <row r="2176" spans="1:21" x14ac:dyDescent="0.25">
      <c r="A2176" t="s">
        <v>34</v>
      </c>
      <c r="B2176" t="s">
        <v>457</v>
      </c>
      <c r="C2176">
        <v>2022</v>
      </c>
      <c r="D2176" t="s">
        <v>22</v>
      </c>
      <c r="E2176" t="s">
        <v>75</v>
      </c>
      <c r="F2176" t="s">
        <v>76</v>
      </c>
      <c r="G2176" t="s">
        <v>458</v>
      </c>
      <c r="H2176">
        <v>25</v>
      </c>
      <c r="I2176" t="s">
        <v>1225</v>
      </c>
      <c r="J2176" s="9"/>
      <c r="Q2176" s="8" t="str">
        <f t="shared" si="132"/>
        <v/>
      </c>
      <c r="R2176" s="8" t="str">
        <f t="shared" si="133"/>
        <v/>
      </c>
      <c r="S2176" s="8" t="str">
        <f t="shared" si="134"/>
        <v/>
      </c>
      <c r="T2176" s="8" t="str">
        <f t="shared" si="135"/>
        <v/>
      </c>
      <c r="U2176" s="8" t="str">
        <f>IF(C2176=2022,"",IF(C2176=2020,O2176/60,O2176/162))</f>
        <v/>
      </c>
    </row>
    <row r="2177" spans="1:21" x14ac:dyDescent="0.25">
      <c r="A2177" t="s">
        <v>49</v>
      </c>
      <c r="B2177" t="s">
        <v>365</v>
      </c>
      <c r="C2177">
        <v>2022</v>
      </c>
      <c r="D2177" t="s">
        <v>22</v>
      </c>
      <c r="E2177" t="s">
        <v>50</v>
      </c>
      <c r="F2177" t="s">
        <v>51</v>
      </c>
      <c r="G2177" t="s">
        <v>366</v>
      </c>
      <c r="H2177">
        <v>25</v>
      </c>
      <c r="I2177" t="s">
        <v>1225</v>
      </c>
      <c r="J2177" s="9"/>
      <c r="Q2177" s="8" t="str">
        <f t="shared" si="132"/>
        <v/>
      </c>
      <c r="R2177" s="8" t="str">
        <f t="shared" si="133"/>
        <v/>
      </c>
      <c r="S2177" s="8" t="str">
        <f t="shared" si="134"/>
        <v/>
      </c>
      <c r="T2177" s="8" t="str">
        <f t="shared" si="135"/>
        <v/>
      </c>
      <c r="U2177" s="8" t="str">
        <f>IF(C2177=2022,"",IF(C2177=2020,O2177/60,O2177/162))</f>
        <v/>
      </c>
    </row>
    <row r="2178" spans="1:21" x14ac:dyDescent="0.25">
      <c r="A2178" t="s">
        <v>46</v>
      </c>
      <c r="B2178" t="s">
        <v>1043</v>
      </c>
      <c r="C2178">
        <v>2022</v>
      </c>
      <c r="D2178" t="s">
        <v>18</v>
      </c>
      <c r="E2178" t="s">
        <v>168</v>
      </c>
      <c r="F2178" t="s">
        <v>169</v>
      </c>
      <c r="G2178" t="s">
        <v>1044</v>
      </c>
      <c r="H2178">
        <v>25</v>
      </c>
      <c r="I2178" t="s">
        <v>1225</v>
      </c>
      <c r="J2178" s="9"/>
      <c r="Q2178" s="8" t="str">
        <f t="shared" si="132"/>
        <v/>
      </c>
      <c r="R2178" s="8" t="str">
        <f t="shared" si="133"/>
        <v/>
      </c>
      <c r="S2178" s="8" t="str">
        <f t="shared" si="134"/>
        <v/>
      </c>
      <c r="T2178" s="8" t="str">
        <f t="shared" si="135"/>
        <v/>
      </c>
      <c r="U2178" s="8" t="str">
        <f>IF(C2178=2022,"",IF(C2178=2020,O2178/60,O2178/162))</f>
        <v/>
      </c>
    </row>
    <row r="2179" spans="1:21" x14ac:dyDescent="0.25">
      <c r="A2179" t="s">
        <v>30</v>
      </c>
      <c r="B2179" t="s">
        <v>158</v>
      </c>
      <c r="C2179">
        <v>2022</v>
      </c>
      <c r="D2179" t="s">
        <v>22</v>
      </c>
      <c r="E2179" t="s">
        <v>142</v>
      </c>
      <c r="F2179" t="s">
        <v>143</v>
      </c>
      <c r="G2179" t="s">
        <v>159</v>
      </c>
      <c r="H2179">
        <v>25</v>
      </c>
      <c r="I2179" t="s">
        <v>1225</v>
      </c>
      <c r="J2179" s="9"/>
      <c r="Q2179" s="8" t="str">
        <f t="shared" ref="Q2179:Q2242" si="136">IFERROR(K2179/$P2179,"")</f>
        <v/>
      </c>
      <c r="R2179" s="8" t="str">
        <f t="shared" ref="R2179:R2242" si="137">IFERROR(L2179/$P2179,"")</f>
        <v/>
      </c>
      <c r="S2179" s="8" t="str">
        <f t="shared" ref="S2179:S2242" si="138">IFERROR(M2179/$P2179,"")</f>
        <v/>
      </c>
      <c r="T2179" s="8" t="str">
        <f t="shared" ref="T2179:T2242" si="139">IFERROR(N2179/$P2179,"")</f>
        <v/>
      </c>
      <c r="U2179" s="8" t="str">
        <f>IF(C2179=2022,"",IF(C2179=2020,O2179/60,O2179/162))</f>
        <v/>
      </c>
    </row>
    <row r="2180" spans="1:21" x14ac:dyDescent="0.25">
      <c r="A2180" t="s">
        <v>57</v>
      </c>
      <c r="B2180" t="s">
        <v>565</v>
      </c>
      <c r="C2180">
        <v>2022</v>
      </c>
      <c r="D2180" t="s">
        <v>22</v>
      </c>
      <c r="E2180" t="s">
        <v>98</v>
      </c>
      <c r="F2180" t="s">
        <v>99</v>
      </c>
      <c r="G2180" t="s">
        <v>566</v>
      </c>
      <c r="H2180">
        <v>25</v>
      </c>
      <c r="I2180" t="s">
        <v>1225</v>
      </c>
      <c r="J2180" s="9"/>
      <c r="Q2180" s="8" t="str">
        <f t="shared" si="136"/>
        <v/>
      </c>
      <c r="R2180" s="8" t="str">
        <f t="shared" si="137"/>
        <v/>
      </c>
      <c r="S2180" s="8" t="str">
        <f t="shared" si="138"/>
        <v/>
      </c>
      <c r="T2180" s="8" t="str">
        <f t="shared" si="139"/>
        <v/>
      </c>
      <c r="U2180" s="8" t="str">
        <f>IF(C2180=2022,"",IF(C2180=2020,O2180/60,O2180/162))</f>
        <v/>
      </c>
    </row>
    <row r="2181" spans="1:21" x14ac:dyDescent="0.25">
      <c r="A2181" t="s">
        <v>33</v>
      </c>
      <c r="B2181" t="s">
        <v>489</v>
      </c>
      <c r="C2181">
        <v>2022</v>
      </c>
      <c r="D2181" t="s">
        <v>22</v>
      </c>
      <c r="E2181" t="s">
        <v>166</v>
      </c>
      <c r="F2181" t="s">
        <v>167</v>
      </c>
      <c r="G2181" t="s">
        <v>490</v>
      </c>
      <c r="H2181">
        <v>25</v>
      </c>
      <c r="I2181" t="s">
        <v>1225</v>
      </c>
      <c r="J2181" s="9"/>
      <c r="Q2181" s="8" t="str">
        <f t="shared" si="136"/>
        <v/>
      </c>
      <c r="R2181" s="8" t="str">
        <f t="shared" si="137"/>
        <v/>
      </c>
      <c r="S2181" s="8" t="str">
        <f t="shared" si="138"/>
        <v/>
      </c>
      <c r="T2181" s="8" t="str">
        <f t="shared" si="139"/>
        <v/>
      </c>
      <c r="U2181" s="8" t="str">
        <f>IF(C2181=2022,"",IF(C2181=2020,O2181/60,O2181/162))</f>
        <v/>
      </c>
    </row>
    <row r="2182" spans="1:21" x14ac:dyDescent="0.25">
      <c r="A2182" t="s">
        <v>106</v>
      </c>
      <c r="B2182" t="s">
        <v>921</v>
      </c>
      <c r="C2182">
        <v>2022</v>
      </c>
      <c r="D2182" t="s">
        <v>18</v>
      </c>
      <c r="E2182" t="s">
        <v>107</v>
      </c>
      <c r="F2182" t="s">
        <v>108</v>
      </c>
      <c r="G2182" t="s">
        <v>922</v>
      </c>
      <c r="H2182">
        <v>24</v>
      </c>
      <c r="I2182" t="s">
        <v>1225</v>
      </c>
      <c r="J2182" s="9"/>
      <c r="Q2182" s="8" t="str">
        <f t="shared" si="136"/>
        <v/>
      </c>
      <c r="R2182" s="8" t="str">
        <f t="shared" si="137"/>
        <v/>
      </c>
      <c r="S2182" s="8" t="str">
        <f t="shared" si="138"/>
        <v/>
      </c>
      <c r="T2182" s="8" t="str">
        <f t="shared" si="139"/>
        <v/>
      </c>
      <c r="U2182" s="8" t="str">
        <f>IF(C2182=2022,"",IF(C2182=2020,O2182/60,O2182/162))</f>
        <v/>
      </c>
    </row>
    <row r="2183" spans="1:21" x14ac:dyDescent="0.25">
      <c r="A2183" t="s">
        <v>26</v>
      </c>
      <c r="B2183" t="s">
        <v>305</v>
      </c>
      <c r="C2183">
        <v>2022</v>
      </c>
      <c r="D2183" t="s">
        <v>22</v>
      </c>
      <c r="E2183" t="s">
        <v>27</v>
      </c>
      <c r="F2183" t="s">
        <v>28</v>
      </c>
      <c r="G2183" t="s">
        <v>306</v>
      </c>
      <c r="H2183">
        <v>24</v>
      </c>
      <c r="I2183" t="s">
        <v>1225</v>
      </c>
      <c r="J2183" s="9"/>
      <c r="Q2183" s="8" t="str">
        <f t="shared" si="136"/>
        <v/>
      </c>
      <c r="R2183" s="8" t="str">
        <f t="shared" si="137"/>
        <v/>
      </c>
      <c r="S2183" s="8" t="str">
        <f t="shared" si="138"/>
        <v/>
      </c>
      <c r="T2183" s="8" t="str">
        <f t="shared" si="139"/>
        <v/>
      </c>
      <c r="U2183" s="8" t="str">
        <f>IF(C2183=2022,"",IF(C2183=2020,O2183/60,O2183/162))</f>
        <v/>
      </c>
    </row>
    <row r="2184" spans="1:21" x14ac:dyDescent="0.25">
      <c r="A2184" t="s">
        <v>78</v>
      </c>
      <c r="B2184" t="s">
        <v>1159</v>
      </c>
      <c r="C2184">
        <v>2022</v>
      </c>
      <c r="D2184" t="s">
        <v>18</v>
      </c>
      <c r="E2184" t="s">
        <v>164</v>
      </c>
      <c r="F2184" t="s">
        <v>165</v>
      </c>
      <c r="G2184" t="s">
        <v>1160</v>
      </c>
      <c r="H2184">
        <v>24</v>
      </c>
      <c r="I2184" t="s">
        <v>1225</v>
      </c>
      <c r="J2184" s="9"/>
      <c r="Q2184" s="8" t="str">
        <f t="shared" si="136"/>
        <v/>
      </c>
      <c r="R2184" s="8" t="str">
        <f t="shared" si="137"/>
        <v/>
      </c>
      <c r="S2184" s="8" t="str">
        <f t="shared" si="138"/>
        <v/>
      </c>
      <c r="T2184" s="8" t="str">
        <f t="shared" si="139"/>
        <v/>
      </c>
      <c r="U2184" s="8" t="str">
        <f>IF(C2184=2022,"",IF(C2184=2020,O2184/60,O2184/162))</f>
        <v/>
      </c>
    </row>
    <row r="2185" spans="1:21" x14ac:dyDescent="0.25">
      <c r="A2185" t="s">
        <v>56</v>
      </c>
      <c r="B2185" t="s">
        <v>607</v>
      </c>
      <c r="C2185">
        <v>2022</v>
      </c>
      <c r="D2185" t="s">
        <v>22</v>
      </c>
      <c r="E2185" t="s">
        <v>211</v>
      </c>
      <c r="F2185" t="s">
        <v>212</v>
      </c>
      <c r="G2185" t="s">
        <v>608</v>
      </c>
      <c r="H2185">
        <v>24</v>
      </c>
      <c r="I2185" t="s">
        <v>1225</v>
      </c>
      <c r="J2185" s="9"/>
      <c r="Q2185" s="8" t="str">
        <f t="shared" si="136"/>
        <v/>
      </c>
      <c r="R2185" s="8" t="str">
        <f t="shared" si="137"/>
        <v/>
      </c>
      <c r="S2185" s="8" t="str">
        <f t="shared" si="138"/>
        <v/>
      </c>
      <c r="T2185" s="8" t="str">
        <f t="shared" si="139"/>
        <v/>
      </c>
      <c r="U2185" s="8" t="str">
        <f>IF(C2185=2022,"",IF(C2185=2020,O2185/60,O2185/162))</f>
        <v/>
      </c>
    </row>
    <row r="2186" spans="1:21" x14ac:dyDescent="0.25">
      <c r="A2186" t="s">
        <v>19</v>
      </c>
      <c r="B2186" t="s">
        <v>583</v>
      </c>
      <c r="C2186">
        <v>2022</v>
      </c>
      <c r="D2186" t="s">
        <v>22</v>
      </c>
      <c r="E2186" t="s">
        <v>20</v>
      </c>
      <c r="F2186" t="s">
        <v>21</v>
      </c>
      <c r="G2186" t="s">
        <v>584</v>
      </c>
      <c r="H2186">
        <v>23</v>
      </c>
      <c r="I2186" t="s">
        <v>1225</v>
      </c>
      <c r="J2186" s="9"/>
      <c r="Q2186" s="8" t="str">
        <f t="shared" si="136"/>
        <v/>
      </c>
      <c r="R2186" s="8" t="str">
        <f t="shared" si="137"/>
        <v/>
      </c>
      <c r="S2186" s="8" t="str">
        <f t="shared" si="138"/>
        <v/>
      </c>
      <c r="T2186" s="8" t="str">
        <f t="shared" si="139"/>
        <v/>
      </c>
      <c r="U2186" s="8" t="str">
        <f>IF(C2186=2022,"",IF(C2186=2020,O2186/60,O2186/162))</f>
        <v/>
      </c>
    </row>
    <row r="2187" spans="1:21" x14ac:dyDescent="0.25">
      <c r="A2187" t="s">
        <v>41</v>
      </c>
      <c r="B2187" t="s">
        <v>1071</v>
      </c>
      <c r="C2187">
        <v>2022</v>
      </c>
      <c r="D2187" t="s">
        <v>18</v>
      </c>
      <c r="E2187" t="s">
        <v>60</v>
      </c>
      <c r="F2187" t="s">
        <v>61</v>
      </c>
      <c r="G2187" t="s">
        <v>1072</v>
      </c>
      <c r="H2187">
        <v>23</v>
      </c>
      <c r="I2187" t="s">
        <v>1225</v>
      </c>
      <c r="J2187" s="9"/>
      <c r="Q2187" s="8" t="str">
        <f t="shared" si="136"/>
        <v/>
      </c>
      <c r="R2187" s="8" t="str">
        <f t="shared" si="137"/>
        <v/>
      </c>
      <c r="S2187" s="8" t="str">
        <f t="shared" si="138"/>
        <v/>
      </c>
      <c r="T2187" s="8" t="str">
        <f t="shared" si="139"/>
        <v/>
      </c>
      <c r="U2187" s="8" t="str">
        <f>IF(C2187=2022,"",IF(C2187=2020,O2187/60,O2187/162))</f>
        <v/>
      </c>
    </row>
    <row r="2188" spans="1:21" x14ac:dyDescent="0.25">
      <c r="A2188" t="s">
        <v>34</v>
      </c>
      <c r="B2188" t="s">
        <v>425</v>
      </c>
      <c r="C2188">
        <v>2022</v>
      </c>
      <c r="D2188" t="s">
        <v>22</v>
      </c>
      <c r="E2188" t="s">
        <v>75</v>
      </c>
      <c r="F2188" t="s">
        <v>76</v>
      </c>
      <c r="G2188" t="s">
        <v>426</v>
      </c>
      <c r="H2188">
        <v>23</v>
      </c>
      <c r="I2188" t="s">
        <v>1225</v>
      </c>
      <c r="J2188" s="9"/>
      <c r="Q2188" s="8" t="str">
        <f t="shared" si="136"/>
        <v/>
      </c>
      <c r="R2188" s="8" t="str">
        <f t="shared" si="137"/>
        <v/>
      </c>
      <c r="S2188" s="8" t="str">
        <f t="shared" si="138"/>
        <v/>
      </c>
      <c r="T2188" s="8" t="str">
        <f t="shared" si="139"/>
        <v/>
      </c>
      <c r="U2188" s="8" t="str">
        <f>IF(C2188=2022,"",IF(C2188=2020,O2188/60,O2188/162))</f>
        <v/>
      </c>
    </row>
    <row r="2189" spans="1:21" x14ac:dyDescent="0.25">
      <c r="A2189" t="s">
        <v>46</v>
      </c>
      <c r="B2189" t="s">
        <v>1015</v>
      </c>
      <c r="C2189">
        <v>2022</v>
      </c>
      <c r="D2189" t="s">
        <v>18</v>
      </c>
      <c r="E2189" t="s">
        <v>168</v>
      </c>
      <c r="F2189" t="s">
        <v>169</v>
      </c>
      <c r="G2189" t="s">
        <v>1016</v>
      </c>
      <c r="H2189">
        <v>23</v>
      </c>
      <c r="I2189" t="s">
        <v>1225</v>
      </c>
      <c r="J2189" s="9"/>
      <c r="Q2189" s="8" t="str">
        <f t="shared" si="136"/>
        <v/>
      </c>
      <c r="R2189" s="8" t="str">
        <f t="shared" si="137"/>
        <v/>
      </c>
      <c r="S2189" s="8" t="str">
        <f t="shared" si="138"/>
        <v/>
      </c>
      <c r="T2189" s="8" t="str">
        <f t="shared" si="139"/>
        <v/>
      </c>
      <c r="U2189" s="8" t="str">
        <f>IF(C2189=2022,"",IF(C2189=2020,O2189/60,O2189/162))</f>
        <v/>
      </c>
    </row>
    <row r="2190" spans="1:21" x14ac:dyDescent="0.25">
      <c r="A2190" t="s">
        <v>29</v>
      </c>
      <c r="B2190" t="s">
        <v>199</v>
      </c>
      <c r="C2190">
        <v>2022</v>
      </c>
      <c r="D2190" t="s">
        <v>22</v>
      </c>
      <c r="E2190" t="s">
        <v>188</v>
      </c>
      <c r="F2190" t="s">
        <v>96</v>
      </c>
      <c r="G2190" t="s">
        <v>200</v>
      </c>
      <c r="H2190">
        <v>23</v>
      </c>
      <c r="I2190" t="s">
        <v>1225</v>
      </c>
      <c r="J2190" s="9"/>
      <c r="Q2190" s="8" t="str">
        <f t="shared" si="136"/>
        <v/>
      </c>
      <c r="R2190" s="8" t="str">
        <f t="shared" si="137"/>
        <v/>
      </c>
      <c r="S2190" s="8" t="str">
        <f t="shared" si="138"/>
        <v/>
      </c>
      <c r="T2190" s="8" t="str">
        <f t="shared" si="139"/>
        <v/>
      </c>
      <c r="U2190" s="8" t="str">
        <f>IF(C2190=2022,"",IF(C2190=2020,O2190/60,O2190/162))</f>
        <v/>
      </c>
    </row>
    <row r="2191" spans="1:21" x14ac:dyDescent="0.25">
      <c r="A2191" t="s">
        <v>89</v>
      </c>
      <c r="B2191" t="s">
        <v>113</v>
      </c>
      <c r="C2191">
        <v>2022</v>
      </c>
      <c r="D2191" t="s">
        <v>22</v>
      </c>
      <c r="E2191" t="s">
        <v>90</v>
      </c>
      <c r="F2191" t="s">
        <v>91</v>
      </c>
      <c r="G2191" t="s">
        <v>114</v>
      </c>
      <c r="H2191">
        <v>23</v>
      </c>
      <c r="I2191" t="s">
        <v>1225</v>
      </c>
      <c r="J2191" s="9"/>
      <c r="Q2191" s="8" t="str">
        <f t="shared" si="136"/>
        <v/>
      </c>
      <c r="R2191" s="8" t="str">
        <f t="shared" si="137"/>
        <v/>
      </c>
      <c r="S2191" s="8" t="str">
        <f t="shared" si="138"/>
        <v/>
      </c>
      <c r="T2191" s="8" t="str">
        <f t="shared" si="139"/>
        <v/>
      </c>
      <c r="U2191" s="8" t="str">
        <f>IF(C2191=2022,"",IF(C2191=2020,O2191/60,O2191/162))</f>
        <v/>
      </c>
    </row>
    <row r="2192" spans="1:21" x14ac:dyDescent="0.25">
      <c r="A2192" t="s">
        <v>33</v>
      </c>
      <c r="B2192" t="s">
        <v>461</v>
      </c>
      <c r="C2192">
        <v>2022</v>
      </c>
      <c r="D2192" t="s">
        <v>22</v>
      </c>
      <c r="E2192" t="s">
        <v>166</v>
      </c>
      <c r="F2192" t="s">
        <v>167</v>
      </c>
      <c r="G2192" t="s">
        <v>462</v>
      </c>
      <c r="H2192">
        <v>23</v>
      </c>
      <c r="I2192" t="s">
        <v>1225</v>
      </c>
      <c r="J2192" s="9"/>
      <c r="Q2192" s="8" t="str">
        <f t="shared" si="136"/>
        <v/>
      </c>
      <c r="R2192" s="8" t="str">
        <f t="shared" si="137"/>
        <v/>
      </c>
      <c r="S2192" s="8" t="str">
        <f t="shared" si="138"/>
        <v/>
      </c>
      <c r="T2192" s="8" t="str">
        <f t="shared" si="139"/>
        <v/>
      </c>
      <c r="U2192" s="8" t="str">
        <f>IF(C2192=2022,"",IF(C2192=2020,O2192/60,O2192/162))</f>
        <v/>
      </c>
    </row>
    <row r="2193" spans="1:21" x14ac:dyDescent="0.25">
      <c r="A2193" t="s">
        <v>54</v>
      </c>
      <c r="B2193" t="s">
        <v>821</v>
      </c>
      <c r="C2193">
        <v>2022</v>
      </c>
      <c r="D2193" t="s">
        <v>18</v>
      </c>
      <c r="E2193" t="s">
        <v>119</v>
      </c>
      <c r="F2193" t="s">
        <v>120</v>
      </c>
      <c r="G2193" t="s">
        <v>822</v>
      </c>
      <c r="H2193">
        <v>23</v>
      </c>
      <c r="I2193" t="s">
        <v>1225</v>
      </c>
      <c r="J2193" s="9"/>
      <c r="Q2193" s="8" t="str">
        <f t="shared" si="136"/>
        <v/>
      </c>
      <c r="R2193" s="8" t="str">
        <f t="shared" si="137"/>
        <v/>
      </c>
      <c r="S2193" s="8" t="str">
        <f t="shared" si="138"/>
        <v/>
      </c>
      <c r="T2193" s="8" t="str">
        <f t="shared" si="139"/>
        <v/>
      </c>
      <c r="U2193" s="8" t="str">
        <f>IF(C2193=2022,"",IF(C2193=2020,O2193/60,O2193/162))</f>
        <v/>
      </c>
    </row>
    <row r="2194" spans="1:21" x14ac:dyDescent="0.25">
      <c r="A2194" t="s">
        <v>31</v>
      </c>
      <c r="B2194" t="s">
        <v>751</v>
      </c>
      <c r="C2194">
        <v>2022</v>
      </c>
      <c r="D2194" t="s">
        <v>18</v>
      </c>
      <c r="E2194" t="s">
        <v>245</v>
      </c>
      <c r="F2194" t="s">
        <v>246</v>
      </c>
      <c r="G2194" t="s">
        <v>752</v>
      </c>
      <c r="H2194">
        <v>23</v>
      </c>
      <c r="I2194" t="s">
        <v>1225</v>
      </c>
      <c r="J2194" s="9"/>
      <c r="Q2194" s="8" t="str">
        <f t="shared" si="136"/>
        <v/>
      </c>
      <c r="R2194" s="8" t="str">
        <f t="shared" si="137"/>
        <v/>
      </c>
      <c r="S2194" s="8" t="str">
        <f t="shared" si="138"/>
        <v/>
      </c>
      <c r="T2194" s="8" t="str">
        <f t="shared" si="139"/>
        <v/>
      </c>
      <c r="U2194" s="8" t="str">
        <f>IF(C2194=2022,"",IF(C2194=2020,O2194/60,O2194/162))</f>
        <v/>
      </c>
    </row>
    <row r="2195" spans="1:21" x14ac:dyDescent="0.25">
      <c r="A2195" t="s">
        <v>42</v>
      </c>
      <c r="B2195" t="s">
        <v>409</v>
      </c>
      <c r="C2195">
        <v>2022</v>
      </c>
      <c r="D2195" t="s">
        <v>22</v>
      </c>
      <c r="E2195" t="s">
        <v>263</v>
      </c>
      <c r="F2195" t="s">
        <v>264</v>
      </c>
      <c r="G2195" t="s">
        <v>410</v>
      </c>
      <c r="H2195">
        <v>22</v>
      </c>
      <c r="I2195" t="s">
        <v>1225</v>
      </c>
      <c r="J2195" s="9"/>
      <c r="Q2195" s="8" t="str">
        <f t="shared" si="136"/>
        <v/>
      </c>
      <c r="R2195" s="8" t="str">
        <f t="shared" si="137"/>
        <v/>
      </c>
      <c r="S2195" s="8" t="str">
        <f t="shared" si="138"/>
        <v/>
      </c>
      <c r="T2195" s="8" t="str">
        <f t="shared" si="139"/>
        <v/>
      </c>
      <c r="U2195" s="8" t="str">
        <f>IF(C2195=2022,"",IF(C2195=2020,O2195/60,O2195/162))</f>
        <v/>
      </c>
    </row>
    <row r="2196" spans="1:21" x14ac:dyDescent="0.25">
      <c r="A2196" t="s">
        <v>78</v>
      </c>
      <c r="B2196" t="s">
        <v>1147</v>
      </c>
      <c r="C2196">
        <v>2022</v>
      </c>
      <c r="D2196" t="s">
        <v>18</v>
      </c>
      <c r="E2196" t="s">
        <v>164</v>
      </c>
      <c r="F2196" t="s">
        <v>165</v>
      </c>
      <c r="G2196" t="s">
        <v>1148</v>
      </c>
      <c r="H2196">
        <v>22</v>
      </c>
      <c r="I2196" t="s">
        <v>1225</v>
      </c>
      <c r="J2196" s="9"/>
      <c r="Q2196" s="8" t="str">
        <f t="shared" si="136"/>
        <v/>
      </c>
      <c r="R2196" s="8" t="str">
        <f t="shared" si="137"/>
        <v/>
      </c>
      <c r="S2196" s="8" t="str">
        <f t="shared" si="138"/>
        <v/>
      </c>
      <c r="T2196" s="8" t="str">
        <f t="shared" si="139"/>
        <v/>
      </c>
      <c r="U2196" s="8" t="str">
        <f>IF(C2196=2022,"",IF(C2196=2020,O2196/60,O2196/162))</f>
        <v/>
      </c>
    </row>
    <row r="2197" spans="1:21" x14ac:dyDescent="0.25">
      <c r="A2197" t="s">
        <v>29</v>
      </c>
      <c r="B2197" t="s">
        <v>197</v>
      </c>
      <c r="C2197">
        <v>2022</v>
      </c>
      <c r="D2197" t="s">
        <v>22</v>
      </c>
      <c r="E2197" t="s">
        <v>188</v>
      </c>
      <c r="F2197" t="s">
        <v>96</v>
      </c>
      <c r="G2197" t="s">
        <v>198</v>
      </c>
      <c r="H2197">
        <v>22</v>
      </c>
      <c r="I2197" t="s">
        <v>1225</v>
      </c>
      <c r="J2197" s="9"/>
      <c r="Q2197" s="8" t="str">
        <f t="shared" si="136"/>
        <v/>
      </c>
      <c r="R2197" s="8" t="str">
        <f t="shared" si="137"/>
        <v/>
      </c>
      <c r="S2197" s="8" t="str">
        <f t="shared" si="138"/>
        <v/>
      </c>
      <c r="T2197" s="8" t="str">
        <f t="shared" si="139"/>
        <v/>
      </c>
      <c r="U2197" s="8" t="str">
        <f>IF(C2197=2022,"",IF(C2197=2020,O2197/60,O2197/162))</f>
        <v/>
      </c>
    </row>
    <row r="2198" spans="1:21" x14ac:dyDescent="0.25">
      <c r="A2198" t="s">
        <v>29</v>
      </c>
      <c r="B2198" t="s">
        <v>189</v>
      </c>
      <c r="C2198">
        <v>2022</v>
      </c>
      <c r="D2198" t="s">
        <v>22</v>
      </c>
      <c r="E2198" t="s">
        <v>188</v>
      </c>
      <c r="F2198" t="s">
        <v>96</v>
      </c>
      <c r="G2198" t="s">
        <v>190</v>
      </c>
      <c r="H2198">
        <v>22</v>
      </c>
      <c r="I2198" t="s">
        <v>1225</v>
      </c>
      <c r="J2198" s="9"/>
      <c r="Q2198" s="8" t="str">
        <f t="shared" si="136"/>
        <v/>
      </c>
      <c r="R2198" s="8" t="str">
        <f t="shared" si="137"/>
        <v/>
      </c>
      <c r="S2198" s="8" t="str">
        <f t="shared" si="138"/>
        <v/>
      </c>
      <c r="T2198" s="8" t="str">
        <f t="shared" si="139"/>
        <v/>
      </c>
      <c r="U2198" s="8" t="str">
        <f>IF(C2198=2022,"",IF(C2198=2020,O2198/60,O2198/162))</f>
        <v/>
      </c>
    </row>
    <row r="2199" spans="1:21" x14ac:dyDescent="0.25">
      <c r="A2199" t="s">
        <v>32</v>
      </c>
      <c r="B2199" t="s">
        <v>319</v>
      </c>
      <c r="C2199">
        <v>2022</v>
      </c>
      <c r="D2199" t="s">
        <v>22</v>
      </c>
      <c r="E2199" t="s">
        <v>39</v>
      </c>
      <c r="F2199" t="s">
        <v>40</v>
      </c>
      <c r="G2199" t="s">
        <v>320</v>
      </c>
      <c r="H2199">
        <v>22</v>
      </c>
      <c r="I2199" t="s">
        <v>1225</v>
      </c>
      <c r="J2199" s="9"/>
      <c r="Q2199" s="8" t="str">
        <f t="shared" si="136"/>
        <v/>
      </c>
      <c r="R2199" s="8" t="str">
        <f t="shared" si="137"/>
        <v/>
      </c>
      <c r="S2199" s="8" t="str">
        <f t="shared" si="138"/>
        <v/>
      </c>
      <c r="T2199" s="8" t="str">
        <f t="shared" si="139"/>
        <v/>
      </c>
      <c r="U2199" s="8" t="str">
        <f>IF(C2199=2022,"",IF(C2199=2020,O2199/60,O2199/162))</f>
        <v/>
      </c>
    </row>
    <row r="2200" spans="1:21" x14ac:dyDescent="0.25">
      <c r="A2200" t="s">
        <v>86</v>
      </c>
      <c r="B2200" t="s">
        <v>661</v>
      </c>
      <c r="C2200">
        <v>2022</v>
      </c>
      <c r="D2200" t="s">
        <v>18</v>
      </c>
      <c r="E2200" t="s">
        <v>128</v>
      </c>
      <c r="F2200" t="s">
        <v>129</v>
      </c>
      <c r="G2200" t="s">
        <v>662</v>
      </c>
      <c r="H2200">
        <v>22</v>
      </c>
      <c r="I2200" t="s">
        <v>1225</v>
      </c>
      <c r="J2200" s="9"/>
      <c r="Q2200" s="8" t="str">
        <f t="shared" si="136"/>
        <v/>
      </c>
      <c r="R2200" s="8" t="str">
        <f t="shared" si="137"/>
        <v/>
      </c>
      <c r="S2200" s="8" t="str">
        <f t="shared" si="138"/>
        <v/>
      </c>
      <c r="T2200" s="8" t="str">
        <f t="shared" si="139"/>
        <v/>
      </c>
      <c r="U2200" s="8" t="str">
        <f>IF(C2200=2022,"",IF(C2200=2020,O2200/60,O2200/162))</f>
        <v/>
      </c>
    </row>
    <row r="2201" spans="1:21" x14ac:dyDescent="0.25">
      <c r="A2201" t="s">
        <v>125</v>
      </c>
      <c r="B2201" t="s">
        <v>867</v>
      </c>
      <c r="C2201">
        <v>2022</v>
      </c>
      <c r="D2201" t="s">
        <v>18</v>
      </c>
      <c r="E2201" t="s">
        <v>455</v>
      </c>
      <c r="F2201" t="s">
        <v>456</v>
      </c>
      <c r="G2201" t="s">
        <v>868</v>
      </c>
      <c r="H2201">
        <v>22</v>
      </c>
      <c r="I2201" t="s">
        <v>1225</v>
      </c>
      <c r="J2201" s="9"/>
      <c r="Q2201" s="8" t="str">
        <f t="shared" si="136"/>
        <v/>
      </c>
      <c r="R2201" s="8" t="str">
        <f t="shared" si="137"/>
        <v/>
      </c>
      <c r="S2201" s="8" t="str">
        <f t="shared" si="138"/>
        <v/>
      </c>
      <c r="T2201" s="8" t="str">
        <f t="shared" si="139"/>
        <v/>
      </c>
      <c r="U2201" s="8" t="str">
        <f>IF(C2201=2022,"",IF(C2201=2020,O2201/60,O2201/162))</f>
        <v/>
      </c>
    </row>
    <row r="2202" spans="1:21" x14ac:dyDescent="0.25">
      <c r="A2202" t="s">
        <v>78</v>
      </c>
      <c r="B2202" t="s">
        <v>1161</v>
      </c>
      <c r="C2202">
        <v>2022</v>
      </c>
      <c r="D2202" t="s">
        <v>18</v>
      </c>
      <c r="E2202" t="s">
        <v>164</v>
      </c>
      <c r="F2202" t="s">
        <v>165</v>
      </c>
      <c r="G2202" t="s">
        <v>972</v>
      </c>
      <c r="H2202">
        <v>21</v>
      </c>
      <c r="I2202" t="s">
        <v>1225</v>
      </c>
      <c r="J2202" s="9"/>
      <c r="Q2202" s="8" t="str">
        <f t="shared" si="136"/>
        <v/>
      </c>
      <c r="R2202" s="8" t="str">
        <f t="shared" si="137"/>
        <v/>
      </c>
      <c r="S2202" s="8" t="str">
        <f t="shared" si="138"/>
        <v/>
      </c>
      <c r="T2202" s="8" t="str">
        <f t="shared" si="139"/>
        <v/>
      </c>
      <c r="U2202" s="8" t="str">
        <f>IF(C2202=2022,"",IF(C2202=2020,O2202/60,O2202/162))</f>
        <v/>
      </c>
    </row>
    <row r="2203" spans="1:21" x14ac:dyDescent="0.25">
      <c r="A2203" t="s">
        <v>34</v>
      </c>
      <c r="B2203" t="s">
        <v>445</v>
      </c>
      <c r="C2203">
        <v>2022</v>
      </c>
      <c r="D2203" t="s">
        <v>22</v>
      </c>
      <c r="E2203" t="s">
        <v>75</v>
      </c>
      <c r="F2203" t="s">
        <v>76</v>
      </c>
      <c r="G2203" t="s">
        <v>446</v>
      </c>
      <c r="H2203">
        <v>21</v>
      </c>
      <c r="I2203" t="s">
        <v>1225</v>
      </c>
      <c r="J2203" s="9"/>
      <c r="Q2203" s="8" t="str">
        <f t="shared" si="136"/>
        <v/>
      </c>
      <c r="R2203" s="8" t="str">
        <f t="shared" si="137"/>
        <v/>
      </c>
      <c r="S2203" s="8" t="str">
        <f t="shared" si="138"/>
        <v/>
      </c>
      <c r="T2203" s="8" t="str">
        <f t="shared" si="139"/>
        <v/>
      </c>
      <c r="U2203" s="8" t="str">
        <f>IF(C2203=2022,"",IF(C2203=2020,O2203/60,O2203/162))</f>
        <v/>
      </c>
    </row>
    <row r="2204" spans="1:21" x14ac:dyDescent="0.25">
      <c r="A2204" t="s">
        <v>57</v>
      </c>
      <c r="B2204" t="s">
        <v>543</v>
      </c>
      <c r="C2204">
        <v>2022</v>
      </c>
      <c r="D2204" t="s">
        <v>22</v>
      </c>
      <c r="E2204" t="s">
        <v>98</v>
      </c>
      <c r="F2204" t="s">
        <v>99</v>
      </c>
      <c r="G2204" t="s">
        <v>544</v>
      </c>
      <c r="H2204">
        <v>21</v>
      </c>
      <c r="I2204" t="s">
        <v>1225</v>
      </c>
      <c r="J2204" s="9"/>
      <c r="Q2204" s="8" t="str">
        <f t="shared" si="136"/>
        <v/>
      </c>
      <c r="R2204" s="8" t="str">
        <f t="shared" si="137"/>
        <v/>
      </c>
      <c r="S2204" s="8" t="str">
        <f t="shared" si="138"/>
        <v/>
      </c>
      <c r="T2204" s="8" t="str">
        <f t="shared" si="139"/>
        <v/>
      </c>
      <c r="U2204" s="8" t="str">
        <f>IF(C2204=2022,"",IF(C2204=2020,O2204/60,O2204/162))</f>
        <v/>
      </c>
    </row>
    <row r="2205" spans="1:21" x14ac:dyDescent="0.25">
      <c r="A2205" t="s">
        <v>29</v>
      </c>
      <c r="B2205" t="s">
        <v>227</v>
      </c>
      <c r="C2205">
        <v>2022</v>
      </c>
      <c r="D2205" t="s">
        <v>22</v>
      </c>
      <c r="E2205" t="s">
        <v>188</v>
      </c>
      <c r="F2205" t="s">
        <v>96</v>
      </c>
      <c r="G2205" t="s">
        <v>228</v>
      </c>
      <c r="H2205">
        <v>21</v>
      </c>
      <c r="I2205" t="s">
        <v>1225</v>
      </c>
      <c r="J2205" s="9"/>
      <c r="Q2205" s="8" t="str">
        <f t="shared" si="136"/>
        <v/>
      </c>
      <c r="R2205" s="8" t="str">
        <f t="shared" si="137"/>
        <v/>
      </c>
      <c r="S2205" s="8" t="str">
        <f t="shared" si="138"/>
        <v/>
      </c>
      <c r="T2205" s="8" t="str">
        <f t="shared" si="139"/>
        <v/>
      </c>
      <c r="U2205" s="8" t="str">
        <f>IF(C2205=2022,"",IF(C2205=2020,O2205/60,O2205/162))</f>
        <v/>
      </c>
    </row>
    <row r="2206" spans="1:21" x14ac:dyDescent="0.25">
      <c r="A2206" t="s">
        <v>29</v>
      </c>
      <c r="B2206" t="s">
        <v>233</v>
      </c>
      <c r="C2206">
        <v>2022</v>
      </c>
      <c r="D2206" t="s">
        <v>22</v>
      </c>
      <c r="E2206" t="s">
        <v>188</v>
      </c>
      <c r="F2206" t="s">
        <v>96</v>
      </c>
      <c r="G2206" t="s">
        <v>234</v>
      </c>
      <c r="H2206">
        <v>21</v>
      </c>
      <c r="I2206" t="s">
        <v>1225</v>
      </c>
      <c r="J2206" s="9"/>
      <c r="Q2206" s="8" t="str">
        <f t="shared" si="136"/>
        <v/>
      </c>
      <c r="R2206" s="8" t="str">
        <f t="shared" si="137"/>
        <v/>
      </c>
      <c r="S2206" s="8" t="str">
        <f t="shared" si="138"/>
        <v/>
      </c>
      <c r="T2206" s="8" t="str">
        <f t="shared" si="139"/>
        <v/>
      </c>
      <c r="U2206" s="8" t="str">
        <f>IF(C2206=2022,"",IF(C2206=2020,O2206/60,O2206/162))</f>
        <v/>
      </c>
    </row>
    <row r="2207" spans="1:21" x14ac:dyDescent="0.25">
      <c r="A2207" t="s">
        <v>55</v>
      </c>
      <c r="B2207" t="s">
        <v>971</v>
      </c>
      <c r="C2207">
        <v>2022</v>
      </c>
      <c r="D2207" t="s">
        <v>18</v>
      </c>
      <c r="E2207" t="s">
        <v>345</v>
      </c>
      <c r="F2207" t="s">
        <v>346</v>
      </c>
      <c r="G2207" t="s">
        <v>972</v>
      </c>
      <c r="H2207">
        <v>21</v>
      </c>
      <c r="I2207" t="s">
        <v>1225</v>
      </c>
      <c r="J2207" s="9"/>
      <c r="Q2207" s="8" t="str">
        <f t="shared" si="136"/>
        <v/>
      </c>
      <c r="R2207" s="8" t="str">
        <f t="shared" si="137"/>
        <v/>
      </c>
      <c r="S2207" s="8" t="str">
        <f t="shared" si="138"/>
        <v/>
      </c>
      <c r="T2207" s="8" t="str">
        <f t="shared" si="139"/>
        <v/>
      </c>
      <c r="U2207" s="8" t="str">
        <f>IF(C2207=2022,"",IF(C2207=2020,O2207/60,O2207/162))</f>
        <v/>
      </c>
    </row>
    <row r="2208" spans="1:21" x14ac:dyDescent="0.25">
      <c r="A2208" t="s">
        <v>54</v>
      </c>
      <c r="B2208" t="s">
        <v>831</v>
      </c>
      <c r="C2208">
        <v>2022</v>
      </c>
      <c r="D2208" t="s">
        <v>18</v>
      </c>
      <c r="E2208" t="s">
        <v>119</v>
      </c>
      <c r="F2208" t="s">
        <v>120</v>
      </c>
      <c r="G2208" t="s">
        <v>832</v>
      </c>
      <c r="H2208">
        <v>21</v>
      </c>
      <c r="I2208" t="s">
        <v>1225</v>
      </c>
      <c r="J2208" s="9"/>
      <c r="Q2208" s="8" t="str">
        <f t="shared" si="136"/>
        <v/>
      </c>
      <c r="R2208" s="8" t="str">
        <f t="shared" si="137"/>
        <v/>
      </c>
      <c r="S2208" s="8" t="str">
        <f t="shared" si="138"/>
        <v/>
      </c>
      <c r="T2208" s="8" t="str">
        <f t="shared" si="139"/>
        <v/>
      </c>
      <c r="U2208" s="8" t="str">
        <f>IF(C2208=2022,"",IF(C2208=2020,O2208/60,O2208/162))</f>
        <v/>
      </c>
    </row>
    <row r="2209" spans="1:33" x14ac:dyDescent="0.25">
      <c r="A2209" t="s">
        <v>46</v>
      </c>
      <c r="B2209" t="s">
        <v>1029</v>
      </c>
      <c r="C2209">
        <v>2022</v>
      </c>
      <c r="D2209" t="s">
        <v>18</v>
      </c>
      <c r="E2209" t="s">
        <v>168</v>
      </c>
      <c r="F2209" t="s">
        <v>169</v>
      </c>
      <c r="G2209" t="s">
        <v>1030</v>
      </c>
      <c r="H2209">
        <v>21</v>
      </c>
      <c r="I2209" t="s">
        <v>1225</v>
      </c>
      <c r="J2209" s="9"/>
      <c r="Q2209" s="8" t="str">
        <f t="shared" si="136"/>
        <v/>
      </c>
      <c r="R2209" s="8" t="str">
        <f t="shared" si="137"/>
        <v/>
      </c>
      <c r="S2209" s="8" t="str">
        <f t="shared" si="138"/>
        <v/>
      </c>
      <c r="T2209" s="8" t="str">
        <f t="shared" si="139"/>
        <v/>
      </c>
      <c r="U2209" s="8" t="str">
        <f>IF(C2209=2022,"",IF(C2209=2020,O2209/60,O2209/162))</f>
        <v/>
      </c>
    </row>
    <row r="2210" spans="1:33" x14ac:dyDescent="0.25">
      <c r="A2210" t="s">
        <v>23</v>
      </c>
      <c r="B2210" t="s">
        <v>947</v>
      </c>
      <c r="C2210">
        <v>2022</v>
      </c>
      <c r="D2210" t="s">
        <v>18</v>
      </c>
      <c r="E2210" t="s">
        <v>24</v>
      </c>
      <c r="F2210" t="s">
        <v>25</v>
      </c>
      <c r="G2210" t="s">
        <v>948</v>
      </c>
      <c r="H2210">
        <v>20</v>
      </c>
      <c r="I2210" t="s">
        <v>1225</v>
      </c>
      <c r="J2210" s="9"/>
      <c r="Q2210" s="8" t="str">
        <f t="shared" si="136"/>
        <v/>
      </c>
      <c r="R2210" s="8" t="str">
        <f t="shared" si="137"/>
        <v/>
      </c>
      <c r="S2210" s="8" t="str">
        <f t="shared" si="138"/>
        <v/>
      </c>
      <c r="T2210" s="8" t="str">
        <f t="shared" si="139"/>
        <v/>
      </c>
      <c r="U2210" s="8" t="str">
        <f>IF(C2210=2022,"",IF(C2210=2020,O2210/60,O2210/162))</f>
        <v/>
      </c>
    </row>
    <row r="2211" spans="1:33" x14ac:dyDescent="0.25">
      <c r="A2211" t="s">
        <v>56</v>
      </c>
      <c r="B2211" t="s">
        <v>623</v>
      </c>
      <c r="C2211">
        <v>2022</v>
      </c>
      <c r="D2211" t="s">
        <v>22</v>
      </c>
      <c r="E2211" t="s">
        <v>211</v>
      </c>
      <c r="F2211" t="s">
        <v>212</v>
      </c>
      <c r="G2211" t="s">
        <v>624</v>
      </c>
      <c r="H2211">
        <v>20</v>
      </c>
      <c r="I2211" t="s">
        <v>1225</v>
      </c>
      <c r="J2211" s="9"/>
      <c r="Q2211" s="8" t="str">
        <f t="shared" si="136"/>
        <v/>
      </c>
      <c r="R2211" s="8" t="str">
        <f t="shared" si="137"/>
        <v/>
      </c>
      <c r="S2211" s="8" t="str">
        <f t="shared" si="138"/>
        <v/>
      </c>
      <c r="T2211" s="8" t="str">
        <f t="shared" si="139"/>
        <v/>
      </c>
      <c r="U2211" s="8" t="str">
        <f>IF(C2211=2022,"",IF(C2211=2020,O2211/60,O2211/162))</f>
        <v/>
      </c>
    </row>
    <row r="2212" spans="1:33" x14ac:dyDescent="0.25">
      <c r="A2212" t="s">
        <v>81</v>
      </c>
      <c r="B2212" t="s">
        <v>811</v>
      </c>
      <c r="C2212">
        <v>2022</v>
      </c>
      <c r="D2212" t="s">
        <v>18</v>
      </c>
      <c r="E2212" t="s">
        <v>134</v>
      </c>
      <c r="F2212" t="s">
        <v>135</v>
      </c>
      <c r="G2212" t="s">
        <v>812</v>
      </c>
      <c r="H2212">
        <v>20</v>
      </c>
      <c r="I2212" t="s">
        <v>1225</v>
      </c>
      <c r="J2212" s="9"/>
      <c r="Q2212" s="8" t="str">
        <f t="shared" si="136"/>
        <v/>
      </c>
      <c r="R2212" s="8" t="str">
        <f t="shared" si="137"/>
        <v/>
      </c>
      <c r="S2212" s="8" t="str">
        <f t="shared" si="138"/>
        <v/>
      </c>
      <c r="T2212" s="8" t="str">
        <f t="shared" si="139"/>
        <v/>
      </c>
      <c r="U2212" s="8" t="str">
        <f>IF(C2212=2022,"",IF(C2212=2020,O2212/60,O2212/162))</f>
        <v/>
      </c>
    </row>
    <row r="2213" spans="1:33" x14ac:dyDescent="0.25">
      <c r="A2213" t="s">
        <v>43</v>
      </c>
      <c r="B2213" t="s">
        <v>1081</v>
      </c>
      <c r="C2213">
        <v>2021</v>
      </c>
      <c r="D2213" t="s">
        <v>18</v>
      </c>
      <c r="E2213" t="s">
        <v>100</v>
      </c>
      <c r="F2213" t="s">
        <v>101</v>
      </c>
      <c r="G2213" t="s">
        <v>1082</v>
      </c>
      <c r="H2213">
        <v>34</v>
      </c>
      <c r="I2213" t="s">
        <v>1225</v>
      </c>
      <c r="J2213" s="9">
        <v>0.29799999999999999</v>
      </c>
      <c r="K2213">
        <v>24</v>
      </c>
      <c r="L2213">
        <v>11</v>
      </c>
      <c r="M2213">
        <v>90</v>
      </c>
      <c r="N2213">
        <v>79</v>
      </c>
      <c r="O2213">
        <v>138</v>
      </c>
      <c r="P2213">
        <v>483</v>
      </c>
      <c r="Q2213" s="8">
        <f t="shared" si="136"/>
        <v>4.9689440993788817E-2</v>
      </c>
      <c r="R2213" s="8">
        <f t="shared" si="137"/>
        <v>2.2774327122153208E-2</v>
      </c>
      <c r="S2213" s="8">
        <f t="shared" si="138"/>
        <v>0.18633540372670807</v>
      </c>
      <c r="T2213" s="8">
        <f t="shared" si="139"/>
        <v>0.16356107660455488</v>
      </c>
      <c r="U2213" s="8">
        <f>IF(C2213=2022,"",IF(C2213=2020,O2213/60,O2213/162))</f>
        <v>0.85185185185185186</v>
      </c>
      <c r="V2213">
        <v>144</v>
      </c>
      <c r="W2213">
        <v>252</v>
      </c>
      <c r="X2213">
        <v>57</v>
      </c>
      <c r="Y2213">
        <v>105</v>
      </c>
      <c r="Z2213">
        <v>56</v>
      </c>
      <c r="AA2213">
        <v>6</v>
      </c>
      <c r="AB2213">
        <v>1</v>
      </c>
      <c r="AC2213">
        <v>3</v>
      </c>
      <c r="AD2213">
        <v>0.33400000000000002</v>
      </c>
      <c r="AE2213">
        <v>0.373</v>
      </c>
      <c r="AF2213">
        <v>0.52200000000000002</v>
      </c>
      <c r="AG2213">
        <v>0.89500000000000002</v>
      </c>
    </row>
    <row r="2214" spans="1:33" x14ac:dyDescent="0.25">
      <c r="A2214" t="s">
        <v>33</v>
      </c>
      <c r="B2214" t="s">
        <v>463</v>
      </c>
      <c r="C2214">
        <v>2021</v>
      </c>
      <c r="D2214" t="s">
        <v>22</v>
      </c>
      <c r="E2214" t="s">
        <v>166</v>
      </c>
      <c r="F2214" t="s">
        <v>167</v>
      </c>
      <c r="G2214" t="s">
        <v>464</v>
      </c>
      <c r="H2214">
        <v>32</v>
      </c>
      <c r="I2214" t="s">
        <v>1225</v>
      </c>
      <c r="J2214" s="9">
        <v>0.24299999999999999</v>
      </c>
      <c r="K2214">
        <v>3</v>
      </c>
      <c r="L2214">
        <v>12</v>
      </c>
      <c r="M2214">
        <v>37</v>
      </c>
      <c r="N2214">
        <v>60</v>
      </c>
      <c r="O2214">
        <v>146</v>
      </c>
      <c r="P2214">
        <v>497</v>
      </c>
      <c r="Q2214" s="8">
        <f t="shared" si="136"/>
        <v>6.0362173038229373E-3</v>
      </c>
      <c r="R2214" s="8">
        <f t="shared" si="137"/>
        <v>2.4144869215291749E-2</v>
      </c>
      <c r="S2214" s="8">
        <f t="shared" si="138"/>
        <v>7.4446680080482899E-2</v>
      </c>
      <c r="T2214" s="8">
        <f t="shared" si="139"/>
        <v>0.12072434607645875</v>
      </c>
      <c r="U2214" s="8">
        <f>IF(C2214=2022,"",IF(C2214=2020,O2214/60,O2214/162))</f>
        <v>0.90123456790123457</v>
      </c>
      <c r="V2214">
        <v>121</v>
      </c>
      <c r="W2214">
        <v>159</v>
      </c>
      <c r="X2214">
        <v>30</v>
      </c>
      <c r="Y2214">
        <v>81</v>
      </c>
      <c r="Z2214">
        <v>31</v>
      </c>
      <c r="AA2214">
        <v>2</v>
      </c>
      <c r="AB2214">
        <v>1</v>
      </c>
      <c r="AC2214">
        <v>2</v>
      </c>
      <c r="AD2214">
        <v>0.28299999999999997</v>
      </c>
      <c r="AE2214">
        <v>0.29399999999999998</v>
      </c>
      <c r="AF2214">
        <v>0.32</v>
      </c>
      <c r="AG2214">
        <v>0.61399999999999999</v>
      </c>
    </row>
    <row r="2215" spans="1:33" x14ac:dyDescent="0.25">
      <c r="A2215" t="s">
        <v>125</v>
      </c>
      <c r="B2215" t="s">
        <v>881</v>
      </c>
      <c r="C2215">
        <v>2021</v>
      </c>
      <c r="D2215" t="s">
        <v>18</v>
      </c>
      <c r="E2215" t="s">
        <v>455</v>
      </c>
      <c r="F2215" t="s">
        <v>456</v>
      </c>
      <c r="G2215" t="s">
        <v>882</v>
      </c>
      <c r="H2215">
        <v>32</v>
      </c>
      <c r="I2215" t="s">
        <v>1225</v>
      </c>
      <c r="J2215" s="9">
        <v>0.26500000000000001</v>
      </c>
      <c r="K2215">
        <v>9</v>
      </c>
      <c r="L2215">
        <v>13</v>
      </c>
      <c r="M2215">
        <v>48</v>
      </c>
      <c r="N2215">
        <v>66</v>
      </c>
      <c r="O2215">
        <v>132</v>
      </c>
      <c r="P2215">
        <v>495</v>
      </c>
      <c r="Q2215" s="8">
        <f t="shared" si="136"/>
        <v>1.8181818181818181E-2</v>
      </c>
      <c r="R2215" s="8">
        <f t="shared" si="137"/>
        <v>2.6262626262626262E-2</v>
      </c>
      <c r="S2215" s="8">
        <f t="shared" si="138"/>
        <v>9.696969696969697E-2</v>
      </c>
      <c r="T2215" s="8">
        <f t="shared" si="139"/>
        <v>0.13333333333333333</v>
      </c>
      <c r="U2215" s="8">
        <f>IF(C2215=2022,"",IF(C2215=2020,O2215/60,O2215/162))</f>
        <v>0.81481481481481477</v>
      </c>
      <c r="V2215">
        <v>131</v>
      </c>
      <c r="W2215">
        <v>194</v>
      </c>
      <c r="X2215">
        <v>42</v>
      </c>
      <c r="Y2215">
        <v>74</v>
      </c>
      <c r="Z2215">
        <v>37</v>
      </c>
      <c r="AA2215">
        <v>0</v>
      </c>
      <c r="AB2215">
        <v>1</v>
      </c>
      <c r="AC2215">
        <v>3</v>
      </c>
      <c r="AD2215">
        <v>0.29499999999999998</v>
      </c>
      <c r="AE2215">
        <v>0.32200000000000001</v>
      </c>
      <c r="AF2215">
        <v>0.39200000000000002</v>
      </c>
      <c r="AG2215">
        <v>0.71299999999999997</v>
      </c>
    </row>
    <row r="2216" spans="1:33" x14ac:dyDescent="0.25">
      <c r="A2216" t="s">
        <v>55</v>
      </c>
      <c r="B2216" t="s">
        <v>973</v>
      </c>
      <c r="C2216">
        <v>2021</v>
      </c>
      <c r="D2216" t="s">
        <v>18</v>
      </c>
      <c r="E2216" t="s">
        <v>345</v>
      </c>
      <c r="F2216" t="s">
        <v>346</v>
      </c>
      <c r="G2216" t="s">
        <v>974</v>
      </c>
      <c r="H2216">
        <v>31</v>
      </c>
      <c r="I2216" t="s">
        <v>1225</v>
      </c>
      <c r="J2216" s="9">
        <v>0.20899999999999999</v>
      </c>
      <c r="K2216">
        <v>13</v>
      </c>
      <c r="L2216">
        <v>3</v>
      </c>
      <c r="M2216">
        <v>54</v>
      </c>
      <c r="N2216">
        <v>35</v>
      </c>
      <c r="O2216">
        <v>103</v>
      </c>
      <c r="P2216">
        <v>368</v>
      </c>
      <c r="Q2216" s="8">
        <f t="shared" si="136"/>
        <v>3.5326086956521736E-2</v>
      </c>
      <c r="R2216" s="8">
        <f t="shared" si="137"/>
        <v>8.152173913043478E-3</v>
      </c>
      <c r="S2216" s="8">
        <f t="shared" si="138"/>
        <v>0.14673913043478262</v>
      </c>
      <c r="T2216" s="8">
        <f t="shared" si="139"/>
        <v>9.5108695652173919E-2</v>
      </c>
      <c r="U2216" s="8">
        <f>IF(C2216=2022,"",IF(C2216=2020,O2216/60,O2216/162))</f>
        <v>0.63580246913580252</v>
      </c>
      <c r="V2216">
        <v>77</v>
      </c>
      <c r="W2216">
        <v>136</v>
      </c>
      <c r="X2216">
        <v>31</v>
      </c>
      <c r="Y2216">
        <v>67</v>
      </c>
      <c r="Z2216">
        <v>25</v>
      </c>
      <c r="AA2216">
        <v>1</v>
      </c>
      <c r="AB2216">
        <v>1</v>
      </c>
      <c r="AC2216">
        <v>0</v>
      </c>
      <c r="AD2216">
        <v>0.217</v>
      </c>
      <c r="AE2216">
        <v>0.27</v>
      </c>
      <c r="AF2216">
        <v>0.37</v>
      </c>
      <c r="AG2216">
        <v>0.63900000000000001</v>
      </c>
    </row>
    <row r="2217" spans="1:33" x14ac:dyDescent="0.25">
      <c r="A2217" t="s">
        <v>49</v>
      </c>
      <c r="B2217" t="s">
        <v>799</v>
      </c>
      <c r="C2217">
        <v>2021</v>
      </c>
      <c r="D2217" t="s">
        <v>22</v>
      </c>
      <c r="E2217" t="s">
        <v>50</v>
      </c>
      <c r="F2217" t="s">
        <v>51</v>
      </c>
      <c r="G2217" t="s">
        <v>800</v>
      </c>
      <c r="H2217">
        <v>31</v>
      </c>
      <c r="I2217" t="s">
        <v>1225</v>
      </c>
      <c r="J2217" s="9">
        <v>0.25900000000000001</v>
      </c>
      <c r="K2217">
        <v>8</v>
      </c>
      <c r="L2217">
        <v>5</v>
      </c>
      <c r="M2217">
        <v>41</v>
      </c>
      <c r="N2217">
        <v>57</v>
      </c>
      <c r="O2217">
        <v>114</v>
      </c>
      <c r="P2217">
        <v>424</v>
      </c>
      <c r="Q2217" s="8">
        <f t="shared" si="136"/>
        <v>1.8867924528301886E-2</v>
      </c>
      <c r="R2217" s="8">
        <f t="shared" si="137"/>
        <v>1.179245283018868E-2</v>
      </c>
      <c r="S2217" s="8">
        <f t="shared" si="138"/>
        <v>9.6698113207547176E-2</v>
      </c>
      <c r="T2217" s="8">
        <f t="shared" si="139"/>
        <v>0.13443396226415094</v>
      </c>
      <c r="U2217" s="8">
        <f>IF(C2217=2022,"",IF(C2217=2020,O2217/60,O2217/162))</f>
        <v>0.70370370370370372</v>
      </c>
      <c r="V2217">
        <v>110</v>
      </c>
      <c r="W2217">
        <v>159</v>
      </c>
      <c r="X2217">
        <v>32</v>
      </c>
      <c r="Y2217">
        <v>66</v>
      </c>
      <c r="Z2217">
        <v>18</v>
      </c>
      <c r="AA2217">
        <v>0</v>
      </c>
      <c r="AB2217">
        <v>1</v>
      </c>
      <c r="AC2217">
        <v>2</v>
      </c>
      <c r="AD2217">
        <v>0.29099999999999998</v>
      </c>
      <c r="AE2217">
        <v>0.29499999999999998</v>
      </c>
      <c r="AF2217">
        <v>0.375</v>
      </c>
      <c r="AG2217">
        <v>0.67</v>
      </c>
    </row>
    <row r="2218" spans="1:33" x14ac:dyDescent="0.25">
      <c r="A2218" t="s">
        <v>89</v>
      </c>
      <c r="B2218" t="s">
        <v>799</v>
      </c>
      <c r="C2218">
        <v>2021</v>
      </c>
      <c r="D2218" t="s">
        <v>22</v>
      </c>
      <c r="E2218" t="s">
        <v>90</v>
      </c>
      <c r="F2218" t="s">
        <v>91</v>
      </c>
      <c r="G2218" t="s">
        <v>800</v>
      </c>
      <c r="H2218">
        <v>31</v>
      </c>
      <c r="I2218" t="s">
        <v>1225</v>
      </c>
      <c r="J2218" s="9">
        <v>0.35599999999999998</v>
      </c>
      <c r="K2218">
        <v>1</v>
      </c>
      <c r="L2218">
        <v>0</v>
      </c>
      <c r="M2218">
        <v>7</v>
      </c>
      <c r="N2218">
        <v>8</v>
      </c>
      <c r="O2218">
        <v>23</v>
      </c>
      <c r="P2218">
        <v>59</v>
      </c>
      <c r="Q2218" s="8">
        <f t="shared" si="136"/>
        <v>1.6949152542372881E-2</v>
      </c>
      <c r="R2218" s="8">
        <f t="shared" si="137"/>
        <v>0</v>
      </c>
      <c r="S2218" s="8">
        <f t="shared" si="138"/>
        <v>0.11864406779661017</v>
      </c>
      <c r="T2218" s="8">
        <f t="shared" si="139"/>
        <v>0.13559322033898305</v>
      </c>
      <c r="U2218" s="8">
        <f>IF(C2218=2022,"",IF(C2218=2020,O2218/60,O2218/162))</f>
        <v>0.1419753086419753</v>
      </c>
      <c r="V2218">
        <v>21</v>
      </c>
      <c r="W2218">
        <v>30</v>
      </c>
      <c r="X2218">
        <v>6</v>
      </c>
      <c r="Y2218">
        <v>9</v>
      </c>
      <c r="Z2218">
        <v>3</v>
      </c>
      <c r="AA2218">
        <v>0</v>
      </c>
      <c r="AB2218">
        <v>2</v>
      </c>
      <c r="AC2218">
        <v>0</v>
      </c>
      <c r="AD2218">
        <v>0.40799999999999997</v>
      </c>
      <c r="AE2218">
        <v>0.40600000000000003</v>
      </c>
      <c r="AF2218">
        <v>0.50800000000000001</v>
      </c>
      <c r="AG2218">
        <v>0.91500000000000004</v>
      </c>
    </row>
    <row r="2219" spans="1:33" x14ac:dyDescent="0.25">
      <c r="A2219" t="s">
        <v>42</v>
      </c>
      <c r="B2219" t="s">
        <v>737</v>
      </c>
      <c r="C2219">
        <v>2021</v>
      </c>
      <c r="D2219" t="s">
        <v>22</v>
      </c>
      <c r="E2219" t="s">
        <v>263</v>
      </c>
      <c r="F2219" t="s">
        <v>264</v>
      </c>
      <c r="G2219" t="s">
        <v>738</v>
      </c>
      <c r="H2219">
        <v>31</v>
      </c>
      <c r="I2219" t="s">
        <v>1225</v>
      </c>
      <c r="J2219" s="9">
        <v>0.223</v>
      </c>
      <c r="K2219">
        <v>3</v>
      </c>
      <c r="L2219">
        <v>1</v>
      </c>
      <c r="M2219">
        <v>31</v>
      </c>
      <c r="N2219">
        <v>37</v>
      </c>
      <c r="O2219">
        <v>131</v>
      </c>
      <c r="P2219">
        <v>412</v>
      </c>
      <c r="Q2219" s="8">
        <f t="shared" si="136"/>
        <v>7.2815533980582527E-3</v>
      </c>
      <c r="R2219" s="8">
        <f t="shared" si="137"/>
        <v>2.4271844660194173E-3</v>
      </c>
      <c r="S2219" s="8">
        <f t="shared" si="138"/>
        <v>7.5242718446601936E-2</v>
      </c>
      <c r="T2219" s="8">
        <f t="shared" si="139"/>
        <v>8.9805825242718448E-2</v>
      </c>
      <c r="U2219" s="8">
        <f>IF(C2219=2022,"",IF(C2219=2020,O2219/60,O2219/162))</f>
        <v>0.80864197530864201</v>
      </c>
      <c r="V2219">
        <v>92</v>
      </c>
      <c r="W2219">
        <v>113</v>
      </c>
      <c r="X2219">
        <v>15</v>
      </c>
      <c r="Y2219">
        <v>62</v>
      </c>
      <c r="Z2219">
        <v>32</v>
      </c>
      <c r="AA2219">
        <v>0</v>
      </c>
      <c r="AB2219">
        <v>1</v>
      </c>
      <c r="AC2219">
        <v>0</v>
      </c>
      <c r="AD2219">
        <v>0.25600000000000001</v>
      </c>
      <c r="AE2219">
        <v>0.28299999999999997</v>
      </c>
      <c r="AF2219">
        <v>0.27400000000000002</v>
      </c>
      <c r="AG2219">
        <v>0.55800000000000005</v>
      </c>
    </row>
    <row r="2220" spans="1:33" x14ac:dyDescent="0.25">
      <c r="A2220" t="s">
        <v>86</v>
      </c>
      <c r="B2220" t="s">
        <v>639</v>
      </c>
      <c r="C2220">
        <v>2021</v>
      </c>
      <c r="D2220" t="s">
        <v>18</v>
      </c>
      <c r="E2220" t="s">
        <v>128</v>
      </c>
      <c r="F2220" t="s">
        <v>129</v>
      </c>
      <c r="G2220" t="s">
        <v>640</v>
      </c>
      <c r="H2220">
        <v>31</v>
      </c>
      <c r="I2220" t="s">
        <v>1225</v>
      </c>
      <c r="J2220" s="9">
        <v>0.221</v>
      </c>
      <c r="K2220">
        <v>5</v>
      </c>
      <c r="L2220">
        <v>7</v>
      </c>
      <c r="M2220">
        <v>38</v>
      </c>
      <c r="N2220">
        <v>46</v>
      </c>
      <c r="O2220">
        <v>129</v>
      </c>
      <c r="P2220">
        <v>434</v>
      </c>
      <c r="Q2220" s="8">
        <f t="shared" si="136"/>
        <v>1.1520737327188941E-2</v>
      </c>
      <c r="R2220" s="8">
        <f t="shared" si="137"/>
        <v>1.6129032258064516E-2</v>
      </c>
      <c r="S2220" s="8">
        <f t="shared" si="138"/>
        <v>8.755760368663594E-2</v>
      </c>
      <c r="T2220" s="8">
        <f t="shared" si="139"/>
        <v>0.10599078341013825</v>
      </c>
      <c r="U2220" s="8">
        <f>IF(C2220=2022,"",IF(C2220=2020,O2220/60,O2220/162))</f>
        <v>0.79629629629629628</v>
      </c>
      <c r="V2220">
        <v>96</v>
      </c>
      <c r="W2220">
        <v>147</v>
      </c>
      <c r="X2220">
        <v>38</v>
      </c>
      <c r="Y2220">
        <v>104</v>
      </c>
      <c r="Z2220">
        <v>34</v>
      </c>
      <c r="AA2220">
        <v>3</v>
      </c>
      <c r="AB2220">
        <v>1</v>
      </c>
      <c r="AC2220">
        <v>2</v>
      </c>
      <c r="AD2220">
        <v>0.27900000000000003</v>
      </c>
      <c r="AE2220">
        <v>0.28000000000000003</v>
      </c>
      <c r="AF2220">
        <v>0.33900000000000002</v>
      </c>
      <c r="AG2220">
        <v>0.61899999999999999</v>
      </c>
    </row>
    <row r="2221" spans="1:33" x14ac:dyDescent="0.25">
      <c r="A2221" t="s">
        <v>31</v>
      </c>
      <c r="B2221" t="s">
        <v>755</v>
      </c>
      <c r="C2221">
        <v>2021</v>
      </c>
      <c r="D2221" t="s">
        <v>18</v>
      </c>
      <c r="E2221" t="s">
        <v>245</v>
      </c>
      <c r="F2221" t="s">
        <v>246</v>
      </c>
      <c r="G2221" t="s">
        <v>756</v>
      </c>
      <c r="H2221">
        <v>30</v>
      </c>
      <c r="I2221" t="s">
        <v>1225</v>
      </c>
      <c r="J2221" s="9">
        <v>0.26300000000000001</v>
      </c>
      <c r="K2221">
        <v>16</v>
      </c>
      <c r="L2221">
        <v>2</v>
      </c>
      <c r="M2221">
        <v>63</v>
      </c>
      <c r="N2221">
        <v>60</v>
      </c>
      <c r="O2221">
        <v>147</v>
      </c>
      <c r="P2221">
        <v>483</v>
      </c>
      <c r="Q2221" s="8">
        <f t="shared" si="136"/>
        <v>3.3126293995859216E-2</v>
      </c>
      <c r="R2221" s="8">
        <f t="shared" si="137"/>
        <v>4.140786749482402E-3</v>
      </c>
      <c r="S2221" s="8">
        <f t="shared" si="138"/>
        <v>0.13043478260869565</v>
      </c>
      <c r="T2221" s="8">
        <f t="shared" si="139"/>
        <v>0.12422360248447205</v>
      </c>
      <c r="U2221" s="8">
        <f>IF(C2221=2022,"",IF(C2221=2020,O2221/60,O2221/162))</f>
        <v>0.90740740740740744</v>
      </c>
      <c r="V2221">
        <v>127</v>
      </c>
      <c r="W2221">
        <v>201</v>
      </c>
      <c r="X2221">
        <v>40</v>
      </c>
      <c r="Y2221">
        <v>97</v>
      </c>
      <c r="Z2221">
        <v>22</v>
      </c>
      <c r="AA2221">
        <v>1</v>
      </c>
      <c r="AB2221">
        <v>1</v>
      </c>
      <c r="AC2221">
        <v>3</v>
      </c>
      <c r="AD2221">
        <v>0.29599999999999999</v>
      </c>
      <c r="AE2221">
        <v>0.316</v>
      </c>
      <c r="AF2221">
        <v>0.41599999999999998</v>
      </c>
      <c r="AG2221">
        <v>0.73199999999999998</v>
      </c>
    </row>
    <row r="2222" spans="1:33" x14ac:dyDescent="0.25">
      <c r="A2222" t="s">
        <v>62</v>
      </c>
      <c r="B2222" t="s">
        <v>293</v>
      </c>
      <c r="C2222">
        <v>2021</v>
      </c>
      <c r="D2222" t="s">
        <v>22</v>
      </c>
      <c r="E2222" t="s">
        <v>126</v>
      </c>
      <c r="F2222" t="s">
        <v>127</v>
      </c>
      <c r="G2222" t="s">
        <v>294</v>
      </c>
      <c r="H2222">
        <v>29</v>
      </c>
      <c r="I2222" t="s">
        <v>1225</v>
      </c>
      <c r="J2222" s="9">
        <v>0.214</v>
      </c>
      <c r="K2222">
        <v>9</v>
      </c>
      <c r="L2222">
        <v>14</v>
      </c>
      <c r="M2222">
        <v>33</v>
      </c>
      <c r="N2222">
        <v>39</v>
      </c>
      <c r="O2222">
        <v>90</v>
      </c>
      <c r="P2222">
        <v>290</v>
      </c>
      <c r="Q2222" s="8">
        <f t="shared" si="136"/>
        <v>3.1034482758620689E-2</v>
      </c>
      <c r="R2222" s="8">
        <f t="shared" si="137"/>
        <v>4.8275862068965517E-2</v>
      </c>
      <c r="S2222" s="8">
        <f t="shared" si="138"/>
        <v>0.11379310344827587</v>
      </c>
      <c r="T2222" s="8">
        <f t="shared" si="139"/>
        <v>0.13448275862068965</v>
      </c>
      <c r="U2222" s="8">
        <f>IF(C2222=2022,"",IF(C2222=2020,O2222/60,O2222/162))</f>
        <v>0.55555555555555558</v>
      </c>
      <c r="V2222">
        <v>62</v>
      </c>
      <c r="W2222">
        <v>104</v>
      </c>
      <c r="X2222">
        <v>22</v>
      </c>
      <c r="Y2222">
        <v>107</v>
      </c>
      <c r="Z2222">
        <v>29</v>
      </c>
      <c r="AA2222">
        <v>0</v>
      </c>
      <c r="AB2222">
        <v>1</v>
      </c>
      <c r="AC2222">
        <v>5</v>
      </c>
      <c r="AD2222">
        <v>0.30099999999999999</v>
      </c>
      <c r="AE2222">
        <v>0.29199999999999998</v>
      </c>
      <c r="AF2222">
        <v>0.35899999999999999</v>
      </c>
      <c r="AG2222">
        <v>0.65100000000000002</v>
      </c>
    </row>
    <row r="2223" spans="1:33" x14ac:dyDescent="0.25">
      <c r="A2223" t="s">
        <v>89</v>
      </c>
      <c r="B2223" t="s">
        <v>102</v>
      </c>
      <c r="C2223">
        <v>2021</v>
      </c>
      <c r="D2223" t="s">
        <v>22</v>
      </c>
      <c r="E2223" t="s">
        <v>90</v>
      </c>
      <c r="F2223" t="s">
        <v>91</v>
      </c>
      <c r="G2223" t="s">
        <v>103</v>
      </c>
      <c r="H2223">
        <v>28</v>
      </c>
      <c r="I2223" t="s">
        <v>1225</v>
      </c>
      <c r="J2223" s="9">
        <v>0.29499999999999998</v>
      </c>
      <c r="K2223">
        <v>23</v>
      </c>
      <c r="L2223">
        <v>5</v>
      </c>
      <c r="M2223">
        <v>79</v>
      </c>
      <c r="N2223">
        <v>90</v>
      </c>
      <c r="O2223">
        <v>144</v>
      </c>
      <c r="P2223">
        <v>529</v>
      </c>
      <c r="Q2223" s="8">
        <f t="shared" si="136"/>
        <v>4.3478260869565216E-2</v>
      </c>
      <c r="R2223" s="8">
        <f t="shared" si="137"/>
        <v>9.4517958412098299E-3</v>
      </c>
      <c r="S2223" s="8">
        <f t="shared" si="138"/>
        <v>0.14933837429111532</v>
      </c>
      <c r="T2223" s="8">
        <f t="shared" si="139"/>
        <v>0.17013232514177692</v>
      </c>
      <c r="U2223" s="8">
        <f>IF(C2223=2022,"",IF(C2223=2020,O2223/60,O2223/162))</f>
        <v>0.88888888888888884</v>
      </c>
      <c r="V2223">
        <v>156</v>
      </c>
      <c r="W2223">
        <v>261</v>
      </c>
      <c r="X2223">
        <v>58</v>
      </c>
      <c r="Y2223">
        <v>113</v>
      </c>
      <c r="Z2223">
        <v>62</v>
      </c>
      <c r="AA2223">
        <v>2</v>
      </c>
      <c r="AB2223">
        <v>1</v>
      </c>
      <c r="AC2223">
        <v>1</v>
      </c>
      <c r="AD2223">
        <v>0.33300000000000002</v>
      </c>
      <c r="AE2223">
        <v>0.37</v>
      </c>
      <c r="AF2223">
        <v>0.49299999999999999</v>
      </c>
      <c r="AG2223">
        <v>0.86299999999999999</v>
      </c>
    </row>
    <row r="2224" spans="1:33" x14ac:dyDescent="0.25">
      <c r="A2224" t="s">
        <v>15</v>
      </c>
      <c r="B2224" t="s">
        <v>241</v>
      </c>
      <c r="C2224">
        <v>2021</v>
      </c>
      <c r="D2224" t="s">
        <v>18</v>
      </c>
      <c r="E2224" t="s">
        <v>16</v>
      </c>
      <c r="F2224" t="s">
        <v>17</v>
      </c>
      <c r="G2224" t="s">
        <v>242</v>
      </c>
      <c r="H2224">
        <v>28</v>
      </c>
      <c r="I2224" t="s">
        <v>1225</v>
      </c>
      <c r="J2224" s="9">
        <v>0.248</v>
      </c>
      <c r="K2224">
        <v>22</v>
      </c>
      <c r="L2224">
        <v>13</v>
      </c>
      <c r="M2224">
        <v>65</v>
      </c>
      <c r="N2224">
        <v>48</v>
      </c>
      <c r="O2224">
        <v>91</v>
      </c>
      <c r="P2224">
        <v>335</v>
      </c>
      <c r="Q2224" s="8">
        <f t="shared" si="136"/>
        <v>6.5671641791044774E-2</v>
      </c>
      <c r="R2224" s="8">
        <f t="shared" si="137"/>
        <v>3.880597014925373E-2</v>
      </c>
      <c r="S2224" s="8">
        <f t="shared" si="138"/>
        <v>0.19402985074626866</v>
      </c>
      <c r="T2224" s="8">
        <f t="shared" si="139"/>
        <v>0.14328358208955225</v>
      </c>
      <c r="U2224" s="8">
        <f>IF(C2224=2022,"",IF(C2224=2020,O2224/60,O2224/162))</f>
        <v>0.56172839506172845</v>
      </c>
      <c r="V2224">
        <v>83</v>
      </c>
      <c r="W2224">
        <v>162</v>
      </c>
      <c r="X2224">
        <v>33</v>
      </c>
      <c r="Y2224">
        <v>131</v>
      </c>
      <c r="Z2224">
        <v>15</v>
      </c>
      <c r="AA2224">
        <v>1</v>
      </c>
      <c r="AB2224">
        <v>1</v>
      </c>
      <c r="AC2224">
        <v>3</v>
      </c>
      <c r="AD2224">
        <v>0.33</v>
      </c>
      <c r="AE2224">
        <v>0.29199999999999998</v>
      </c>
      <c r="AF2224">
        <v>0.48399999999999999</v>
      </c>
      <c r="AG2224">
        <v>0.77500000000000002</v>
      </c>
    </row>
    <row r="2225" spans="1:33" x14ac:dyDescent="0.25">
      <c r="A2225" t="s">
        <v>23</v>
      </c>
      <c r="B2225" t="s">
        <v>241</v>
      </c>
      <c r="C2225">
        <v>2021</v>
      </c>
      <c r="D2225" t="s">
        <v>18</v>
      </c>
      <c r="E2225" t="s">
        <v>24</v>
      </c>
      <c r="F2225" t="s">
        <v>25</v>
      </c>
      <c r="G2225" t="s">
        <v>242</v>
      </c>
      <c r="H2225">
        <v>28</v>
      </c>
      <c r="I2225" t="s">
        <v>1225</v>
      </c>
      <c r="J2225" s="9">
        <v>0.29899999999999999</v>
      </c>
      <c r="K2225">
        <v>9</v>
      </c>
      <c r="L2225">
        <v>5</v>
      </c>
      <c r="M2225">
        <v>22</v>
      </c>
      <c r="N2225">
        <v>32</v>
      </c>
      <c r="O2225">
        <v>47</v>
      </c>
      <c r="P2225">
        <v>167</v>
      </c>
      <c r="Q2225" s="8">
        <f t="shared" si="136"/>
        <v>5.3892215568862277E-2</v>
      </c>
      <c r="R2225" s="8">
        <f t="shared" si="137"/>
        <v>2.9940119760479042E-2</v>
      </c>
      <c r="S2225" s="8">
        <f t="shared" si="138"/>
        <v>0.1317365269461078</v>
      </c>
      <c r="T2225" s="8">
        <f t="shared" si="139"/>
        <v>0.19161676646706588</v>
      </c>
      <c r="U2225" s="8">
        <f>IF(C2225=2022,"",IF(C2225=2020,O2225/60,O2225/162))</f>
        <v>0.29012345679012347</v>
      </c>
      <c r="V2225">
        <v>50</v>
      </c>
      <c r="W2225">
        <v>86</v>
      </c>
      <c r="X2225">
        <v>18</v>
      </c>
      <c r="Y2225">
        <v>53</v>
      </c>
      <c r="Z2225">
        <v>13</v>
      </c>
      <c r="AA2225">
        <v>1</v>
      </c>
      <c r="AB2225">
        <v>2</v>
      </c>
      <c r="AC2225">
        <v>2</v>
      </c>
      <c r="AD2225">
        <v>0.39</v>
      </c>
      <c r="AE2225">
        <v>0.371</v>
      </c>
      <c r="AF2225">
        <v>0.51500000000000001</v>
      </c>
      <c r="AG2225">
        <v>0.88600000000000001</v>
      </c>
    </row>
    <row r="2226" spans="1:33" x14ac:dyDescent="0.25">
      <c r="A2226" t="s">
        <v>81</v>
      </c>
      <c r="B2226" t="s">
        <v>132</v>
      </c>
      <c r="C2226">
        <v>2021</v>
      </c>
      <c r="D2226" t="s">
        <v>18</v>
      </c>
      <c r="E2226" t="s">
        <v>134</v>
      </c>
      <c r="F2226" t="s">
        <v>135</v>
      </c>
      <c r="G2226" t="s">
        <v>133</v>
      </c>
      <c r="H2226">
        <v>28</v>
      </c>
      <c r="I2226" t="s">
        <v>1225</v>
      </c>
      <c r="J2226" s="9">
        <v>0.251</v>
      </c>
      <c r="K2226">
        <v>24</v>
      </c>
      <c r="L2226">
        <v>20</v>
      </c>
      <c r="M2226">
        <v>75</v>
      </c>
      <c r="N2226">
        <v>88</v>
      </c>
      <c r="O2226">
        <v>142</v>
      </c>
      <c r="P2226">
        <v>526</v>
      </c>
      <c r="Q2226" s="8">
        <f t="shared" si="136"/>
        <v>4.5627376425855515E-2</v>
      </c>
      <c r="R2226" s="8">
        <f t="shared" si="137"/>
        <v>3.8022813688212927E-2</v>
      </c>
      <c r="S2226" s="8">
        <f t="shared" si="138"/>
        <v>0.14258555133079848</v>
      </c>
      <c r="T2226" s="8">
        <f t="shared" si="139"/>
        <v>0.16730038022813687</v>
      </c>
      <c r="U2226" s="8">
        <f>IF(C2226=2022,"",IF(C2226=2020,O2226/60,O2226/162))</f>
        <v>0.87654320987654322</v>
      </c>
      <c r="V2226">
        <v>132</v>
      </c>
      <c r="W2226">
        <v>248</v>
      </c>
      <c r="X2226">
        <v>63</v>
      </c>
      <c r="Y2226">
        <v>139</v>
      </c>
      <c r="Z2226">
        <v>53</v>
      </c>
      <c r="AA2226">
        <v>2</v>
      </c>
      <c r="AB2226">
        <v>1</v>
      </c>
      <c r="AC2226">
        <v>6</v>
      </c>
      <c r="AD2226">
        <v>0.29299999999999998</v>
      </c>
      <c r="AE2226">
        <v>0.32900000000000001</v>
      </c>
      <c r="AF2226">
        <v>0.47099999999999997</v>
      </c>
      <c r="AG2226">
        <v>0.80100000000000005</v>
      </c>
    </row>
    <row r="2227" spans="1:33" x14ac:dyDescent="0.25">
      <c r="A2227" t="s">
        <v>23</v>
      </c>
      <c r="B2227" t="s">
        <v>943</v>
      </c>
      <c r="C2227">
        <v>2021</v>
      </c>
      <c r="D2227" t="s">
        <v>18</v>
      </c>
      <c r="E2227" t="s">
        <v>24</v>
      </c>
      <c r="F2227" t="s">
        <v>25</v>
      </c>
      <c r="G2227" t="s">
        <v>944</v>
      </c>
      <c r="H2227">
        <v>27</v>
      </c>
      <c r="I2227" t="s">
        <v>1225</v>
      </c>
      <c r="J2227" s="9">
        <v>0.23</v>
      </c>
      <c r="K2227">
        <v>20</v>
      </c>
      <c r="L2227">
        <v>10</v>
      </c>
      <c r="M2227">
        <v>63</v>
      </c>
      <c r="N2227">
        <v>73</v>
      </c>
      <c r="O2227">
        <v>125</v>
      </c>
      <c r="P2227">
        <v>452</v>
      </c>
      <c r="Q2227" s="8">
        <f t="shared" si="136"/>
        <v>4.4247787610619468E-2</v>
      </c>
      <c r="R2227" s="8">
        <f t="shared" si="137"/>
        <v>2.2123893805309734E-2</v>
      </c>
      <c r="S2227" s="8">
        <f t="shared" si="138"/>
        <v>0.13938053097345132</v>
      </c>
      <c r="T2227" s="8">
        <f t="shared" si="139"/>
        <v>0.16150442477876106</v>
      </c>
      <c r="U2227" s="8">
        <f>IF(C2227=2022,"",IF(C2227=2020,O2227/60,O2227/162))</f>
        <v>0.77160493827160492</v>
      </c>
      <c r="V2227">
        <v>104</v>
      </c>
      <c r="W2227">
        <v>186</v>
      </c>
      <c r="X2227">
        <v>39</v>
      </c>
      <c r="Y2227">
        <v>96</v>
      </c>
      <c r="Z2227">
        <v>58</v>
      </c>
      <c r="AA2227">
        <v>4</v>
      </c>
      <c r="AB2227">
        <v>1</v>
      </c>
      <c r="AC2227">
        <v>4</v>
      </c>
      <c r="AD2227">
        <v>0.248</v>
      </c>
      <c r="AE2227">
        <v>0.32200000000000001</v>
      </c>
      <c r="AF2227">
        <v>0.41199999999999998</v>
      </c>
      <c r="AG2227">
        <v>0.73399999999999999</v>
      </c>
    </row>
    <row r="2228" spans="1:33" x14ac:dyDescent="0.25">
      <c r="A2228" t="s">
        <v>78</v>
      </c>
      <c r="B2228" t="s">
        <v>851</v>
      </c>
      <c r="C2228">
        <v>2021</v>
      </c>
      <c r="D2228" t="s">
        <v>18</v>
      </c>
      <c r="E2228" t="s">
        <v>164</v>
      </c>
      <c r="F2228" t="s">
        <v>165</v>
      </c>
      <c r="G2228" t="s">
        <v>852</v>
      </c>
      <c r="H2228">
        <v>27</v>
      </c>
      <c r="I2228" t="s">
        <v>1225</v>
      </c>
      <c r="J2228" s="9">
        <v>0.32200000000000001</v>
      </c>
      <c r="K2228">
        <v>18</v>
      </c>
      <c r="L2228">
        <v>21</v>
      </c>
      <c r="M2228">
        <v>49</v>
      </c>
      <c r="N2228">
        <v>66</v>
      </c>
      <c r="O2228">
        <v>96</v>
      </c>
      <c r="P2228">
        <v>388</v>
      </c>
      <c r="Q2228" s="8">
        <f t="shared" si="136"/>
        <v>4.6391752577319589E-2</v>
      </c>
      <c r="R2228" s="8">
        <f t="shared" si="137"/>
        <v>5.4123711340206188E-2</v>
      </c>
      <c r="S2228" s="8">
        <f t="shared" si="138"/>
        <v>0.12628865979381443</v>
      </c>
      <c r="T2228" s="8">
        <f t="shared" si="139"/>
        <v>0.17010309278350516</v>
      </c>
      <c r="U2228" s="8">
        <f>IF(C2228=2022,"",IF(C2228=2020,O2228/60,O2228/162))</f>
        <v>0.59259259259259256</v>
      </c>
      <c r="V2228">
        <v>125</v>
      </c>
      <c r="W2228">
        <v>202</v>
      </c>
      <c r="X2228">
        <v>38</v>
      </c>
      <c r="Y2228">
        <v>77</v>
      </c>
      <c r="Z2228">
        <v>26</v>
      </c>
      <c r="AA2228">
        <v>0</v>
      </c>
      <c r="AB2228">
        <v>1</v>
      </c>
      <c r="AC2228">
        <v>3</v>
      </c>
      <c r="AD2228">
        <v>0.36299999999999999</v>
      </c>
      <c r="AE2228">
        <v>0.36899999999999999</v>
      </c>
      <c r="AF2228">
        <v>0.52100000000000002</v>
      </c>
      <c r="AG2228">
        <v>0.89</v>
      </c>
    </row>
    <row r="2229" spans="1:33" x14ac:dyDescent="0.25">
      <c r="A2229" t="s">
        <v>54</v>
      </c>
      <c r="B2229" t="s">
        <v>851</v>
      </c>
      <c r="C2229">
        <v>2021</v>
      </c>
      <c r="D2229" t="s">
        <v>18</v>
      </c>
      <c r="E2229" t="s">
        <v>119</v>
      </c>
      <c r="F2229" t="s">
        <v>120</v>
      </c>
      <c r="G2229" t="s">
        <v>852</v>
      </c>
      <c r="H2229">
        <v>27</v>
      </c>
      <c r="I2229" t="s">
        <v>1225</v>
      </c>
      <c r="J2229" s="9">
        <v>0.33800000000000002</v>
      </c>
      <c r="K2229">
        <v>10</v>
      </c>
      <c r="L2229">
        <v>11</v>
      </c>
      <c r="M2229">
        <v>28</v>
      </c>
      <c r="N2229">
        <v>41</v>
      </c>
      <c r="O2229">
        <v>52</v>
      </c>
      <c r="P2229">
        <v>207</v>
      </c>
      <c r="Q2229" s="8">
        <f t="shared" si="136"/>
        <v>4.8309178743961352E-2</v>
      </c>
      <c r="R2229" s="8">
        <f t="shared" si="137"/>
        <v>5.3140096618357488E-2</v>
      </c>
      <c r="S2229" s="8">
        <f t="shared" si="138"/>
        <v>0.13526570048309178</v>
      </c>
      <c r="T2229" s="8">
        <f t="shared" si="139"/>
        <v>0.19806763285024154</v>
      </c>
      <c r="U2229" s="8">
        <f>IF(C2229=2022,"",IF(C2229=2020,O2229/60,O2229/162))</f>
        <v>0.32098765432098764</v>
      </c>
      <c r="V2229">
        <v>70</v>
      </c>
      <c r="W2229">
        <v>117</v>
      </c>
      <c r="X2229">
        <v>27</v>
      </c>
      <c r="Y2229">
        <v>33</v>
      </c>
      <c r="Z2229">
        <v>15</v>
      </c>
      <c r="AA2229">
        <v>2</v>
      </c>
      <c r="AB2229">
        <v>2</v>
      </c>
      <c r="AC2229">
        <v>2</v>
      </c>
      <c r="AD2229">
        <v>0.36099999999999999</v>
      </c>
      <c r="AE2229">
        <v>0.38500000000000001</v>
      </c>
      <c r="AF2229">
        <v>0.56499999999999995</v>
      </c>
      <c r="AG2229">
        <v>0.95</v>
      </c>
    </row>
    <row r="2230" spans="1:33" x14ac:dyDescent="0.25">
      <c r="A2230" t="s">
        <v>67</v>
      </c>
      <c r="B2230" t="s">
        <v>701</v>
      </c>
      <c r="C2230">
        <v>2021</v>
      </c>
      <c r="D2230" t="s">
        <v>18</v>
      </c>
      <c r="E2230" t="s">
        <v>373</v>
      </c>
      <c r="F2230" t="s">
        <v>374</v>
      </c>
      <c r="G2230" t="s">
        <v>702</v>
      </c>
      <c r="H2230">
        <v>27</v>
      </c>
      <c r="I2230" t="s">
        <v>1225</v>
      </c>
      <c r="J2230" s="9">
        <v>0.248</v>
      </c>
      <c r="K2230">
        <v>27</v>
      </c>
      <c r="L2230">
        <v>9</v>
      </c>
      <c r="M2230">
        <v>88</v>
      </c>
      <c r="N2230">
        <v>78</v>
      </c>
      <c r="O2230">
        <v>160</v>
      </c>
      <c r="P2230">
        <v>588</v>
      </c>
      <c r="Q2230" s="8">
        <f t="shared" si="136"/>
        <v>4.5918367346938778E-2</v>
      </c>
      <c r="R2230" s="8">
        <f t="shared" si="137"/>
        <v>1.5306122448979591E-2</v>
      </c>
      <c r="S2230" s="8">
        <f t="shared" si="138"/>
        <v>0.14965986394557823</v>
      </c>
      <c r="T2230" s="8">
        <f t="shared" si="139"/>
        <v>0.1326530612244898</v>
      </c>
      <c r="U2230" s="8">
        <f>IF(C2230=2022,"",IF(C2230=2020,O2230/60,O2230/162))</f>
        <v>0.98765432098765427</v>
      </c>
      <c r="V2230">
        <v>146</v>
      </c>
      <c r="W2230">
        <v>264</v>
      </c>
      <c r="X2230">
        <v>62</v>
      </c>
      <c r="Y2230">
        <v>167</v>
      </c>
      <c r="Z2230">
        <v>52</v>
      </c>
      <c r="AA2230">
        <v>4</v>
      </c>
      <c r="AB2230">
        <v>1</v>
      </c>
      <c r="AC2230">
        <v>3</v>
      </c>
      <c r="AD2230">
        <v>0.29699999999999999</v>
      </c>
      <c r="AE2230">
        <v>0.311</v>
      </c>
      <c r="AF2230">
        <v>0.44900000000000001</v>
      </c>
      <c r="AG2230">
        <v>0.76</v>
      </c>
    </row>
    <row r="2231" spans="1:33" x14ac:dyDescent="0.25">
      <c r="A2231" t="s">
        <v>46</v>
      </c>
      <c r="B2231" t="s">
        <v>1023</v>
      </c>
      <c r="C2231">
        <v>2021</v>
      </c>
      <c r="D2231" t="s">
        <v>18</v>
      </c>
      <c r="E2231" t="s">
        <v>168</v>
      </c>
      <c r="F2231" t="s">
        <v>169</v>
      </c>
      <c r="G2231" t="s">
        <v>1024</v>
      </c>
      <c r="H2231">
        <v>27</v>
      </c>
      <c r="I2231" t="s">
        <v>1225</v>
      </c>
      <c r="J2231" s="9">
        <v>0.22600000000000001</v>
      </c>
      <c r="K2231">
        <v>5</v>
      </c>
      <c r="L2231">
        <v>6</v>
      </c>
      <c r="M2231">
        <v>39</v>
      </c>
      <c r="N2231">
        <v>50</v>
      </c>
      <c r="O2231">
        <v>148</v>
      </c>
      <c r="P2231">
        <v>517</v>
      </c>
      <c r="Q2231" s="8">
        <f t="shared" si="136"/>
        <v>9.6711798839458421E-3</v>
      </c>
      <c r="R2231" s="8">
        <f t="shared" si="137"/>
        <v>1.160541586073501E-2</v>
      </c>
      <c r="S2231" s="8">
        <f t="shared" si="138"/>
        <v>7.5435203094777567E-2</v>
      </c>
      <c r="T2231" s="8">
        <f t="shared" si="139"/>
        <v>9.6711798839458407E-2</v>
      </c>
      <c r="U2231" s="8">
        <f>IF(C2231=2022,"",IF(C2231=2020,O2231/60,O2231/162))</f>
        <v>0.9135802469135802</v>
      </c>
      <c r="V2231">
        <v>117</v>
      </c>
      <c r="W2231">
        <v>160</v>
      </c>
      <c r="X2231">
        <v>30</v>
      </c>
      <c r="Y2231">
        <v>41</v>
      </c>
      <c r="Z2231">
        <v>27</v>
      </c>
      <c r="AA2231">
        <v>3</v>
      </c>
      <c r="AB2231">
        <v>1</v>
      </c>
      <c r="AC2231">
        <v>1</v>
      </c>
      <c r="AD2231">
        <v>0.23599999999999999</v>
      </c>
      <c r="AE2231">
        <v>0.26500000000000001</v>
      </c>
      <c r="AF2231">
        <v>0.309</v>
      </c>
      <c r="AG2231">
        <v>0.57399999999999995</v>
      </c>
    </row>
    <row r="2232" spans="1:33" x14ac:dyDescent="0.25">
      <c r="A2232" t="s">
        <v>30</v>
      </c>
      <c r="B2232" t="s">
        <v>148</v>
      </c>
      <c r="C2232">
        <v>2021</v>
      </c>
      <c r="D2232" t="s">
        <v>22</v>
      </c>
      <c r="E2232" t="s">
        <v>142</v>
      </c>
      <c r="F2232" t="s">
        <v>143</v>
      </c>
      <c r="G2232" t="s">
        <v>149</v>
      </c>
      <c r="H2232">
        <v>27</v>
      </c>
      <c r="I2232" t="s">
        <v>1225</v>
      </c>
      <c r="J2232" s="9">
        <v>0.309</v>
      </c>
      <c r="K2232">
        <v>17</v>
      </c>
      <c r="L2232">
        <v>18</v>
      </c>
      <c r="M2232">
        <v>61</v>
      </c>
      <c r="N2232">
        <v>94</v>
      </c>
      <c r="O2232">
        <v>123</v>
      </c>
      <c r="P2232">
        <v>527</v>
      </c>
      <c r="Q2232" s="8">
        <f t="shared" si="136"/>
        <v>3.2258064516129031E-2</v>
      </c>
      <c r="R2232" s="8">
        <f t="shared" si="137"/>
        <v>3.4155597722960153E-2</v>
      </c>
      <c r="S2232" s="8">
        <f t="shared" si="138"/>
        <v>0.1157495256166983</v>
      </c>
      <c r="T2232" s="8">
        <f t="shared" si="139"/>
        <v>0.17836812144212524</v>
      </c>
      <c r="U2232" s="8">
        <f>IF(C2232=2022,"",IF(C2232=2020,O2232/60,O2232/162))</f>
        <v>0.7592592592592593</v>
      </c>
      <c r="V2232">
        <v>163</v>
      </c>
      <c r="W2232">
        <v>247</v>
      </c>
      <c r="X2232">
        <v>48</v>
      </c>
      <c r="Y2232">
        <v>119</v>
      </c>
      <c r="Z2232">
        <v>22</v>
      </c>
      <c r="AA2232">
        <v>1</v>
      </c>
      <c r="AB2232">
        <v>1</v>
      </c>
      <c r="AC2232">
        <v>7</v>
      </c>
      <c r="AD2232">
        <v>0.372</v>
      </c>
      <c r="AE2232">
        <v>0.33800000000000002</v>
      </c>
      <c r="AF2232">
        <v>0.46899999999999997</v>
      </c>
      <c r="AG2232">
        <v>0.80600000000000005</v>
      </c>
    </row>
    <row r="2233" spans="1:33" x14ac:dyDescent="0.25">
      <c r="A2233" t="s">
        <v>77</v>
      </c>
      <c r="B2233" t="s">
        <v>1117</v>
      </c>
      <c r="C2233">
        <v>2021</v>
      </c>
      <c r="D2233" t="s">
        <v>18</v>
      </c>
      <c r="E2233" t="s">
        <v>291</v>
      </c>
      <c r="F2233" t="s">
        <v>292</v>
      </c>
      <c r="G2233" t="s">
        <v>1118</v>
      </c>
      <c r="H2233">
        <v>27</v>
      </c>
      <c r="I2233" t="s">
        <v>1225</v>
      </c>
      <c r="J2233" s="9">
        <v>0.19700000000000001</v>
      </c>
      <c r="K2233">
        <v>19</v>
      </c>
      <c r="L2233">
        <v>4</v>
      </c>
      <c r="M2233">
        <v>45</v>
      </c>
      <c r="N2233">
        <v>44</v>
      </c>
      <c r="O2233">
        <v>113</v>
      </c>
      <c r="P2233">
        <v>356</v>
      </c>
      <c r="Q2233" s="8">
        <f t="shared" si="136"/>
        <v>5.3370786516853931E-2</v>
      </c>
      <c r="R2233" s="8">
        <f t="shared" si="137"/>
        <v>1.1235955056179775E-2</v>
      </c>
      <c r="S2233" s="8">
        <f t="shared" si="138"/>
        <v>0.12640449438202248</v>
      </c>
      <c r="T2233" s="8">
        <f t="shared" si="139"/>
        <v>0.12359550561797752</v>
      </c>
      <c r="U2233" s="8">
        <f>IF(C2233=2022,"",IF(C2233=2020,O2233/60,O2233/162))</f>
        <v>0.69753086419753085</v>
      </c>
      <c r="V2233">
        <v>70</v>
      </c>
      <c r="W2233">
        <v>139</v>
      </c>
      <c r="X2233">
        <v>30</v>
      </c>
      <c r="Y2233">
        <v>103</v>
      </c>
      <c r="Z2233">
        <v>35</v>
      </c>
      <c r="AA2233">
        <v>0</v>
      </c>
      <c r="AB2233">
        <v>1</v>
      </c>
      <c r="AC2233">
        <v>1</v>
      </c>
      <c r="AD2233">
        <v>0.216</v>
      </c>
      <c r="AE2233">
        <v>0.28399999999999997</v>
      </c>
      <c r="AF2233">
        <v>0.39</v>
      </c>
      <c r="AG2233">
        <v>0.67400000000000004</v>
      </c>
    </row>
    <row r="2234" spans="1:33" x14ac:dyDescent="0.25">
      <c r="A2234" t="s">
        <v>30</v>
      </c>
      <c r="B2234" t="s">
        <v>172</v>
      </c>
      <c r="C2234">
        <v>2021</v>
      </c>
      <c r="D2234" t="s">
        <v>22</v>
      </c>
      <c r="E2234" t="s">
        <v>142</v>
      </c>
      <c r="F2234" t="s">
        <v>143</v>
      </c>
      <c r="G2234" t="s">
        <v>173</v>
      </c>
      <c r="H2234">
        <v>27</v>
      </c>
      <c r="I2234" t="s">
        <v>1225</v>
      </c>
      <c r="J2234" s="9">
        <v>0.22</v>
      </c>
      <c r="K2234">
        <v>2</v>
      </c>
      <c r="L2234">
        <v>0</v>
      </c>
      <c r="M2234">
        <v>20</v>
      </c>
      <c r="N2234">
        <v>14</v>
      </c>
      <c r="O2234">
        <v>71</v>
      </c>
      <c r="P2234">
        <v>164</v>
      </c>
      <c r="Q2234" s="8">
        <f t="shared" si="136"/>
        <v>1.2195121951219513E-2</v>
      </c>
      <c r="R2234" s="8">
        <f t="shared" si="137"/>
        <v>0</v>
      </c>
      <c r="S2234" s="8">
        <f t="shared" si="138"/>
        <v>0.12195121951219512</v>
      </c>
      <c r="T2234" s="8">
        <f t="shared" si="139"/>
        <v>8.5365853658536592E-2</v>
      </c>
      <c r="U2234" s="8">
        <f>IF(C2234=2022,"",IF(C2234=2020,O2234/60,O2234/162))</f>
        <v>0.43827160493827161</v>
      </c>
      <c r="V2234">
        <v>36</v>
      </c>
      <c r="W2234">
        <v>47</v>
      </c>
      <c r="X2234">
        <v>7</v>
      </c>
      <c r="Y2234">
        <v>42</v>
      </c>
      <c r="Z2234">
        <v>18</v>
      </c>
      <c r="AA2234">
        <v>0</v>
      </c>
      <c r="AB2234">
        <v>1</v>
      </c>
      <c r="AC2234">
        <v>1</v>
      </c>
      <c r="AD2234">
        <v>0.28100000000000003</v>
      </c>
      <c r="AE2234">
        <v>0.30299999999999999</v>
      </c>
      <c r="AF2234">
        <v>0.28699999999999998</v>
      </c>
      <c r="AG2234">
        <v>0.58899999999999997</v>
      </c>
    </row>
    <row r="2235" spans="1:33" x14ac:dyDescent="0.25">
      <c r="A2235" t="s">
        <v>106</v>
      </c>
      <c r="B2235" t="s">
        <v>677</v>
      </c>
      <c r="C2235">
        <v>2021</v>
      </c>
      <c r="D2235" t="s">
        <v>18</v>
      </c>
      <c r="E2235" t="s">
        <v>107</v>
      </c>
      <c r="F2235" t="s">
        <v>108</v>
      </c>
      <c r="G2235" t="s">
        <v>678</v>
      </c>
      <c r="H2235">
        <v>26</v>
      </c>
      <c r="I2235" t="s">
        <v>1225</v>
      </c>
      <c r="J2235" s="9">
        <v>9.0999999999999998E-2</v>
      </c>
      <c r="K2235">
        <v>0</v>
      </c>
      <c r="L2235">
        <v>0</v>
      </c>
      <c r="M2235">
        <v>1</v>
      </c>
      <c r="N2235">
        <v>0</v>
      </c>
      <c r="O2235">
        <v>4</v>
      </c>
      <c r="P2235">
        <v>11</v>
      </c>
      <c r="Q2235" s="8">
        <f t="shared" si="136"/>
        <v>0</v>
      </c>
      <c r="R2235" s="8">
        <f t="shared" si="137"/>
        <v>0</v>
      </c>
      <c r="S2235" s="8">
        <f t="shared" si="138"/>
        <v>9.0909090909090912E-2</v>
      </c>
      <c r="T2235" s="8">
        <f t="shared" si="139"/>
        <v>0</v>
      </c>
      <c r="U2235" s="8">
        <f>IF(C2235=2022,"",IF(C2235=2020,O2235/60,O2235/162))</f>
        <v>2.4691358024691357E-2</v>
      </c>
      <c r="V2235">
        <v>1</v>
      </c>
      <c r="W2235">
        <v>1</v>
      </c>
      <c r="X2235">
        <v>0</v>
      </c>
      <c r="Y2235">
        <v>3</v>
      </c>
      <c r="Z2235">
        <v>0</v>
      </c>
      <c r="AA2235">
        <v>0</v>
      </c>
      <c r="AB2235">
        <v>1</v>
      </c>
      <c r="AC2235">
        <v>0</v>
      </c>
      <c r="AD2235">
        <v>0.125</v>
      </c>
      <c r="AE2235">
        <v>9.0999999999999998E-2</v>
      </c>
      <c r="AF2235">
        <v>9.0999999999999998E-2</v>
      </c>
      <c r="AG2235">
        <v>0.182</v>
      </c>
    </row>
    <row r="2236" spans="1:33" x14ac:dyDescent="0.25">
      <c r="A2236" t="s">
        <v>67</v>
      </c>
      <c r="B2236" t="s">
        <v>677</v>
      </c>
      <c r="C2236">
        <v>2021</v>
      </c>
      <c r="D2236" t="s">
        <v>18</v>
      </c>
      <c r="E2236" t="s">
        <v>373</v>
      </c>
      <c r="F2236" t="s">
        <v>374</v>
      </c>
      <c r="G2236" t="s">
        <v>678</v>
      </c>
      <c r="H2236">
        <v>26</v>
      </c>
      <c r="I2236" t="s">
        <v>1225</v>
      </c>
      <c r="J2236" s="9">
        <v>0.214</v>
      </c>
      <c r="K2236">
        <v>2</v>
      </c>
      <c r="L2236">
        <v>1</v>
      </c>
      <c r="M2236">
        <v>13</v>
      </c>
      <c r="N2236">
        <v>9</v>
      </c>
      <c r="O2236">
        <v>32</v>
      </c>
      <c r="P2236">
        <v>70</v>
      </c>
      <c r="Q2236" s="8">
        <f t="shared" si="136"/>
        <v>2.8571428571428571E-2</v>
      </c>
      <c r="R2236" s="8">
        <f t="shared" si="137"/>
        <v>1.4285714285714285E-2</v>
      </c>
      <c r="S2236" s="8">
        <f t="shared" si="138"/>
        <v>0.18571428571428572</v>
      </c>
      <c r="T2236" s="8">
        <f t="shared" si="139"/>
        <v>0.12857142857142856</v>
      </c>
      <c r="U2236" s="8">
        <f>IF(C2236=2022,"",IF(C2236=2020,O2236/60,O2236/162))</f>
        <v>0.19753086419753085</v>
      </c>
      <c r="V2236">
        <v>15</v>
      </c>
      <c r="W2236">
        <v>24</v>
      </c>
      <c r="X2236">
        <v>5</v>
      </c>
      <c r="Y2236">
        <v>16</v>
      </c>
      <c r="Z2236">
        <v>7</v>
      </c>
      <c r="AA2236">
        <v>1</v>
      </c>
      <c r="AB2236">
        <v>2</v>
      </c>
      <c r="AC2236">
        <v>0</v>
      </c>
      <c r="AD2236">
        <v>0.245</v>
      </c>
      <c r="AE2236">
        <v>0.28199999999999997</v>
      </c>
      <c r="AF2236">
        <v>0.34300000000000003</v>
      </c>
      <c r="AG2236">
        <v>0.625</v>
      </c>
    </row>
    <row r="2237" spans="1:33" x14ac:dyDescent="0.25">
      <c r="A2237" t="s">
        <v>54</v>
      </c>
      <c r="B2237" t="s">
        <v>595</v>
      </c>
      <c r="C2237">
        <v>2021</v>
      </c>
      <c r="D2237" t="s">
        <v>18</v>
      </c>
      <c r="E2237" t="s">
        <v>119</v>
      </c>
      <c r="F2237" t="s">
        <v>120</v>
      </c>
      <c r="G2237" t="s">
        <v>596</v>
      </c>
      <c r="H2237">
        <v>26</v>
      </c>
      <c r="I2237" t="s">
        <v>1225</v>
      </c>
      <c r="J2237" s="9">
        <v>0.30599999999999999</v>
      </c>
      <c r="K2237">
        <v>16</v>
      </c>
      <c r="L2237">
        <v>1</v>
      </c>
      <c r="M2237">
        <v>57</v>
      </c>
      <c r="N2237">
        <v>54</v>
      </c>
      <c r="O2237">
        <v>95</v>
      </c>
      <c r="P2237">
        <v>353</v>
      </c>
      <c r="Q2237" s="8">
        <f t="shared" si="136"/>
        <v>4.5325779036827198E-2</v>
      </c>
      <c r="R2237" s="8">
        <f t="shared" si="137"/>
        <v>2.8328611898016999E-3</v>
      </c>
      <c r="S2237" s="8">
        <f t="shared" si="138"/>
        <v>0.16147308781869688</v>
      </c>
      <c r="T2237" s="8">
        <f t="shared" si="139"/>
        <v>0.15297450424929179</v>
      </c>
      <c r="U2237" s="8">
        <f>IF(C2237=2022,"",IF(C2237=2020,O2237/60,O2237/162))</f>
        <v>0.5864197530864198</v>
      </c>
      <c r="V2237">
        <v>108</v>
      </c>
      <c r="W2237">
        <v>184</v>
      </c>
      <c r="X2237">
        <v>41</v>
      </c>
      <c r="Y2237">
        <v>66</v>
      </c>
      <c r="Z2237">
        <v>48</v>
      </c>
      <c r="AA2237">
        <v>2</v>
      </c>
      <c r="AB2237">
        <v>1</v>
      </c>
      <c r="AC2237">
        <v>1</v>
      </c>
      <c r="AD2237">
        <v>0.33600000000000002</v>
      </c>
      <c r="AE2237">
        <v>0.39400000000000002</v>
      </c>
      <c r="AF2237">
        <v>0.52100000000000002</v>
      </c>
      <c r="AG2237">
        <v>0.91500000000000004</v>
      </c>
    </row>
    <row r="2238" spans="1:33" x14ac:dyDescent="0.25">
      <c r="A2238" t="s">
        <v>26</v>
      </c>
      <c r="B2238" t="s">
        <v>395</v>
      </c>
      <c r="C2238">
        <v>2021</v>
      </c>
      <c r="D2238" t="s">
        <v>22</v>
      </c>
      <c r="E2238" t="s">
        <v>27</v>
      </c>
      <c r="F2238" t="s">
        <v>28</v>
      </c>
      <c r="G2238" t="s">
        <v>396</v>
      </c>
      <c r="H2238">
        <v>26</v>
      </c>
      <c r="I2238" t="s">
        <v>1225</v>
      </c>
      <c r="J2238" s="9">
        <v>0.27900000000000003</v>
      </c>
      <c r="K2238">
        <v>26</v>
      </c>
      <c r="L2238">
        <v>0</v>
      </c>
      <c r="M2238">
        <v>92</v>
      </c>
      <c r="N2238">
        <v>104</v>
      </c>
      <c r="O2238">
        <v>148</v>
      </c>
      <c r="P2238">
        <v>555</v>
      </c>
      <c r="Q2238" s="8">
        <f t="shared" si="136"/>
        <v>4.6846846846846847E-2</v>
      </c>
      <c r="R2238" s="8">
        <f t="shared" si="137"/>
        <v>0</v>
      </c>
      <c r="S2238" s="8">
        <f t="shared" si="138"/>
        <v>0.16576576576576577</v>
      </c>
      <c r="T2238" s="8">
        <f t="shared" si="139"/>
        <v>0.18738738738738739</v>
      </c>
      <c r="U2238" s="8">
        <f>IF(C2238=2022,"",IF(C2238=2020,O2238/60,O2238/162))</f>
        <v>0.9135802469135802</v>
      </c>
      <c r="V2238">
        <v>155</v>
      </c>
      <c r="W2238">
        <v>269</v>
      </c>
      <c r="X2238">
        <v>61</v>
      </c>
      <c r="Y2238">
        <v>116</v>
      </c>
      <c r="Z2238">
        <v>75</v>
      </c>
      <c r="AA2238">
        <v>2</v>
      </c>
      <c r="AB2238">
        <v>1</v>
      </c>
      <c r="AC2238">
        <v>0</v>
      </c>
      <c r="AD2238">
        <v>0.308</v>
      </c>
      <c r="AE2238">
        <v>0.36599999999999999</v>
      </c>
      <c r="AF2238">
        <v>0.48499999999999999</v>
      </c>
      <c r="AG2238">
        <v>0.85</v>
      </c>
    </row>
    <row r="2239" spans="1:33" x14ac:dyDescent="0.25">
      <c r="A2239" t="s">
        <v>34</v>
      </c>
      <c r="B2239" t="s">
        <v>381</v>
      </c>
      <c r="C2239">
        <v>2021</v>
      </c>
      <c r="D2239" t="s">
        <v>22</v>
      </c>
      <c r="E2239" t="s">
        <v>75</v>
      </c>
      <c r="F2239" t="s">
        <v>76</v>
      </c>
      <c r="G2239" t="s">
        <v>382</v>
      </c>
      <c r="H2239">
        <v>26</v>
      </c>
      <c r="I2239" t="s">
        <v>1225</v>
      </c>
      <c r="J2239" s="9">
        <v>0.224</v>
      </c>
      <c r="K2239">
        <v>1</v>
      </c>
      <c r="L2239">
        <v>4</v>
      </c>
      <c r="M2239">
        <v>6</v>
      </c>
      <c r="N2239">
        <v>11</v>
      </c>
      <c r="O2239">
        <v>28</v>
      </c>
      <c r="P2239">
        <v>67</v>
      </c>
      <c r="Q2239" s="8">
        <f t="shared" si="136"/>
        <v>1.4925373134328358E-2</v>
      </c>
      <c r="R2239" s="8">
        <f t="shared" si="137"/>
        <v>5.9701492537313432E-2</v>
      </c>
      <c r="S2239" s="8">
        <f t="shared" si="138"/>
        <v>8.9552238805970144E-2</v>
      </c>
      <c r="T2239" s="8">
        <f t="shared" si="139"/>
        <v>0.16417910447761194</v>
      </c>
      <c r="U2239" s="8">
        <f>IF(C2239=2022,"",IF(C2239=2020,O2239/60,O2239/162))</f>
        <v>0.1728395061728395</v>
      </c>
      <c r="V2239">
        <v>15</v>
      </c>
      <c r="W2239">
        <v>24</v>
      </c>
      <c r="X2239">
        <v>6</v>
      </c>
      <c r="Y2239">
        <v>23</v>
      </c>
      <c r="Z2239">
        <v>1</v>
      </c>
      <c r="AA2239">
        <v>0</v>
      </c>
      <c r="AB2239">
        <v>1</v>
      </c>
      <c r="AC2239">
        <v>1</v>
      </c>
      <c r="AD2239">
        <v>0.32600000000000001</v>
      </c>
      <c r="AE2239">
        <v>0.23499999999999999</v>
      </c>
      <c r="AF2239">
        <v>0.35799999999999998</v>
      </c>
      <c r="AG2239">
        <v>0.59399999999999997</v>
      </c>
    </row>
    <row r="2240" spans="1:33" x14ac:dyDescent="0.25">
      <c r="A2240" t="s">
        <v>68</v>
      </c>
      <c r="B2240" t="s">
        <v>495</v>
      </c>
      <c r="C2240">
        <v>2021</v>
      </c>
      <c r="D2240" t="s">
        <v>22</v>
      </c>
      <c r="E2240" t="s">
        <v>361</v>
      </c>
      <c r="F2240" t="s">
        <v>362</v>
      </c>
      <c r="G2240" t="s">
        <v>496</v>
      </c>
      <c r="H2240">
        <v>26</v>
      </c>
      <c r="I2240" t="s">
        <v>1225</v>
      </c>
      <c r="J2240" s="9">
        <v>0.27300000000000002</v>
      </c>
      <c r="K2240">
        <v>9</v>
      </c>
      <c r="L2240">
        <v>3</v>
      </c>
      <c r="M2240">
        <v>54</v>
      </c>
      <c r="N2240">
        <v>89</v>
      </c>
      <c r="O2240">
        <v>160</v>
      </c>
      <c r="P2240">
        <v>619</v>
      </c>
      <c r="Q2240" s="8">
        <f t="shared" si="136"/>
        <v>1.4539579967689823E-2</v>
      </c>
      <c r="R2240" s="8">
        <f t="shared" si="137"/>
        <v>4.8465266558966073E-3</v>
      </c>
      <c r="S2240" s="8">
        <f t="shared" si="138"/>
        <v>8.723747980613894E-2</v>
      </c>
      <c r="T2240" s="8">
        <f t="shared" si="139"/>
        <v>0.14378029079159935</v>
      </c>
      <c r="U2240" s="8">
        <f>IF(C2240=2022,"",IF(C2240=2020,O2240/60,O2240/162))</f>
        <v>0.98765432098765427</v>
      </c>
      <c r="V2240">
        <v>169</v>
      </c>
      <c r="W2240">
        <v>233</v>
      </c>
      <c r="X2240">
        <v>46</v>
      </c>
      <c r="Y2240">
        <v>114</v>
      </c>
      <c r="Z2240">
        <v>58</v>
      </c>
      <c r="AA2240">
        <v>1</v>
      </c>
      <c r="AB2240">
        <v>1</v>
      </c>
      <c r="AC2240">
        <v>6</v>
      </c>
      <c r="AD2240">
        <v>0.32</v>
      </c>
      <c r="AE2240">
        <v>0.33800000000000002</v>
      </c>
      <c r="AF2240">
        <v>0.376</v>
      </c>
      <c r="AG2240">
        <v>0.71499999999999997</v>
      </c>
    </row>
    <row r="2241" spans="1:33" x14ac:dyDescent="0.25">
      <c r="A2241" t="s">
        <v>34</v>
      </c>
      <c r="B2241" t="s">
        <v>383</v>
      </c>
      <c r="C2241">
        <v>2021</v>
      </c>
      <c r="D2241" t="s">
        <v>22</v>
      </c>
      <c r="E2241" t="s">
        <v>75</v>
      </c>
      <c r="F2241" t="s">
        <v>76</v>
      </c>
      <c r="G2241" t="s">
        <v>384</v>
      </c>
      <c r="H2241">
        <v>26</v>
      </c>
      <c r="I2241" t="s">
        <v>1225</v>
      </c>
      <c r="J2241" s="9">
        <v>0.26800000000000002</v>
      </c>
      <c r="K2241">
        <v>0</v>
      </c>
      <c r="L2241">
        <v>17</v>
      </c>
      <c r="M2241">
        <v>5</v>
      </c>
      <c r="N2241">
        <v>31</v>
      </c>
      <c r="O2241">
        <v>103</v>
      </c>
      <c r="P2241">
        <v>127</v>
      </c>
      <c r="Q2241" s="8">
        <f t="shared" si="136"/>
        <v>0</v>
      </c>
      <c r="R2241" s="8">
        <f t="shared" si="137"/>
        <v>0.13385826771653545</v>
      </c>
      <c r="S2241" s="8">
        <f t="shared" si="138"/>
        <v>3.937007874015748E-2</v>
      </c>
      <c r="T2241" s="8">
        <f t="shared" si="139"/>
        <v>0.24409448818897639</v>
      </c>
      <c r="U2241" s="8">
        <f>IF(C2241=2022,"",IF(C2241=2020,O2241/60,O2241/162))</f>
        <v>0.63580246913580252</v>
      </c>
      <c r="V2241">
        <v>34</v>
      </c>
      <c r="W2241">
        <v>41</v>
      </c>
      <c r="X2241">
        <v>6</v>
      </c>
      <c r="Y2241">
        <v>37</v>
      </c>
      <c r="Z2241">
        <v>16</v>
      </c>
      <c r="AA2241">
        <v>1</v>
      </c>
      <c r="AB2241">
        <v>1</v>
      </c>
      <c r="AC2241">
        <v>6</v>
      </c>
      <c r="AD2241">
        <v>0.378</v>
      </c>
      <c r="AE2241">
        <v>0.35399999999999998</v>
      </c>
      <c r="AF2241">
        <v>0.32300000000000001</v>
      </c>
      <c r="AG2241">
        <v>0.67700000000000005</v>
      </c>
    </row>
    <row r="2242" spans="1:33" x14ac:dyDescent="0.25">
      <c r="A2242" t="s">
        <v>43</v>
      </c>
      <c r="B2242" t="s">
        <v>1085</v>
      </c>
      <c r="C2242">
        <v>2021</v>
      </c>
      <c r="D2242" t="s">
        <v>18</v>
      </c>
      <c r="E2242" t="s">
        <v>100</v>
      </c>
      <c r="F2242" t="s">
        <v>101</v>
      </c>
      <c r="G2242" t="s">
        <v>1086</v>
      </c>
      <c r="H2242">
        <v>26</v>
      </c>
      <c r="I2242" t="s">
        <v>1225</v>
      </c>
      <c r="J2242" s="9">
        <v>0.24</v>
      </c>
      <c r="K2242">
        <v>5</v>
      </c>
      <c r="L2242">
        <v>2</v>
      </c>
      <c r="M2242">
        <v>22</v>
      </c>
      <c r="N2242">
        <v>20</v>
      </c>
      <c r="O2242">
        <v>74</v>
      </c>
      <c r="P2242">
        <v>175</v>
      </c>
      <c r="Q2242" s="8">
        <f t="shared" si="136"/>
        <v>2.8571428571428571E-2</v>
      </c>
      <c r="R2242" s="8">
        <f t="shared" si="137"/>
        <v>1.1428571428571429E-2</v>
      </c>
      <c r="S2242" s="8">
        <f t="shared" si="138"/>
        <v>0.12571428571428572</v>
      </c>
      <c r="T2242" s="8">
        <f t="shared" si="139"/>
        <v>0.11428571428571428</v>
      </c>
      <c r="U2242" s="8">
        <f>IF(C2242=2022,"",IF(C2242=2020,O2242/60,O2242/162))</f>
        <v>0.4567901234567901</v>
      </c>
      <c r="V2242">
        <v>42</v>
      </c>
      <c r="W2242">
        <v>66</v>
      </c>
      <c r="X2242">
        <v>14</v>
      </c>
      <c r="Y2242">
        <v>41</v>
      </c>
      <c r="Z2242">
        <v>9</v>
      </c>
      <c r="AA2242">
        <v>2</v>
      </c>
      <c r="AB2242">
        <v>1</v>
      </c>
      <c r="AC2242">
        <v>1</v>
      </c>
      <c r="AD2242">
        <v>0.28199999999999997</v>
      </c>
      <c r="AE2242">
        <v>0.27800000000000002</v>
      </c>
      <c r="AF2242">
        <v>0.377</v>
      </c>
      <c r="AG2242">
        <v>0.65500000000000003</v>
      </c>
    </row>
    <row r="2243" spans="1:33" x14ac:dyDescent="0.25">
      <c r="A2243" t="s">
        <v>19</v>
      </c>
      <c r="B2243" t="s">
        <v>439</v>
      </c>
      <c r="C2243">
        <v>2021</v>
      </c>
      <c r="D2243" t="s">
        <v>22</v>
      </c>
      <c r="E2243" t="s">
        <v>20</v>
      </c>
      <c r="F2243" t="s">
        <v>21</v>
      </c>
      <c r="G2243" t="s">
        <v>440</v>
      </c>
      <c r="H2243">
        <v>26</v>
      </c>
      <c r="I2243" t="s">
        <v>1225</v>
      </c>
      <c r="J2243" s="9">
        <v>0.27100000000000002</v>
      </c>
      <c r="K2243">
        <v>8</v>
      </c>
      <c r="L2243">
        <v>20</v>
      </c>
      <c r="M2243">
        <v>53</v>
      </c>
      <c r="N2243">
        <v>74</v>
      </c>
      <c r="O2243">
        <v>158</v>
      </c>
      <c r="P2243">
        <v>635</v>
      </c>
      <c r="Q2243" s="8">
        <f t="shared" ref="Q2243:Q2306" si="140">IFERROR(K2243/$P2243,"")</f>
        <v>1.2598425196850394E-2</v>
      </c>
      <c r="R2243" s="8">
        <f t="shared" ref="R2243:R2306" si="141">IFERROR(L2243/$P2243,"")</f>
        <v>3.1496062992125984E-2</v>
      </c>
      <c r="S2243" s="8">
        <f t="shared" ref="S2243:S2306" si="142">IFERROR(M2243/$P2243,"")</f>
        <v>8.3464566929133857E-2</v>
      </c>
      <c r="T2243" s="8">
        <f t="shared" ref="T2243:T2306" si="143">IFERROR(N2243/$P2243,"")</f>
        <v>0.11653543307086614</v>
      </c>
      <c r="U2243" s="8">
        <f>IF(C2243=2022,"",IF(C2243=2020,O2243/60,O2243/162))</f>
        <v>0.97530864197530864</v>
      </c>
      <c r="V2243">
        <v>172</v>
      </c>
      <c r="W2243">
        <v>227</v>
      </c>
      <c r="X2243">
        <v>36</v>
      </c>
      <c r="Y2243">
        <v>90</v>
      </c>
      <c r="Z2243">
        <v>28</v>
      </c>
      <c r="AA2243">
        <v>2</v>
      </c>
      <c r="AB2243">
        <v>1</v>
      </c>
      <c r="AC2243">
        <v>5</v>
      </c>
      <c r="AD2243">
        <v>0.30399999999999999</v>
      </c>
      <c r="AE2243">
        <v>0.312</v>
      </c>
      <c r="AF2243">
        <v>0.35699999999999998</v>
      </c>
      <c r="AG2243">
        <v>0.67</v>
      </c>
    </row>
    <row r="2244" spans="1:33" x14ac:dyDescent="0.25">
      <c r="A2244" t="s">
        <v>32</v>
      </c>
      <c r="B2244" t="s">
        <v>323</v>
      </c>
      <c r="C2244">
        <v>2021</v>
      </c>
      <c r="D2244" t="s">
        <v>22</v>
      </c>
      <c r="E2244" t="s">
        <v>39</v>
      </c>
      <c r="F2244" t="s">
        <v>40</v>
      </c>
      <c r="G2244" t="s">
        <v>324</v>
      </c>
      <c r="H2244">
        <v>26</v>
      </c>
      <c r="I2244" t="s">
        <v>1225</v>
      </c>
      <c r="J2244" s="9">
        <v>0.3</v>
      </c>
      <c r="K2244">
        <v>2</v>
      </c>
      <c r="L2244">
        <v>22</v>
      </c>
      <c r="M2244">
        <v>43</v>
      </c>
      <c r="N2244">
        <v>78</v>
      </c>
      <c r="O2244">
        <v>151</v>
      </c>
      <c r="P2244">
        <v>497</v>
      </c>
      <c r="Q2244" s="8">
        <f t="shared" si="140"/>
        <v>4.0241448692152921E-3</v>
      </c>
      <c r="R2244" s="8">
        <f t="shared" si="141"/>
        <v>4.4265593561368208E-2</v>
      </c>
      <c r="S2244" s="8">
        <f t="shared" si="142"/>
        <v>8.651911468812877E-2</v>
      </c>
      <c r="T2244" s="8">
        <f t="shared" si="143"/>
        <v>0.15694164989939638</v>
      </c>
      <c r="U2244" s="8">
        <f>IF(C2244=2022,"",IF(C2244=2020,O2244/60,O2244/162))</f>
        <v>0.9320987654320988</v>
      </c>
      <c r="V2244">
        <v>149</v>
      </c>
      <c r="W2244">
        <v>188</v>
      </c>
      <c r="X2244">
        <v>29</v>
      </c>
      <c r="Y2244">
        <v>74</v>
      </c>
      <c r="Z2244">
        <v>49</v>
      </c>
      <c r="AA2244">
        <v>0</v>
      </c>
      <c r="AB2244">
        <v>1</v>
      </c>
      <c r="AC2244">
        <v>1</v>
      </c>
      <c r="AD2244">
        <v>0.34699999999999998</v>
      </c>
      <c r="AE2244">
        <v>0.36499999999999999</v>
      </c>
      <c r="AF2244">
        <v>0.378</v>
      </c>
      <c r="AG2244">
        <v>0.74399999999999999</v>
      </c>
    </row>
    <row r="2245" spans="1:33" x14ac:dyDescent="0.25">
      <c r="A2245" t="s">
        <v>32</v>
      </c>
      <c r="B2245" t="s">
        <v>329</v>
      </c>
      <c r="C2245">
        <v>2021</v>
      </c>
      <c r="D2245" t="s">
        <v>22</v>
      </c>
      <c r="E2245" t="s">
        <v>39</v>
      </c>
      <c r="F2245" t="s">
        <v>40</v>
      </c>
      <c r="G2245" t="s">
        <v>330</v>
      </c>
      <c r="H2245">
        <v>25</v>
      </c>
      <c r="I2245" t="s">
        <v>1225</v>
      </c>
      <c r="J2245" s="9">
        <v>0.23</v>
      </c>
      <c r="K2245">
        <v>6</v>
      </c>
      <c r="L2245">
        <v>15</v>
      </c>
      <c r="M2245">
        <v>17</v>
      </c>
      <c r="N2245">
        <v>19</v>
      </c>
      <c r="O2245">
        <v>35</v>
      </c>
      <c r="P2245">
        <v>126</v>
      </c>
      <c r="Q2245" s="8">
        <f t="shared" si="140"/>
        <v>4.7619047619047616E-2</v>
      </c>
      <c r="R2245" s="8">
        <f t="shared" si="141"/>
        <v>0.11904761904761904</v>
      </c>
      <c r="S2245" s="8">
        <f t="shared" si="142"/>
        <v>0.13492063492063491</v>
      </c>
      <c r="T2245" s="8">
        <f t="shared" si="143"/>
        <v>0.15079365079365079</v>
      </c>
      <c r="U2245" s="8">
        <f>IF(C2245=2022,"",IF(C2245=2020,O2245/60,O2245/162))</f>
        <v>0.21604938271604937</v>
      </c>
      <c r="V2245">
        <v>29</v>
      </c>
      <c r="W2245">
        <v>57</v>
      </c>
      <c r="X2245">
        <v>15</v>
      </c>
      <c r="Y2245">
        <v>43</v>
      </c>
      <c r="Z2245">
        <v>6</v>
      </c>
      <c r="AA2245">
        <v>0</v>
      </c>
      <c r="AB2245">
        <v>1</v>
      </c>
      <c r="AC2245">
        <v>1</v>
      </c>
      <c r="AD2245">
        <v>0.29899999999999999</v>
      </c>
      <c r="AE2245">
        <v>0.27100000000000002</v>
      </c>
      <c r="AF2245">
        <v>0.45200000000000001</v>
      </c>
      <c r="AG2245">
        <v>0.72299999999999998</v>
      </c>
    </row>
    <row r="2246" spans="1:33" x14ac:dyDescent="0.25">
      <c r="A2246" t="s">
        <v>42</v>
      </c>
      <c r="B2246" t="s">
        <v>399</v>
      </c>
      <c r="C2246">
        <v>2021</v>
      </c>
      <c r="D2246" t="s">
        <v>22</v>
      </c>
      <c r="E2246" t="s">
        <v>263</v>
      </c>
      <c r="F2246" t="s">
        <v>264</v>
      </c>
      <c r="G2246" t="s">
        <v>400</v>
      </c>
      <c r="H2246">
        <v>25</v>
      </c>
      <c r="I2246" t="s">
        <v>1225</v>
      </c>
      <c r="J2246" s="9">
        <v>0.24</v>
      </c>
      <c r="K2246">
        <v>4</v>
      </c>
      <c r="L2246">
        <v>10</v>
      </c>
      <c r="M2246">
        <v>23</v>
      </c>
      <c r="N2246">
        <v>19</v>
      </c>
      <c r="O2246">
        <v>73</v>
      </c>
      <c r="P2246">
        <v>200</v>
      </c>
      <c r="Q2246" s="8">
        <f t="shared" si="140"/>
        <v>0.02</v>
      </c>
      <c r="R2246" s="8">
        <f t="shared" si="141"/>
        <v>0.05</v>
      </c>
      <c r="S2246" s="8">
        <f t="shared" si="142"/>
        <v>0.115</v>
      </c>
      <c r="T2246" s="8">
        <f t="shared" si="143"/>
        <v>9.5000000000000001E-2</v>
      </c>
      <c r="U2246" s="8">
        <f>IF(C2246=2022,"",IF(C2246=2020,O2246/60,O2246/162))</f>
        <v>0.45061728395061729</v>
      </c>
      <c r="V2246">
        <v>48</v>
      </c>
      <c r="W2246">
        <v>71</v>
      </c>
      <c r="X2246">
        <v>14</v>
      </c>
      <c r="Y2246">
        <v>55</v>
      </c>
      <c r="Z2246">
        <v>12</v>
      </c>
      <c r="AA2246">
        <v>0</v>
      </c>
      <c r="AB2246">
        <v>1</v>
      </c>
      <c r="AC2246">
        <v>1</v>
      </c>
      <c r="AD2246">
        <v>0.31</v>
      </c>
      <c r="AE2246">
        <v>0.29199999999999998</v>
      </c>
      <c r="AF2246">
        <v>0.35499999999999998</v>
      </c>
      <c r="AG2246">
        <v>0.64700000000000002</v>
      </c>
    </row>
    <row r="2247" spans="1:33" x14ac:dyDescent="0.25">
      <c r="A2247" t="s">
        <v>77</v>
      </c>
      <c r="B2247" t="s">
        <v>1139</v>
      </c>
      <c r="C2247">
        <v>2021</v>
      </c>
      <c r="D2247" t="s">
        <v>18</v>
      </c>
      <c r="E2247" t="s">
        <v>291</v>
      </c>
      <c r="F2247" t="s">
        <v>292</v>
      </c>
      <c r="G2247" t="s">
        <v>1140</v>
      </c>
      <c r="H2247">
        <v>25</v>
      </c>
      <c r="I2247" t="s">
        <v>1225</v>
      </c>
      <c r="J2247" s="9">
        <v>0.27100000000000002</v>
      </c>
      <c r="K2247">
        <v>6</v>
      </c>
      <c r="L2247">
        <v>4</v>
      </c>
      <c r="M2247">
        <v>27</v>
      </c>
      <c r="N2247">
        <v>39</v>
      </c>
      <c r="O2247">
        <v>113</v>
      </c>
      <c r="P2247">
        <v>288</v>
      </c>
      <c r="Q2247" s="8">
        <f t="shared" si="140"/>
        <v>2.0833333333333332E-2</v>
      </c>
      <c r="R2247" s="8">
        <f t="shared" si="141"/>
        <v>1.3888888888888888E-2</v>
      </c>
      <c r="S2247" s="8">
        <f t="shared" si="142"/>
        <v>9.375E-2</v>
      </c>
      <c r="T2247" s="8">
        <f t="shared" si="143"/>
        <v>0.13541666666666666</v>
      </c>
      <c r="U2247" s="8">
        <f>IF(C2247=2022,"",IF(C2247=2020,O2247/60,O2247/162))</f>
        <v>0.69753086419753085</v>
      </c>
      <c r="V2247">
        <v>78</v>
      </c>
      <c r="W2247">
        <v>112</v>
      </c>
      <c r="X2247">
        <v>18</v>
      </c>
      <c r="Y2247">
        <v>63</v>
      </c>
      <c r="Z2247">
        <v>17</v>
      </c>
      <c r="AA2247">
        <v>2</v>
      </c>
      <c r="AB2247">
        <v>1</v>
      </c>
      <c r="AC2247">
        <v>4</v>
      </c>
      <c r="AD2247">
        <v>0.32600000000000001</v>
      </c>
      <c r="AE2247">
        <v>0.34599999999999997</v>
      </c>
      <c r="AF2247">
        <v>0.38900000000000001</v>
      </c>
      <c r="AG2247">
        <v>0.73499999999999999</v>
      </c>
    </row>
    <row r="2248" spans="1:33" x14ac:dyDescent="0.25">
      <c r="A2248" t="s">
        <v>29</v>
      </c>
      <c r="B2248" t="s">
        <v>229</v>
      </c>
      <c r="C2248">
        <v>2021</v>
      </c>
      <c r="D2248" t="s">
        <v>22</v>
      </c>
      <c r="E2248" t="s">
        <v>188</v>
      </c>
      <c r="F2248" t="s">
        <v>96</v>
      </c>
      <c r="G2248" t="s">
        <v>230</v>
      </c>
      <c r="H2248">
        <v>25</v>
      </c>
      <c r="I2248" t="s">
        <v>1225</v>
      </c>
      <c r="J2248" s="9">
        <v>0.28199999999999997</v>
      </c>
      <c r="K2248">
        <v>11</v>
      </c>
      <c r="L2248">
        <v>13</v>
      </c>
      <c r="M2248">
        <v>57</v>
      </c>
      <c r="N2248">
        <v>77</v>
      </c>
      <c r="O2248">
        <v>141</v>
      </c>
      <c r="P2248">
        <v>550</v>
      </c>
      <c r="Q2248" s="8">
        <f t="shared" si="140"/>
        <v>0.02</v>
      </c>
      <c r="R2248" s="8">
        <f t="shared" si="141"/>
        <v>2.3636363636363636E-2</v>
      </c>
      <c r="S2248" s="8">
        <f t="shared" si="142"/>
        <v>0.10363636363636364</v>
      </c>
      <c r="T2248" s="8">
        <f t="shared" si="143"/>
        <v>0.14000000000000001</v>
      </c>
      <c r="U2248" s="8">
        <f>IF(C2248=2022,"",IF(C2248=2020,O2248/60,O2248/162))</f>
        <v>0.87037037037037035</v>
      </c>
      <c r="V2248">
        <v>155</v>
      </c>
      <c r="W2248">
        <v>225</v>
      </c>
      <c r="X2248">
        <v>42</v>
      </c>
      <c r="Y2248">
        <v>120</v>
      </c>
      <c r="Z2248">
        <v>31</v>
      </c>
      <c r="AA2248">
        <v>0</v>
      </c>
      <c r="AB2248">
        <v>1</v>
      </c>
      <c r="AC2248">
        <v>0</v>
      </c>
      <c r="AD2248">
        <v>0.34</v>
      </c>
      <c r="AE2248">
        <v>0.32100000000000001</v>
      </c>
      <c r="AF2248">
        <v>0.40899999999999997</v>
      </c>
      <c r="AG2248">
        <v>0.73099999999999998</v>
      </c>
    </row>
    <row r="2249" spans="1:33" x14ac:dyDescent="0.25">
      <c r="A2249" t="s">
        <v>57</v>
      </c>
      <c r="B2249" t="s">
        <v>891</v>
      </c>
      <c r="C2249">
        <v>2021</v>
      </c>
      <c r="D2249" t="s">
        <v>22</v>
      </c>
      <c r="E2249" t="s">
        <v>98</v>
      </c>
      <c r="F2249" t="s">
        <v>99</v>
      </c>
      <c r="G2249" t="s">
        <v>892</v>
      </c>
      <c r="H2249">
        <v>25</v>
      </c>
      <c r="I2249" t="s">
        <v>1225</v>
      </c>
      <c r="J2249" s="9">
        <v>0.19700000000000001</v>
      </c>
      <c r="K2249">
        <v>5</v>
      </c>
      <c r="L2249">
        <v>1</v>
      </c>
      <c r="M2249">
        <v>15</v>
      </c>
      <c r="N2249">
        <v>16</v>
      </c>
      <c r="O2249">
        <v>41</v>
      </c>
      <c r="P2249">
        <v>132</v>
      </c>
      <c r="Q2249" s="8">
        <f t="shared" si="140"/>
        <v>3.787878787878788E-2</v>
      </c>
      <c r="R2249" s="8">
        <f t="shared" si="141"/>
        <v>7.575757575757576E-3</v>
      </c>
      <c r="S2249" s="8">
        <f t="shared" si="142"/>
        <v>0.11363636363636363</v>
      </c>
      <c r="T2249" s="8">
        <f t="shared" si="143"/>
        <v>0.12121212121212122</v>
      </c>
      <c r="U2249" s="8">
        <f>IF(C2249=2022,"",IF(C2249=2020,O2249/60,O2249/162))</f>
        <v>0.25308641975308643</v>
      </c>
      <c r="V2249">
        <v>26</v>
      </c>
      <c r="W2249">
        <v>49</v>
      </c>
      <c r="X2249">
        <v>12</v>
      </c>
      <c r="Y2249">
        <v>51</v>
      </c>
      <c r="Z2249">
        <v>10</v>
      </c>
      <c r="AA2249">
        <v>0</v>
      </c>
      <c r="AB2249">
        <v>1</v>
      </c>
      <c r="AC2249">
        <v>2</v>
      </c>
      <c r="AD2249">
        <v>0.27600000000000002</v>
      </c>
      <c r="AE2249">
        <v>0.254</v>
      </c>
      <c r="AF2249">
        <v>0.371</v>
      </c>
      <c r="AG2249">
        <v>0.625</v>
      </c>
    </row>
    <row r="2250" spans="1:33" x14ac:dyDescent="0.25">
      <c r="A2250" t="s">
        <v>106</v>
      </c>
      <c r="B2250" t="s">
        <v>891</v>
      </c>
      <c r="C2250">
        <v>2021</v>
      </c>
      <c r="D2250" t="s">
        <v>18</v>
      </c>
      <c r="E2250" t="s">
        <v>107</v>
      </c>
      <c r="F2250" t="s">
        <v>108</v>
      </c>
      <c r="G2250" t="s">
        <v>892</v>
      </c>
      <c r="H2250">
        <v>25</v>
      </c>
      <c r="I2250" t="s">
        <v>1225</v>
      </c>
      <c r="J2250" s="9">
        <v>0.28499999999999998</v>
      </c>
      <c r="K2250">
        <v>20</v>
      </c>
      <c r="L2250">
        <v>4</v>
      </c>
      <c r="M2250">
        <v>58</v>
      </c>
      <c r="N2250">
        <v>61</v>
      </c>
      <c r="O2250">
        <v>99</v>
      </c>
      <c r="P2250">
        <v>365</v>
      </c>
      <c r="Q2250" s="8">
        <f t="shared" si="140"/>
        <v>5.4794520547945202E-2</v>
      </c>
      <c r="R2250" s="8">
        <f t="shared" si="141"/>
        <v>1.0958904109589041E-2</v>
      </c>
      <c r="S2250" s="8">
        <f t="shared" si="142"/>
        <v>0.15890410958904111</v>
      </c>
      <c r="T2250" s="8">
        <f t="shared" si="143"/>
        <v>0.16712328767123288</v>
      </c>
      <c r="U2250" s="8">
        <f>IF(C2250=2022,"",IF(C2250=2020,O2250/60,O2250/162))</f>
        <v>0.61111111111111116</v>
      </c>
      <c r="V2250">
        <v>104</v>
      </c>
      <c r="W2250">
        <v>190</v>
      </c>
      <c r="X2250">
        <v>46</v>
      </c>
      <c r="Y2250">
        <v>105</v>
      </c>
      <c r="Z2250">
        <v>47</v>
      </c>
      <c r="AA2250">
        <v>1</v>
      </c>
      <c r="AB2250">
        <v>2</v>
      </c>
      <c r="AC2250">
        <v>2</v>
      </c>
      <c r="AD2250">
        <v>0.34899999999999998</v>
      </c>
      <c r="AE2250">
        <v>0.36599999999999999</v>
      </c>
      <c r="AF2250">
        <v>0.52100000000000002</v>
      </c>
      <c r="AG2250">
        <v>0.88600000000000001</v>
      </c>
    </row>
    <row r="2251" spans="1:33" x14ac:dyDescent="0.25">
      <c r="A2251" t="s">
        <v>43</v>
      </c>
      <c r="B2251" t="s">
        <v>1089</v>
      </c>
      <c r="C2251">
        <v>2021</v>
      </c>
      <c r="D2251" t="s">
        <v>18</v>
      </c>
      <c r="E2251" t="s">
        <v>100</v>
      </c>
      <c r="F2251" t="s">
        <v>101</v>
      </c>
      <c r="G2251" t="s">
        <v>1090</v>
      </c>
      <c r="H2251">
        <v>25</v>
      </c>
      <c r="I2251" t="s">
        <v>1225</v>
      </c>
      <c r="J2251" s="9">
        <v>0.27300000000000002</v>
      </c>
      <c r="K2251">
        <v>7</v>
      </c>
      <c r="L2251">
        <v>1</v>
      </c>
      <c r="M2251">
        <v>22</v>
      </c>
      <c r="N2251">
        <v>19</v>
      </c>
      <c r="O2251">
        <v>52</v>
      </c>
      <c r="P2251">
        <v>121</v>
      </c>
      <c r="Q2251" s="8">
        <f t="shared" si="140"/>
        <v>5.7851239669421489E-2</v>
      </c>
      <c r="R2251" s="8">
        <f t="shared" si="141"/>
        <v>8.2644628099173556E-3</v>
      </c>
      <c r="S2251" s="8">
        <f t="shared" si="142"/>
        <v>0.18181818181818182</v>
      </c>
      <c r="T2251" s="8">
        <f t="shared" si="143"/>
        <v>0.15702479338842976</v>
      </c>
      <c r="U2251" s="8">
        <f>IF(C2251=2022,"",IF(C2251=2020,O2251/60,O2251/162))</f>
        <v>0.32098765432098764</v>
      </c>
      <c r="V2251">
        <v>33</v>
      </c>
      <c r="W2251">
        <v>58</v>
      </c>
      <c r="X2251">
        <v>11</v>
      </c>
      <c r="Y2251">
        <v>23</v>
      </c>
      <c r="Z2251">
        <v>9</v>
      </c>
      <c r="AA2251">
        <v>1</v>
      </c>
      <c r="AB2251">
        <v>1</v>
      </c>
      <c r="AC2251">
        <v>0</v>
      </c>
      <c r="AD2251">
        <v>0.28599999999999998</v>
      </c>
      <c r="AE2251">
        <v>0.33300000000000002</v>
      </c>
      <c r="AF2251">
        <v>0.47899999999999998</v>
      </c>
      <c r="AG2251">
        <v>0.81299999999999994</v>
      </c>
    </row>
    <row r="2252" spans="1:33" x14ac:dyDescent="0.25">
      <c r="A2252" t="s">
        <v>62</v>
      </c>
      <c r="B2252" t="s">
        <v>277</v>
      </c>
      <c r="C2252">
        <v>2021</v>
      </c>
      <c r="D2252" t="s">
        <v>22</v>
      </c>
      <c r="E2252" t="s">
        <v>126</v>
      </c>
      <c r="F2252" t="s">
        <v>127</v>
      </c>
      <c r="G2252" t="s">
        <v>278</v>
      </c>
      <c r="H2252">
        <v>25</v>
      </c>
      <c r="I2252" t="s">
        <v>1225</v>
      </c>
      <c r="J2252" s="9">
        <v>0.14099999999999999</v>
      </c>
      <c r="K2252">
        <v>6</v>
      </c>
      <c r="L2252">
        <v>2</v>
      </c>
      <c r="M2252">
        <v>20</v>
      </c>
      <c r="N2252">
        <v>21</v>
      </c>
      <c r="O2252">
        <v>61</v>
      </c>
      <c r="P2252">
        <v>156</v>
      </c>
      <c r="Q2252" s="8">
        <f t="shared" si="140"/>
        <v>3.8461538461538464E-2</v>
      </c>
      <c r="R2252" s="8">
        <f t="shared" si="141"/>
        <v>1.282051282051282E-2</v>
      </c>
      <c r="S2252" s="8">
        <f t="shared" si="142"/>
        <v>0.12820512820512819</v>
      </c>
      <c r="T2252" s="8">
        <f t="shared" si="143"/>
        <v>0.13461538461538461</v>
      </c>
      <c r="U2252" s="8">
        <f>IF(C2252=2022,"",IF(C2252=2020,O2252/60,O2252/162))</f>
        <v>0.37654320987654322</v>
      </c>
      <c r="V2252">
        <v>22</v>
      </c>
      <c r="W2252">
        <v>44</v>
      </c>
      <c r="X2252">
        <v>10</v>
      </c>
      <c r="Y2252">
        <v>59</v>
      </c>
      <c r="Z2252">
        <v>22</v>
      </c>
      <c r="AA2252">
        <v>1</v>
      </c>
      <c r="AB2252">
        <v>1</v>
      </c>
      <c r="AC2252">
        <v>0</v>
      </c>
      <c r="AD2252">
        <v>0.16500000000000001</v>
      </c>
      <c r="AE2252">
        <v>0.23899999999999999</v>
      </c>
      <c r="AF2252">
        <v>0.28199999999999997</v>
      </c>
      <c r="AG2252">
        <v>0.52100000000000002</v>
      </c>
    </row>
    <row r="2253" spans="1:33" x14ac:dyDescent="0.25">
      <c r="A2253" t="s">
        <v>41</v>
      </c>
      <c r="B2253" t="s">
        <v>1059</v>
      </c>
      <c r="C2253">
        <v>2021</v>
      </c>
      <c r="D2253" t="s">
        <v>18</v>
      </c>
      <c r="E2253" t="s">
        <v>60</v>
      </c>
      <c r="F2253" t="s">
        <v>61</v>
      </c>
      <c r="G2253" t="s">
        <v>1060</v>
      </c>
      <c r="H2253">
        <v>25</v>
      </c>
      <c r="I2253" t="s">
        <v>1225</v>
      </c>
      <c r="J2253" s="9">
        <v>0.20200000000000001</v>
      </c>
      <c r="K2253">
        <v>8</v>
      </c>
      <c r="L2253">
        <v>6</v>
      </c>
      <c r="M2253">
        <v>34</v>
      </c>
      <c r="N2253">
        <v>27</v>
      </c>
      <c r="O2253">
        <v>117</v>
      </c>
      <c r="P2253">
        <v>267</v>
      </c>
      <c r="Q2253" s="8">
        <f t="shared" si="140"/>
        <v>2.9962546816479401E-2</v>
      </c>
      <c r="R2253" s="8">
        <f t="shared" si="141"/>
        <v>2.247191011235955E-2</v>
      </c>
      <c r="S2253" s="8">
        <f t="shared" si="142"/>
        <v>0.12734082397003746</v>
      </c>
      <c r="T2253" s="8">
        <f t="shared" si="143"/>
        <v>0.10112359550561797</v>
      </c>
      <c r="U2253" s="8">
        <f>IF(C2253=2022,"",IF(C2253=2020,O2253/60,O2253/162))</f>
        <v>0.72222222222222221</v>
      </c>
      <c r="V2253">
        <v>54</v>
      </c>
      <c r="W2253">
        <v>94</v>
      </c>
      <c r="X2253">
        <v>22</v>
      </c>
      <c r="Y2253">
        <v>71</v>
      </c>
      <c r="Z2253">
        <v>22</v>
      </c>
      <c r="AA2253">
        <v>1</v>
      </c>
      <c r="AB2253">
        <v>1</v>
      </c>
      <c r="AC2253">
        <v>1</v>
      </c>
      <c r="AD2253">
        <v>0.24099999999999999</v>
      </c>
      <c r="AE2253">
        <v>0.27</v>
      </c>
      <c r="AF2253">
        <v>0.35199999999999998</v>
      </c>
      <c r="AG2253">
        <v>0.622</v>
      </c>
    </row>
    <row r="2254" spans="1:33" x14ac:dyDescent="0.25">
      <c r="A2254" t="s">
        <v>34</v>
      </c>
      <c r="B2254" t="s">
        <v>457</v>
      </c>
      <c r="C2254">
        <v>2021</v>
      </c>
      <c r="D2254" t="s">
        <v>22</v>
      </c>
      <c r="E2254" t="s">
        <v>75</v>
      </c>
      <c r="F2254" t="s">
        <v>76</v>
      </c>
      <c r="G2254" t="s">
        <v>458</v>
      </c>
      <c r="H2254">
        <v>24</v>
      </c>
      <c r="I2254" t="s">
        <v>1225</v>
      </c>
      <c r="J2254" s="9">
        <v>0.25900000000000001</v>
      </c>
      <c r="K2254">
        <v>9</v>
      </c>
      <c r="L2254">
        <v>14</v>
      </c>
      <c r="M2254">
        <v>51</v>
      </c>
      <c r="N2254">
        <v>50</v>
      </c>
      <c r="O2254">
        <v>127</v>
      </c>
      <c r="P2254">
        <v>459</v>
      </c>
      <c r="Q2254" s="8">
        <f t="shared" si="140"/>
        <v>1.9607843137254902E-2</v>
      </c>
      <c r="R2254" s="8">
        <f t="shared" si="141"/>
        <v>3.0501089324618737E-2</v>
      </c>
      <c r="S2254" s="8">
        <f t="shared" si="142"/>
        <v>0.1111111111111111</v>
      </c>
      <c r="T2254" s="8">
        <f t="shared" si="143"/>
        <v>0.10893246187363835</v>
      </c>
      <c r="U2254" s="8">
        <f>IF(C2254=2022,"",IF(C2254=2020,O2254/60,O2254/162))</f>
        <v>0.78395061728395066</v>
      </c>
      <c r="V2254">
        <v>119</v>
      </c>
      <c r="W2254">
        <v>168</v>
      </c>
      <c r="X2254">
        <v>31</v>
      </c>
      <c r="Y2254">
        <v>104</v>
      </c>
      <c r="Z2254">
        <v>50</v>
      </c>
      <c r="AA2254">
        <v>1</v>
      </c>
      <c r="AB2254">
        <v>1</v>
      </c>
      <c r="AC2254">
        <v>6</v>
      </c>
      <c r="AD2254">
        <v>0.314</v>
      </c>
      <c r="AE2254">
        <v>0.33100000000000002</v>
      </c>
      <c r="AF2254">
        <v>0.36599999999999999</v>
      </c>
      <c r="AG2254">
        <v>0.69699999999999995</v>
      </c>
    </row>
    <row r="2255" spans="1:33" x14ac:dyDescent="0.25">
      <c r="A2255" t="s">
        <v>49</v>
      </c>
      <c r="B2255" t="s">
        <v>365</v>
      </c>
      <c r="C2255">
        <v>2021</v>
      </c>
      <c r="D2255" t="s">
        <v>22</v>
      </c>
      <c r="E2255" t="s">
        <v>50</v>
      </c>
      <c r="F2255" t="s">
        <v>51</v>
      </c>
      <c r="G2255" t="s">
        <v>366</v>
      </c>
      <c r="H2255">
        <v>24</v>
      </c>
      <c r="I2255" t="s">
        <v>1225</v>
      </c>
      <c r="J2255" s="9">
        <v>0.20100000000000001</v>
      </c>
      <c r="K2255">
        <v>6</v>
      </c>
      <c r="L2255">
        <v>1</v>
      </c>
      <c r="M2255">
        <v>18</v>
      </c>
      <c r="N2255">
        <v>22</v>
      </c>
      <c r="O2255">
        <v>54</v>
      </c>
      <c r="P2255">
        <v>174</v>
      </c>
      <c r="Q2255" s="8">
        <f t="shared" si="140"/>
        <v>3.4482758620689655E-2</v>
      </c>
      <c r="R2255" s="8">
        <f t="shared" si="141"/>
        <v>5.7471264367816091E-3</v>
      </c>
      <c r="S2255" s="8">
        <f t="shared" si="142"/>
        <v>0.10344827586206896</v>
      </c>
      <c r="T2255" s="8">
        <f t="shared" si="143"/>
        <v>0.12643678160919541</v>
      </c>
      <c r="U2255" s="8">
        <f>IF(C2255=2022,"",IF(C2255=2020,O2255/60,O2255/162))</f>
        <v>0.33333333333333331</v>
      </c>
      <c r="V2255">
        <v>35</v>
      </c>
      <c r="W2255">
        <v>54</v>
      </c>
      <c r="X2255">
        <v>7</v>
      </c>
      <c r="Y2255">
        <v>38</v>
      </c>
      <c r="Z2255">
        <v>9</v>
      </c>
      <c r="AA2255">
        <v>0</v>
      </c>
      <c r="AB2255">
        <v>1</v>
      </c>
      <c r="AC2255">
        <v>0</v>
      </c>
      <c r="AD2255">
        <v>0.22</v>
      </c>
      <c r="AE2255">
        <v>0.246</v>
      </c>
      <c r="AF2255">
        <v>0.31</v>
      </c>
      <c r="AG2255">
        <v>0.55600000000000005</v>
      </c>
    </row>
    <row r="2256" spans="1:33" x14ac:dyDescent="0.25">
      <c r="A2256" t="s">
        <v>46</v>
      </c>
      <c r="B2256" t="s">
        <v>1043</v>
      </c>
      <c r="C2256">
        <v>2021</v>
      </c>
      <c r="D2256" t="s">
        <v>18</v>
      </c>
      <c r="E2256" t="s">
        <v>168</v>
      </c>
      <c r="F2256" t="s">
        <v>169</v>
      </c>
      <c r="G2256" t="s">
        <v>1044</v>
      </c>
      <c r="H2256">
        <v>24</v>
      </c>
      <c r="I2256" t="s">
        <v>1225</v>
      </c>
      <c r="J2256" s="9">
        <v>0.222</v>
      </c>
      <c r="K2256">
        <v>2</v>
      </c>
      <c r="L2256">
        <v>2</v>
      </c>
      <c r="M2256">
        <v>12</v>
      </c>
      <c r="N2256">
        <v>15</v>
      </c>
      <c r="O2256">
        <v>43</v>
      </c>
      <c r="P2256">
        <v>117</v>
      </c>
      <c r="Q2256" s="8">
        <f t="shared" si="140"/>
        <v>1.7094017094017096E-2</v>
      </c>
      <c r="R2256" s="8">
        <f t="shared" si="141"/>
        <v>1.7094017094017096E-2</v>
      </c>
      <c r="S2256" s="8">
        <f t="shared" si="142"/>
        <v>0.10256410256410256</v>
      </c>
      <c r="T2256" s="8">
        <f t="shared" si="143"/>
        <v>0.12820512820512819</v>
      </c>
      <c r="U2256" s="8">
        <f>IF(C2256=2022,"",IF(C2256=2020,O2256/60,O2256/162))</f>
        <v>0.26543209876543211</v>
      </c>
      <c r="V2256">
        <v>26</v>
      </c>
      <c r="W2256">
        <v>40</v>
      </c>
      <c r="X2256">
        <v>8</v>
      </c>
      <c r="Y2256">
        <v>33</v>
      </c>
      <c r="Z2256">
        <v>13</v>
      </c>
      <c r="AA2256">
        <v>0</v>
      </c>
      <c r="AB2256">
        <v>1</v>
      </c>
      <c r="AC2256">
        <v>2</v>
      </c>
      <c r="AD2256">
        <v>0.28899999999999998</v>
      </c>
      <c r="AE2256">
        <v>0.29799999999999999</v>
      </c>
      <c r="AF2256">
        <v>0.34200000000000003</v>
      </c>
      <c r="AG2256">
        <v>0.64</v>
      </c>
    </row>
    <row r="2257" spans="1:33" x14ac:dyDescent="0.25">
      <c r="A2257" t="s">
        <v>30</v>
      </c>
      <c r="B2257" t="s">
        <v>158</v>
      </c>
      <c r="C2257">
        <v>2021</v>
      </c>
      <c r="D2257" t="s">
        <v>22</v>
      </c>
      <c r="E2257" t="s">
        <v>142</v>
      </c>
      <c r="F2257" t="s">
        <v>143</v>
      </c>
      <c r="G2257" t="s">
        <v>159</v>
      </c>
      <c r="H2257">
        <v>24</v>
      </c>
      <c r="I2257" t="s">
        <v>1225</v>
      </c>
      <c r="J2257" s="9">
        <v>0.25</v>
      </c>
      <c r="K2257">
        <v>0</v>
      </c>
      <c r="L2257">
        <v>0</v>
      </c>
      <c r="M2257">
        <v>2</v>
      </c>
      <c r="N2257">
        <v>4</v>
      </c>
      <c r="O2257">
        <v>10</v>
      </c>
      <c r="P2257">
        <v>32</v>
      </c>
      <c r="Q2257" s="8">
        <f t="shared" si="140"/>
        <v>0</v>
      </c>
      <c r="R2257" s="8">
        <f t="shared" si="141"/>
        <v>0</v>
      </c>
      <c r="S2257" s="8">
        <f t="shared" si="142"/>
        <v>6.25E-2</v>
      </c>
      <c r="T2257" s="8">
        <f t="shared" si="143"/>
        <v>0.125</v>
      </c>
      <c r="U2257" s="8">
        <f>IF(C2257=2022,"",IF(C2257=2020,O2257/60,O2257/162))</f>
        <v>6.1728395061728392E-2</v>
      </c>
      <c r="V2257">
        <v>8</v>
      </c>
      <c r="W2257">
        <v>11</v>
      </c>
      <c r="X2257">
        <v>3</v>
      </c>
      <c r="Y2257">
        <v>11</v>
      </c>
      <c r="Z2257">
        <v>1</v>
      </c>
      <c r="AA2257">
        <v>0</v>
      </c>
      <c r="AB2257">
        <v>1</v>
      </c>
      <c r="AC2257">
        <v>0</v>
      </c>
      <c r="AD2257">
        <v>0.38100000000000001</v>
      </c>
      <c r="AE2257">
        <v>0.27300000000000002</v>
      </c>
      <c r="AF2257">
        <v>0.34399999999999997</v>
      </c>
      <c r="AG2257">
        <v>0.61599999999999999</v>
      </c>
    </row>
    <row r="2258" spans="1:33" x14ac:dyDescent="0.25">
      <c r="A2258" t="s">
        <v>57</v>
      </c>
      <c r="B2258" t="s">
        <v>565</v>
      </c>
      <c r="C2258">
        <v>2021</v>
      </c>
      <c r="D2258" t="s">
        <v>22</v>
      </c>
      <c r="E2258" t="s">
        <v>98</v>
      </c>
      <c r="F2258" t="s">
        <v>99</v>
      </c>
      <c r="G2258" t="s">
        <v>566</v>
      </c>
      <c r="H2258">
        <v>24</v>
      </c>
      <c r="I2258" t="s">
        <v>1225</v>
      </c>
      <c r="J2258" s="9">
        <v>0.21099999999999999</v>
      </c>
      <c r="K2258">
        <v>1</v>
      </c>
      <c r="L2258">
        <v>4</v>
      </c>
      <c r="M2258">
        <v>15</v>
      </c>
      <c r="N2258">
        <v>15</v>
      </c>
      <c r="O2258">
        <v>54</v>
      </c>
      <c r="P2258">
        <v>152</v>
      </c>
      <c r="Q2258" s="8">
        <f t="shared" si="140"/>
        <v>6.5789473684210523E-3</v>
      </c>
      <c r="R2258" s="8">
        <f t="shared" si="141"/>
        <v>2.6315789473684209E-2</v>
      </c>
      <c r="S2258" s="8">
        <f t="shared" si="142"/>
        <v>9.8684210526315791E-2</v>
      </c>
      <c r="T2258" s="8">
        <f t="shared" si="143"/>
        <v>9.8684210526315791E-2</v>
      </c>
      <c r="U2258" s="8">
        <f>IF(C2258=2022,"",IF(C2258=2020,O2258/60,O2258/162))</f>
        <v>0.33333333333333331</v>
      </c>
      <c r="V2258">
        <v>32</v>
      </c>
      <c r="W2258">
        <v>45</v>
      </c>
      <c r="X2258">
        <v>11</v>
      </c>
      <c r="Y2258">
        <v>49</v>
      </c>
      <c r="Z2258">
        <v>23</v>
      </c>
      <c r="AA2258">
        <v>0</v>
      </c>
      <c r="AB2258">
        <v>1</v>
      </c>
      <c r="AC2258">
        <v>2</v>
      </c>
      <c r="AD2258">
        <v>0.30399999999999999</v>
      </c>
      <c r="AE2258">
        <v>0.314</v>
      </c>
      <c r="AF2258">
        <v>0.29599999999999999</v>
      </c>
      <c r="AG2258">
        <v>0.61</v>
      </c>
    </row>
    <row r="2259" spans="1:33" x14ac:dyDescent="0.25">
      <c r="A2259" t="s">
        <v>56</v>
      </c>
      <c r="B2259" t="s">
        <v>489</v>
      </c>
      <c r="C2259">
        <v>2021</v>
      </c>
      <c r="D2259" t="s">
        <v>22</v>
      </c>
      <c r="E2259" t="s">
        <v>211</v>
      </c>
      <c r="F2259" t="s">
        <v>212</v>
      </c>
      <c r="G2259" t="s">
        <v>490</v>
      </c>
      <c r="H2259">
        <v>24</v>
      </c>
      <c r="I2259" t="s">
        <v>1225</v>
      </c>
      <c r="J2259" s="9">
        <v>9.4E-2</v>
      </c>
      <c r="K2259">
        <v>1</v>
      </c>
      <c r="L2259">
        <v>0</v>
      </c>
      <c r="M2259">
        <v>1</v>
      </c>
      <c r="N2259">
        <v>2</v>
      </c>
      <c r="O2259">
        <v>18</v>
      </c>
      <c r="P2259">
        <v>32</v>
      </c>
      <c r="Q2259" s="8">
        <f t="shared" si="140"/>
        <v>3.125E-2</v>
      </c>
      <c r="R2259" s="8">
        <f t="shared" si="141"/>
        <v>0</v>
      </c>
      <c r="S2259" s="8">
        <f t="shared" si="142"/>
        <v>3.125E-2</v>
      </c>
      <c r="T2259" s="8">
        <f t="shared" si="143"/>
        <v>6.25E-2</v>
      </c>
      <c r="U2259" s="8">
        <f>IF(C2259=2022,"",IF(C2259=2020,O2259/60,O2259/162))</f>
        <v>0.1111111111111111</v>
      </c>
      <c r="V2259">
        <v>3</v>
      </c>
      <c r="W2259">
        <v>6</v>
      </c>
      <c r="X2259">
        <v>1</v>
      </c>
      <c r="Y2259">
        <v>11</v>
      </c>
      <c r="Z2259">
        <v>3</v>
      </c>
      <c r="AA2259">
        <v>0</v>
      </c>
      <c r="AB2259">
        <v>1</v>
      </c>
      <c r="AC2259">
        <v>0</v>
      </c>
      <c r="AD2259">
        <v>0.1</v>
      </c>
      <c r="AE2259">
        <v>0.19400000000000001</v>
      </c>
      <c r="AF2259">
        <v>0.188</v>
      </c>
      <c r="AG2259">
        <v>0.38200000000000001</v>
      </c>
    </row>
    <row r="2260" spans="1:33" x14ac:dyDescent="0.25">
      <c r="A2260" t="s">
        <v>106</v>
      </c>
      <c r="B2260" t="s">
        <v>921</v>
      </c>
      <c r="C2260">
        <v>2021</v>
      </c>
      <c r="D2260" t="s">
        <v>18</v>
      </c>
      <c r="E2260" t="s">
        <v>107</v>
      </c>
      <c r="F2260" t="s">
        <v>108</v>
      </c>
      <c r="G2260" t="s">
        <v>922</v>
      </c>
      <c r="H2260">
        <v>23</v>
      </c>
      <c r="I2260" t="s">
        <v>1225</v>
      </c>
      <c r="J2260" s="9">
        <v>0.249</v>
      </c>
      <c r="K2260">
        <v>23</v>
      </c>
      <c r="L2260">
        <v>5</v>
      </c>
      <c r="M2260">
        <v>75</v>
      </c>
      <c r="N2260">
        <v>77</v>
      </c>
      <c r="O2260">
        <v>150</v>
      </c>
      <c r="P2260">
        <v>490</v>
      </c>
      <c r="Q2260" s="8">
        <f t="shared" si="140"/>
        <v>4.6938775510204082E-2</v>
      </c>
      <c r="R2260" s="8">
        <f t="shared" si="141"/>
        <v>1.020408163265306E-2</v>
      </c>
      <c r="S2260" s="8">
        <f t="shared" si="142"/>
        <v>0.15306122448979592</v>
      </c>
      <c r="T2260" s="8">
        <f t="shared" si="143"/>
        <v>0.15714285714285714</v>
      </c>
      <c r="U2260" s="8">
        <f>IF(C2260=2022,"",IF(C2260=2020,O2260/60,O2260/162))</f>
        <v>0.92592592592592593</v>
      </c>
      <c r="V2260">
        <v>122</v>
      </c>
      <c r="W2260">
        <v>218</v>
      </c>
      <c r="X2260">
        <v>49</v>
      </c>
      <c r="Y2260">
        <v>116</v>
      </c>
      <c r="Z2260">
        <v>63</v>
      </c>
      <c r="AA2260">
        <v>3</v>
      </c>
      <c r="AB2260">
        <v>1</v>
      </c>
      <c r="AC2260">
        <v>1</v>
      </c>
      <c r="AD2260">
        <v>0.28000000000000003</v>
      </c>
      <c r="AE2260">
        <v>0.34499999999999997</v>
      </c>
      <c r="AF2260">
        <v>0.44500000000000001</v>
      </c>
      <c r="AG2260">
        <v>0.78900000000000003</v>
      </c>
    </row>
    <row r="2261" spans="1:33" x14ac:dyDescent="0.25">
      <c r="A2261" t="s">
        <v>56</v>
      </c>
      <c r="B2261" t="s">
        <v>607</v>
      </c>
      <c r="C2261">
        <v>2021</v>
      </c>
      <c r="D2261" t="s">
        <v>22</v>
      </c>
      <c r="E2261" t="s">
        <v>211</v>
      </c>
      <c r="F2261" t="s">
        <v>212</v>
      </c>
      <c r="G2261" t="s">
        <v>608</v>
      </c>
      <c r="H2261">
        <v>23</v>
      </c>
      <c r="I2261" t="s">
        <v>1225</v>
      </c>
      <c r="J2261" s="9">
        <v>0.29799999999999999</v>
      </c>
      <c r="K2261">
        <v>29</v>
      </c>
      <c r="L2261">
        <v>25</v>
      </c>
      <c r="M2261">
        <v>102</v>
      </c>
      <c r="N2261">
        <v>121</v>
      </c>
      <c r="O2261">
        <v>159</v>
      </c>
      <c r="P2261">
        <v>640</v>
      </c>
      <c r="Q2261" s="8">
        <f t="shared" si="140"/>
        <v>4.5312499999999999E-2</v>
      </c>
      <c r="R2261" s="8">
        <f t="shared" si="141"/>
        <v>3.90625E-2</v>
      </c>
      <c r="S2261" s="8">
        <f t="shared" si="142"/>
        <v>0.15937499999999999</v>
      </c>
      <c r="T2261" s="8">
        <f t="shared" si="143"/>
        <v>0.18906249999999999</v>
      </c>
      <c r="U2261" s="8">
        <f>IF(C2261=2022,"",IF(C2261=2020,O2261/60,O2261/162))</f>
        <v>0.98148148148148151</v>
      </c>
      <c r="V2261">
        <v>191</v>
      </c>
      <c r="W2261">
        <v>310</v>
      </c>
      <c r="X2261">
        <v>60</v>
      </c>
      <c r="Y2261">
        <v>137</v>
      </c>
      <c r="Z2261">
        <v>40</v>
      </c>
      <c r="AA2261">
        <v>0</v>
      </c>
      <c r="AB2261">
        <v>1</v>
      </c>
      <c r="AC2261">
        <v>1</v>
      </c>
      <c r="AD2261">
        <v>0.33900000000000002</v>
      </c>
      <c r="AE2261">
        <v>0.34300000000000003</v>
      </c>
      <c r="AF2261">
        <v>0.48399999999999999</v>
      </c>
      <c r="AG2261">
        <v>0.82799999999999996</v>
      </c>
    </row>
    <row r="2262" spans="1:33" x14ac:dyDescent="0.25">
      <c r="A2262" t="s">
        <v>19</v>
      </c>
      <c r="B2262" t="s">
        <v>583</v>
      </c>
      <c r="C2262">
        <v>2021</v>
      </c>
      <c r="D2262" t="s">
        <v>22</v>
      </c>
      <c r="E2262" t="s">
        <v>20</v>
      </c>
      <c r="F2262" t="s">
        <v>21</v>
      </c>
      <c r="G2262" t="s">
        <v>584</v>
      </c>
      <c r="H2262">
        <v>22</v>
      </c>
      <c r="I2262" t="s">
        <v>1225</v>
      </c>
      <c r="J2262" s="9">
        <v>0.217</v>
      </c>
      <c r="K2262">
        <v>0</v>
      </c>
      <c r="L2262">
        <v>11</v>
      </c>
      <c r="M2262">
        <v>6</v>
      </c>
      <c r="N2262">
        <v>15</v>
      </c>
      <c r="O2262">
        <v>43</v>
      </c>
      <c r="P2262">
        <v>143</v>
      </c>
      <c r="Q2262" s="8">
        <f t="shared" si="140"/>
        <v>0</v>
      </c>
      <c r="R2262" s="8">
        <f t="shared" si="141"/>
        <v>7.6923076923076927E-2</v>
      </c>
      <c r="S2262" s="8">
        <f t="shared" si="142"/>
        <v>4.195804195804196E-2</v>
      </c>
      <c r="T2262" s="8">
        <f t="shared" si="143"/>
        <v>0.1048951048951049</v>
      </c>
      <c r="U2262" s="8">
        <f>IF(C2262=2022,"",IF(C2262=2020,O2262/60,O2262/162))</f>
        <v>0.26543209876543211</v>
      </c>
      <c r="V2262">
        <v>31</v>
      </c>
      <c r="W2262">
        <v>36</v>
      </c>
      <c r="X2262">
        <v>5</v>
      </c>
      <c r="Y2262">
        <v>32</v>
      </c>
      <c r="Z2262">
        <v>17</v>
      </c>
      <c r="AA2262">
        <v>0</v>
      </c>
      <c r="AB2262">
        <v>1</v>
      </c>
      <c r="AC2262">
        <v>2</v>
      </c>
      <c r="AD2262">
        <v>0.27700000000000002</v>
      </c>
      <c r="AE2262">
        <v>0.315</v>
      </c>
      <c r="AF2262">
        <v>0.252</v>
      </c>
      <c r="AG2262">
        <v>0.56699999999999995</v>
      </c>
    </row>
    <row r="2263" spans="1:33" x14ac:dyDescent="0.25">
      <c r="A2263" t="s">
        <v>41</v>
      </c>
      <c r="B2263" t="s">
        <v>1071</v>
      </c>
      <c r="C2263">
        <v>2021</v>
      </c>
      <c r="D2263" t="s">
        <v>18</v>
      </c>
      <c r="E2263" t="s">
        <v>60</v>
      </c>
      <c r="F2263" t="s">
        <v>61</v>
      </c>
      <c r="G2263" t="s">
        <v>1072</v>
      </c>
      <c r="H2263">
        <v>22</v>
      </c>
      <c r="I2263" t="s">
        <v>1225</v>
      </c>
      <c r="J2263" s="9">
        <v>0.28199999999999997</v>
      </c>
      <c r="K2263">
        <v>42</v>
      </c>
      <c r="L2263">
        <v>25</v>
      </c>
      <c r="M2263">
        <v>97</v>
      </c>
      <c r="N2263">
        <v>99</v>
      </c>
      <c r="O2263">
        <v>130</v>
      </c>
      <c r="P2263">
        <v>478</v>
      </c>
      <c r="Q2263" s="8">
        <f t="shared" si="140"/>
        <v>8.7866108786610872E-2</v>
      </c>
      <c r="R2263" s="8">
        <f t="shared" si="141"/>
        <v>5.2301255230125521E-2</v>
      </c>
      <c r="S2263" s="8">
        <f t="shared" si="142"/>
        <v>0.20292887029288703</v>
      </c>
      <c r="T2263" s="8">
        <f t="shared" si="143"/>
        <v>0.20711297071129708</v>
      </c>
      <c r="U2263" s="8">
        <f>IF(C2263=2022,"",IF(C2263=2020,O2263/60,O2263/162))</f>
        <v>0.80246913580246915</v>
      </c>
      <c r="V2263">
        <v>135</v>
      </c>
      <c r="W2263">
        <v>292</v>
      </c>
      <c r="X2263">
        <v>73</v>
      </c>
      <c r="Y2263">
        <v>153</v>
      </c>
      <c r="Z2263">
        <v>62</v>
      </c>
      <c r="AA2263">
        <v>6</v>
      </c>
      <c r="AB2263">
        <v>1</v>
      </c>
      <c r="AC2263">
        <v>4</v>
      </c>
      <c r="AD2263">
        <v>0.32400000000000001</v>
      </c>
      <c r="AE2263">
        <v>0.36399999999999999</v>
      </c>
      <c r="AF2263">
        <v>0.61099999999999999</v>
      </c>
      <c r="AG2263">
        <v>0.97499999999999998</v>
      </c>
    </row>
    <row r="2264" spans="1:33" x14ac:dyDescent="0.25">
      <c r="A2264" t="s">
        <v>46</v>
      </c>
      <c r="B2264" t="s">
        <v>1015</v>
      </c>
      <c r="C2264">
        <v>2021</v>
      </c>
      <c r="D2264" t="s">
        <v>18</v>
      </c>
      <c r="E2264" t="s">
        <v>168</v>
      </c>
      <c r="F2264" t="s">
        <v>169</v>
      </c>
      <c r="G2264" t="s">
        <v>1016</v>
      </c>
      <c r="H2264">
        <v>22</v>
      </c>
      <c r="I2264" t="s">
        <v>1225</v>
      </c>
      <c r="J2264" s="9">
        <v>0.33300000000000002</v>
      </c>
      <c r="K2264">
        <v>1</v>
      </c>
      <c r="L2264">
        <v>0</v>
      </c>
      <c r="M2264">
        <v>3</v>
      </c>
      <c r="N2264">
        <v>2</v>
      </c>
      <c r="O2264">
        <v>2</v>
      </c>
      <c r="P2264">
        <v>9</v>
      </c>
      <c r="Q2264" s="8">
        <f t="shared" si="140"/>
        <v>0.1111111111111111</v>
      </c>
      <c r="R2264" s="8">
        <f t="shared" si="141"/>
        <v>0</v>
      </c>
      <c r="S2264" s="8">
        <f t="shared" si="142"/>
        <v>0.33333333333333331</v>
      </c>
      <c r="T2264" s="8">
        <f t="shared" si="143"/>
        <v>0.22222222222222221</v>
      </c>
      <c r="U2264" s="8">
        <f>IF(C2264=2022,"",IF(C2264=2020,O2264/60,O2264/162))</f>
        <v>1.2345679012345678E-2</v>
      </c>
      <c r="V2264">
        <v>3</v>
      </c>
      <c r="W2264">
        <v>6</v>
      </c>
      <c r="X2264">
        <v>1</v>
      </c>
      <c r="Y2264">
        <v>4</v>
      </c>
      <c r="Z2264">
        <v>0</v>
      </c>
      <c r="AA2264">
        <v>0</v>
      </c>
      <c r="AB2264">
        <v>1</v>
      </c>
      <c r="AC2264">
        <v>0</v>
      </c>
      <c r="AD2264">
        <v>0.5</v>
      </c>
      <c r="AE2264">
        <v>0.33300000000000002</v>
      </c>
      <c r="AF2264">
        <v>0.66700000000000004</v>
      </c>
      <c r="AG2264">
        <v>1</v>
      </c>
    </row>
    <row r="2265" spans="1:33" x14ac:dyDescent="0.25">
      <c r="A2265" t="s">
        <v>29</v>
      </c>
      <c r="B2265" t="s">
        <v>199</v>
      </c>
      <c r="C2265">
        <v>2021</v>
      </c>
      <c r="D2265" t="s">
        <v>22</v>
      </c>
      <c r="E2265" t="s">
        <v>188</v>
      </c>
      <c r="F2265" t="s">
        <v>96</v>
      </c>
      <c r="G2265" t="s">
        <v>200</v>
      </c>
      <c r="H2265">
        <v>22</v>
      </c>
      <c r="I2265" t="s">
        <v>1225</v>
      </c>
      <c r="J2265" s="9">
        <v>0.218</v>
      </c>
      <c r="K2265">
        <v>5</v>
      </c>
      <c r="L2265">
        <v>11</v>
      </c>
      <c r="M2265">
        <v>16</v>
      </c>
      <c r="N2265">
        <v>23</v>
      </c>
      <c r="O2265">
        <v>68</v>
      </c>
      <c r="P2265">
        <v>188</v>
      </c>
      <c r="Q2265" s="8">
        <f t="shared" si="140"/>
        <v>2.6595744680851064E-2</v>
      </c>
      <c r="R2265" s="8">
        <f t="shared" si="141"/>
        <v>5.8510638297872342E-2</v>
      </c>
      <c r="S2265" s="8">
        <f t="shared" si="142"/>
        <v>8.5106382978723402E-2</v>
      </c>
      <c r="T2265" s="8">
        <f t="shared" si="143"/>
        <v>0.12234042553191489</v>
      </c>
      <c r="U2265" s="8">
        <f>IF(C2265=2022,"",IF(C2265=2020,O2265/60,O2265/162))</f>
        <v>0.41975308641975306</v>
      </c>
      <c r="V2265">
        <v>41</v>
      </c>
      <c r="W2265">
        <v>66</v>
      </c>
      <c r="X2265">
        <v>15</v>
      </c>
      <c r="Y2265">
        <v>54</v>
      </c>
      <c r="Z2265">
        <v>11</v>
      </c>
      <c r="AA2265">
        <v>0</v>
      </c>
      <c r="AB2265">
        <v>1</v>
      </c>
      <c r="AC2265">
        <v>0</v>
      </c>
      <c r="AD2265">
        <v>0.27300000000000002</v>
      </c>
      <c r="AE2265">
        <v>0.28199999999999997</v>
      </c>
      <c r="AF2265">
        <v>0.35099999999999998</v>
      </c>
      <c r="AG2265">
        <v>0.63300000000000001</v>
      </c>
    </row>
    <row r="2266" spans="1:33" x14ac:dyDescent="0.25">
      <c r="A2266" t="s">
        <v>31</v>
      </c>
      <c r="B2266" t="s">
        <v>751</v>
      </c>
      <c r="C2266">
        <v>2021</v>
      </c>
      <c r="D2266" t="s">
        <v>18</v>
      </c>
      <c r="E2266" t="s">
        <v>245</v>
      </c>
      <c r="F2266" t="s">
        <v>246</v>
      </c>
      <c r="G2266" t="s">
        <v>752</v>
      </c>
      <c r="H2266">
        <v>22</v>
      </c>
      <c r="I2266" t="s">
        <v>1225</v>
      </c>
      <c r="J2266" s="9">
        <v>0.2</v>
      </c>
      <c r="K2266">
        <v>0</v>
      </c>
      <c r="L2266">
        <v>1</v>
      </c>
      <c r="M2266">
        <v>3</v>
      </c>
      <c r="N2266">
        <v>4</v>
      </c>
      <c r="O2266">
        <v>21</v>
      </c>
      <c r="P2266">
        <v>50</v>
      </c>
      <c r="Q2266" s="8">
        <f t="shared" si="140"/>
        <v>0</v>
      </c>
      <c r="R2266" s="8">
        <f t="shared" si="141"/>
        <v>0.02</v>
      </c>
      <c r="S2266" s="8">
        <f t="shared" si="142"/>
        <v>0.06</v>
      </c>
      <c r="T2266" s="8">
        <f t="shared" si="143"/>
        <v>0.08</v>
      </c>
      <c r="U2266" s="8">
        <f>IF(C2266=2022,"",IF(C2266=2020,O2266/60,O2266/162))</f>
        <v>0.12962962962962962</v>
      </c>
      <c r="V2266">
        <v>10</v>
      </c>
      <c r="W2266">
        <v>16</v>
      </c>
      <c r="X2266">
        <v>5</v>
      </c>
      <c r="Y2266">
        <v>17</v>
      </c>
      <c r="Z2266">
        <v>3</v>
      </c>
      <c r="AA2266">
        <v>0</v>
      </c>
      <c r="AB2266">
        <v>1</v>
      </c>
      <c r="AC2266">
        <v>0</v>
      </c>
      <c r="AD2266">
        <v>0.30299999999999999</v>
      </c>
      <c r="AE2266">
        <v>0.28599999999999998</v>
      </c>
      <c r="AF2266">
        <v>0.32</v>
      </c>
      <c r="AG2266">
        <v>0.60599999999999998</v>
      </c>
    </row>
    <row r="2267" spans="1:33" x14ac:dyDescent="0.25">
      <c r="A2267" t="s">
        <v>86</v>
      </c>
      <c r="B2267" t="s">
        <v>661</v>
      </c>
      <c r="C2267">
        <v>2021</v>
      </c>
      <c r="D2267" t="s">
        <v>18</v>
      </c>
      <c r="E2267" t="s">
        <v>128</v>
      </c>
      <c r="F2267" t="s">
        <v>129</v>
      </c>
      <c r="G2267" t="s">
        <v>662</v>
      </c>
      <c r="H2267">
        <v>21</v>
      </c>
      <c r="I2267" t="s">
        <v>1225</v>
      </c>
      <c r="J2267" s="9">
        <v>0.25800000000000001</v>
      </c>
      <c r="K2267">
        <v>0</v>
      </c>
      <c r="L2267">
        <v>0</v>
      </c>
      <c r="M2267">
        <v>1</v>
      </c>
      <c r="N2267">
        <v>5</v>
      </c>
      <c r="O2267">
        <v>11</v>
      </c>
      <c r="P2267">
        <v>31</v>
      </c>
      <c r="Q2267" s="8">
        <f t="shared" si="140"/>
        <v>0</v>
      </c>
      <c r="R2267" s="8">
        <f t="shared" si="141"/>
        <v>0</v>
      </c>
      <c r="S2267" s="8">
        <f t="shared" si="142"/>
        <v>3.2258064516129031E-2</v>
      </c>
      <c r="T2267" s="8">
        <f t="shared" si="143"/>
        <v>0.16129032258064516</v>
      </c>
      <c r="U2267" s="8">
        <f>IF(C2267=2022,"",IF(C2267=2020,O2267/60,O2267/162))</f>
        <v>6.7901234567901231E-2</v>
      </c>
      <c r="V2267">
        <v>8</v>
      </c>
      <c r="W2267">
        <v>13</v>
      </c>
      <c r="X2267">
        <v>4</v>
      </c>
      <c r="Y2267">
        <v>6</v>
      </c>
      <c r="Z2267">
        <v>6</v>
      </c>
      <c r="AA2267">
        <v>2</v>
      </c>
      <c r="AB2267">
        <v>1</v>
      </c>
      <c r="AC2267">
        <v>0</v>
      </c>
      <c r="AD2267">
        <v>0.32</v>
      </c>
      <c r="AE2267">
        <v>0.378</v>
      </c>
      <c r="AF2267">
        <v>0.41899999999999998</v>
      </c>
      <c r="AG2267">
        <v>0.79800000000000004</v>
      </c>
    </row>
    <row r="2268" spans="1:33" x14ac:dyDescent="0.25">
      <c r="A2268" t="s">
        <v>125</v>
      </c>
      <c r="B2268" t="s">
        <v>867</v>
      </c>
      <c r="C2268">
        <v>2021</v>
      </c>
      <c r="D2268" t="s">
        <v>18</v>
      </c>
      <c r="E2268" t="s">
        <v>455</v>
      </c>
      <c r="F2268" t="s">
        <v>456</v>
      </c>
      <c r="G2268" t="s">
        <v>868</v>
      </c>
      <c r="H2268">
        <v>21</v>
      </c>
      <c r="I2268" t="s">
        <v>1225</v>
      </c>
      <c r="J2268" s="9">
        <v>0.24399999999999999</v>
      </c>
      <c r="K2268">
        <v>0</v>
      </c>
      <c r="L2268">
        <v>0</v>
      </c>
      <c r="M2268">
        <v>5</v>
      </c>
      <c r="N2268">
        <v>7</v>
      </c>
      <c r="O2268">
        <v>21</v>
      </c>
      <c r="P2268">
        <v>41</v>
      </c>
      <c r="Q2268" s="8">
        <f t="shared" si="140"/>
        <v>0</v>
      </c>
      <c r="R2268" s="8">
        <f t="shared" si="141"/>
        <v>0</v>
      </c>
      <c r="S2268" s="8">
        <f t="shared" si="142"/>
        <v>0.12195121951219512</v>
      </c>
      <c r="T2268" s="8">
        <f t="shared" si="143"/>
        <v>0.17073170731707318</v>
      </c>
      <c r="U2268" s="8">
        <f>IF(C2268=2022,"",IF(C2268=2020,O2268/60,O2268/162))</f>
        <v>0.12962962962962962</v>
      </c>
      <c r="V2268">
        <v>10</v>
      </c>
      <c r="W2268">
        <v>13</v>
      </c>
      <c r="X2268">
        <v>3</v>
      </c>
      <c r="Y2268">
        <v>11</v>
      </c>
      <c r="Z2268">
        <v>3</v>
      </c>
      <c r="AA2268">
        <v>0</v>
      </c>
      <c r="AB2268">
        <v>1</v>
      </c>
      <c r="AC2268">
        <v>0</v>
      </c>
      <c r="AD2268">
        <v>0.32300000000000001</v>
      </c>
      <c r="AE2268">
        <v>0.30399999999999999</v>
      </c>
      <c r="AF2268">
        <v>0.317</v>
      </c>
      <c r="AG2268">
        <v>0.621</v>
      </c>
    </row>
    <row r="2269" spans="1:33" x14ac:dyDescent="0.25">
      <c r="A2269" t="s">
        <v>78</v>
      </c>
      <c r="B2269" t="s">
        <v>1161</v>
      </c>
      <c r="C2269">
        <v>2021</v>
      </c>
      <c r="D2269" t="s">
        <v>18</v>
      </c>
      <c r="E2269" t="s">
        <v>164</v>
      </c>
      <c r="F2269" t="s">
        <v>165</v>
      </c>
      <c r="G2269" t="s">
        <v>972</v>
      </c>
      <c r="H2269">
        <v>20</v>
      </c>
      <c r="I2269" t="s">
        <v>1225</v>
      </c>
      <c r="J2269" s="9">
        <v>0.24199999999999999</v>
      </c>
      <c r="K2269">
        <v>6</v>
      </c>
      <c r="L2269">
        <v>0</v>
      </c>
      <c r="M2269">
        <v>22</v>
      </c>
      <c r="N2269">
        <v>29</v>
      </c>
      <c r="O2269">
        <v>70</v>
      </c>
      <c r="P2269">
        <v>236</v>
      </c>
      <c r="Q2269" s="8">
        <f t="shared" si="140"/>
        <v>2.5423728813559324E-2</v>
      </c>
      <c r="R2269" s="8">
        <f t="shared" si="141"/>
        <v>0</v>
      </c>
      <c r="S2269" s="8">
        <f t="shared" si="142"/>
        <v>9.3220338983050849E-2</v>
      </c>
      <c r="T2269" s="8">
        <f t="shared" si="143"/>
        <v>0.1228813559322034</v>
      </c>
      <c r="U2269" s="8">
        <f>IF(C2269=2022,"",IF(C2269=2020,O2269/60,O2269/162))</f>
        <v>0.43209876543209874</v>
      </c>
      <c r="V2269">
        <v>57</v>
      </c>
      <c r="W2269">
        <v>97</v>
      </c>
      <c r="X2269">
        <v>26</v>
      </c>
      <c r="Y2269">
        <v>43</v>
      </c>
      <c r="Z2269">
        <v>11</v>
      </c>
      <c r="AA2269">
        <v>1</v>
      </c>
      <c r="AB2269">
        <v>1</v>
      </c>
      <c r="AC2269">
        <v>2</v>
      </c>
      <c r="AD2269">
        <v>0.27300000000000002</v>
      </c>
      <c r="AE2269">
        <v>0.27500000000000002</v>
      </c>
      <c r="AF2269">
        <v>0.41099999999999998</v>
      </c>
      <c r="AG2269">
        <v>0.68600000000000005</v>
      </c>
    </row>
    <row r="2270" spans="1:33" x14ac:dyDescent="0.25">
      <c r="A2270" t="s">
        <v>57</v>
      </c>
      <c r="B2270" t="s">
        <v>543</v>
      </c>
      <c r="C2270">
        <v>2021</v>
      </c>
      <c r="D2270" t="s">
        <v>22</v>
      </c>
      <c r="E2270" t="s">
        <v>98</v>
      </c>
      <c r="F2270" t="s">
        <v>99</v>
      </c>
      <c r="G2270" t="s">
        <v>544</v>
      </c>
      <c r="H2270">
        <v>20</v>
      </c>
      <c r="I2270" t="s">
        <v>1225</v>
      </c>
      <c r="J2270" s="9">
        <v>0.28799999999999998</v>
      </c>
      <c r="K2270">
        <v>7</v>
      </c>
      <c r="L2270">
        <v>2</v>
      </c>
      <c r="M2270">
        <v>39</v>
      </c>
      <c r="N2270">
        <v>53</v>
      </c>
      <c r="O2270">
        <v>70</v>
      </c>
      <c r="P2270">
        <v>281</v>
      </c>
      <c r="Q2270" s="8">
        <f t="shared" si="140"/>
        <v>2.491103202846975E-2</v>
      </c>
      <c r="R2270" s="8">
        <f t="shared" si="141"/>
        <v>7.1174377224199285E-3</v>
      </c>
      <c r="S2270" s="8">
        <f t="shared" si="142"/>
        <v>0.13879003558718861</v>
      </c>
      <c r="T2270" s="8">
        <f t="shared" si="143"/>
        <v>0.18861209964412812</v>
      </c>
      <c r="U2270" s="8">
        <f>IF(C2270=2022,"",IF(C2270=2020,O2270/60,O2270/162))</f>
        <v>0.43209876543209874</v>
      </c>
      <c r="V2270">
        <v>81</v>
      </c>
      <c r="W2270">
        <v>130</v>
      </c>
      <c r="X2270">
        <v>30</v>
      </c>
      <c r="Y2270">
        <v>37</v>
      </c>
      <c r="Z2270">
        <v>24</v>
      </c>
      <c r="AA2270">
        <v>0</v>
      </c>
      <c r="AB2270">
        <v>1</v>
      </c>
      <c r="AC2270">
        <v>1</v>
      </c>
      <c r="AD2270">
        <v>0.311</v>
      </c>
      <c r="AE2270">
        <v>0.34699999999999998</v>
      </c>
      <c r="AF2270">
        <v>0.46300000000000002</v>
      </c>
      <c r="AG2270">
        <v>0.81</v>
      </c>
    </row>
    <row r="2271" spans="1:33" x14ac:dyDescent="0.25">
      <c r="A2271" t="s">
        <v>43</v>
      </c>
      <c r="B2271" t="s">
        <v>1081</v>
      </c>
      <c r="C2271">
        <v>2020</v>
      </c>
      <c r="D2271" t="s">
        <v>18</v>
      </c>
      <c r="E2271" t="s">
        <v>100</v>
      </c>
      <c r="F2271" t="s">
        <v>101</v>
      </c>
      <c r="G2271" t="s">
        <v>1082</v>
      </c>
      <c r="H2271">
        <v>33</v>
      </c>
      <c r="I2271" t="s">
        <v>1225</v>
      </c>
      <c r="J2271" s="9">
        <v>0.25600000000000001</v>
      </c>
      <c r="K2271">
        <v>8</v>
      </c>
      <c r="L2271">
        <v>1</v>
      </c>
      <c r="M2271">
        <v>28</v>
      </c>
      <c r="N2271">
        <v>26</v>
      </c>
      <c r="O2271">
        <v>54</v>
      </c>
      <c r="P2271">
        <v>172</v>
      </c>
      <c r="Q2271" s="8">
        <f t="shared" si="140"/>
        <v>4.6511627906976744E-2</v>
      </c>
      <c r="R2271" s="8">
        <f t="shared" si="141"/>
        <v>5.8139534883720929E-3</v>
      </c>
      <c r="S2271" s="8">
        <f t="shared" si="142"/>
        <v>0.16279069767441862</v>
      </c>
      <c r="T2271" s="8">
        <f t="shared" si="143"/>
        <v>0.15116279069767441</v>
      </c>
      <c r="U2271" s="8">
        <f>IF(C2271=2022,"",IF(C2271=2020,O2271/60,O2271/162))</f>
        <v>0.9</v>
      </c>
      <c r="V2271">
        <v>44</v>
      </c>
      <c r="W2271">
        <v>80</v>
      </c>
      <c r="X2271">
        <v>20</v>
      </c>
      <c r="Y2271">
        <v>47</v>
      </c>
      <c r="Z2271">
        <v>15</v>
      </c>
      <c r="AA2271">
        <v>2</v>
      </c>
      <c r="AB2271">
        <v>1</v>
      </c>
      <c r="AC2271">
        <v>2</v>
      </c>
      <c r="AD2271">
        <v>0.30299999999999999</v>
      </c>
      <c r="AE2271">
        <v>0.32600000000000001</v>
      </c>
      <c r="AF2271">
        <v>0.46500000000000002</v>
      </c>
      <c r="AG2271">
        <v>0.79200000000000004</v>
      </c>
    </row>
    <row r="2272" spans="1:33" x14ac:dyDescent="0.25">
      <c r="A2272" t="s">
        <v>19</v>
      </c>
      <c r="B2272" t="s">
        <v>463</v>
      </c>
      <c r="C2272">
        <v>2020</v>
      </c>
      <c r="D2272" t="s">
        <v>22</v>
      </c>
      <c r="E2272" t="s">
        <v>20</v>
      </c>
      <c r="F2272" t="s">
        <v>21</v>
      </c>
      <c r="G2272" t="s">
        <v>464</v>
      </c>
      <c r="H2272">
        <v>31</v>
      </c>
      <c r="I2272" t="s">
        <v>1225</v>
      </c>
      <c r="J2272" s="9">
        <v>0.19400000000000001</v>
      </c>
      <c r="K2272">
        <v>3</v>
      </c>
      <c r="L2272">
        <v>3</v>
      </c>
      <c r="M2272">
        <v>7</v>
      </c>
      <c r="N2272">
        <v>11</v>
      </c>
      <c r="O2272">
        <v>29</v>
      </c>
      <c r="P2272">
        <v>103</v>
      </c>
      <c r="Q2272" s="8">
        <f t="shared" si="140"/>
        <v>2.9126213592233011E-2</v>
      </c>
      <c r="R2272" s="8">
        <f t="shared" si="141"/>
        <v>2.9126213592233011E-2</v>
      </c>
      <c r="S2272" s="8">
        <f t="shared" si="142"/>
        <v>6.7961165048543687E-2</v>
      </c>
      <c r="T2272" s="8">
        <f t="shared" si="143"/>
        <v>0.10679611650485436</v>
      </c>
      <c r="U2272" s="8">
        <f>IF(C2272=2022,"",IF(C2272=2020,O2272/60,O2272/162))</f>
        <v>0.48333333333333334</v>
      </c>
      <c r="V2272">
        <v>20</v>
      </c>
      <c r="W2272">
        <v>34</v>
      </c>
      <c r="X2272">
        <v>8</v>
      </c>
      <c r="Y2272">
        <v>15</v>
      </c>
      <c r="Z2272">
        <v>8</v>
      </c>
      <c r="AA2272">
        <v>0</v>
      </c>
      <c r="AB2272">
        <v>1</v>
      </c>
      <c r="AC2272">
        <v>1</v>
      </c>
      <c r="AD2272">
        <v>0.2</v>
      </c>
      <c r="AE2272">
        <v>0.252</v>
      </c>
      <c r="AF2272">
        <v>0.33</v>
      </c>
      <c r="AG2272">
        <v>0.58199999999999996</v>
      </c>
    </row>
    <row r="2273" spans="1:33" x14ac:dyDescent="0.25">
      <c r="A2273" t="s">
        <v>125</v>
      </c>
      <c r="B2273" t="s">
        <v>881</v>
      </c>
      <c r="C2273">
        <v>2020</v>
      </c>
      <c r="D2273" t="s">
        <v>18</v>
      </c>
      <c r="E2273" t="s">
        <v>455</v>
      </c>
      <c r="F2273" t="s">
        <v>456</v>
      </c>
      <c r="G2273" t="s">
        <v>882</v>
      </c>
      <c r="H2273">
        <v>31</v>
      </c>
      <c r="I2273" t="s">
        <v>1225</v>
      </c>
      <c r="J2273" s="9">
        <v>0.30399999999999999</v>
      </c>
      <c r="K2273">
        <v>4</v>
      </c>
      <c r="L2273">
        <v>5</v>
      </c>
      <c r="M2273">
        <v>20</v>
      </c>
      <c r="N2273">
        <v>20</v>
      </c>
      <c r="O2273">
        <v>40</v>
      </c>
      <c r="P2273">
        <v>125</v>
      </c>
      <c r="Q2273" s="8">
        <f t="shared" si="140"/>
        <v>3.2000000000000001E-2</v>
      </c>
      <c r="R2273" s="8">
        <f t="shared" si="141"/>
        <v>0.04</v>
      </c>
      <c r="S2273" s="8">
        <f t="shared" si="142"/>
        <v>0.16</v>
      </c>
      <c r="T2273" s="8">
        <f t="shared" si="143"/>
        <v>0.16</v>
      </c>
      <c r="U2273" s="8">
        <f>IF(C2273=2022,"",IF(C2273=2020,O2273/60,O2273/162))</f>
        <v>0.66666666666666663</v>
      </c>
      <c r="V2273">
        <v>38</v>
      </c>
      <c r="W2273">
        <v>62</v>
      </c>
      <c r="X2273">
        <v>15</v>
      </c>
      <c r="Y2273">
        <v>18</v>
      </c>
      <c r="Z2273">
        <v>16</v>
      </c>
      <c r="AA2273">
        <v>2</v>
      </c>
      <c r="AB2273">
        <v>1</v>
      </c>
      <c r="AC2273">
        <v>1</v>
      </c>
      <c r="AD2273">
        <v>0.33</v>
      </c>
      <c r="AE2273">
        <v>0.39200000000000002</v>
      </c>
      <c r="AF2273">
        <v>0.496</v>
      </c>
      <c r="AG2273">
        <v>0.88800000000000001</v>
      </c>
    </row>
    <row r="2274" spans="1:33" x14ac:dyDescent="0.25">
      <c r="A2274" t="s">
        <v>55</v>
      </c>
      <c r="B2274" t="s">
        <v>973</v>
      </c>
      <c r="C2274">
        <v>2020</v>
      </c>
      <c r="D2274" t="s">
        <v>18</v>
      </c>
      <c r="E2274" t="s">
        <v>345</v>
      </c>
      <c r="F2274" t="s">
        <v>346</v>
      </c>
      <c r="G2274" t="s">
        <v>974</v>
      </c>
      <c r="H2274">
        <v>30</v>
      </c>
      <c r="I2274" t="s">
        <v>1225</v>
      </c>
      <c r="J2274" s="9">
        <v>0.28399999999999997</v>
      </c>
      <c r="K2274">
        <v>10</v>
      </c>
      <c r="L2274">
        <v>3</v>
      </c>
      <c r="M2274">
        <v>40</v>
      </c>
      <c r="N2274">
        <v>34</v>
      </c>
      <c r="O2274">
        <v>60</v>
      </c>
      <c r="P2274">
        <v>215</v>
      </c>
      <c r="Q2274" s="8">
        <f t="shared" si="140"/>
        <v>4.6511627906976744E-2</v>
      </c>
      <c r="R2274" s="8">
        <f t="shared" si="141"/>
        <v>1.3953488372093023E-2</v>
      </c>
      <c r="S2274" s="8">
        <f t="shared" si="142"/>
        <v>0.18604651162790697</v>
      </c>
      <c r="T2274" s="8">
        <f t="shared" si="143"/>
        <v>0.15813953488372093</v>
      </c>
      <c r="U2274" s="8">
        <f>IF(C2274=2022,"",IF(C2274=2020,O2274/60,O2274/162))</f>
        <v>1</v>
      </c>
      <c r="V2274">
        <v>61</v>
      </c>
      <c r="W2274">
        <v>105</v>
      </c>
      <c r="X2274">
        <v>22</v>
      </c>
      <c r="Y2274">
        <v>28</v>
      </c>
      <c r="Z2274">
        <v>15</v>
      </c>
      <c r="AA2274">
        <v>3</v>
      </c>
      <c r="AB2274">
        <v>1</v>
      </c>
      <c r="AC2274">
        <v>2</v>
      </c>
      <c r="AD2274">
        <v>0.28499999999999998</v>
      </c>
      <c r="AE2274">
        <v>0.33900000000000002</v>
      </c>
      <c r="AF2274">
        <v>0.48799999999999999</v>
      </c>
      <c r="AG2274">
        <v>0.82699999999999996</v>
      </c>
    </row>
    <row r="2275" spans="1:33" x14ac:dyDescent="0.25">
      <c r="A2275" t="s">
        <v>8</v>
      </c>
      <c r="B2275" t="s">
        <v>799</v>
      </c>
      <c r="C2275">
        <v>2020</v>
      </c>
      <c r="D2275" t="s">
        <v>22</v>
      </c>
      <c r="E2275" t="s">
        <v>9</v>
      </c>
      <c r="F2275" t="s">
        <v>10</v>
      </c>
      <c r="G2275" t="s">
        <v>800</v>
      </c>
      <c r="H2275">
        <v>30</v>
      </c>
      <c r="I2275" t="s">
        <v>1225</v>
      </c>
      <c r="J2275" s="9">
        <v>0.373</v>
      </c>
      <c r="K2275">
        <v>3</v>
      </c>
      <c r="L2275">
        <v>0</v>
      </c>
      <c r="M2275">
        <v>24</v>
      </c>
      <c r="N2275">
        <v>16</v>
      </c>
      <c r="O2275">
        <v>39</v>
      </c>
      <c r="P2275">
        <v>142</v>
      </c>
      <c r="Q2275" s="8">
        <f t="shared" si="140"/>
        <v>2.1126760563380281E-2</v>
      </c>
      <c r="R2275" s="8">
        <f t="shared" si="141"/>
        <v>0</v>
      </c>
      <c r="S2275" s="8">
        <f t="shared" si="142"/>
        <v>0.16901408450704225</v>
      </c>
      <c r="T2275" s="8">
        <f t="shared" si="143"/>
        <v>0.11267605633802817</v>
      </c>
      <c r="U2275" s="8">
        <f>IF(C2275=2022,"",IF(C2275=2020,O2275/60,O2275/162))</f>
        <v>0.65</v>
      </c>
      <c r="V2275">
        <v>53</v>
      </c>
      <c r="W2275">
        <v>79</v>
      </c>
      <c r="X2275">
        <v>20</v>
      </c>
      <c r="Y2275">
        <v>17</v>
      </c>
      <c r="Z2275">
        <v>3</v>
      </c>
      <c r="AA2275">
        <v>0</v>
      </c>
      <c r="AB2275">
        <v>1</v>
      </c>
      <c r="AC2275">
        <v>0</v>
      </c>
      <c r="AD2275">
        <v>0.40699999999999997</v>
      </c>
      <c r="AE2275">
        <v>0.4</v>
      </c>
      <c r="AF2275">
        <v>0.55600000000000005</v>
      </c>
      <c r="AG2275">
        <v>0.95599999999999996</v>
      </c>
    </row>
    <row r="2276" spans="1:33" x14ac:dyDescent="0.25">
      <c r="A2276" t="s">
        <v>49</v>
      </c>
      <c r="B2276" t="s">
        <v>737</v>
      </c>
      <c r="C2276">
        <v>2020</v>
      </c>
      <c r="D2276" t="s">
        <v>22</v>
      </c>
      <c r="E2276" t="s">
        <v>50</v>
      </c>
      <c r="F2276" t="s">
        <v>51</v>
      </c>
      <c r="G2276" t="s">
        <v>738</v>
      </c>
      <c r="H2276">
        <v>30</v>
      </c>
      <c r="I2276" t="s">
        <v>1225</v>
      </c>
      <c r="J2276" s="9">
        <v>0.29699999999999999</v>
      </c>
      <c r="K2276">
        <v>0</v>
      </c>
      <c r="L2276">
        <v>2</v>
      </c>
      <c r="M2276">
        <v>10</v>
      </c>
      <c r="N2276">
        <v>19</v>
      </c>
      <c r="O2276">
        <v>30</v>
      </c>
      <c r="P2276">
        <v>118</v>
      </c>
      <c r="Q2276" s="8">
        <f t="shared" si="140"/>
        <v>0</v>
      </c>
      <c r="R2276" s="8">
        <f t="shared" si="141"/>
        <v>1.6949152542372881E-2</v>
      </c>
      <c r="S2276" s="8">
        <f t="shared" si="142"/>
        <v>8.4745762711864403E-2</v>
      </c>
      <c r="T2276" s="8">
        <f t="shared" si="143"/>
        <v>0.16101694915254236</v>
      </c>
      <c r="U2276" s="8">
        <f>IF(C2276=2022,"",IF(C2276=2020,O2276/60,O2276/162))</f>
        <v>0.5</v>
      </c>
      <c r="V2276">
        <v>35</v>
      </c>
      <c r="W2276">
        <v>42</v>
      </c>
      <c r="X2276">
        <v>7</v>
      </c>
      <c r="Y2276">
        <v>16</v>
      </c>
      <c r="Z2276">
        <v>8</v>
      </c>
      <c r="AA2276">
        <v>0</v>
      </c>
      <c r="AB2276">
        <v>1</v>
      </c>
      <c r="AC2276">
        <v>0</v>
      </c>
      <c r="AD2276">
        <v>0.34300000000000003</v>
      </c>
      <c r="AE2276">
        <v>0.34599999999999997</v>
      </c>
      <c r="AF2276">
        <v>0.35599999999999998</v>
      </c>
      <c r="AG2276">
        <v>0.70199999999999996</v>
      </c>
    </row>
    <row r="2277" spans="1:33" x14ac:dyDescent="0.25">
      <c r="A2277" t="s">
        <v>86</v>
      </c>
      <c r="B2277" t="s">
        <v>639</v>
      </c>
      <c r="C2277">
        <v>2020</v>
      </c>
      <c r="D2277" t="s">
        <v>18</v>
      </c>
      <c r="E2277" t="s">
        <v>128</v>
      </c>
      <c r="F2277" t="s">
        <v>129</v>
      </c>
      <c r="G2277" t="s">
        <v>640</v>
      </c>
      <c r="H2277">
        <v>30</v>
      </c>
      <c r="I2277" t="s">
        <v>1225</v>
      </c>
      <c r="J2277" s="9">
        <v>0.26600000000000001</v>
      </c>
      <c r="K2277">
        <v>5</v>
      </c>
      <c r="L2277">
        <v>4</v>
      </c>
      <c r="M2277">
        <v>29</v>
      </c>
      <c r="N2277">
        <v>29</v>
      </c>
      <c r="O2277">
        <v>57</v>
      </c>
      <c r="P2277">
        <v>199</v>
      </c>
      <c r="Q2277" s="8">
        <f t="shared" si="140"/>
        <v>2.5125628140703519E-2</v>
      </c>
      <c r="R2277" s="8">
        <f t="shared" si="141"/>
        <v>2.0100502512562814E-2</v>
      </c>
      <c r="S2277" s="8">
        <f t="shared" si="142"/>
        <v>0.14572864321608039</v>
      </c>
      <c r="T2277" s="8">
        <f t="shared" si="143"/>
        <v>0.14572864321608039</v>
      </c>
      <c r="U2277" s="8">
        <f>IF(C2277=2022,"",IF(C2277=2020,O2277/60,O2277/162))</f>
        <v>0.95</v>
      </c>
      <c r="V2277">
        <v>53</v>
      </c>
      <c r="W2277">
        <v>80</v>
      </c>
      <c r="X2277">
        <v>16</v>
      </c>
      <c r="Y2277">
        <v>46</v>
      </c>
      <c r="Z2277">
        <v>18</v>
      </c>
      <c r="AA2277">
        <v>0</v>
      </c>
      <c r="AB2277">
        <v>1</v>
      </c>
      <c r="AC2277">
        <v>0</v>
      </c>
      <c r="AD2277">
        <v>0.32400000000000001</v>
      </c>
      <c r="AE2277">
        <v>0.32700000000000001</v>
      </c>
      <c r="AF2277">
        <v>0.40200000000000002</v>
      </c>
      <c r="AG2277">
        <v>0.72899999999999998</v>
      </c>
    </row>
    <row r="2278" spans="1:33" x14ac:dyDescent="0.25">
      <c r="A2278" t="s">
        <v>31</v>
      </c>
      <c r="B2278" t="s">
        <v>755</v>
      </c>
      <c r="C2278">
        <v>2020</v>
      </c>
      <c r="D2278" t="s">
        <v>18</v>
      </c>
      <c r="E2278" t="s">
        <v>245</v>
      </c>
      <c r="F2278" t="s">
        <v>246</v>
      </c>
      <c r="G2278" t="s">
        <v>756</v>
      </c>
      <c r="H2278">
        <v>29</v>
      </c>
      <c r="I2278" t="s">
        <v>1225</v>
      </c>
      <c r="J2278" s="9">
        <v>0.26600000000000001</v>
      </c>
      <c r="K2278">
        <v>0</v>
      </c>
      <c r="L2278">
        <v>1</v>
      </c>
      <c r="M2278">
        <v>4</v>
      </c>
      <c r="N2278">
        <v>4</v>
      </c>
      <c r="O2278">
        <v>32</v>
      </c>
      <c r="P2278">
        <v>64</v>
      </c>
      <c r="Q2278" s="8">
        <f t="shared" si="140"/>
        <v>0</v>
      </c>
      <c r="R2278" s="8">
        <f t="shared" si="141"/>
        <v>1.5625E-2</v>
      </c>
      <c r="S2278" s="8">
        <f t="shared" si="142"/>
        <v>6.25E-2</v>
      </c>
      <c r="T2278" s="8">
        <f t="shared" si="143"/>
        <v>6.25E-2</v>
      </c>
      <c r="U2278" s="8">
        <f>IF(C2278=2022,"",IF(C2278=2020,O2278/60,O2278/162))</f>
        <v>0.53333333333333333</v>
      </c>
      <c r="V2278">
        <v>17</v>
      </c>
      <c r="W2278">
        <v>20</v>
      </c>
      <c r="X2278">
        <v>3</v>
      </c>
      <c r="Y2278">
        <v>13</v>
      </c>
      <c r="Z2278">
        <v>5</v>
      </c>
      <c r="AA2278">
        <v>0</v>
      </c>
      <c r="AB2278">
        <v>1</v>
      </c>
      <c r="AC2278">
        <v>0</v>
      </c>
      <c r="AD2278">
        <v>0.33300000000000002</v>
      </c>
      <c r="AE2278">
        <v>0.32900000000000001</v>
      </c>
      <c r="AF2278">
        <v>0.313</v>
      </c>
      <c r="AG2278">
        <v>0.64100000000000001</v>
      </c>
    </row>
    <row r="2279" spans="1:33" x14ac:dyDescent="0.25">
      <c r="A2279" t="s">
        <v>62</v>
      </c>
      <c r="B2279" t="s">
        <v>293</v>
      </c>
      <c r="C2279">
        <v>2020</v>
      </c>
      <c r="D2279" t="s">
        <v>22</v>
      </c>
      <c r="E2279" t="s">
        <v>126</v>
      </c>
      <c r="F2279" t="s">
        <v>127</v>
      </c>
      <c r="G2279" t="s">
        <v>294</v>
      </c>
      <c r="H2279">
        <v>28</v>
      </c>
      <c r="I2279" t="s">
        <v>1225</v>
      </c>
      <c r="J2279" s="9">
        <v>0.184</v>
      </c>
      <c r="K2279">
        <v>5</v>
      </c>
      <c r="L2279">
        <v>7</v>
      </c>
      <c r="M2279">
        <v>20</v>
      </c>
      <c r="N2279">
        <v>15</v>
      </c>
      <c r="O2279">
        <v>43</v>
      </c>
      <c r="P2279">
        <v>158</v>
      </c>
      <c r="Q2279" s="8">
        <f t="shared" si="140"/>
        <v>3.1645569620253167E-2</v>
      </c>
      <c r="R2279" s="8">
        <f t="shared" si="141"/>
        <v>4.4303797468354431E-2</v>
      </c>
      <c r="S2279" s="8">
        <f t="shared" si="142"/>
        <v>0.12658227848101267</v>
      </c>
      <c r="T2279" s="8">
        <f t="shared" si="143"/>
        <v>9.49367088607595E-2</v>
      </c>
      <c r="U2279" s="8">
        <f>IF(C2279=2022,"",IF(C2279=2020,O2279/60,O2279/162))</f>
        <v>0.71666666666666667</v>
      </c>
      <c r="V2279">
        <v>29</v>
      </c>
      <c r="W2279">
        <v>53</v>
      </c>
      <c r="X2279">
        <v>13</v>
      </c>
      <c r="Y2279">
        <v>69</v>
      </c>
      <c r="Z2279">
        <v>18</v>
      </c>
      <c r="AA2279">
        <v>0</v>
      </c>
      <c r="AB2279">
        <v>1</v>
      </c>
      <c r="AC2279">
        <v>1</v>
      </c>
      <c r="AD2279">
        <v>0.27600000000000002</v>
      </c>
      <c r="AE2279">
        <v>0.26300000000000001</v>
      </c>
      <c r="AF2279">
        <v>0.33500000000000002</v>
      </c>
      <c r="AG2279">
        <v>0.59799999999999998</v>
      </c>
    </row>
    <row r="2280" spans="1:33" x14ac:dyDescent="0.25">
      <c r="A2280" t="s">
        <v>89</v>
      </c>
      <c r="B2280" t="s">
        <v>102</v>
      </c>
      <c r="C2280">
        <v>2020</v>
      </c>
      <c r="D2280" t="s">
        <v>22</v>
      </c>
      <c r="E2280" t="s">
        <v>90</v>
      </c>
      <c r="F2280" t="s">
        <v>91</v>
      </c>
      <c r="G2280" t="s">
        <v>103</v>
      </c>
      <c r="H2280">
        <v>27</v>
      </c>
      <c r="I2280" t="s">
        <v>1225</v>
      </c>
      <c r="J2280" s="9">
        <v>0.3</v>
      </c>
      <c r="K2280">
        <v>11</v>
      </c>
      <c r="L2280">
        <v>8</v>
      </c>
      <c r="M2280">
        <v>28</v>
      </c>
      <c r="N2280">
        <v>36</v>
      </c>
      <c r="O2280">
        <v>56</v>
      </c>
      <c r="P2280">
        <v>203</v>
      </c>
      <c r="Q2280" s="8">
        <f t="shared" si="140"/>
        <v>5.4187192118226604E-2</v>
      </c>
      <c r="R2280" s="8">
        <f t="shared" si="141"/>
        <v>3.9408866995073892E-2</v>
      </c>
      <c r="S2280" s="8">
        <f t="shared" si="142"/>
        <v>0.13793103448275862</v>
      </c>
      <c r="T2280" s="8">
        <f t="shared" si="143"/>
        <v>0.17733990147783252</v>
      </c>
      <c r="U2280" s="8">
        <f>IF(C2280=2022,"",IF(C2280=2020,O2280/60,O2280/162))</f>
        <v>0.93333333333333335</v>
      </c>
      <c r="V2280">
        <v>61</v>
      </c>
      <c r="W2280">
        <v>102</v>
      </c>
      <c r="X2280">
        <v>19</v>
      </c>
      <c r="Y2280">
        <v>41</v>
      </c>
      <c r="Z2280">
        <v>21</v>
      </c>
      <c r="AA2280">
        <v>2</v>
      </c>
      <c r="AB2280">
        <v>1</v>
      </c>
      <c r="AC2280">
        <v>0</v>
      </c>
      <c r="AD2280">
        <v>0.32900000000000001</v>
      </c>
      <c r="AE2280">
        <v>0.36399999999999999</v>
      </c>
      <c r="AF2280">
        <v>0.502</v>
      </c>
      <c r="AG2280">
        <v>0.86699999999999999</v>
      </c>
    </row>
    <row r="2281" spans="1:33" x14ac:dyDescent="0.25">
      <c r="A2281" t="s">
        <v>15</v>
      </c>
      <c r="B2281" t="s">
        <v>241</v>
      </c>
      <c r="C2281">
        <v>2020</v>
      </c>
      <c r="D2281" t="s">
        <v>18</v>
      </c>
      <c r="E2281" t="s">
        <v>16</v>
      </c>
      <c r="F2281" t="s">
        <v>17</v>
      </c>
      <c r="G2281" t="s">
        <v>242</v>
      </c>
      <c r="H2281">
        <v>27</v>
      </c>
      <c r="I2281" t="s">
        <v>1225</v>
      </c>
      <c r="J2281" s="9">
        <v>0.20300000000000001</v>
      </c>
      <c r="K2281">
        <v>8</v>
      </c>
      <c r="L2281">
        <v>3</v>
      </c>
      <c r="M2281">
        <v>24</v>
      </c>
      <c r="N2281">
        <v>27</v>
      </c>
      <c r="O2281">
        <v>59</v>
      </c>
      <c r="P2281">
        <v>222</v>
      </c>
      <c r="Q2281" s="8">
        <f t="shared" si="140"/>
        <v>3.6036036036036036E-2</v>
      </c>
      <c r="R2281" s="8">
        <f t="shared" si="141"/>
        <v>1.3513513513513514E-2</v>
      </c>
      <c r="S2281" s="8">
        <f t="shared" si="142"/>
        <v>0.10810810810810811</v>
      </c>
      <c r="T2281" s="8">
        <f t="shared" si="143"/>
        <v>0.12162162162162163</v>
      </c>
      <c r="U2281" s="8">
        <f>IF(C2281=2022,"",IF(C2281=2020,O2281/60,O2281/162))</f>
        <v>0.98333333333333328</v>
      </c>
      <c r="V2281">
        <v>45</v>
      </c>
      <c r="W2281">
        <v>80</v>
      </c>
      <c r="X2281">
        <v>18</v>
      </c>
      <c r="Y2281">
        <v>75</v>
      </c>
      <c r="Z2281">
        <v>7</v>
      </c>
      <c r="AA2281">
        <v>0</v>
      </c>
      <c r="AB2281">
        <v>1</v>
      </c>
      <c r="AC2281">
        <v>0</v>
      </c>
      <c r="AD2281">
        <v>0.26200000000000001</v>
      </c>
      <c r="AE2281">
        <v>0.23799999999999999</v>
      </c>
      <c r="AF2281">
        <v>0.36</v>
      </c>
      <c r="AG2281">
        <v>0.59899999999999998</v>
      </c>
    </row>
    <row r="2282" spans="1:33" x14ac:dyDescent="0.25">
      <c r="A2282" t="s">
        <v>81</v>
      </c>
      <c r="B2282" t="s">
        <v>132</v>
      </c>
      <c r="C2282">
        <v>2020</v>
      </c>
      <c r="D2282" t="s">
        <v>18</v>
      </c>
      <c r="E2282" t="s">
        <v>134</v>
      </c>
      <c r="F2282" t="s">
        <v>135</v>
      </c>
      <c r="G2282" t="s">
        <v>133</v>
      </c>
      <c r="H2282">
        <v>27</v>
      </c>
      <c r="I2282" t="s">
        <v>1225</v>
      </c>
      <c r="J2282" s="9">
        <v>0.28899999999999998</v>
      </c>
      <c r="K2282">
        <v>11</v>
      </c>
      <c r="L2282">
        <v>15</v>
      </c>
      <c r="M2282">
        <v>28</v>
      </c>
      <c r="N2282">
        <v>41</v>
      </c>
      <c r="O2282">
        <v>59</v>
      </c>
      <c r="P2282">
        <v>235</v>
      </c>
      <c r="Q2282" s="8">
        <f t="shared" si="140"/>
        <v>4.6808510638297871E-2</v>
      </c>
      <c r="R2282" s="8">
        <f t="shared" si="141"/>
        <v>6.3829787234042548E-2</v>
      </c>
      <c r="S2282" s="8">
        <f t="shared" si="142"/>
        <v>0.11914893617021277</v>
      </c>
      <c r="T2282" s="8">
        <f t="shared" si="143"/>
        <v>0.17446808510638298</v>
      </c>
      <c r="U2282" s="8">
        <f>IF(C2282=2022,"",IF(C2282=2020,O2282/60,O2282/162))</f>
        <v>0.98333333333333328</v>
      </c>
      <c r="V2282">
        <v>68</v>
      </c>
      <c r="W2282">
        <v>122</v>
      </c>
      <c r="X2282">
        <v>28</v>
      </c>
      <c r="Y2282">
        <v>63</v>
      </c>
      <c r="Z2282">
        <v>24</v>
      </c>
      <c r="AA2282">
        <v>1</v>
      </c>
      <c r="AB2282">
        <v>1</v>
      </c>
      <c r="AC2282">
        <v>3</v>
      </c>
      <c r="AD2282">
        <v>0.35399999999999998</v>
      </c>
      <c r="AE2282">
        <v>0.35499999999999998</v>
      </c>
      <c r="AF2282">
        <v>0.51900000000000002</v>
      </c>
      <c r="AG2282">
        <v>0.874</v>
      </c>
    </row>
    <row r="2283" spans="1:33" x14ac:dyDescent="0.25">
      <c r="A2283" t="s">
        <v>29</v>
      </c>
      <c r="B2283" t="s">
        <v>943</v>
      </c>
      <c r="C2283">
        <v>2020</v>
      </c>
      <c r="D2283" t="s">
        <v>22</v>
      </c>
      <c r="E2283" t="s">
        <v>188</v>
      </c>
      <c r="F2283" t="s">
        <v>96</v>
      </c>
      <c r="G2283" t="s">
        <v>944</v>
      </c>
      <c r="H2283">
        <v>26</v>
      </c>
      <c r="I2283" t="s">
        <v>1225</v>
      </c>
      <c r="J2283" s="9">
        <v>0.25800000000000001</v>
      </c>
      <c r="K2283">
        <v>8</v>
      </c>
      <c r="L2283">
        <v>6</v>
      </c>
      <c r="M2283">
        <v>27</v>
      </c>
      <c r="N2283">
        <v>30</v>
      </c>
      <c r="O2283">
        <v>60</v>
      </c>
      <c r="P2283">
        <v>236</v>
      </c>
      <c r="Q2283" s="8">
        <f t="shared" si="140"/>
        <v>3.3898305084745763E-2</v>
      </c>
      <c r="R2283" s="8">
        <f t="shared" si="141"/>
        <v>2.5423728813559324E-2</v>
      </c>
      <c r="S2283" s="8">
        <f t="shared" si="142"/>
        <v>0.11440677966101695</v>
      </c>
      <c r="T2283" s="8">
        <f t="shared" si="143"/>
        <v>0.1271186440677966</v>
      </c>
      <c r="U2283" s="8">
        <f>IF(C2283=2022,"",IF(C2283=2020,O2283/60,O2283/162))</f>
        <v>1</v>
      </c>
      <c r="V2283">
        <v>61</v>
      </c>
      <c r="W2283">
        <v>98</v>
      </c>
      <c r="X2283">
        <v>21</v>
      </c>
      <c r="Y2283">
        <v>41</v>
      </c>
      <c r="Z2283">
        <v>24</v>
      </c>
      <c r="AA2283">
        <v>2</v>
      </c>
      <c r="AB2283">
        <v>1</v>
      </c>
      <c r="AC2283">
        <v>2</v>
      </c>
      <c r="AD2283">
        <v>0.28000000000000003</v>
      </c>
      <c r="AE2283">
        <v>0.33500000000000002</v>
      </c>
      <c r="AF2283">
        <v>0.41499999999999998</v>
      </c>
      <c r="AG2283">
        <v>0.75</v>
      </c>
    </row>
    <row r="2284" spans="1:33" x14ac:dyDescent="0.25">
      <c r="A2284" t="s">
        <v>78</v>
      </c>
      <c r="B2284" t="s">
        <v>851</v>
      </c>
      <c r="C2284">
        <v>2020</v>
      </c>
      <c r="D2284" t="s">
        <v>18</v>
      </c>
      <c r="E2284" t="s">
        <v>164</v>
      </c>
      <c r="F2284" t="s">
        <v>165</v>
      </c>
      <c r="G2284" t="s">
        <v>852</v>
      </c>
      <c r="H2284">
        <v>26</v>
      </c>
      <c r="I2284" t="s">
        <v>1225</v>
      </c>
      <c r="J2284" s="9">
        <v>0.33500000000000002</v>
      </c>
      <c r="K2284">
        <v>12</v>
      </c>
      <c r="L2284">
        <v>12</v>
      </c>
      <c r="M2284">
        <v>41</v>
      </c>
      <c r="N2284">
        <v>46</v>
      </c>
      <c r="O2284">
        <v>59</v>
      </c>
      <c r="P2284">
        <v>233</v>
      </c>
      <c r="Q2284" s="8">
        <f t="shared" si="140"/>
        <v>5.1502145922746781E-2</v>
      </c>
      <c r="R2284" s="8">
        <f t="shared" si="141"/>
        <v>5.1502145922746781E-2</v>
      </c>
      <c r="S2284" s="8">
        <f t="shared" si="142"/>
        <v>0.17596566523605151</v>
      </c>
      <c r="T2284" s="8">
        <f t="shared" si="143"/>
        <v>0.19742489270386265</v>
      </c>
      <c r="U2284" s="8">
        <f>IF(C2284=2022,"",IF(C2284=2020,O2284/60,O2284/162))</f>
        <v>0.98333333333333328</v>
      </c>
      <c r="V2284">
        <v>78</v>
      </c>
      <c r="W2284">
        <v>137</v>
      </c>
      <c r="X2284">
        <v>31</v>
      </c>
      <c r="Y2284">
        <v>36</v>
      </c>
      <c r="Z2284">
        <v>22</v>
      </c>
      <c r="AA2284">
        <v>0</v>
      </c>
      <c r="AB2284">
        <v>1</v>
      </c>
      <c r="AC2284">
        <v>4</v>
      </c>
      <c r="AD2284">
        <v>0.35299999999999998</v>
      </c>
      <c r="AE2284">
        <v>0.39400000000000002</v>
      </c>
      <c r="AF2284">
        <v>0.58799999999999997</v>
      </c>
      <c r="AG2284">
        <v>0.98199999999999998</v>
      </c>
    </row>
    <row r="2285" spans="1:33" x14ac:dyDescent="0.25">
      <c r="A2285" t="s">
        <v>67</v>
      </c>
      <c r="B2285" t="s">
        <v>701</v>
      </c>
      <c r="C2285">
        <v>2020</v>
      </c>
      <c r="D2285" t="s">
        <v>18</v>
      </c>
      <c r="E2285" t="s">
        <v>373</v>
      </c>
      <c r="F2285" t="s">
        <v>374</v>
      </c>
      <c r="G2285" t="s">
        <v>702</v>
      </c>
      <c r="H2285">
        <v>26</v>
      </c>
      <c r="I2285" t="s">
        <v>1225</v>
      </c>
      <c r="J2285" s="9">
        <v>0.27400000000000002</v>
      </c>
      <c r="K2285">
        <v>10</v>
      </c>
      <c r="L2285">
        <v>5</v>
      </c>
      <c r="M2285">
        <v>35</v>
      </c>
      <c r="N2285">
        <v>49</v>
      </c>
      <c r="O2285">
        <v>60</v>
      </c>
      <c r="P2285">
        <v>237</v>
      </c>
      <c r="Q2285" s="8">
        <f t="shared" si="140"/>
        <v>4.2194092827004218E-2</v>
      </c>
      <c r="R2285" s="8">
        <f t="shared" si="141"/>
        <v>2.1097046413502109E-2</v>
      </c>
      <c r="S2285" s="8">
        <f t="shared" si="142"/>
        <v>0.14767932489451477</v>
      </c>
      <c r="T2285" s="8">
        <f t="shared" si="143"/>
        <v>0.20675105485232068</v>
      </c>
      <c r="U2285" s="8">
        <f>IF(C2285=2022,"",IF(C2285=2020,O2285/60,O2285/162))</f>
        <v>1</v>
      </c>
      <c r="V2285">
        <v>65</v>
      </c>
      <c r="W2285">
        <v>110</v>
      </c>
      <c r="X2285">
        <v>25</v>
      </c>
      <c r="Y2285">
        <v>71</v>
      </c>
      <c r="Z2285">
        <v>22</v>
      </c>
      <c r="AA2285">
        <v>0</v>
      </c>
      <c r="AB2285">
        <v>1</v>
      </c>
      <c r="AC2285">
        <v>0</v>
      </c>
      <c r="AD2285">
        <v>0.35</v>
      </c>
      <c r="AE2285">
        <v>0.34499999999999997</v>
      </c>
      <c r="AF2285">
        <v>0.46400000000000002</v>
      </c>
      <c r="AG2285">
        <v>0.80900000000000005</v>
      </c>
    </row>
    <row r="2286" spans="1:33" x14ac:dyDescent="0.25">
      <c r="A2286" t="s">
        <v>46</v>
      </c>
      <c r="B2286" t="s">
        <v>1023</v>
      </c>
      <c r="C2286">
        <v>2020</v>
      </c>
      <c r="D2286" t="s">
        <v>18</v>
      </c>
      <c r="E2286" t="s">
        <v>168</v>
      </c>
      <c r="F2286" t="s">
        <v>169</v>
      </c>
      <c r="G2286" t="s">
        <v>1024</v>
      </c>
      <c r="H2286">
        <v>26</v>
      </c>
      <c r="I2286" t="s">
        <v>1225</v>
      </c>
      <c r="J2286" s="9">
        <v>0.224</v>
      </c>
      <c r="K2286">
        <v>1</v>
      </c>
      <c r="L2286">
        <v>0</v>
      </c>
      <c r="M2286">
        <v>10</v>
      </c>
      <c r="N2286">
        <v>12</v>
      </c>
      <c r="O2286">
        <v>44</v>
      </c>
      <c r="P2286">
        <v>156</v>
      </c>
      <c r="Q2286" s="8">
        <f t="shared" si="140"/>
        <v>6.41025641025641E-3</v>
      </c>
      <c r="R2286" s="8">
        <f t="shared" si="141"/>
        <v>0</v>
      </c>
      <c r="S2286" s="8">
        <f t="shared" si="142"/>
        <v>6.4102564102564097E-2</v>
      </c>
      <c r="T2286" s="8">
        <f t="shared" si="143"/>
        <v>7.6923076923076927E-2</v>
      </c>
      <c r="U2286" s="8">
        <f>IF(C2286=2022,"",IF(C2286=2020,O2286/60,O2286/162))</f>
        <v>0.73333333333333328</v>
      </c>
      <c r="V2286">
        <v>35</v>
      </c>
      <c r="W2286">
        <v>43</v>
      </c>
      <c r="X2286">
        <v>6</v>
      </c>
      <c r="Y2286">
        <v>21</v>
      </c>
      <c r="Z2286">
        <v>12</v>
      </c>
      <c r="AA2286">
        <v>0</v>
      </c>
      <c r="AB2286">
        <v>1</v>
      </c>
      <c r="AC2286">
        <v>1</v>
      </c>
      <c r="AD2286">
        <v>0.25</v>
      </c>
      <c r="AE2286">
        <v>0.28100000000000003</v>
      </c>
      <c r="AF2286">
        <v>0.27600000000000002</v>
      </c>
      <c r="AG2286">
        <v>0.55600000000000005</v>
      </c>
    </row>
    <row r="2287" spans="1:33" x14ac:dyDescent="0.25">
      <c r="A2287" t="s">
        <v>30</v>
      </c>
      <c r="B2287" t="s">
        <v>148</v>
      </c>
      <c r="C2287">
        <v>2020</v>
      </c>
      <c r="D2287" t="s">
        <v>22</v>
      </c>
      <c r="E2287" t="s">
        <v>142</v>
      </c>
      <c r="F2287" t="s">
        <v>143</v>
      </c>
      <c r="G2287" t="s">
        <v>149</v>
      </c>
      <c r="H2287">
        <v>26</v>
      </c>
      <c r="I2287" t="s">
        <v>1225</v>
      </c>
      <c r="J2287" s="9">
        <v>0.32200000000000001</v>
      </c>
      <c r="K2287">
        <v>10</v>
      </c>
      <c r="L2287">
        <v>5</v>
      </c>
      <c r="M2287">
        <v>21</v>
      </c>
      <c r="N2287">
        <v>45</v>
      </c>
      <c r="O2287">
        <v>49</v>
      </c>
      <c r="P2287">
        <v>208</v>
      </c>
      <c r="Q2287" s="8">
        <f t="shared" si="140"/>
        <v>4.807692307692308E-2</v>
      </c>
      <c r="R2287" s="8">
        <f t="shared" si="141"/>
        <v>2.403846153846154E-2</v>
      </c>
      <c r="S2287" s="8">
        <f t="shared" si="142"/>
        <v>0.10096153846153846</v>
      </c>
      <c r="T2287" s="8">
        <f t="shared" si="143"/>
        <v>0.21634615384615385</v>
      </c>
      <c r="U2287" s="8">
        <f>IF(C2287=2022,"",IF(C2287=2020,O2287/60,O2287/162))</f>
        <v>0.81666666666666665</v>
      </c>
      <c r="V2287">
        <v>67</v>
      </c>
      <c r="W2287">
        <v>110</v>
      </c>
      <c r="X2287">
        <v>22</v>
      </c>
      <c r="Y2287">
        <v>50</v>
      </c>
      <c r="Z2287">
        <v>10</v>
      </c>
      <c r="AA2287">
        <v>0</v>
      </c>
      <c r="AB2287">
        <v>1</v>
      </c>
      <c r="AC2287">
        <v>2</v>
      </c>
      <c r="AD2287">
        <v>0.38300000000000001</v>
      </c>
      <c r="AE2287">
        <v>0.35699999999999998</v>
      </c>
      <c r="AF2287">
        <v>0.52900000000000003</v>
      </c>
      <c r="AG2287">
        <v>0.88600000000000001</v>
      </c>
    </row>
    <row r="2288" spans="1:33" x14ac:dyDescent="0.25">
      <c r="A2288" t="s">
        <v>77</v>
      </c>
      <c r="B2288" t="s">
        <v>1117</v>
      </c>
      <c r="C2288">
        <v>2020</v>
      </c>
      <c r="D2288" t="s">
        <v>18</v>
      </c>
      <c r="E2288" t="s">
        <v>291</v>
      </c>
      <c r="F2288" t="s">
        <v>292</v>
      </c>
      <c r="G2288" t="s">
        <v>1118</v>
      </c>
      <c r="H2288">
        <v>26</v>
      </c>
      <c r="I2288" t="s">
        <v>1225</v>
      </c>
      <c r="J2288" s="9">
        <v>0.25</v>
      </c>
      <c r="K2288">
        <v>3</v>
      </c>
      <c r="L2288">
        <v>1</v>
      </c>
      <c r="M2288">
        <v>25</v>
      </c>
      <c r="N2288">
        <v>17</v>
      </c>
      <c r="O2288">
        <v>45</v>
      </c>
      <c r="P2288">
        <v>152</v>
      </c>
      <c r="Q2288" s="8">
        <f t="shared" si="140"/>
        <v>1.9736842105263157E-2</v>
      </c>
      <c r="R2288" s="8">
        <f t="shared" si="141"/>
        <v>6.5789473684210523E-3</v>
      </c>
      <c r="S2288" s="8">
        <f t="shared" si="142"/>
        <v>0.16447368421052633</v>
      </c>
      <c r="T2288" s="8">
        <f t="shared" si="143"/>
        <v>0.1118421052631579</v>
      </c>
      <c r="U2288" s="8">
        <f>IF(C2288=2022,"",IF(C2288=2020,O2288/60,O2288/162))</f>
        <v>0.75</v>
      </c>
      <c r="V2288">
        <v>38</v>
      </c>
      <c r="W2288">
        <v>53</v>
      </c>
      <c r="X2288">
        <v>9</v>
      </c>
      <c r="Y2288">
        <v>50</v>
      </c>
      <c r="Z2288">
        <v>17</v>
      </c>
      <c r="AA2288">
        <v>0</v>
      </c>
      <c r="AB2288">
        <v>1</v>
      </c>
      <c r="AC2288">
        <v>0</v>
      </c>
      <c r="AD2288">
        <v>0.34</v>
      </c>
      <c r="AE2288">
        <v>0.32200000000000001</v>
      </c>
      <c r="AF2288">
        <v>0.34899999999999998</v>
      </c>
      <c r="AG2288">
        <v>0.67100000000000004</v>
      </c>
    </row>
    <row r="2289" spans="1:33" x14ac:dyDescent="0.25">
      <c r="A2289" t="s">
        <v>30</v>
      </c>
      <c r="B2289" t="s">
        <v>172</v>
      </c>
      <c r="C2289">
        <v>2020</v>
      </c>
      <c r="D2289" t="s">
        <v>22</v>
      </c>
      <c r="E2289" t="s">
        <v>142</v>
      </c>
      <c r="F2289" t="s">
        <v>143</v>
      </c>
      <c r="G2289" t="s">
        <v>173</v>
      </c>
      <c r="H2289">
        <v>26</v>
      </c>
      <c r="I2289" t="s">
        <v>1225</v>
      </c>
      <c r="J2289" s="9">
        <v>0.24299999999999999</v>
      </c>
      <c r="K2289">
        <v>3</v>
      </c>
      <c r="L2289">
        <v>0</v>
      </c>
      <c r="M2289">
        <v>6</v>
      </c>
      <c r="N2289">
        <v>11</v>
      </c>
      <c r="O2289">
        <v>33</v>
      </c>
      <c r="P2289">
        <v>107</v>
      </c>
      <c r="Q2289" s="8">
        <f t="shared" si="140"/>
        <v>2.8037383177570093E-2</v>
      </c>
      <c r="R2289" s="8">
        <f t="shared" si="141"/>
        <v>0</v>
      </c>
      <c r="S2289" s="8">
        <f t="shared" si="142"/>
        <v>5.6074766355140186E-2</v>
      </c>
      <c r="T2289" s="8">
        <f t="shared" si="143"/>
        <v>0.10280373831775701</v>
      </c>
      <c r="U2289" s="8">
        <f>IF(C2289=2022,"",IF(C2289=2020,O2289/60,O2289/162))</f>
        <v>0.55000000000000004</v>
      </c>
      <c r="V2289">
        <v>26</v>
      </c>
      <c r="W2289">
        <v>41</v>
      </c>
      <c r="X2289">
        <v>8</v>
      </c>
      <c r="Y2289">
        <v>25</v>
      </c>
      <c r="Z2289">
        <v>6</v>
      </c>
      <c r="AA2289">
        <v>0</v>
      </c>
      <c r="AB2289">
        <v>1</v>
      </c>
      <c r="AC2289">
        <v>1</v>
      </c>
      <c r="AD2289">
        <v>0.28799999999999998</v>
      </c>
      <c r="AE2289">
        <v>0.28100000000000003</v>
      </c>
      <c r="AF2289">
        <v>0.38300000000000001</v>
      </c>
      <c r="AG2289">
        <v>0.66400000000000003</v>
      </c>
    </row>
    <row r="2290" spans="1:33" x14ac:dyDescent="0.25">
      <c r="A2290" t="s">
        <v>106</v>
      </c>
      <c r="B2290" t="s">
        <v>677</v>
      </c>
      <c r="C2290">
        <v>2020</v>
      </c>
      <c r="D2290" t="s">
        <v>18</v>
      </c>
      <c r="E2290" t="s">
        <v>107</v>
      </c>
      <c r="F2290" t="s">
        <v>108</v>
      </c>
      <c r="G2290" t="s">
        <v>678</v>
      </c>
      <c r="H2290">
        <v>25</v>
      </c>
      <c r="I2290" t="s">
        <v>1225</v>
      </c>
      <c r="J2290" s="9">
        <v>0.26</v>
      </c>
      <c r="K2290">
        <v>5</v>
      </c>
      <c r="L2290">
        <v>2</v>
      </c>
      <c r="M2290">
        <v>20</v>
      </c>
      <c r="N2290">
        <v>22</v>
      </c>
      <c r="O2290">
        <v>59</v>
      </c>
      <c r="P2290">
        <v>173</v>
      </c>
      <c r="Q2290" s="8">
        <f t="shared" si="140"/>
        <v>2.8901734104046242E-2</v>
      </c>
      <c r="R2290" s="8">
        <f t="shared" si="141"/>
        <v>1.1560693641618497E-2</v>
      </c>
      <c r="S2290" s="8">
        <f t="shared" si="142"/>
        <v>0.11560693641618497</v>
      </c>
      <c r="T2290" s="8">
        <f t="shared" si="143"/>
        <v>0.12716763005780346</v>
      </c>
      <c r="U2290" s="8">
        <f>IF(C2290=2022,"",IF(C2290=2020,O2290/60,O2290/162))</f>
        <v>0.98333333333333328</v>
      </c>
      <c r="V2290">
        <v>45</v>
      </c>
      <c r="W2290">
        <v>72</v>
      </c>
      <c r="X2290">
        <v>16</v>
      </c>
      <c r="Y2290">
        <v>32</v>
      </c>
      <c r="Z2290">
        <v>14</v>
      </c>
      <c r="AA2290">
        <v>0</v>
      </c>
      <c r="AB2290">
        <v>1</v>
      </c>
      <c r="AC2290">
        <v>0</v>
      </c>
      <c r="AD2290">
        <v>0.29199999999999998</v>
      </c>
      <c r="AE2290">
        <v>0.317</v>
      </c>
      <c r="AF2290">
        <v>0.41599999999999998</v>
      </c>
      <c r="AG2290">
        <v>0.73399999999999999</v>
      </c>
    </row>
    <row r="2291" spans="1:33" x14ac:dyDescent="0.25">
      <c r="A2291" t="s">
        <v>54</v>
      </c>
      <c r="B2291" t="s">
        <v>595</v>
      </c>
      <c r="C2291">
        <v>2020</v>
      </c>
      <c r="D2291" t="s">
        <v>18</v>
      </c>
      <c r="E2291" t="s">
        <v>119</v>
      </c>
      <c r="F2291" t="s">
        <v>120</v>
      </c>
      <c r="G2291" t="s">
        <v>596</v>
      </c>
      <c r="H2291">
        <v>25</v>
      </c>
      <c r="I2291" t="s">
        <v>1225</v>
      </c>
      <c r="J2291" s="9">
        <v>0.307</v>
      </c>
      <c r="K2291">
        <v>15</v>
      </c>
      <c r="L2291">
        <v>1</v>
      </c>
      <c r="M2291">
        <v>41</v>
      </c>
      <c r="N2291">
        <v>38</v>
      </c>
      <c r="O2291">
        <v>52</v>
      </c>
      <c r="P2291">
        <v>212</v>
      </c>
      <c r="Q2291" s="8">
        <f t="shared" si="140"/>
        <v>7.0754716981132074E-2</v>
      </c>
      <c r="R2291" s="8">
        <f t="shared" si="141"/>
        <v>4.7169811320754715E-3</v>
      </c>
      <c r="S2291" s="8">
        <f t="shared" si="142"/>
        <v>0.19339622641509435</v>
      </c>
      <c r="T2291" s="8">
        <f t="shared" si="143"/>
        <v>0.17924528301886791</v>
      </c>
      <c r="U2291" s="8">
        <f>IF(C2291=2022,"",IF(C2291=2020,O2291/60,O2291/162))</f>
        <v>0.8666666666666667</v>
      </c>
      <c r="V2291">
        <v>65</v>
      </c>
      <c r="W2291">
        <v>124</v>
      </c>
      <c r="X2291">
        <v>28</v>
      </c>
      <c r="Y2291">
        <v>37</v>
      </c>
      <c r="Z2291">
        <v>17</v>
      </c>
      <c r="AA2291">
        <v>0</v>
      </c>
      <c r="AB2291">
        <v>1</v>
      </c>
      <c r="AC2291">
        <v>0</v>
      </c>
      <c r="AD2291">
        <v>0.309</v>
      </c>
      <c r="AE2291">
        <v>0.35799999999999998</v>
      </c>
      <c r="AF2291">
        <v>0.58499999999999996</v>
      </c>
      <c r="AG2291">
        <v>0.94299999999999995</v>
      </c>
    </row>
    <row r="2292" spans="1:33" x14ac:dyDescent="0.25">
      <c r="A2292" t="s">
        <v>26</v>
      </c>
      <c r="B2292" t="s">
        <v>395</v>
      </c>
      <c r="C2292">
        <v>2020</v>
      </c>
      <c r="D2292" t="s">
        <v>22</v>
      </c>
      <c r="E2292" t="s">
        <v>27</v>
      </c>
      <c r="F2292" t="s">
        <v>28</v>
      </c>
      <c r="G2292" t="s">
        <v>396</v>
      </c>
      <c r="H2292">
        <v>25</v>
      </c>
      <c r="I2292" t="s">
        <v>1225</v>
      </c>
      <c r="J2292" s="9">
        <v>0.26400000000000001</v>
      </c>
      <c r="K2292">
        <v>5</v>
      </c>
      <c r="L2292">
        <v>0</v>
      </c>
      <c r="M2292">
        <v>25</v>
      </c>
      <c r="N2292">
        <v>22</v>
      </c>
      <c r="O2292">
        <v>58</v>
      </c>
      <c r="P2292">
        <v>201</v>
      </c>
      <c r="Q2292" s="8">
        <f t="shared" si="140"/>
        <v>2.4875621890547265E-2</v>
      </c>
      <c r="R2292" s="8">
        <f t="shared" si="141"/>
        <v>0</v>
      </c>
      <c r="S2292" s="8">
        <f t="shared" si="142"/>
        <v>0.12437810945273632</v>
      </c>
      <c r="T2292" s="8">
        <f t="shared" si="143"/>
        <v>0.10945273631840796</v>
      </c>
      <c r="U2292" s="8">
        <f>IF(C2292=2022,"",IF(C2292=2020,O2292/60,O2292/162))</f>
        <v>0.96666666666666667</v>
      </c>
      <c r="V2292">
        <v>53</v>
      </c>
      <c r="W2292">
        <v>77</v>
      </c>
      <c r="X2292">
        <v>14</v>
      </c>
      <c r="Y2292">
        <v>49</v>
      </c>
      <c r="Z2292">
        <v>16</v>
      </c>
      <c r="AA2292">
        <v>2</v>
      </c>
      <c r="AB2292">
        <v>1</v>
      </c>
      <c r="AC2292">
        <v>0</v>
      </c>
      <c r="AD2292">
        <v>0.32400000000000001</v>
      </c>
      <c r="AE2292">
        <v>0.32600000000000001</v>
      </c>
      <c r="AF2292">
        <v>0.38300000000000001</v>
      </c>
      <c r="AG2292">
        <v>0.70899999999999996</v>
      </c>
    </row>
    <row r="2293" spans="1:33" x14ac:dyDescent="0.25">
      <c r="A2293" t="s">
        <v>8</v>
      </c>
      <c r="B2293" t="s">
        <v>381</v>
      </c>
      <c r="C2293">
        <v>2020</v>
      </c>
      <c r="D2293" t="s">
        <v>22</v>
      </c>
      <c r="E2293" t="s">
        <v>9</v>
      </c>
      <c r="F2293" t="s">
        <v>10</v>
      </c>
      <c r="G2293" t="s">
        <v>382</v>
      </c>
      <c r="H2293">
        <v>25</v>
      </c>
      <c r="I2293" t="s">
        <v>1225</v>
      </c>
      <c r="J2293" s="9">
        <v>0.159</v>
      </c>
      <c r="K2293">
        <v>0</v>
      </c>
      <c r="L2293">
        <v>4</v>
      </c>
      <c r="M2293">
        <v>3</v>
      </c>
      <c r="N2293">
        <v>11</v>
      </c>
      <c r="O2293">
        <v>40</v>
      </c>
      <c r="P2293">
        <v>63</v>
      </c>
      <c r="Q2293" s="8">
        <f t="shared" si="140"/>
        <v>0</v>
      </c>
      <c r="R2293" s="8">
        <f t="shared" si="141"/>
        <v>6.3492063492063489E-2</v>
      </c>
      <c r="S2293" s="8">
        <f t="shared" si="142"/>
        <v>4.7619047619047616E-2</v>
      </c>
      <c r="T2293" s="8">
        <f t="shared" si="143"/>
        <v>0.17460317460317459</v>
      </c>
      <c r="U2293" s="8">
        <f>IF(C2293=2022,"",IF(C2293=2020,O2293/60,O2293/162))</f>
        <v>0.66666666666666663</v>
      </c>
      <c r="V2293">
        <v>10</v>
      </c>
      <c r="W2293">
        <v>13</v>
      </c>
      <c r="X2293">
        <v>2</v>
      </c>
      <c r="Y2293">
        <v>23</v>
      </c>
      <c r="Z2293">
        <v>10</v>
      </c>
      <c r="AA2293">
        <v>0</v>
      </c>
      <c r="AB2293">
        <v>1</v>
      </c>
      <c r="AC2293">
        <v>2</v>
      </c>
      <c r="AD2293">
        <v>0.25</v>
      </c>
      <c r="AE2293">
        <v>0.27400000000000002</v>
      </c>
      <c r="AF2293">
        <v>0.20599999999999999</v>
      </c>
      <c r="AG2293">
        <v>0.48</v>
      </c>
    </row>
    <row r="2294" spans="1:33" x14ac:dyDescent="0.25">
      <c r="A2294" t="s">
        <v>68</v>
      </c>
      <c r="B2294" t="s">
        <v>495</v>
      </c>
      <c r="C2294">
        <v>2020</v>
      </c>
      <c r="D2294" t="s">
        <v>22</v>
      </c>
      <c r="E2294" t="s">
        <v>361</v>
      </c>
      <c r="F2294" t="s">
        <v>362</v>
      </c>
      <c r="G2294" t="s">
        <v>496</v>
      </c>
      <c r="H2294">
        <v>25</v>
      </c>
      <c r="I2294" t="s">
        <v>1225</v>
      </c>
      <c r="J2294" s="9">
        <v>0.255</v>
      </c>
      <c r="K2294">
        <v>2</v>
      </c>
      <c r="L2294">
        <v>6</v>
      </c>
      <c r="M2294">
        <v>24</v>
      </c>
      <c r="N2294">
        <v>33</v>
      </c>
      <c r="O2294">
        <v>53</v>
      </c>
      <c r="P2294">
        <v>204</v>
      </c>
      <c r="Q2294" s="8">
        <f t="shared" si="140"/>
        <v>9.8039215686274508E-3</v>
      </c>
      <c r="R2294" s="8">
        <f t="shared" si="141"/>
        <v>2.9411764705882353E-2</v>
      </c>
      <c r="S2294" s="8">
        <f t="shared" si="142"/>
        <v>0.11764705882352941</v>
      </c>
      <c r="T2294" s="8">
        <f t="shared" si="143"/>
        <v>0.16176470588235295</v>
      </c>
      <c r="U2294" s="8">
        <f>IF(C2294=2022,"",IF(C2294=2020,O2294/60,O2294/162))</f>
        <v>0.8833333333333333</v>
      </c>
      <c r="V2294">
        <v>52</v>
      </c>
      <c r="W2294">
        <v>69</v>
      </c>
      <c r="X2294">
        <v>11</v>
      </c>
      <c r="Y2294">
        <v>39</v>
      </c>
      <c r="Z2294">
        <v>23</v>
      </c>
      <c r="AA2294">
        <v>0</v>
      </c>
      <c r="AB2294">
        <v>1</v>
      </c>
      <c r="AC2294">
        <v>3</v>
      </c>
      <c r="AD2294">
        <v>0.30299999999999999</v>
      </c>
      <c r="AE2294">
        <v>0.33600000000000002</v>
      </c>
      <c r="AF2294">
        <v>0.33800000000000002</v>
      </c>
      <c r="AG2294">
        <v>0.67400000000000004</v>
      </c>
    </row>
    <row r="2295" spans="1:33" x14ac:dyDescent="0.25">
      <c r="A2295" t="s">
        <v>34</v>
      </c>
      <c r="B2295" t="s">
        <v>383</v>
      </c>
      <c r="C2295">
        <v>2020</v>
      </c>
      <c r="D2295" t="s">
        <v>22</v>
      </c>
      <c r="E2295" t="s">
        <v>75</v>
      </c>
      <c r="F2295" t="s">
        <v>76</v>
      </c>
      <c r="G2295" t="s">
        <v>384</v>
      </c>
      <c r="H2295">
        <v>25</v>
      </c>
      <c r="I2295" t="s">
        <v>1225</v>
      </c>
      <c r="J2295" s="9">
        <v>0.17</v>
      </c>
      <c r="K2295">
        <v>3</v>
      </c>
      <c r="L2295">
        <v>4</v>
      </c>
      <c r="M2295">
        <v>10</v>
      </c>
      <c r="N2295">
        <v>19</v>
      </c>
      <c r="O2295">
        <v>52</v>
      </c>
      <c r="P2295">
        <v>88</v>
      </c>
      <c r="Q2295" s="8">
        <f t="shared" si="140"/>
        <v>3.4090909090909088E-2</v>
      </c>
      <c r="R2295" s="8">
        <f t="shared" si="141"/>
        <v>4.5454545454545456E-2</v>
      </c>
      <c r="S2295" s="8">
        <f t="shared" si="142"/>
        <v>0.11363636363636363</v>
      </c>
      <c r="T2295" s="8">
        <f t="shared" si="143"/>
        <v>0.21590909090909091</v>
      </c>
      <c r="U2295" s="8">
        <f>IF(C2295=2022,"",IF(C2295=2020,O2295/60,O2295/162))</f>
        <v>0.8666666666666667</v>
      </c>
      <c r="V2295">
        <v>15</v>
      </c>
      <c r="W2295">
        <v>27</v>
      </c>
      <c r="X2295">
        <v>6</v>
      </c>
      <c r="Y2295">
        <v>22</v>
      </c>
      <c r="Z2295">
        <v>12</v>
      </c>
      <c r="AA2295">
        <v>0</v>
      </c>
      <c r="AB2295">
        <v>1</v>
      </c>
      <c r="AC2295">
        <v>1</v>
      </c>
      <c r="AD2295">
        <v>0.188</v>
      </c>
      <c r="AE2295">
        <v>0.28799999999999998</v>
      </c>
      <c r="AF2295">
        <v>0.307</v>
      </c>
      <c r="AG2295">
        <v>0.59499999999999997</v>
      </c>
    </row>
    <row r="2296" spans="1:33" x14ac:dyDescent="0.25">
      <c r="A2296" t="s">
        <v>43</v>
      </c>
      <c r="B2296" t="s">
        <v>1085</v>
      </c>
      <c r="C2296">
        <v>2020</v>
      </c>
      <c r="D2296" t="s">
        <v>18</v>
      </c>
      <c r="E2296" t="s">
        <v>100</v>
      </c>
      <c r="F2296" t="s">
        <v>101</v>
      </c>
      <c r="G2296" t="s">
        <v>1086</v>
      </c>
      <c r="H2296">
        <v>25</v>
      </c>
      <c r="I2296" t="s">
        <v>1225</v>
      </c>
      <c r="J2296" s="9">
        <v>0.27400000000000002</v>
      </c>
      <c r="K2296">
        <v>4</v>
      </c>
      <c r="L2296">
        <v>2</v>
      </c>
      <c r="M2296">
        <v>19</v>
      </c>
      <c r="N2296">
        <v>21</v>
      </c>
      <c r="O2296">
        <v>54</v>
      </c>
      <c r="P2296">
        <v>157</v>
      </c>
      <c r="Q2296" s="8">
        <f t="shared" si="140"/>
        <v>2.5477707006369428E-2</v>
      </c>
      <c r="R2296" s="8">
        <f t="shared" si="141"/>
        <v>1.2738853503184714E-2</v>
      </c>
      <c r="S2296" s="8">
        <f t="shared" si="142"/>
        <v>0.12101910828025478</v>
      </c>
      <c r="T2296" s="8">
        <f t="shared" si="143"/>
        <v>0.13375796178343949</v>
      </c>
      <c r="U2296" s="8">
        <f>IF(C2296=2022,"",IF(C2296=2020,O2296/60,O2296/162))</f>
        <v>0.9</v>
      </c>
      <c r="V2296">
        <v>43</v>
      </c>
      <c r="W2296">
        <v>61</v>
      </c>
      <c r="X2296">
        <v>9</v>
      </c>
      <c r="Y2296">
        <v>36</v>
      </c>
      <c r="Z2296">
        <v>15</v>
      </c>
      <c r="AA2296">
        <v>0</v>
      </c>
      <c r="AB2296">
        <v>1</v>
      </c>
      <c r="AC2296">
        <v>3</v>
      </c>
      <c r="AD2296">
        <v>0.32800000000000001</v>
      </c>
      <c r="AE2296">
        <v>0.33700000000000002</v>
      </c>
      <c r="AF2296">
        <v>0.38900000000000001</v>
      </c>
      <c r="AG2296">
        <v>0.72599999999999998</v>
      </c>
    </row>
    <row r="2297" spans="1:33" x14ac:dyDescent="0.25">
      <c r="A2297" t="s">
        <v>19</v>
      </c>
      <c r="B2297" t="s">
        <v>439</v>
      </c>
      <c r="C2297">
        <v>2020</v>
      </c>
      <c r="D2297" t="s">
        <v>22</v>
      </c>
      <c r="E2297" t="s">
        <v>20</v>
      </c>
      <c r="F2297" t="s">
        <v>21</v>
      </c>
      <c r="G2297" t="s">
        <v>440</v>
      </c>
      <c r="H2297">
        <v>25</v>
      </c>
      <c r="I2297" t="s">
        <v>1225</v>
      </c>
      <c r="J2297" s="9">
        <v>0.28000000000000003</v>
      </c>
      <c r="K2297">
        <v>3</v>
      </c>
      <c r="L2297">
        <v>8</v>
      </c>
      <c r="M2297">
        <v>10</v>
      </c>
      <c r="N2297">
        <v>28</v>
      </c>
      <c r="O2297">
        <v>58</v>
      </c>
      <c r="P2297">
        <v>211</v>
      </c>
      <c r="Q2297" s="8">
        <f t="shared" si="140"/>
        <v>1.4218009478672985E-2</v>
      </c>
      <c r="R2297" s="8">
        <f t="shared" si="141"/>
        <v>3.7914691943127965E-2</v>
      </c>
      <c r="S2297" s="8">
        <f t="shared" si="142"/>
        <v>4.7393364928909949E-2</v>
      </c>
      <c r="T2297" s="8">
        <f t="shared" si="143"/>
        <v>0.13270142180094788</v>
      </c>
      <c r="U2297" s="8">
        <f>IF(C2297=2022,"",IF(C2297=2020,O2297/60,O2297/162))</f>
        <v>0.96666666666666667</v>
      </c>
      <c r="V2297">
        <v>59</v>
      </c>
      <c r="W2297">
        <v>78</v>
      </c>
      <c r="X2297">
        <v>10</v>
      </c>
      <c r="Y2297">
        <v>32</v>
      </c>
      <c r="Z2297">
        <v>14</v>
      </c>
      <c r="AA2297">
        <v>0</v>
      </c>
      <c r="AB2297">
        <v>1</v>
      </c>
      <c r="AC2297">
        <v>5</v>
      </c>
      <c r="AD2297">
        <v>0.316</v>
      </c>
      <c r="AE2297">
        <v>0.32900000000000001</v>
      </c>
      <c r="AF2297">
        <v>0.37</v>
      </c>
      <c r="AG2297">
        <v>0.69899999999999995</v>
      </c>
    </row>
    <row r="2298" spans="1:33" x14ac:dyDescent="0.25">
      <c r="A2298" t="s">
        <v>32</v>
      </c>
      <c r="B2298" t="s">
        <v>323</v>
      </c>
      <c r="C2298">
        <v>2020</v>
      </c>
      <c r="D2298" t="s">
        <v>22</v>
      </c>
      <c r="E2298" t="s">
        <v>39</v>
      </c>
      <c r="F2298" t="s">
        <v>40</v>
      </c>
      <c r="G2298" t="s">
        <v>324</v>
      </c>
      <c r="H2298">
        <v>25</v>
      </c>
      <c r="I2298" t="s">
        <v>1225</v>
      </c>
      <c r="J2298" s="9">
        <v>0.20100000000000001</v>
      </c>
      <c r="K2298">
        <v>1</v>
      </c>
      <c r="L2298">
        <v>0</v>
      </c>
      <c r="M2298">
        <v>13</v>
      </c>
      <c r="N2298">
        <v>15</v>
      </c>
      <c r="O2298">
        <v>56</v>
      </c>
      <c r="P2298">
        <v>169</v>
      </c>
      <c r="Q2298" s="8">
        <f t="shared" si="140"/>
        <v>5.9171597633136093E-3</v>
      </c>
      <c r="R2298" s="8">
        <f t="shared" si="141"/>
        <v>0</v>
      </c>
      <c r="S2298" s="8">
        <f t="shared" si="142"/>
        <v>7.6923076923076927E-2</v>
      </c>
      <c r="T2298" s="8">
        <f t="shared" si="143"/>
        <v>8.8757396449704137E-2</v>
      </c>
      <c r="U2298" s="8">
        <f>IF(C2298=2022,"",IF(C2298=2020,O2298/60,O2298/162))</f>
        <v>0.93333333333333335</v>
      </c>
      <c r="V2298">
        <v>34</v>
      </c>
      <c r="W2298">
        <v>45</v>
      </c>
      <c r="X2298">
        <v>9</v>
      </c>
      <c r="Y2298">
        <v>41</v>
      </c>
      <c r="Z2298">
        <v>18</v>
      </c>
      <c r="AA2298">
        <v>0</v>
      </c>
      <c r="AB2298">
        <v>1</v>
      </c>
      <c r="AC2298">
        <v>5</v>
      </c>
      <c r="AD2298">
        <v>0.26</v>
      </c>
      <c r="AE2298">
        <v>0.28599999999999998</v>
      </c>
      <c r="AF2298">
        <v>0.26600000000000001</v>
      </c>
      <c r="AG2298">
        <v>0.55200000000000005</v>
      </c>
    </row>
    <row r="2299" spans="1:33" x14ac:dyDescent="0.25">
      <c r="A2299" t="s">
        <v>32</v>
      </c>
      <c r="B2299" t="s">
        <v>329</v>
      </c>
      <c r="C2299">
        <v>2020</v>
      </c>
      <c r="D2299" t="s">
        <v>22</v>
      </c>
      <c r="E2299" t="s">
        <v>39</v>
      </c>
      <c r="F2299" t="s">
        <v>40</v>
      </c>
      <c r="G2299" t="s">
        <v>330</v>
      </c>
      <c r="H2299">
        <v>24</v>
      </c>
      <c r="I2299" t="s">
        <v>1225</v>
      </c>
      <c r="J2299" s="9">
        <v>0.25600000000000001</v>
      </c>
      <c r="K2299">
        <v>6</v>
      </c>
      <c r="L2299">
        <v>24</v>
      </c>
      <c r="M2299">
        <v>22</v>
      </c>
      <c r="N2299">
        <v>33</v>
      </c>
      <c r="O2299">
        <v>59</v>
      </c>
      <c r="P2299">
        <v>219</v>
      </c>
      <c r="Q2299" s="8">
        <f t="shared" si="140"/>
        <v>2.7397260273972601E-2</v>
      </c>
      <c r="R2299" s="8">
        <f t="shared" si="141"/>
        <v>0.1095890410958904</v>
      </c>
      <c r="S2299" s="8">
        <f t="shared" si="142"/>
        <v>0.1004566210045662</v>
      </c>
      <c r="T2299" s="8">
        <f t="shared" si="143"/>
        <v>0.15068493150684931</v>
      </c>
      <c r="U2299" s="8">
        <f>IF(C2299=2022,"",IF(C2299=2020,O2299/60,O2299/162))</f>
        <v>0.98333333333333328</v>
      </c>
      <c r="V2299">
        <v>56</v>
      </c>
      <c r="W2299">
        <v>91</v>
      </c>
      <c r="X2299">
        <v>20</v>
      </c>
      <c r="Y2299">
        <v>70</v>
      </c>
      <c r="Z2299">
        <v>11</v>
      </c>
      <c r="AA2299">
        <v>0</v>
      </c>
      <c r="AB2299">
        <v>1</v>
      </c>
      <c r="AC2299">
        <v>8</v>
      </c>
      <c r="AD2299">
        <v>0.35</v>
      </c>
      <c r="AE2299">
        <v>0.29399999999999998</v>
      </c>
      <c r="AF2299">
        <v>0.41599999999999998</v>
      </c>
      <c r="AG2299">
        <v>0.71</v>
      </c>
    </row>
    <row r="2300" spans="1:33" x14ac:dyDescent="0.25">
      <c r="A2300" t="s">
        <v>23</v>
      </c>
      <c r="B2300" t="s">
        <v>229</v>
      </c>
      <c r="C2300">
        <v>2020</v>
      </c>
      <c r="D2300" t="s">
        <v>18</v>
      </c>
      <c r="E2300" t="s">
        <v>24</v>
      </c>
      <c r="F2300" t="s">
        <v>25</v>
      </c>
      <c r="G2300" t="s">
        <v>230</v>
      </c>
      <c r="H2300">
        <v>24</v>
      </c>
      <c r="I2300" t="s">
        <v>1225</v>
      </c>
      <c r="J2300" s="9">
        <v>0.252</v>
      </c>
      <c r="K2300">
        <v>4</v>
      </c>
      <c r="L2300">
        <v>0</v>
      </c>
      <c r="M2300">
        <v>15</v>
      </c>
      <c r="N2300">
        <v>20</v>
      </c>
      <c r="O2300">
        <v>46</v>
      </c>
      <c r="P2300">
        <v>143</v>
      </c>
      <c r="Q2300" s="8">
        <f t="shared" si="140"/>
        <v>2.7972027972027972E-2</v>
      </c>
      <c r="R2300" s="8">
        <f t="shared" si="141"/>
        <v>0</v>
      </c>
      <c r="S2300" s="8">
        <f t="shared" si="142"/>
        <v>0.1048951048951049</v>
      </c>
      <c r="T2300" s="8">
        <f t="shared" si="143"/>
        <v>0.13986013986013987</v>
      </c>
      <c r="U2300" s="8">
        <f>IF(C2300=2022,"",IF(C2300=2020,O2300/60,O2300/162))</f>
        <v>0.76666666666666672</v>
      </c>
      <c r="V2300">
        <v>36</v>
      </c>
      <c r="W2300">
        <v>53</v>
      </c>
      <c r="X2300">
        <v>8</v>
      </c>
      <c r="Y2300">
        <v>34</v>
      </c>
      <c r="Z2300">
        <v>4</v>
      </c>
      <c r="AA2300">
        <v>0</v>
      </c>
      <c r="AB2300">
        <v>1</v>
      </c>
      <c r="AC2300">
        <v>1</v>
      </c>
      <c r="AD2300">
        <v>0.30499999999999999</v>
      </c>
      <c r="AE2300">
        <v>0.27200000000000002</v>
      </c>
      <c r="AF2300">
        <v>0.371</v>
      </c>
      <c r="AG2300">
        <v>0.64300000000000002</v>
      </c>
    </row>
    <row r="2301" spans="1:33" x14ac:dyDescent="0.25">
      <c r="A2301" t="s">
        <v>57</v>
      </c>
      <c r="B2301" t="s">
        <v>891</v>
      </c>
      <c r="C2301">
        <v>2020</v>
      </c>
      <c r="D2301" t="s">
        <v>22</v>
      </c>
      <c r="E2301" t="s">
        <v>98</v>
      </c>
      <c r="F2301" t="s">
        <v>99</v>
      </c>
      <c r="G2301" t="s">
        <v>892</v>
      </c>
      <c r="H2301">
        <v>24</v>
      </c>
      <c r="I2301" t="s">
        <v>1225</v>
      </c>
      <c r="J2301" s="9">
        <v>0.25900000000000001</v>
      </c>
      <c r="K2301">
        <v>8</v>
      </c>
      <c r="L2301">
        <v>2</v>
      </c>
      <c r="M2301">
        <v>23</v>
      </c>
      <c r="N2301">
        <v>29</v>
      </c>
      <c r="O2301">
        <v>54</v>
      </c>
      <c r="P2301">
        <v>185</v>
      </c>
      <c r="Q2301" s="8">
        <f t="shared" si="140"/>
        <v>4.3243243243243246E-2</v>
      </c>
      <c r="R2301" s="8">
        <f t="shared" si="141"/>
        <v>1.0810810810810811E-2</v>
      </c>
      <c r="S2301" s="8">
        <f t="shared" si="142"/>
        <v>0.12432432432432433</v>
      </c>
      <c r="T2301" s="8">
        <f t="shared" si="143"/>
        <v>0.15675675675675677</v>
      </c>
      <c r="U2301" s="8">
        <f>IF(C2301=2022,"",IF(C2301=2020,O2301/60,O2301/162))</f>
        <v>0.9</v>
      </c>
      <c r="V2301">
        <v>48</v>
      </c>
      <c r="W2301">
        <v>89</v>
      </c>
      <c r="X2301">
        <v>24</v>
      </c>
      <c r="Y2301">
        <v>74</v>
      </c>
      <c r="Z2301">
        <v>20</v>
      </c>
      <c r="AA2301">
        <v>0</v>
      </c>
      <c r="AB2301">
        <v>1</v>
      </c>
      <c r="AC2301">
        <v>1</v>
      </c>
      <c r="AD2301">
        <v>0.38800000000000001</v>
      </c>
      <c r="AE2301">
        <v>0.33200000000000002</v>
      </c>
      <c r="AF2301">
        <v>0.48099999999999998</v>
      </c>
      <c r="AG2301">
        <v>0.81299999999999994</v>
      </c>
    </row>
    <row r="2302" spans="1:33" x14ac:dyDescent="0.25">
      <c r="A2302" t="s">
        <v>34</v>
      </c>
      <c r="B2302" t="s">
        <v>1089</v>
      </c>
      <c r="C2302">
        <v>2020</v>
      </c>
      <c r="D2302" t="s">
        <v>22</v>
      </c>
      <c r="E2302" t="s">
        <v>75</v>
      </c>
      <c r="F2302" t="s">
        <v>76</v>
      </c>
      <c r="G2302" t="s">
        <v>1090</v>
      </c>
      <c r="H2302">
        <v>24</v>
      </c>
      <c r="I2302" t="s">
        <v>1225</v>
      </c>
      <c r="J2302" s="9">
        <v>0.16700000000000001</v>
      </c>
      <c r="K2302">
        <v>1</v>
      </c>
      <c r="L2302">
        <v>1</v>
      </c>
      <c r="M2302">
        <v>3</v>
      </c>
      <c r="N2302">
        <v>8</v>
      </c>
      <c r="O2302">
        <v>26</v>
      </c>
      <c r="P2302">
        <v>48</v>
      </c>
      <c r="Q2302" s="8">
        <f t="shared" si="140"/>
        <v>2.0833333333333332E-2</v>
      </c>
      <c r="R2302" s="8">
        <f t="shared" si="141"/>
        <v>2.0833333333333332E-2</v>
      </c>
      <c r="S2302" s="8">
        <f t="shared" si="142"/>
        <v>6.25E-2</v>
      </c>
      <c r="T2302" s="8">
        <f t="shared" si="143"/>
        <v>0.16666666666666666</v>
      </c>
      <c r="U2302" s="8">
        <f>IF(C2302=2022,"",IF(C2302=2020,O2302/60,O2302/162))</f>
        <v>0.43333333333333335</v>
      </c>
      <c r="V2302">
        <v>8</v>
      </c>
      <c r="W2302">
        <v>11</v>
      </c>
      <c r="X2302">
        <v>1</v>
      </c>
      <c r="Y2302">
        <v>19</v>
      </c>
      <c r="Z2302">
        <v>1</v>
      </c>
      <c r="AA2302">
        <v>0</v>
      </c>
      <c r="AB2302">
        <v>1</v>
      </c>
      <c r="AC2302">
        <v>0</v>
      </c>
      <c r="AD2302">
        <v>0.25</v>
      </c>
      <c r="AE2302">
        <v>0.23100000000000001</v>
      </c>
      <c r="AF2302">
        <v>0.22900000000000001</v>
      </c>
      <c r="AG2302">
        <v>0.46</v>
      </c>
    </row>
    <row r="2303" spans="1:33" x14ac:dyDescent="0.25">
      <c r="A2303" t="s">
        <v>34</v>
      </c>
      <c r="B2303" t="s">
        <v>457</v>
      </c>
      <c r="C2303">
        <v>2020</v>
      </c>
      <c r="D2303" t="s">
        <v>22</v>
      </c>
      <c r="E2303" t="s">
        <v>75</v>
      </c>
      <c r="F2303" t="s">
        <v>76</v>
      </c>
      <c r="G2303" t="s">
        <v>458</v>
      </c>
      <c r="H2303">
        <v>23</v>
      </c>
      <c r="I2303" t="s">
        <v>1225</v>
      </c>
      <c r="J2303" s="9">
        <v>0.24299999999999999</v>
      </c>
      <c r="K2303">
        <v>3</v>
      </c>
      <c r="L2303">
        <v>1</v>
      </c>
      <c r="M2303">
        <v>16</v>
      </c>
      <c r="N2303">
        <v>17</v>
      </c>
      <c r="O2303">
        <v>42</v>
      </c>
      <c r="P2303">
        <v>136</v>
      </c>
      <c r="Q2303" s="8">
        <f t="shared" si="140"/>
        <v>2.2058823529411766E-2</v>
      </c>
      <c r="R2303" s="8">
        <f t="shared" si="141"/>
        <v>7.3529411764705881E-3</v>
      </c>
      <c r="S2303" s="8">
        <f t="shared" si="142"/>
        <v>0.11764705882352941</v>
      </c>
      <c r="T2303" s="8">
        <f t="shared" si="143"/>
        <v>0.125</v>
      </c>
      <c r="U2303" s="8">
        <f>IF(C2303=2022,"",IF(C2303=2020,O2303/60,O2303/162))</f>
        <v>0.7</v>
      </c>
      <c r="V2303">
        <v>33</v>
      </c>
      <c r="W2303">
        <v>50</v>
      </c>
      <c r="X2303">
        <v>11</v>
      </c>
      <c r="Y2303">
        <v>28</v>
      </c>
      <c r="Z2303">
        <v>22</v>
      </c>
      <c r="AA2303">
        <v>0</v>
      </c>
      <c r="AB2303">
        <v>1</v>
      </c>
      <c r="AC2303">
        <v>0</v>
      </c>
      <c r="AD2303">
        <v>0.28599999999999998</v>
      </c>
      <c r="AE2303">
        <v>0.35599999999999998</v>
      </c>
      <c r="AF2303">
        <v>0.36799999999999999</v>
      </c>
      <c r="AG2303">
        <v>0.72399999999999998</v>
      </c>
    </row>
    <row r="2304" spans="1:33" x14ac:dyDescent="0.25">
      <c r="A2304" t="s">
        <v>49</v>
      </c>
      <c r="B2304" t="s">
        <v>365</v>
      </c>
      <c r="C2304">
        <v>2020</v>
      </c>
      <c r="D2304" t="s">
        <v>22</v>
      </c>
      <c r="E2304" t="s">
        <v>50</v>
      </c>
      <c r="F2304" t="s">
        <v>51</v>
      </c>
      <c r="G2304" t="s">
        <v>366</v>
      </c>
      <c r="H2304">
        <v>23</v>
      </c>
      <c r="I2304" t="s">
        <v>1225</v>
      </c>
      <c r="J2304" s="9">
        <v>0.156</v>
      </c>
      <c r="K2304">
        <v>1</v>
      </c>
      <c r="L2304">
        <v>3</v>
      </c>
      <c r="M2304">
        <v>3</v>
      </c>
      <c r="N2304">
        <v>12</v>
      </c>
      <c r="O2304">
        <v>33</v>
      </c>
      <c r="P2304">
        <v>90</v>
      </c>
      <c r="Q2304" s="8">
        <f t="shared" si="140"/>
        <v>1.1111111111111112E-2</v>
      </c>
      <c r="R2304" s="8">
        <f t="shared" si="141"/>
        <v>3.3333333333333333E-2</v>
      </c>
      <c r="S2304" s="8">
        <f t="shared" si="142"/>
        <v>3.3333333333333333E-2</v>
      </c>
      <c r="T2304" s="8">
        <f t="shared" si="143"/>
        <v>0.13333333333333333</v>
      </c>
      <c r="U2304" s="8">
        <f>IF(C2304=2022,"",IF(C2304=2020,O2304/60,O2304/162))</f>
        <v>0.55000000000000004</v>
      </c>
      <c r="V2304">
        <v>14</v>
      </c>
      <c r="W2304">
        <v>18</v>
      </c>
      <c r="X2304">
        <v>2</v>
      </c>
      <c r="Y2304">
        <v>26</v>
      </c>
      <c r="Z2304">
        <v>14</v>
      </c>
      <c r="AA2304">
        <v>0</v>
      </c>
      <c r="AB2304">
        <v>1</v>
      </c>
      <c r="AC2304">
        <v>1</v>
      </c>
      <c r="AD2304">
        <v>0.20599999999999999</v>
      </c>
      <c r="AE2304">
        <v>0.26900000000000002</v>
      </c>
      <c r="AF2304">
        <v>0.2</v>
      </c>
      <c r="AG2304">
        <v>0.46899999999999997</v>
      </c>
    </row>
    <row r="2305" spans="1:33" x14ac:dyDescent="0.25">
      <c r="A2305" t="s">
        <v>46</v>
      </c>
      <c r="B2305" t="s">
        <v>1043</v>
      </c>
      <c r="C2305">
        <v>2020</v>
      </c>
      <c r="D2305" t="s">
        <v>18</v>
      </c>
      <c r="E2305" t="s">
        <v>168</v>
      </c>
      <c r="F2305" t="s">
        <v>169</v>
      </c>
      <c r="G2305" t="s">
        <v>1044</v>
      </c>
      <c r="H2305">
        <v>23</v>
      </c>
      <c r="I2305" t="s">
        <v>1225</v>
      </c>
      <c r="J2305" s="9">
        <v>0.22</v>
      </c>
      <c r="K2305">
        <v>1</v>
      </c>
      <c r="L2305">
        <v>1</v>
      </c>
      <c r="M2305">
        <v>8</v>
      </c>
      <c r="N2305">
        <v>17</v>
      </c>
      <c r="O2305">
        <v>37</v>
      </c>
      <c r="P2305">
        <v>109</v>
      </c>
      <c r="Q2305" s="8">
        <f t="shared" si="140"/>
        <v>9.1743119266055051E-3</v>
      </c>
      <c r="R2305" s="8">
        <f t="shared" si="141"/>
        <v>9.1743119266055051E-3</v>
      </c>
      <c r="S2305" s="8">
        <f t="shared" si="142"/>
        <v>7.3394495412844041E-2</v>
      </c>
      <c r="T2305" s="8">
        <f t="shared" si="143"/>
        <v>0.15596330275229359</v>
      </c>
      <c r="U2305" s="8">
        <f>IF(C2305=2022,"",IF(C2305=2020,O2305/60,O2305/162))</f>
        <v>0.6166666666666667</v>
      </c>
      <c r="V2305">
        <v>24</v>
      </c>
      <c r="W2305">
        <v>30</v>
      </c>
      <c r="X2305">
        <v>4</v>
      </c>
      <c r="Y2305">
        <v>31</v>
      </c>
      <c r="Z2305">
        <v>5</v>
      </c>
      <c r="AA2305">
        <v>0</v>
      </c>
      <c r="AB2305">
        <v>1</v>
      </c>
      <c r="AC2305">
        <v>0</v>
      </c>
      <c r="AD2305">
        <v>0.29499999999999998</v>
      </c>
      <c r="AE2305">
        <v>0.252</v>
      </c>
      <c r="AF2305">
        <v>0.27500000000000002</v>
      </c>
      <c r="AG2305">
        <v>0.52700000000000002</v>
      </c>
    </row>
    <row r="2306" spans="1:33" x14ac:dyDescent="0.25">
      <c r="A2306" t="s">
        <v>106</v>
      </c>
      <c r="B2306" t="s">
        <v>921</v>
      </c>
      <c r="C2306">
        <v>2020</v>
      </c>
      <c r="D2306" t="s">
        <v>18</v>
      </c>
      <c r="E2306" t="s">
        <v>107</v>
      </c>
      <c r="F2306" t="s">
        <v>108</v>
      </c>
      <c r="G2306" t="s">
        <v>922</v>
      </c>
      <c r="H2306">
        <v>22</v>
      </c>
      <c r="I2306" t="s">
        <v>1225</v>
      </c>
      <c r="J2306" s="9">
        <v>0.23899999999999999</v>
      </c>
      <c r="K2306">
        <v>0</v>
      </c>
      <c r="L2306">
        <v>2</v>
      </c>
      <c r="M2306">
        <v>11</v>
      </c>
      <c r="N2306">
        <v>11</v>
      </c>
      <c r="O2306">
        <v>41</v>
      </c>
      <c r="P2306">
        <v>109</v>
      </c>
      <c r="Q2306" s="8">
        <f t="shared" si="140"/>
        <v>0</v>
      </c>
      <c r="R2306" s="8">
        <f t="shared" si="141"/>
        <v>1.834862385321101E-2</v>
      </c>
      <c r="S2306" s="8">
        <f t="shared" si="142"/>
        <v>0.10091743119266056</v>
      </c>
      <c r="T2306" s="8">
        <f t="shared" si="143"/>
        <v>0.10091743119266056</v>
      </c>
      <c r="U2306" s="8">
        <f>IF(C2306=2022,"",IF(C2306=2020,O2306/60,O2306/162))</f>
        <v>0.68333333333333335</v>
      </c>
      <c r="V2306">
        <v>26</v>
      </c>
      <c r="W2306">
        <v>32</v>
      </c>
      <c r="X2306">
        <v>5</v>
      </c>
      <c r="Y2306">
        <v>32</v>
      </c>
      <c r="Z2306">
        <v>10</v>
      </c>
      <c r="AA2306">
        <v>0</v>
      </c>
      <c r="AB2306">
        <v>1</v>
      </c>
      <c r="AC2306">
        <v>2</v>
      </c>
      <c r="AD2306">
        <v>0.33800000000000002</v>
      </c>
      <c r="AE2306">
        <v>0.308</v>
      </c>
      <c r="AF2306">
        <v>0.29399999999999998</v>
      </c>
      <c r="AG2306">
        <v>0.60199999999999998</v>
      </c>
    </row>
    <row r="2307" spans="1:33" x14ac:dyDescent="0.25">
      <c r="A2307" t="s">
        <v>56</v>
      </c>
      <c r="B2307" t="s">
        <v>607</v>
      </c>
      <c r="C2307">
        <v>2020</v>
      </c>
      <c r="D2307" t="s">
        <v>22</v>
      </c>
      <c r="E2307" t="s">
        <v>211</v>
      </c>
      <c r="F2307" t="s">
        <v>212</v>
      </c>
      <c r="G2307" t="s">
        <v>608</v>
      </c>
      <c r="H2307">
        <v>22</v>
      </c>
      <c r="I2307" t="s">
        <v>1225</v>
      </c>
      <c r="J2307" s="9">
        <v>0.30099999999999999</v>
      </c>
      <c r="K2307">
        <v>5</v>
      </c>
      <c r="L2307">
        <v>4</v>
      </c>
      <c r="M2307">
        <v>23</v>
      </c>
      <c r="N2307">
        <v>18</v>
      </c>
      <c r="O2307">
        <v>29</v>
      </c>
      <c r="P2307">
        <v>123</v>
      </c>
      <c r="Q2307" s="8">
        <f t="shared" ref="Q2307:Q2370" si="144">IFERROR(K2307/$P2307,"")</f>
        <v>4.065040650406504E-2</v>
      </c>
      <c r="R2307" s="8">
        <f t="shared" ref="R2307:R2370" si="145">IFERROR(L2307/$P2307,"")</f>
        <v>3.2520325203252036E-2</v>
      </c>
      <c r="S2307" s="8">
        <f t="shared" ref="S2307:S2370" si="146">IFERROR(M2307/$P2307,"")</f>
        <v>0.18699186991869918</v>
      </c>
      <c r="T2307" s="8">
        <f t="shared" ref="T2307:T2370" si="147">IFERROR(N2307/$P2307,"")</f>
        <v>0.14634146341463414</v>
      </c>
      <c r="U2307" s="8">
        <f>IF(C2307=2022,"",IF(C2307=2020,O2307/60,O2307/162))</f>
        <v>0.48333333333333334</v>
      </c>
      <c r="V2307">
        <v>37</v>
      </c>
      <c r="W2307">
        <v>63</v>
      </c>
      <c r="X2307">
        <v>15</v>
      </c>
      <c r="Y2307">
        <v>27</v>
      </c>
      <c r="Z2307">
        <v>5</v>
      </c>
      <c r="AA2307">
        <v>1</v>
      </c>
      <c r="AB2307">
        <v>1</v>
      </c>
      <c r="AC2307">
        <v>1</v>
      </c>
      <c r="AD2307">
        <v>0.35199999999999998</v>
      </c>
      <c r="AE2307">
        <v>0.32800000000000001</v>
      </c>
      <c r="AF2307">
        <v>0.51200000000000001</v>
      </c>
      <c r="AG2307">
        <v>0.84</v>
      </c>
    </row>
    <row r="2308" spans="1:33" x14ac:dyDescent="0.25">
      <c r="A2308" t="s">
        <v>41</v>
      </c>
      <c r="B2308" t="s">
        <v>1071</v>
      </c>
      <c r="C2308">
        <v>2020</v>
      </c>
      <c r="D2308" t="s">
        <v>18</v>
      </c>
      <c r="E2308" t="s">
        <v>60</v>
      </c>
      <c r="F2308" t="s">
        <v>61</v>
      </c>
      <c r="G2308" t="s">
        <v>1072</v>
      </c>
      <c r="H2308">
        <v>21</v>
      </c>
      <c r="I2308" t="s">
        <v>1225</v>
      </c>
      <c r="J2308" s="9">
        <v>0.27700000000000002</v>
      </c>
      <c r="K2308">
        <v>17</v>
      </c>
      <c r="L2308">
        <v>11</v>
      </c>
      <c r="M2308">
        <v>45</v>
      </c>
      <c r="N2308">
        <v>50</v>
      </c>
      <c r="O2308">
        <v>59</v>
      </c>
      <c r="P2308">
        <v>224</v>
      </c>
      <c r="Q2308" s="8">
        <f t="shared" si="144"/>
        <v>7.5892857142857137E-2</v>
      </c>
      <c r="R2308" s="8">
        <f t="shared" si="145"/>
        <v>4.9107142857142856E-2</v>
      </c>
      <c r="S2308" s="8">
        <f t="shared" si="146"/>
        <v>0.20089285714285715</v>
      </c>
      <c r="T2308" s="8">
        <f t="shared" si="147"/>
        <v>0.22321428571428573</v>
      </c>
      <c r="U2308" s="8">
        <f>IF(C2308=2022,"",IF(C2308=2020,O2308/60,O2308/162))</f>
        <v>0.98333333333333328</v>
      </c>
      <c r="V2308">
        <v>62</v>
      </c>
      <c r="W2308">
        <v>128</v>
      </c>
      <c r="X2308">
        <v>30</v>
      </c>
      <c r="Y2308">
        <v>61</v>
      </c>
      <c r="Z2308">
        <v>27</v>
      </c>
      <c r="AA2308">
        <v>1</v>
      </c>
      <c r="AB2308">
        <v>1</v>
      </c>
      <c r="AC2308">
        <v>3</v>
      </c>
      <c r="AD2308">
        <v>0.30599999999999999</v>
      </c>
      <c r="AE2308">
        <v>0.36599999999999999</v>
      </c>
      <c r="AF2308">
        <v>0.57099999999999995</v>
      </c>
      <c r="AG2308">
        <v>0.93700000000000006</v>
      </c>
    </row>
    <row r="2309" spans="1:33" x14ac:dyDescent="0.25">
      <c r="A2309" t="s">
        <v>23</v>
      </c>
      <c r="B2309" t="s">
        <v>199</v>
      </c>
      <c r="C2309">
        <v>2020</v>
      </c>
      <c r="D2309" t="s">
        <v>18</v>
      </c>
      <c r="E2309" t="s">
        <v>24</v>
      </c>
      <c r="F2309" t="s">
        <v>25</v>
      </c>
      <c r="G2309" t="s">
        <v>200</v>
      </c>
      <c r="H2309">
        <v>21</v>
      </c>
      <c r="I2309" t="s">
        <v>1225</v>
      </c>
      <c r="J2309" s="9">
        <v>0.26300000000000001</v>
      </c>
      <c r="K2309">
        <v>3</v>
      </c>
      <c r="L2309">
        <v>8</v>
      </c>
      <c r="M2309">
        <v>12</v>
      </c>
      <c r="N2309">
        <v>22</v>
      </c>
      <c r="O2309">
        <v>49</v>
      </c>
      <c r="P2309">
        <v>118</v>
      </c>
      <c r="Q2309" s="8">
        <f t="shared" si="144"/>
        <v>2.5423728813559324E-2</v>
      </c>
      <c r="R2309" s="8">
        <f t="shared" si="145"/>
        <v>6.7796610169491525E-2</v>
      </c>
      <c r="S2309" s="8">
        <f t="shared" si="146"/>
        <v>0.10169491525423729</v>
      </c>
      <c r="T2309" s="8">
        <f t="shared" si="147"/>
        <v>0.1864406779661017</v>
      </c>
      <c r="U2309" s="8">
        <f>IF(C2309=2022,"",IF(C2309=2020,O2309/60,O2309/162))</f>
        <v>0.81666666666666665</v>
      </c>
      <c r="V2309">
        <v>31</v>
      </c>
      <c r="W2309">
        <v>47</v>
      </c>
      <c r="X2309">
        <v>8</v>
      </c>
      <c r="Y2309">
        <v>28</v>
      </c>
      <c r="Z2309">
        <v>7</v>
      </c>
      <c r="AA2309">
        <v>0</v>
      </c>
      <c r="AB2309">
        <v>1</v>
      </c>
      <c r="AC2309">
        <v>1</v>
      </c>
      <c r="AD2309">
        <v>0.318</v>
      </c>
      <c r="AE2309">
        <v>0.33300000000000002</v>
      </c>
      <c r="AF2309">
        <v>0.39800000000000002</v>
      </c>
      <c r="AG2309">
        <v>0.73199999999999998</v>
      </c>
    </row>
    <row r="2310" spans="1:33" x14ac:dyDescent="0.25">
      <c r="A2310" t="s">
        <v>31</v>
      </c>
      <c r="B2310" t="s">
        <v>751</v>
      </c>
      <c r="C2310">
        <v>2020</v>
      </c>
      <c r="D2310" t="s">
        <v>18</v>
      </c>
      <c r="E2310" t="s">
        <v>245</v>
      </c>
      <c r="F2310" t="s">
        <v>246</v>
      </c>
      <c r="G2310" t="s">
        <v>752</v>
      </c>
      <c r="H2310">
        <v>21</v>
      </c>
      <c r="I2310" t="s">
        <v>1225</v>
      </c>
      <c r="J2310" s="9">
        <v>0.19400000000000001</v>
      </c>
      <c r="K2310">
        <v>0</v>
      </c>
      <c r="L2310">
        <v>1</v>
      </c>
      <c r="M2310">
        <v>2</v>
      </c>
      <c r="N2310">
        <v>4</v>
      </c>
      <c r="O2310">
        <v>24</v>
      </c>
      <c r="P2310">
        <v>67</v>
      </c>
      <c r="Q2310" s="8">
        <f t="shared" si="144"/>
        <v>0</v>
      </c>
      <c r="R2310" s="8">
        <f t="shared" si="145"/>
        <v>1.4925373134328358E-2</v>
      </c>
      <c r="S2310" s="8">
        <f t="shared" si="146"/>
        <v>2.9850746268656716E-2</v>
      </c>
      <c r="T2310" s="8">
        <f t="shared" si="147"/>
        <v>5.9701492537313432E-2</v>
      </c>
      <c r="U2310" s="8">
        <f>IF(C2310=2022,"",IF(C2310=2020,O2310/60,O2310/162))</f>
        <v>0.4</v>
      </c>
      <c r="V2310">
        <v>13</v>
      </c>
      <c r="W2310">
        <v>13</v>
      </c>
      <c r="X2310">
        <v>0</v>
      </c>
      <c r="Y2310">
        <v>26</v>
      </c>
      <c r="Z2310">
        <v>1</v>
      </c>
      <c r="AA2310">
        <v>0</v>
      </c>
      <c r="AB2310">
        <v>1</v>
      </c>
      <c r="AC2310">
        <v>1</v>
      </c>
      <c r="AD2310">
        <v>0.317</v>
      </c>
      <c r="AE2310">
        <v>0.20599999999999999</v>
      </c>
      <c r="AF2310">
        <v>0.19400000000000001</v>
      </c>
      <c r="AG2310">
        <v>0.4</v>
      </c>
    </row>
    <row r="2311" spans="1:33" x14ac:dyDescent="0.25">
      <c r="A2311" t="s">
        <v>78</v>
      </c>
      <c r="B2311" t="s">
        <v>1161</v>
      </c>
      <c r="C2311">
        <v>2020</v>
      </c>
      <c r="D2311" t="s">
        <v>18</v>
      </c>
      <c r="E2311" t="s">
        <v>164</v>
      </c>
      <c r="F2311" t="s">
        <v>165</v>
      </c>
      <c r="G2311" t="s">
        <v>972</v>
      </c>
      <c r="H2311">
        <v>19</v>
      </c>
      <c r="I2311" t="s">
        <v>1225</v>
      </c>
      <c r="J2311" s="9">
        <v>0.27600000000000002</v>
      </c>
      <c r="K2311">
        <v>2</v>
      </c>
      <c r="L2311">
        <v>1</v>
      </c>
      <c r="M2311">
        <v>16</v>
      </c>
      <c r="N2311">
        <v>18</v>
      </c>
      <c r="O2311">
        <v>40</v>
      </c>
      <c r="P2311">
        <v>134</v>
      </c>
      <c r="Q2311" s="8">
        <f t="shared" si="144"/>
        <v>1.4925373134328358E-2</v>
      </c>
      <c r="R2311" s="8">
        <f t="shared" si="145"/>
        <v>7.462686567164179E-3</v>
      </c>
      <c r="S2311" s="8">
        <f t="shared" si="146"/>
        <v>0.11940298507462686</v>
      </c>
      <c r="T2311" s="8">
        <f t="shared" si="147"/>
        <v>0.13432835820895522</v>
      </c>
      <c r="U2311" s="8">
        <f>IF(C2311=2022,"",IF(C2311=2020,O2311/60,O2311/162))</f>
        <v>0.66666666666666663</v>
      </c>
      <c r="V2311">
        <v>37</v>
      </c>
      <c r="W2311">
        <v>49</v>
      </c>
      <c r="X2311">
        <v>8</v>
      </c>
      <c r="Y2311">
        <v>29</v>
      </c>
      <c r="Z2311">
        <v>5</v>
      </c>
      <c r="AA2311">
        <v>0</v>
      </c>
      <c r="AB2311">
        <v>1</v>
      </c>
      <c r="AC2311">
        <v>1</v>
      </c>
      <c r="AD2311">
        <v>0.34</v>
      </c>
      <c r="AE2311">
        <v>0.30199999999999999</v>
      </c>
      <c r="AF2311">
        <v>0.36599999999999999</v>
      </c>
      <c r="AG2311">
        <v>0.66800000000000004</v>
      </c>
    </row>
    <row r="2312" spans="1:33" x14ac:dyDescent="0.25">
      <c r="A2312" t="s">
        <v>43</v>
      </c>
      <c r="B2312" t="s">
        <v>1081</v>
      </c>
      <c r="C2312">
        <v>2019</v>
      </c>
      <c r="D2312" t="s">
        <v>18</v>
      </c>
      <c r="E2312" t="s">
        <v>100</v>
      </c>
      <c r="F2312" t="s">
        <v>101</v>
      </c>
      <c r="G2312" t="s">
        <v>1082</v>
      </c>
      <c r="H2312">
        <v>32</v>
      </c>
      <c r="I2312" t="s">
        <v>1225</v>
      </c>
      <c r="J2312" s="9">
        <v>0.22800000000000001</v>
      </c>
      <c r="K2312">
        <v>11</v>
      </c>
      <c r="L2312">
        <v>3</v>
      </c>
      <c r="M2312">
        <v>59</v>
      </c>
      <c r="N2312">
        <v>58</v>
      </c>
      <c r="O2312">
        <v>147</v>
      </c>
      <c r="P2312">
        <v>500</v>
      </c>
      <c r="Q2312" s="8">
        <f t="shared" si="144"/>
        <v>2.1999999999999999E-2</v>
      </c>
      <c r="R2312" s="8">
        <f t="shared" si="145"/>
        <v>6.0000000000000001E-3</v>
      </c>
      <c r="S2312" s="8">
        <f t="shared" si="146"/>
        <v>0.11799999999999999</v>
      </c>
      <c r="T2312" s="8">
        <f t="shared" si="147"/>
        <v>0.11600000000000001</v>
      </c>
      <c r="U2312" s="8">
        <f>IF(C2312=2022,"",IF(C2312=2020,O2312/60,O2312/162))</f>
        <v>0.90740740740740744</v>
      </c>
      <c r="V2312">
        <v>114</v>
      </c>
      <c r="W2312">
        <v>175</v>
      </c>
      <c r="X2312">
        <v>37</v>
      </c>
      <c r="Y2312">
        <v>117</v>
      </c>
      <c r="Z2312">
        <v>53</v>
      </c>
      <c r="AA2312">
        <v>5</v>
      </c>
      <c r="AB2312">
        <v>1</v>
      </c>
      <c r="AC2312">
        <v>2</v>
      </c>
      <c r="AD2312">
        <v>0.27400000000000002</v>
      </c>
      <c r="AE2312">
        <v>0.30399999999999999</v>
      </c>
      <c r="AF2312">
        <v>0.35</v>
      </c>
      <c r="AG2312">
        <v>0.65400000000000003</v>
      </c>
    </row>
    <row r="2313" spans="1:33" x14ac:dyDescent="0.25">
      <c r="A2313" t="s">
        <v>19</v>
      </c>
      <c r="B2313" t="s">
        <v>463</v>
      </c>
      <c r="C2313">
        <v>2019</v>
      </c>
      <c r="D2313" t="s">
        <v>22</v>
      </c>
      <c r="E2313" t="s">
        <v>20</v>
      </c>
      <c r="F2313" t="s">
        <v>21</v>
      </c>
      <c r="G2313" t="s">
        <v>464</v>
      </c>
      <c r="H2313">
        <v>30</v>
      </c>
      <c r="I2313" t="s">
        <v>1225</v>
      </c>
      <c r="J2313" s="9">
        <v>0.27500000000000002</v>
      </c>
      <c r="K2313">
        <v>12</v>
      </c>
      <c r="L2313">
        <v>31</v>
      </c>
      <c r="M2313">
        <v>72</v>
      </c>
      <c r="N2313">
        <v>81</v>
      </c>
      <c r="O2313">
        <v>147</v>
      </c>
      <c r="P2313">
        <v>600</v>
      </c>
      <c r="Q2313" s="8">
        <f t="shared" si="144"/>
        <v>0.02</v>
      </c>
      <c r="R2313" s="8">
        <f t="shared" si="145"/>
        <v>5.1666666666666666E-2</v>
      </c>
      <c r="S2313" s="8">
        <f t="shared" si="146"/>
        <v>0.12</v>
      </c>
      <c r="T2313" s="8">
        <f t="shared" si="147"/>
        <v>0.13500000000000001</v>
      </c>
      <c r="U2313" s="8">
        <f>IF(C2313=2022,"",IF(C2313=2020,O2313/60,O2313/162))</f>
        <v>0.90740740740740744</v>
      </c>
      <c r="V2313">
        <v>165</v>
      </c>
      <c r="W2313">
        <v>236</v>
      </c>
      <c r="X2313">
        <v>43</v>
      </c>
      <c r="Y2313">
        <v>96</v>
      </c>
      <c r="Z2313">
        <v>34</v>
      </c>
      <c r="AA2313">
        <v>1</v>
      </c>
      <c r="AB2313">
        <v>1</v>
      </c>
      <c r="AC2313">
        <v>8</v>
      </c>
      <c r="AD2313">
        <v>0.30499999999999999</v>
      </c>
      <c r="AE2313">
        <v>0.313</v>
      </c>
      <c r="AF2313">
        <v>0.39300000000000002</v>
      </c>
      <c r="AG2313">
        <v>0.70699999999999996</v>
      </c>
    </row>
    <row r="2314" spans="1:33" x14ac:dyDescent="0.25">
      <c r="A2314" t="s">
        <v>125</v>
      </c>
      <c r="B2314" t="s">
        <v>881</v>
      </c>
      <c r="C2314">
        <v>2019</v>
      </c>
      <c r="D2314" t="s">
        <v>18</v>
      </c>
      <c r="E2314" t="s">
        <v>455</v>
      </c>
      <c r="F2314" t="s">
        <v>456</v>
      </c>
      <c r="G2314" t="s">
        <v>882</v>
      </c>
      <c r="H2314">
        <v>30</v>
      </c>
      <c r="I2314" t="s">
        <v>1225</v>
      </c>
      <c r="J2314" s="9">
        <v>0.28399999999999997</v>
      </c>
      <c r="K2314">
        <v>5</v>
      </c>
      <c r="L2314">
        <v>9</v>
      </c>
      <c r="M2314">
        <v>46</v>
      </c>
      <c r="N2314">
        <v>52</v>
      </c>
      <c r="O2314">
        <v>132</v>
      </c>
      <c r="P2314">
        <v>483</v>
      </c>
      <c r="Q2314" s="8">
        <f t="shared" si="144"/>
        <v>1.0351966873706004E-2</v>
      </c>
      <c r="R2314" s="8">
        <f t="shared" si="145"/>
        <v>1.8633540372670808E-2</v>
      </c>
      <c r="S2314" s="8">
        <f t="shared" si="146"/>
        <v>9.5238095238095233E-2</v>
      </c>
      <c r="T2314" s="8">
        <f t="shared" si="147"/>
        <v>0.10766045548654245</v>
      </c>
      <c r="U2314" s="8">
        <f>IF(C2314=2022,"",IF(C2314=2020,O2314/60,O2314/162))</f>
        <v>0.81481481481481477</v>
      </c>
      <c r="V2314">
        <v>137</v>
      </c>
      <c r="W2314">
        <v>183</v>
      </c>
      <c r="X2314">
        <v>35</v>
      </c>
      <c r="Y2314">
        <v>62</v>
      </c>
      <c r="Z2314">
        <v>32</v>
      </c>
      <c r="AA2314">
        <v>2</v>
      </c>
      <c r="AB2314">
        <v>1</v>
      </c>
      <c r="AC2314">
        <v>5</v>
      </c>
      <c r="AD2314">
        <v>0.314</v>
      </c>
      <c r="AE2314">
        <v>0.33100000000000002</v>
      </c>
      <c r="AF2314">
        <v>0.379</v>
      </c>
      <c r="AG2314">
        <v>0.71</v>
      </c>
    </row>
    <row r="2315" spans="1:33" x14ac:dyDescent="0.25">
      <c r="A2315" t="s">
        <v>34</v>
      </c>
      <c r="B2315" t="s">
        <v>973</v>
      </c>
      <c r="C2315">
        <v>2019</v>
      </c>
      <c r="D2315" t="s">
        <v>22</v>
      </c>
      <c r="E2315" t="s">
        <v>75</v>
      </c>
      <c r="F2315" t="s">
        <v>76</v>
      </c>
      <c r="G2315" t="s">
        <v>974</v>
      </c>
      <c r="H2315">
        <v>29</v>
      </c>
      <c r="I2315" t="s">
        <v>1225</v>
      </c>
      <c r="J2315" s="9">
        <v>0.23799999999999999</v>
      </c>
      <c r="K2315">
        <v>16</v>
      </c>
      <c r="L2315">
        <v>2</v>
      </c>
      <c r="M2315">
        <v>61</v>
      </c>
      <c r="N2315">
        <v>47</v>
      </c>
      <c r="O2315">
        <v>82</v>
      </c>
      <c r="P2315">
        <v>324</v>
      </c>
      <c r="Q2315" s="8">
        <f t="shared" si="144"/>
        <v>4.9382716049382713E-2</v>
      </c>
      <c r="R2315" s="8">
        <f t="shared" si="145"/>
        <v>6.1728395061728392E-3</v>
      </c>
      <c r="S2315" s="8">
        <f t="shared" si="146"/>
        <v>0.18827160493827161</v>
      </c>
      <c r="T2315" s="8">
        <f t="shared" si="147"/>
        <v>0.14506172839506173</v>
      </c>
      <c r="U2315" s="8">
        <f>IF(C2315=2022,"",IF(C2315=2020,O2315/60,O2315/162))</f>
        <v>0.50617283950617287</v>
      </c>
      <c r="V2315">
        <v>77</v>
      </c>
      <c r="W2315">
        <v>143</v>
      </c>
      <c r="X2315">
        <v>32</v>
      </c>
      <c r="Y2315">
        <v>53</v>
      </c>
      <c r="Z2315">
        <v>17</v>
      </c>
      <c r="AA2315">
        <v>1</v>
      </c>
      <c r="AB2315">
        <v>1</v>
      </c>
      <c r="AC2315">
        <v>1</v>
      </c>
      <c r="AD2315">
        <v>0.23699999999999999</v>
      </c>
      <c r="AE2315">
        <v>0.27600000000000002</v>
      </c>
      <c r="AF2315">
        <v>0.441</v>
      </c>
      <c r="AG2315">
        <v>0.71799999999999997</v>
      </c>
    </row>
    <row r="2316" spans="1:33" x14ac:dyDescent="0.25">
      <c r="A2316" t="s">
        <v>31</v>
      </c>
      <c r="B2316" t="s">
        <v>799</v>
      </c>
      <c r="C2316">
        <v>2019</v>
      </c>
      <c r="D2316" t="s">
        <v>18</v>
      </c>
      <c r="E2316" t="s">
        <v>245</v>
      </c>
      <c r="F2316" t="s">
        <v>246</v>
      </c>
      <c r="G2316" t="s">
        <v>800</v>
      </c>
      <c r="H2316">
        <v>29</v>
      </c>
      <c r="I2316" t="s">
        <v>1225</v>
      </c>
      <c r="J2316" s="9">
        <v>0.28799999999999998</v>
      </c>
      <c r="K2316">
        <v>11</v>
      </c>
      <c r="L2316">
        <v>6</v>
      </c>
      <c r="M2316">
        <v>59</v>
      </c>
      <c r="N2316">
        <v>62</v>
      </c>
      <c r="O2316">
        <v>146</v>
      </c>
      <c r="P2316">
        <v>504</v>
      </c>
      <c r="Q2316" s="8">
        <f t="shared" si="144"/>
        <v>2.1825396825396824E-2</v>
      </c>
      <c r="R2316" s="8">
        <f t="shared" si="145"/>
        <v>1.1904761904761904E-2</v>
      </c>
      <c r="S2316" s="8">
        <f t="shared" si="146"/>
        <v>0.11706349206349206</v>
      </c>
      <c r="T2316" s="8">
        <f t="shared" si="147"/>
        <v>0.12301587301587301</v>
      </c>
      <c r="U2316" s="8">
        <f>IF(C2316=2022,"",IF(C2316=2020,O2316/60,O2316/162))</f>
        <v>0.90123456790123457</v>
      </c>
      <c r="V2316">
        <v>145</v>
      </c>
      <c r="W2316">
        <v>205</v>
      </c>
      <c r="X2316">
        <v>35</v>
      </c>
      <c r="Y2316">
        <v>70</v>
      </c>
      <c r="Z2316">
        <v>20</v>
      </c>
      <c r="AA2316">
        <v>3</v>
      </c>
      <c r="AB2316">
        <v>1</v>
      </c>
      <c r="AC2316">
        <v>6</v>
      </c>
      <c r="AD2316">
        <v>0.315</v>
      </c>
      <c r="AE2316">
        <v>0.318</v>
      </c>
      <c r="AF2316">
        <v>0.40699999999999997</v>
      </c>
      <c r="AG2316">
        <v>0.72399999999999998</v>
      </c>
    </row>
    <row r="2317" spans="1:33" x14ac:dyDescent="0.25">
      <c r="A2317" t="s">
        <v>49</v>
      </c>
      <c r="B2317" t="s">
        <v>737</v>
      </c>
      <c r="C2317">
        <v>2019</v>
      </c>
      <c r="D2317" t="s">
        <v>22</v>
      </c>
      <c r="E2317" t="s">
        <v>50</v>
      </c>
      <c r="F2317" t="s">
        <v>51</v>
      </c>
      <c r="G2317" t="s">
        <v>738</v>
      </c>
      <c r="H2317">
        <v>29</v>
      </c>
      <c r="I2317" t="s">
        <v>1225</v>
      </c>
      <c r="J2317" s="9">
        <v>0.26400000000000001</v>
      </c>
      <c r="K2317">
        <v>7</v>
      </c>
      <c r="L2317">
        <v>10</v>
      </c>
      <c r="M2317">
        <v>40</v>
      </c>
      <c r="N2317">
        <v>47</v>
      </c>
      <c r="O2317">
        <v>103</v>
      </c>
      <c r="P2317">
        <v>398</v>
      </c>
      <c r="Q2317" s="8">
        <f t="shared" si="144"/>
        <v>1.7587939698492462E-2</v>
      </c>
      <c r="R2317" s="8">
        <f t="shared" si="145"/>
        <v>2.5125628140703519E-2</v>
      </c>
      <c r="S2317" s="8">
        <f t="shared" si="146"/>
        <v>0.10050251256281408</v>
      </c>
      <c r="T2317" s="8">
        <f t="shared" si="147"/>
        <v>0.11809045226130653</v>
      </c>
      <c r="U2317" s="8">
        <f>IF(C2317=2022,"",IF(C2317=2020,O2317/60,O2317/162))</f>
        <v>0.63580246913580252</v>
      </c>
      <c r="V2317">
        <v>105</v>
      </c>
      <c r="W2317">
        <v>145</v>
      </c>
      <c r="X2317">
        <v>26</v>
      </c>
      <c r="Y2317">
        <v>37</v>
      </c>
      <c r="Z2317">
        <v>24</v>
      </c>
      <c r="AA2317">
        <v>1</v>
      </c>
      <c r="AB2317">
        <v>1</v>
      </c>
      <c r="AC2317">
        <v>2</v>
      </c>
      <c r="AD2317">
        <v>0.27700000000000002</v>
      </c>
      <c r="AE2317">
        <v>0.309</v>
      </c>
      <c r="AF2317">
        <v>0.36399999999999999</v>
      </c>
      <c r="AG2317">
        <v>0.67300000000000004</v>
      </c>
    </row>
    <row r="2318" spans="1:33" x14ac:dyDescent="0.25">
      <c r="A2318" t="s">
        <v>86</v>
      </c>
      <c r="B2318" t="s">
        <v>639</v>
      </c>
      <c r="C2318">
        <v>2019</v>
      </c>
      <c r="D2318" t="s">
        <v>18</v>
      </c>
      <c r="E2318" t="s">
        <v>128</v>
      </c>
      <c r="F2318" t="s">
        <v>129</v>
      </c>
      <c r="G2318" t="s">
        <v>640</v>
      </c>
      <c r="H2318">
        <v>29</v>
      </c>
      <c r="I2318" t="s">
        <v>1225</v>
      </c>
      <c r="J2318" s="9">
        <v>0.254</v>
      </c>
      <c r="K2318">
        <v>19</v>
      </c>
      <c r="L2318">
        <v>8</v>
      </c>
      <c r="M2318">
        <v>82</v>
      </c>
      <c r="N2318">
        <v>79</v>
      </c>
      <c r="O2318">
        <v>158</v>
      </c>
      <c r="P2318">
        <v>556</v>
      </c>
      <c r="Q2318" s="8">
        <f t="shared" si="144"/>
        <v>3.41726618705036E-2</v>
      </c>
      <c r="R2318" s="8">
        <f t="shared" si="145"/>
        <v>1.4388489208633094E-2</v>
      </c>
      <c r="S2318" s="8">
        <f t="shared" si="146"/>
        <v>0.14748201438848921</v>
      </c>
      <c r="T2318" s="8">
        <f t="shared" si="147"/>
        <v>0.1420863309352518</v>
      </c>
      <c r="U2318" s="8">
        <f>IF(C2318=2022,"",IF(C2318=2020,O2318/60,O2318/162))</f>
        <v>0.97530864197530864</v>
      </c>
      <c r="V2318">
        <v>141</v>
      </c>
      <c r="W2318">
        <v>243</v>
      </c>
      <c r="X2318">
        <v>58</v>
      </c>
      <c r="Y2318">
        <v>113</v>
      </c>
      <c r="Z2318">
        <v>52</v>
      </c>
      <c r="AA2318">
        <v>2</v>
      </c>
      <c r="AB2318">
        <v>1</v>
      </c>
      <c r="AC2318">
        <v>2</v>
      </c>
      <c r="AD2318">
        <v>0.28000000000000003</v>
      </c>
      <c r="AE2318">
        <v>0.316</v>
      </c>
      <c r="AF2318">
        <v>0.437</v>
      </c>
      <c r="AG2318">
        <v>0.753</v>
      </c>
    </row>
    <row r="2319" spans="1:33" x14ac:dyDescent="0.25">
      <c r="A2319" t="s">
        <v>31</v>
      </c>
      <c r="B2319" t="s">
        <v>755</v>
      </c>
      <c r="C2319">
        <v>2019</v>
      </c>
      <c r="D2319" t="s">
        <v>18</v>
      </c>
      <c r="E2319" t="s">
        <v>245</v>
      </c>
      <c r="F2319" t="s">
        <v>246</v>
      </c>
      <c r="G2319" t="s">
        <v>756</v>
      </c>
      <c r="H2319">
        <v>28</v>
      </c>
      <c r="I2319" t="s">
        <v>1225</v>
      </c>
      <c r="J2319" s="9">
        <v>0.23</v>
      </c>
      <c r="K2319">
        <v>9</v>
      </c>
      <c r="L2319">
        <v>4</v>
      </c>
      <c r="M2319">
        <v>27</v>
      </c>
      <c r="N2319">
        <v>22</v>
      </c>
      <c r="O2319">
        <v>97</v>
      </c>
      <c r="P2319">
        <v>183</v>
      </c>
      <c r="Q2319" s="8">
        <f t="shared" si="144"/>
        <v>4.9180327868852458E-2</v>
      </c>
      <c r="R2319" s="8">
        <f t="shared" si="145"/>
        <v>2.185792349726776E-2</v>
      </c>
      <c r="S2319" s="8">
        <f t="shared" si="146"/>
        <v>0.14754098360655737</v>
      </c>
      <c r="T2319" s="8">
        <f t="shared" si="147"/>
        <v>0.12021857923497267</v>
      </c>
      <c r="U2319" s="8">
        <f>IF(C2319=2022,"",IF(C2319=2020,O2319/60,O2319/162))</f>
        <v>0.59876543209876543</v>
      </c>
      <c r="V2319">
        <v>42</v>
      </c>
      <c r="W2319">
        <v>75</v>
      </c>
      <c r="X2319">
        <v>15</v>
      </c>
      <c r="Y2319">
        <v>59</v>
      </c>
      <c r="Z2319">
        <v>10</v>
      </c>
      <c r="AA2319">
        <v>1</v>
      </c>
      <c r="AB2319">
        <v>1</v>
      </c>
      <c r="AC2319">
        <v>1</v>
      </c>
      <c r="AD2319">
        <v>0.28399999999999997</v>
      </c>
      <c r="AE2319">
        <v>0.27900000000000003</v>
      </c>
      <c r="AF2319">
        <v>0.41</v>
      </c>
      <c r="AG2319">
        <v>0.68899999999999995</v>
      </c>
    </row>
    <row r="2320" spans="1:33" x14ac:dyDescent="0.25">
      <c r="A2320" t="s">
        <v>62</v>
      </c>
      <c r="B2320" t="s">
        <v>293</v>
      </c>
      <c r="C2320">
        <v>2019</v>
      </c>
      <c r="D2320" t="s">
        <v>22</v>
      </c>
      <c r="E2320" t="s">
        <v>126</v>
      </c>
      <c r="F2320" t="s">
        <v>127</v>
      </c>
      <c r="G2320" t="s">
        <v>294</v>
      </c>
      <c r="H2320">
        <v>27</v>
      </c>
      <c r="I2320" t="s">
        <v>1225</v>
      </c>
      <c r="J2320" s="9">
        <v>0.248</v>
      </c>
      <c r="K2320">
        <v>12</v>
      </c>
      <c r="L2320">
        <v>12</v>
      </c>
      <c r="M2320">
        <v>45</v>
      </c>
      <c r="N2320">
        <v>61</v>
      </c>
      <c r="O2320">
        <v>112</v>
      </c>
      <c r="P2320">
        <v>423</v>
      </c>
      <c r="Q2320" s="8">
        <f t="shared" si="144"/>
        <v>2.8368794326241134E-2</v>
      </c>
      <c r="R2320" s="8">
        <f t="shared" si="145"/>
        <v>2.8368794326241134E-2</v>
      </c>
      <c r="S2320" s="8">
        <f t="shared" si="146"/>
        <v>0.10638297872340426</v>
      </c>
      <c r="T2320" s="8">
        <f t="shared" si="147"/>
        <v>0.14420803782505912</v>
      </c>
      <c r="U2320" s="8">
        <f>IF(C2320=2022,"",IF(C2320=2020,O2320/60,O2320/162))</f>
        <v>0.69135802469135799</v>
      </c>
      <c r="V2320">
        <v>105</v>
      </c>
      <c r="W2320">
        <v>178</v>
      </c>
      <c r="X2320">
        <v>44</v>
      </c>
      <c r="Y2320">
        <v>138</v>
      </c>
      <c r="Z2320">
        <v>46</v>
      </c>
      <c r="AA2320">
        <v>1</v>
      </c>
      <c r="AB2320">
        <v>1</v>
      </c>
      <c r="AC2320">
        <v>3</v>
      </c>
      <c r="AD2320">
        <v>0.33800000000000002</v>
      </c>
      <c r="AE2320">
        <v>0.32200000000000001</v>
      </c>
      <c r="AF2320">
        <v>0.42099999999999999</v>
      </c>
      <c r="AG2320">
        <v>0.74299999999999999</v>
      </c>
    </row>
    <row r="2321" spans="1:33" x14ac:dyDescent="0.25">
      <c r="A2321" t="s">
        <v>89</v>
      </c>
      <c r="B2321" t="s">
        <v>102</v>
      </c>
      <c r="C2321">
        <v>2019</v>
      </c>
      <c r="D2321" t="s">
        <v>22</v>
      </c>
      <c r="E2321" t="s">
        <v>90</v>
      </c>
      <c r="F2321" t="s">
        <v>91</v>
      </c>
      <c r="G2321" t="s">
        <v>103</v>
      </c>
      <c r="H2321">
        <v>26</v>
      </c>
      <c r="I2321" t="s">
        <v>1225</v>
      </c>
      <c r="J2321" s="9">
        <v>0.309</v>
      </c>
      <c r="K2321">
        <v>33</v>
      </c>
      <c r="L2321">
        <v>4</v>
      </c>
      <c r="M2321">
        <v>117</v>
      </c>
      <c r="N2321">
        <v>110</v>
      </c>
      <c r="O2321">
        <v>155</v>
      </c>
      <c r="P2321">
        <v>614</v>
      </c>
      <c r="Q2321" s="8">
        <f t="shared" si="144"/>
        <v>5.3745928338762218E-2</v>
      </c>
      <c r="R2321" s="8">
        <f t="shared" si="145"/>
        <v>6.5146579804560263E-3</v>
      </c>
      <c r="S2321" s="8">
        <f t="shared" si="146"/>
        <v>0.19055374592833876</v>
      </c>
      <c r="T2321" s="8">
        <f t="shared" si="147"/>
        <v>0.17915309446254071</v>
      </c>
      <c r="U2321" s="8">
        <f>IF(C2321=2022,"",IF(C2321=2020,O2321/60,O2321/162))</f>
        <v>0.95679012345679015</v>
      </c>
      <c r="V2321">
        <v>190</v>
      </c>
      <c r="W2321">
        <v>341</v>
      </c>
      <c r="X2321">
        <v>85</v>
      </c>
      <c r="Y2321">
        <v>122</v>
      </c>
      <c r="Z2321">
        <v>76</v>
      </c>
      <c r="AA2321">
        <v>2</v>
      </c>
      <c r="AB2321">
        <v>1</v>
      </c>
      <c r="AC2321">
        <v>2</v>
      </c>
      <c r="AD2321">
        <v>0.33800000000000002</v>
      </c>
      <c r="AE2321">
        <v>0.38400000000000001</v>
      </c>
      <c r="AF2321">
        <v>0.55500000000000005</v>
      </c>
      <c r="AG2321">
        <v>0.93899999999999995</v>
      </c>
    </row>
    <row r="2322" spans="1:33" x14ac:dyDescent="0.25">
      <c r="A2322" t="s">
        <v>15</v>
      </c>
      <c r="B2322" t="s">
        <v>241</v>
      </c>
      <c r="C2322">
        <v>2019</v>
      </c>
      <c r="D2322" t="s">
        <v>18</v>
      </c>
      <c r="E2322" t="s">
        <v>16</v>
      </c>
      <c r="F2322" t="s">
        <v>17</v>
      </c>
      <c r="G2322" t="s">
        <v>242</v>
      </c>
      <c r="H2322">
        <v>26</v>
      </c>
      <c r="I2322" t="s">
        <v>1225</v>
      </c>
      <c r="J2322" s="9">
        <v>0.28100000000000003</v>
      </c>
      <c r="K2322">
        <v>29</v>
      </c>
      <c r="L2322">
        <v>11</v>
      </c>
      <c r="M2322">
        <v>85</v>
      </c>
      <c r="N2322">
        <v>89</v>
      </c>
      <c r="O2322">
        <v>138</v>
      </c>
      <c r="P2322">
        <v>531</v>
      </c>
      <c r="Q2322" s="8">
        <f t="shared" si="144"/>
        <v>5.4613935969868174E-2</v>
      </c>
      <c r="R2322" s="8">
        <f t="shared" si="145"/>
        <v>2.0715630885122412E-2</v>
      </c>
      <c r="S2322" s="8">
        <f t="shared" si="146"/>
        <v>0.160075329566855</v>
      </c>
      <c r="T2322" s="8">
        <f t="shared" si="147"/>
        <v>0.16760828625235405</v>
      </c>
      <c r="U2322" s="8">
        <f>IF(C2322=2022,"",IF(C2322=2020,O2322/60,O2322/162))</f>
        <v>0.85185185185185186</v>
      </c>
      <c r="V2322">
        <v>149</v>
      </c>
      <c r="W2322">
        <v>282</v>
      </c>
      <c r="X2322">
        <v>71</v>
      </c>
      <c r="Y2322">
        <v>156</v>
      </c>
      <c r="Z2322">
        <v>28</v>
      </c>
      <c r="AA2322">
        <v>3</v>
      </c>
      <c r="AB2322">
        <v>1</v>
      </c>
      <c r="AC2322">
        <v>7</v>
      </c>
      <c r="AD2322">
        <v>0.34499999999999997</v>
      </c>
      <c r="AE2322">
        <v>0.316</v>
      </c>
      <c r="AF2322">
        <v>0.53100000000000003</v>
      </c>
      <c r="AG2322">
        <v>0.84699999999999998</v>
      </c>
    </row>
    <row r="2323" spans="1:33" x14ac:dyDescent="0.25">
      <c r="A2323" t="s">
        <v>81</v>
      </c>
      <c r="B2323" t="s">
        <v>132</v>
      </c>
      <c r="C2323">
        <v>2019</v>
      </c>
      <c r="D2323" t="s">
        <v>18</v>
      </c>
      <c r="E2323" t="s">
        <v>134</v>
      </c>
      <c r="F2323" t="s">
        <v>135</v>
      </c>
      <c r="G2323" t="s">
        <v>133</v>
      </c>
      <c r="H2323">
        <v>26</v>
      </c>
      <c r="I2323" t="s">
        <v>1225</v>
      </c>
      <c r="J2323" s="9">
        <v>0.29399999999999998</v>
      </c>
      <c r="K2323">
        <v>35</v>
      </c>
      <c r="L2323">
        <v>23</v>
      </c>
      <c r="M2323">
        <v>85</v>
      </c>
      <c r="N2323">
        <v>111</v>
      </c>
      <c r="O2323">
        <v>145</v>
      </c>
      <c r="P2323">
        <v>588</v>
      </c>
      <c r="Q2323" s="8">
        <f t="shared" si="144"/>
        <v>5.9523809523809521E-2</v>
      </c>
      <c r="R2323" s="8">
        <f t="shared" si="145"/>
        <v>3.9115646258503403E-2</v>
      </c>
      <c r="S2323" s="8">
        <f t="shared" si="146"/>
        <v>0.14455782312925169</v>
      </c>
      <c r="T2323" s="8">
        <f t="shared" si="147"/>
        <v>0.18877551020408162</v>
      </c>
      <c r="U2323" s="8">
        <f>IF(C2323=2022,"",IF(C2323=2020,O2323/60,O2323/162))</f>
        <v>0.89506172839506171</v>
      </c>
      <c r="V2323">
        <v>173</v>
      </c>
      <c r="W2323">
        <v>326</v>
      </c>
      <c r="X2323">
        <v>78</v>
      </c>
      <c r="Y2323">
        <v>174</v>
      </c>
      <c r="Z2323">
        <v>58</v>
      </c>
      <c r="AA2323">
        <v>0</v>
      </c>
      <c r="AB2323">
        <v>1</v>
      </c>
      <c r="AC2323">
        <v>8</v>
      </c>
      <c r="AD2323">
        <v>0.36099999999999999</v>
      </c>
      <c r="AE2323">
        <v>0.36299999999999999</v>
      </c>
      <c r="AF2323">
        <v>0.55400000000000005</v>
      </c>
      <c r="AG2323">
        <v>0.91700000000000004</v>
      </c>
    </row>
    <row r="2324" spans="1:33" x14ac:dyDescent="0.25">
      <c r="A2324" t="s">
        <v>29</v>
      </c>
      <c r="B2324" t="s">
        <v>943</v>
      </c>
      <c r="C2324">
        <v>2019</v>
      </c>
      <c r="D2324" t="s">
        <v>22</v>
      </c>
      <c r="E2324" t="s">
        <v>188</v>
      </c>
      <c r="F2324" t="s">
        <v>96</v>
      </c>
      <c r="G2324" t="s">
        <v>944</v>
      </c>
      <c r="H2324">
        <v>25</v>
      </c>
      <c r="I2324" t="s">
        <v>1225</v>
      </c>
      <c r="J2324" s="9">
        <v>0.28399999999999997</v>
      </c>
      <c r="K2324">
        <v>32</v>
      </c>
      <c r="L2324">
        <v>22</v>
      </c>
      <c r="M2324">
        <v>74</v>
      </c>
      <c r="N2324">
        <v>101</v>
      </c>
      <c r="O2324">
        <v>143</v>
      </c>
      <c r="P2324">
        <v>598</v>
      </c>
      <c r="Q2324" s="8">
        <f t="shared" si="144"/>
        <v>5.3511705685618728E-2</v>
      </c>
      <c r="R2324" s="8">
        <f t="shared" si="145"/>
        <v>3.678929765886288E-2</v>
      </c>
      <c r="S2324" s="8">
        <f t="shared" si="146"/>
        <v>0.12374581939799331</v>
      </c>
      <c r="T2324" s="8">
        <f t="shared" si="147"/>
        <v>0.16889632107023411</v>
      </c>
      <c r="U2324" s="8">
        <f>IF(C2324=2022,"",IF(C2324=2020,O2324/60,O2324/162))</f>
        <v>0.88271604938271608</v>
      </c>
      <c r="V2324">
        <v>170</v>
      </c>
      <c r="W2324">
        <v>310</v>
      </c>
      <c r="X2324">
        <v>74</v>
      </c>
      <c r="Y2324">
        <v>98</v>
      </c>
      <c r="Z2324">
        <v>46</v>
      </c>
      <c r="AA2324">
        <v>9</v>
      </c>
      <c r="AB2324">
        <v>1</v>
      </c>
      <c r="AC2324">
        <v>5</v>
      </c>
      <c r="AD2324">
        <v>0.29099999999999998</v>
      </c>
      <c r="AE2324">
        <v>0.33500000000000002</v>
      </c>
      <c r="AF2324">
        <v>0.51800000000000002</v>
      </c>
      <c r="AG2324">
        <v>0.85399999999999998</v>
      </c>
    </row>
    <row r="2325" spans="1:33" x14ac:dyDescent="0.25">
      <c r="A2325" t="s">
        <v>78</v>
      </c>
      <c r="B2325" t="s">
        <v>851</v>
      </c>
      <c r="C2325">
        <v>2019</v>
      </c>
      <c r="D2325" t="s">
        <v>18</v>
      </c>
      <c r="E2325" t="s">
        <v>164</v>
      </c>
      <c r="F2325" t="s">
        <v>165</v>
      </c>
      <c r="G2325" t="s">
        <v>852</v>
      </c>
      <c r="H2325">
        <v>25</v>
      </c>
      <c r="I2325" t="s">
        <v>1225</v>
      </c>
      <c r="J2325" s="9">
        <v>0.29799999999999999</v>
      </c>
      <c r="K2325">
        <v>19</v>
      </c>
      <c r="L2325">
        <v>35</v>
      </c>
      <c r="M2325">
        <v>57</v>
      </c>
      <c r="N2325">
        <v>96</v>
      </c>
      <c r="O2325">
        <v>122</v>
      </c>
      <c r="P2325">
        <v>521</v>
      </c>
      <c r="Q2325" s="8">
        <f t="shared" si="144"/>
        <v>3.6468330134357005E-2</v>
      </c>
      <c r="R2325" s="8">
        <f t="shared" si="145"/>
        <v>6.71785028790787E-2</v>
      </c>
      <c r="S2325" s="8">
        <f t="shared" si="146"/>
        <v>0.10940499040307101</v>
      </c>
      <c r="T2325" s="8">
        <f t="shared" si="147"/>
        <v>0.18426103646833014</v>
      </c>
      <c r="U2325" s="8">
        <f>IF(C2325=2022,"",IF(C2325=2020,O2325/60,O2325/162))</f>
        <v>0.75308641975308643</v>
      </c>
      <c r="V2325">
        <v>155</v>
      </c>
      <c r="W2325">
        <v>259</v>
      </c>
      <c r="X2325">
        <v>61</v>
      </c>
      <c r="Y2325">
        <v>113</v>
      </c>
      <c r="Z2325">
        <v>43</v>
      </c>
      <c r="AA2325">
        <v>2</v>
      </c>
      <c r="AB2325">
        <v>1</v>
      </c>
      <c r="AC2325">
        <v>5</v>
      </c>
      <c r="AD2325">
        <v>0.34799999999999998</v>
      </c>
      <c r="AE2325">
        <v>0.35299999999999998</v>
      </c>
      <c r="AF2325">
        <v>0.497</v>
      </c>
      <c r="AG2325">
        <v>0.85</v>
      </c>
    </row>
    <row r="2326" spans="1:33" x14ac:dyDescent="0.25">
      <c r="A2326" t="s">
        <v>67</v>
      </c>
      <c r="B2326" t="s">
        <v>701</v>
      </c>
      <c r="C2326">
        <v>2019</v>
      </c>
      <c r="D2326" t="s">
        <v>18</v>
      </c>
      <c r="E2326" t="s">
        <v>373</v>
      </c>
      <c r="F2326" t="s">
        <v>374</v>
      </c>
      <c r="G2326" t="s">
        <v>702</v>
      </c>
      <c r="H2326">
        <v>25</v>
      </c>
      <c r="I2326" t="s">
        <v>1225</v>
      </c>
      <c r="J2326" s="9">
        <v>0.251</v>
      </c>
      <c r="K2326">
        <v>17</v>
      </c>
      <c r="L2326">
        <v>10</v>
      </c>
      <c r="M2326">
        <v>65</v>
      </c>
      <c r="N2326">
        <v>77</v>
      </c>
      <c r="O2326">
        <v>127</v>
      </c>
      <c r="P2326">
        <v>483</v>
      </c>
      <c r="Q2326" s="8">
        <f t="shared" si="144"/>
        <v>3.5196687370600416E-2</v>
      </c>
      <c r="R2326" s="8">
        <f t="shared" si="145"/>
        <v>2.0703933747412008E-2</v>
      </c>
      <c r="S2326" s="8">
        <f t="shared" si="146"/>
        <v>0.13457556935817805</v>
      </c>
      <c r="T2326" s="8">
        <f t="shared" si="147"/>
        <v>0.15942028985507245</v>
      </c>
      <c r="U2326" s="8">
        <f>IF(C2326=2022,"",IF(C2326=2020,O2326/60,O2326/162))</f>
        <v>0.78395061728395066</v>
      </c>
      <c r="V2326">
        <v>121</v>
      </c>
      <c r="W2326">
        <v>204</v>
      </c>
      <c r="X2326">
        <v>46</v>
      </c>
      <c r="Y2326">
        <v>124</v>
      </c>
      <c r="Z2326">
        <v>51</v>
      </c>
      <c r="AA2326">
        <v>2</v>
      </c>
      <c r="AB2326">
        <v>1</v>
      </c>
      <c r="AC2326">
        <v>5</v>
      </c>
      <c r="AD2326">
        <v>0.3</v>
      </c>
      <c r="AE2326">
        <v>0.32500000000000001</v>
      </c>
      <c r="AF2326">
        <v>0.42199999999999999</v>
      </c>
      <c r="AG2326">
        <v>0.748</v>
      </c>
    </row>
    <row r="2327" spans="1:33" x14ac:dyDescent="0.25">
      <c r="A2327" t="s">
        <v>46</v>
      </c>
      <c r="B2327" t="s">
        <v>1023</v>
      </c>
      <c r="C2327">
        <v>2019</v>
      </c>
      <c r="D2327" t="s">
        <v>18</v>
      </c>
      <c r="E2327" t="s">
        <v>168</v>
      </c>
      <c r="F2327" t="s">
        <v>169</v>
      </c>
      <c r="G2327" t="s">
        <v>1024</v>
      </c>
      <c r="H2327">
        <v>25</v>
      </c>
      <c r="I2327" t="s">
        <v>1225</v>
      </c>
      <c r="J2327" s="9">
        <v>0.308</v>
      </c>
      <c r="K2327">
        <v>12</v>
      </c>
      <c r="L2327">
        <v>16</v>
      </c>
      <c r="M2327">
        <v>64</v>
      </c>
      <c r="N2327">
        <v>61</v>
      </c>
      <c r="O2327">
        <v>130</v>
      </c>
      <c r="P2327">
        <v>493</v>
      </c>
      <c r="Q2327" s="8">
        <f t="shared" si="144"/>
        <v>2.434077079107505E-2</v>
      </c>
      <c r="R2327" s="8">
        <f t="shared" si="145"/>
        <v>3.2454361054766734E-2</v>
      </c>
      <c r="S2327" s="8">
        <f t="shared" si="146"/>
        <v>0.12981744421906694</v>
      </c>
      <c r="T2327" s="8">
        <f t="shared" si="147"/>
        <v>0.12373225152129817</v>
      </c>
      <c r="U2327" s="8">
        <f>IF(C2327=2022,"",IF(C2327=2020,O2327/60,O2327/162))</f>
        <v>0.80246913580246915</v>
      </c>
      <c r="V2327">
        <v>152</v>
      </c>
      <c r="W2327">
        <v>220</v>
      </c>
      <c r="X2327">
        <v>38</v>
      </c>
      <c r="Y2327">
        <v>62</v>
      </c>
      <c r="Z2327">
        <v>28</v>
      </c>
      <c r="AA2327">
        <v>2</v>
      </c>
      <c r="AB2327">
        <v>1</v>
      </c>
      <c r="AC2327">
        <v>8</v>
      </c>
      <c r="AD2327">
        <v>0.33300000000000002</v>
      </c>
      <c r="AE2327">
        <v>0.35299999999999998</v>
      </c>
      <c r="AF2327">
        <v>0.44600000000000001</v>
      </c>
      <c r="AG2327">
        <v>0.8</v>
      </c>
    </row>
    <row r="2328" spans="1:33" x14ac:dyDescent="0.25">
      <c r="A2328" t="s">
        <v>30</v>
      </c>
      <c r="B2328" t="s">
        <v>148</v>
      </c>
      <c r="C2328">
        <v>2019</v>
      </c>
      <c r="D2328" t="s">
        <v>22</v>
      </c>
      <c r="E2328" t="s">
        <v>142</v>
      </c>
      <c r="F2328" t="s">
        <v>143</v>
      </c>
      <c r="G2328" t="s">
        <v>149</v>
      </c>
      <c r="H2328">
        <v>25</v>
      </c>
      <c r="I2328" t="s">
        <v>1225</v>
      </c>
      <c r="J2328" s="9">
        <v>0.33500000000000002</v>
      </c>
      <c r="K2328">
        <v>18</v>
      </c>
      <c r="L2328">
        <v>17</v>
      </c>
      <c r="M2328">
        <v>56</v>
      </c>
      <c r="N2328">
        <v>81</v>
      </c>
      <c r="O2328">
        <v>123</v>
      </c>
      <c r="P2328">
        <v>498</v>
      </c>
      <c r="Q2328" s="8">
        <f t="shared" si="144"/>
        <v>3.614457831325301E-2</v>
      </c>
      <c r="R2328" s="8">
        <f t="shared" si="145"/>
        <v>3.4136546184738957E-2</v>
      </c>
      <c r="S2328" s="8">
        <f t="shared" si="146"/>
        <v>0.11244979919678715</v>
      </c>
      <c r="T2328" s="8">
        <f t="shared" si="147"/>
        <v>0.16265060240963855</v>
      </c>
      <c r="U2328" s="8">
        <f>IF(C2328=2022,"",IF(C2328=2020,O2328/60,O2328/162))</f>
        <v>0.7592592592592593</v>
      </c>
      <c r="V2328">
        <v>167</v>
      </c>
      <c r="W2328">
        <v>253</v>
      </c>
      <c r="X2328">
        <v>50</v>
      </c>
      <c r="Y2328">
        <v>109</v>
      </c>
      <c r="Z2328">
        <v>15</v>
      </c>
      <c r="AA2328">
        <v>0</v>
      </c>
      <c r="AB2328">
        <v>1</v>
      </c>
      <c r="AC2328">
        <v>5</v>
      </c>
      <c r="AD2328">
        <v>0.39900000000000002</v>
      </c>
      <c r="AE2328">
        <v>0.35699999999999998</v>
      </c>
      <c r="AF2328">
        <v>0.50800000000000001</v>
      </c>
      <c r="AG2328">
        <v>0.86499999999999999</v>
      </c>
    </row>
    <row r="2329" spans="1:33" x14ac:dyDescent="0.25">
      <c r="A2329" t="s">
        <v>77</v>
      </c>
      <c r="B2329" t="s">
        <v>1117</v>
      </c>
      <c r="C2329">
        <v>2019</v>
      </c>
      <c r="D2329" t="s">
        <v>18</v>
      </c>
      <c r="E2329" t="s">
        <v>291</v>
      </c>
      <c r="F2329" t="s">
        <v>292</v>
      </c>
      <c r="G2329" t="s">
        <v>1118</v>
      </c>
      <c r="H2329">
        <v>25</v>
      </c>
      <c r="I2329" t="s">
        <v>1225</v>
      </c>
      <c r="J2329" s="9">
        <v>0.23300000000000001</v>
      </c>
      <c r="K2329">
        <v>30</v>
      </c>
      <c r="L2329">
        <v>9</v>
      </c>
      <c r="M2329">
        <v>78</v>
      </c>
      <c r="N2329">
        <v>97</v>
      </c>
      <c r="O2329">
        <v>159</v>
      </c>
      <c r="P2329">
        <v>583</v>
      </c>
      <c r="Q2329" s="8">
        <f t="shared" si="144"/>
        <v>5.1457975986277875E-2</v>
      </c>
      <c r="R2329" s="8">
        <f t="shared" si="145"/>
        <v>1.5437392795883362E-2</v>
      </c>
      <c r="S2329" s="8">
        <f t="shared" si="146"/>
        <v>0.13379073756432247</v>
      </c>
      <c r="T2329" s="8">
        <f t="shared" si="147"/>
        <v>0.16638078902229847</v>
      </c>
      <c r="U2329" s="8">
        <f>IF(C2329=2022,"",IF(C2329=2020,O2329/60,O2329/162))</f>
        <v>0.98148148148148151</v>
      </c>
      <c r="V2329">
        <v>136</v>
      </c>
      <c r="W2329">
        <v>259</v>
      </c>
      <c r="X2329">
        <v>62</v>
      </c>
      <c r="Y2329">
        <v>149</v>
      </c>
      <c r="Z2329">
        <v>62</v>
      </c>
      <c r="AA2329">
        <v>1</v>
      </c>
      <c r="AB2329">
        <v>1</v>
      </c>
      <c r="AC2329">
        <v>5</v>
      </c>
      <c r="AD2329">
        <v>0.25900000000000001</v>
      </c>
      <c r="AE2329">
        <v>0.318</v>
      </c>
      <c r="AF2329">
        <v>0.44400000000000001</v>
      </c>
      <c r="AG2329">
        <v>0.76200000000000001</v>
      </c>
    </row>
    <row r="2330" spans="1:33" x14ac:dyDescent="0.25">
      <c r="A2330" t="s">
        <v>30</v>
      </c>
      <c r="B2330" t="s">
        <v>172</v>
      </c>
      <c r="C2330">
        <v>2019</v>
      </c>
      <c r="D2330" t="s">
        <v>22</v>
      </c>
      <c r="E2330" t="s">
        <v>142</v>
      </c>
      <c r="F2330" t="s">
        <v>143</v>
      </c>
      <c r="G2330" t="s">
        <v>173</v>
      </c>
      <c r="H2330">
        <v>25</v>
      </c>
      <c r="I2330" t="s">
        <v>1225</v>
      </c>
      <c r="J2330" s="9">
        <v>0.308</v>
      </c>
      <c r="K2330">
        <v>2</v>
      </c>
      <c r="L2330">
        <v>0</v>
      </c>
      <c r="M2330">
        <v>4</v>
      </c>
      <c r="N2330">
        <v>6</v>
      </c>
      <c r="O2330">
        <v>16</v>
      </c>
      <c r="P2330">
        <v>39</v>
      </c>
      <c r="Q2330" s="8">
        <f t="shared" si="144"/>
        <v>5.128205128205128E-2</v>
      </c>
      <c r="R2330" s="8">
        <f t="shared" si="145"/>
        <v>0</v>
      </c>
      <c r="S2330" s="8">
        <f t="shared" si="146"/>
        <v>0.10256410256410256</v>
      </c>
      <c r="T2330" s="8">
        <f t="shared" si="147"/>
        <v>0.15384615384615385</v>
      </c>
      <c r="U2330" s="8">
        <f>IF(C2330=2022,"",IF(C2330=2020,O2330/60,O2330/162))</f>
        <v>9.8765432098765427E-2</v>
      </c>
      <c r="V2330">
        <v>12</v>
      </c>
      <c r="W2330">
        <v>18</v>
      </c>
      <c r="X2330">
        <v>2</v>
      </c>
      <c r="Y2330">
        <v>11</v>
      </c>
      <c r="Z2330">
        <v>1</v>
      </c>
      <c r="AA2330">
        <v>0</v>
      </c>
      <c r="AB2330">
        <v>1</v>
      </c>
      <c r="AC2330">
        <v>0</v>
      </c>
      <c r="AD2330">
        <v>0.38500000000000001</v>
      </c>
      <c r="AE2330">
        <v>0.32500000000000001</v>
      </c>
      <c r="AF2330">
        <v>0.46200000000000002</v>
      </c>
      <c r="AG2330">
        <v>0.78700000000000003</v>
      </c>
    </row>
    <row r="2331" spans="1:33" x14ac:dyDescent="0.25">
      <c r="A2331" t="s">
        <v>106</v>
      </c>
      <c r="B2331" t="s">
        <v>677</v>
      </c>
      <c r="C2331">
        <v>2019</v>
      </c>
      <c r="D2331" t="s">
        <v>18</v>
      </c>
      <c r="E2331" t="s">
        <v>107</v>
      </c>
      <c r="F2331" t="s">
        <v>108</v>
      </c>
      <c r="G2331" t="s">
        <v>678</v>
      </c>
      <c r="H2331">
        <v>24</v>
      </c>
      <c r="I2331" t="s">
        <v>1225</v>
      </c>
      <c r="J2331" s="9">
        <v>0.223</v>
      </c>
      <c r="K2331">
        <v>15</v>
      </c>
      <c r="L2331">
        <v>8</v>
      </c>
      <c r="M2331">
        <v>59</v>
      </c>
      <c r="N2331">
        <v>51</v>
      </c>
      <c r="O2331">
        <v>152</v>
      </c>
      <c r="P2331">
        <v>494</v>
      </c>
      <c r="Q2331" s="8">
        <f t="shared" si="144"/>
        <v>3.0364372469635626E-2</v>
      </c>
      <c r="R2331" s="8">
        <f t="shared" si="145"/>
        <v>1.6194331983805668E-2</v>
      </c>
      <c r="S2331" s="8">
        <f t="shared" si="146"/>
        <v>0.1194331983805668</v>
      </c>
      <c r="T2331" s="8">
        <f t="shared" si="147"/>
        <v>0.10323886639676114</v>
      </c>
      <c r="U2331" s="8">
        <f>IF(C2331=2022,"",IF(C2331=2020,O2331/60,O2331/162))</f>
        <v>0.93827160493827155</v>
      </c>
      <c r="V2331">
        <v>110</v>
      </c>
      <c r="W2331">
        <v>173</v>
      </c>
      <c r="X2331">
        <v>32</v>
      </c>
      <c r="Y2331">
        <v>109</v>
      </c>
      <c r="Z2331">
        <v>43</v>
      </c>
      <c r="AA2331">
        <v>5</v>
      </c>
      <c r="AB2331">
        <v>1</v>
      </c>
      <c r="AC2331">
        <v>5</v>
      </c>
      <c r="AD2331">
        <v>0.253</v>
      </c>
      <c r="AE2331">
        <v>0.28299999999999997</v>
      </c>
      <c r="AF2331">
        <v>0.35</v>
      </c>
      <c r="AG2331">
        <v>0.63300000000000001</v>
      </c>
    </row>
    <row r="2332" spans="1:33" x14ac:dyDescent="0.25">
      <c r="A2332" t="s">
        <v>54</v>
      </c>
      <c r="B2332" t="s">
        <v>595</v>
      </c>
      <c r="C2332">
        <v>2019</v>
      </c>
      <c r="D2332" t="s">
        <v>18</v>
      </c>
      <c r="E2332" t="s">
        <v>119</v>
      </c>
      <c r="F2332" t="s">
        <v>120</v>
      </c>
      <c r="G2332" t="s">
        <v>596</v>
      </c>
      <c r="H2332">
        <v>24</v>
      </c>
      <c r="I2332" t="s">
        <v>1225</v>
      </c>
      <c r="J2332" s="9">
        <v>0.27200000000000002</v>
      </c>
      <c r="K2332">
        <v>19</v>
      </c>
      <c r="L2332">
        <v>1</v>
      </c>
      <c r="M2332">
        <v>87</v>
      </c>
      <c r="N2332">
        <v>82</v>
      </c>
      <c r="O2332">
        <v>134</v>
      </c>
      <c r="P2332">
        <v>489</v>
      </c>
      <c r="Q2332" s="8">
        <f t="shared" si="144"/>
        <v>3.8854805725971372E-2</v>
      </c>
      <c r="R2332" s="8">
        <f t="shared" si="145"/>
        <v>2.0449897750511249E-3</v>
      </c>
      <c r="S2332" s="8">
        <f t="shared" si="146"/>
        <v>0.17791411042944785</v>
      </c>
      <c r="T2332" s="8">
        <f t="shared" si="147"/>
        <v>0.16768916155419222</v>
      </c>
      <c r="U2332" s="8">
        <f>IF(C2332=2022,"",IF(C2332=2020,O2332/60,O2332/162))</f>
        <v>0.8271604938271605</v>
      </c>
      <c r="V2332">
        <v>133</v>
      </c>
      <c r="W2332">
        <v>236</v>
      </c>
      <c r="X2332">
        <v>64</v>
      </c>
      <c r="Y2332">
        <v>98</v>
      </c>
      <c r="Z2332">
        <v>44</v>
      </c>
      <c r="AA2332">
        <v>3</v>
      </c>
      <c r="AB2332">
        <v>1</v>
      </c>
      <c r="AC2332">
        <v>0</v>
      </c>
      <c r="AD2332">
        <v>0.30299999999999999</v>
      </c>
      <c r="AE2332">
        <v>0.33500000000000002</v>
      </c>
      <c r="AF2332">
        <v>0.48299999999999998</v>
      </c>
      <c r="AG2332">
        <v>0.81699999999999995</v>
      </c>
    </row>
    <row r="2333" spans="1:33" x14ac:dyDescent="0.25">
      <c r="A2333" t="s">
        <v>26</v>
      </c>
      <c r="B2333" t="s">
        <v>395</v>
      </c>
      <c r="C2333">
        <v>2019</v>
      </c>
      <c r="D2333" t="s">
        <v>22</v>
      </c>
      <c r="E2333" t="s">
        <v>27</v>
      </c>
      <c r="F2333" t="s">
        <v>28</v>
      </c>
      <c r="G2333" t="s">
        <v>396</v>
      </c>
      <c r="H2333">
        <v>24</v>
      </c>
      <c r="I2333" t="s">
        <v>1225</v>
      </c>
      <c r="J2333" s="9">
        <v>0.27900000000000003</v>
      </c>
      <c r="K2333">
        <v>21</v>
      </c>
      <c r="L2333">
        <v>1</v>
      </c>
      <c r="M2333">
        <v>59</v>
      </c>
      <c r="N2333">
        <v>42</v>
      </c>
      <c r="O2333">
        <v>75</v>
      </c>
      <c r="P2333">
        <v>280</v>
      </c>
      <c r="Q2333" s="8">
        <f t="shared" si="144"/>
        <v>7.4999999999999997E-2</v>
      </c>
      <c r="R2333" s="8">
        <f t="shared" si="145"/>
        <v>3.5714285714285713E-3</v>
      </c>
      <c r="S2333" s="8">
        <f t="shared" si="146"/>
        <v>0.21071428571428572</v>
      </c>
      <c r="T2333" s="8">
        <f t="shared" si="147"/>
        <v>0.15</v>
      </c>
      <c r="U2333" s="8">
        <f>IF(C2333=2022,"",IF(C2333=2020,O2333/60,O2333/162))</f>
        <v>0.46296296296296297</v>
      </c>
      <c r="V2333">
        <v>78</v>
      </c>
      <c r="W2333">
        <v>159</v>
      </c>
      <c r="X2333">
        <v>38</v>
      </c>
      <c r="Y2333">
        <v>75</v>
      </c>
      <c r="Z2333">
        <v>35</v>
      </c>
      <c r="AA2333">
        <v>0</v>
      </c>
      <c r="AB2333">
        <v>1</v>
      </c>
      <c r="AC2333">
        <v>0</v>
      </c>
      <c r="AD2333">
        <v>0.30299999999999999</v>
      </c>
      <c r="AE2333">
        <v>0.35799999999999998</v>
      </c>
      <c r="AF2333">
        <v>0.56799999999999995</v>
      </c>
      <c r="AG2333">
        <v>0.92600000000000005</v>
      </c>
    </row>
    <row r="2334" spans="1:33" x14ac:dyDescent="0.25">
      <c r="A2334" t="s">
        <v>57</v>
      </c>
      <c r="B2334" t="s">
        <v>381</v>
      </c>
      <c r="C2334">
        <v>2019</v>
      </c>
      <c r="D2334" t="s">
        <v>22</v>
      </c>
      <c r="E2334" t="s">
        <v>98</v>
      </c>
      <c r="F2334" t="s">
        <v>99</v>
      </c>
      <c r="G2334" t="s">
        <v>382</v>
      </c>
      <c r="H2334">
        <v>24</v>
      </c>
      <c r="I2334" t="s">
        <v>1225</v>
      </c>
      <c r="J2334" s="9">
        <v>8.3000000000000004E-2</v>
      </c>
      <c r="K2334">
        <v>0</v>
      </c>
      <c r="L2334">
        <v>0</v>
      </c>
      <c r="M2334">
        <v>0</v>
      </c>
      <c r="N2334">
        <v>2</v>
      </c>
      <c r="O2334">
        <v>10</v>
      </c>
      <c r="P2334">
        <v>12</v>
      </c>
      <c r="Q2334" s="8">
        <f t="shared" si="144"/>
        <v>0</v>
      </c>
      <c r="R2334" s="8">
        <f t="shared" si="145"/>
        <v>0</v>
      </c>
      <c r="S2334" s="8">
        <f t="shared" si="146"/>
        <v>0</v>
      </c>
      <c r="T2334" s="8">
        <f t="shared" si="147"/>
        <v>0.16666666666666666</v>
      </c>
      <c r="U2334" s="8">
        <f>IF(C2334=2022,"",IF(C2334=2020,O2334/60,O2334/162))</f>
        <v>6.1728395061728392E-2</v>
      </c>
      <c r="V2334">
        <v>1</v>
      </c>
      <c r="W2334">
        <v>2</v>
      </c>
      <c r="X2334">
        <v>1</v>
      </c>
      <c r="Y2334">
        <v>6</v>
      </c>
      <c r="Z2334">
        <v>0</v>
      </c>
      <c r="AA2334">
        <v>0</v>
      </c>
      <c r="AB2334">
        <v>1</v>
      </c>
      <c r="AC2334">
        <v>0</v>
      </c>
      <c r="AD2334">
        <v>0.16700000000000001</v>
      </c>
      <c r="AE2334">
        <v>8.3000000000000004E-2</v>
      </c>
      <c r="AF2334">
        <v>0.16700000000000001</v>
      </c>
      <c r="AG2334">
        <v>0.25</v>
      </c>
    </row>
    <row r="2335" spans="1:33" x14ac:dyDescent="0.25">
      <c r="A2335" t="s">
        <v>29</v>
      </c>
      <c r="B2335" t="s">
        <v>381</v>
      </c>
      <c r="C2335">
        <v>2019</v>
      </c>
      <c r="D2335" t="s">
        <v>22</v>
      </c>
      <c r="E2335" t="s">
        <v>188</v>
      </c>
      <c r="F2335" t="s">
        <v>96</v>
      </c>
      <c r="G2335" t="s">
        <v>382</v>
      </c>
      <c r="H2335">
        <v>24</v>
      </c>
      <c r="I2335" t="s">
        <v>1225</v>
      </c>
      <c r="J2335" s="9">
        <v>9.0999999999999998E-2</v>
      </c>
      <c r="K2335">
        <v>0</v>
      </c>
      <c r="L2335">
        <v>1</v>
      </c>
      <c r="M2335">
        <v>0</v>
      </c>
      <c r="N2335">
        <v>1</v>
      </c>
      <c r="O2335">
        <v>5</v>
      </c>
      <c r="P2335">
        <v>11</v>
      </c>
      <c r="Q2335" s="8">
        <f t="shared" si="144"/>
        <v>0</v>
      </c>
      <c r="R2335" s="8">
        <f t="shared" si="145"/>
        <v>9.0909090909090912E-2</v>
      </c>
      <c r="S2335" s="8">
        <f t="shared" si="146"/>
        <v>0</v>
      </c>
      <c r="T2335" s="8">
        <f t="shared" si="147"/>
        <v>9.0909090909090912E-2</v>
      </c>
      <c r="U2335" s="8">
        <f>IF(C2335=2022,"",IF(C2335=2020,O2335/60,O2335/162))</f>
        <v>3.0864197530864196E-2</v>
      </c>
      <c r="V2335">
        <v>1</v>
      </c>
      <c r="W2335">
        <v>2</v>
      </c>
      <c r="X2335">
        <v>1</v>
      </c>
      <c r="Y2335">
        <v>7</v>
      </c>
      <c r="Z2335">
        <v>1</v>
      </c>
      <c r="AA2335">
        <v>0</v>
      </c>
      <c r="AB2335">
        <v>2</v>
      </c>
      <c r="AC2335">
        <v>0</v>
      </c>
      <c r="AD2335">
        <v>0.25</v>
      </c>
      <c r="AE2335">
        <v>0.16700000000000001</v>
      </c>
      <c r="AF2335">
        <v>0.182</v>
      </c>
      <c r="AG2335">
        <v>0.34799999999999998</v>
      </c>
    </row>
    <row r="2336" spans="1:33" x14ac:dyDescent="0.25">
      <c r="A2336" t="s">
        <v>68</v>
      </c>
      <c r="B2336" t="s">
        <v>495</v>
      </c>
      <c r="C2336">
        <v>2019</v>
      </c>
      <c r="D2336" t="s">
        <v>22</v>
      </c>
      <c r="E2336" t="s">
        <v>361</v>
      </c>
      <c r="F2336" t="s">
        <v>362</v>
      </c>
      <c r="G2336" t="s">
        <v>496</v>
      </c>
      <c r="H2336">
        <v>24</v>
      </c>
      <c r="I2336" t="s">
        <v>1225</v>
      </c>
      <c r="J2336" s="9">
        <v>0.22600000000000001</v>
      </c>
      <c r="K2336">
        <v>7</v>
      </c>
      <c r="L2336">
        <v>5</v>
      </c>
      <c r="M2336">
        <v>46</v>
      </c>
      <c r="N2336">
        <v>43</v>
      </c>
      <c r="O2336">
        <v>93</v>
      </c>
      <c r="P2336">
        <v>345</v>
      </c>
      <c r="Q2336" s="8">
        <f t="shared" si="144"/>
        <v>2.0289855072463767E-2</v>
      </c>
      <c r="R2336" s="8">
        <f t="shared" si="145"/>
        <v>1.4492753623188406E-2</v>
      </c>
      <c r="S2336" s="8">
        <f t="shared" si="146"/>
        <v>0.13333333333333333</v>
      </c>
      <c r="T2336" s="8">
        <f t="shared" si="147"/>
        <v>0.1246376811594203</v>
      </c>
      <c r="U2336" s="8">
        <f>IF(C2336=2022,"",IF(C2336=2020,O2336/60,O2336/162))</f>
        <v>0.57407407407407407</v>
      </c>
      <c r="V2336">
        <v>78</v>
      </c>
      <c r="W2336">
        <v>128</v>
      </c>
      <c r="X2336">
        <v>32</v>
      </c>
      <c r="Y2336">
        <v>83</v>
      </c>
      <c r="Z2336">
        <v>43</v>
      </c>
      <c r="AA2336">
        <v>0</v>
      </c>
      <c r="AB2336">
        <v>1</v>
      </c>
      <c r="AC2336">
        <v>3</v>
      </c>
      <c r="AD2336">
        <v>0.27500000000000002</v>
      </c>
      <c r="AE2336">
        <v>0.313</v>
      </c>
      <c r="AF2336">
        <v>0.371</v>
      </c>
      <c r="AG2336">
        <v>0.68400000000000005</v>
      </c>
    </row>
    <row r="2337" spans="1:33" x14ac:dyDescent="0.25">
      <c r="A2337" t="s">
        <v>34</v>
      </c>
      <c r="B2337" t="s">
        <v>383</v>
      </c>
      <c r="C2337">
        <v>2019</v>
      </c>
      <c r="D2337" t="s">
        <v>22</v>
      </c>
      <c r="E2337" t="s">
        <v>75</v>
      </c>
      <c r="F2337" t="s">
        <v>76</v>
      </c>
      <c r="G2337" t="s">
        <v>384</v>
      </c>
      <c r="H2337">
        <v>24</v>
      </c>
      <c r="I2337" t="s">
        <v>1225</v>
      </c>
      <c r="J2337" s="9">
        <v>0.245</v>
      </c>
      <c r="K2337">
        <v>2</v>
      </c>
      <c r="L2337">
        <v>7</v>
      </c>
      <c r="M2337">
        <v>11</v>
      </c>
      <c r="N2337">
        <v>16</v>
      </c>
      <c r="O2337">
        <v>43</v>
      </c>
      <c r="P2337">
        <v>94</v>
      </c>
      <c r="Q2337" s="8">
        <f t="shared" si="144"/>
        <v>2.1276595744680851E-2</v>
      </c>
      <c r="R2337" s="8">
        <f t="shared" si="145"/>
        <v>7.4468085106382975E-2</v>
      </c>
      <c r="S2337" s="8">
        <f t="shared" si="146"/>
        <v>0.11702127659574468</v>
      </c>
      <c r="T2337" s="8">
        <f t="shared" si="147"/>
        <v>0.1702127659574468</v>
      </c>
      <c r="U2337" s="8">
        <f>IF(C2337=2022,"",IF(C2337=2020,O2337/60,O2337/162))</f>
        <v>0.26543209876543211</v>
      </c>
      <c r="V2337">
        <v>23</v>
      </c>
      <c r="W2337">
        <v>34</v>
      </c>
      <c r="X2337">
        <v>6</v>
      </c>
      <c r="Y2337">
        <v>28</v>
      </c>
      <c r="Z2337">
        <v>11</v>
      </c>
      <c r="AA2337">
        <v>0</v>
      </c>
      <c r="AB2337">
        <v>1</v>
      </c>
      <c r="AC2337">
        <v>0</v>
      </c>
      <c r="AD2337">
        <v>0.32800000000000001</v>
      </c>
      <c r="AE2337">
        <v>0.33</v>
      </c>
      <c r="AF2337">
        <v>0.36199999999999999</v>
      </c>
      <c r="AG2337">
        <v>0.69199999999999995</v>
      </c>
    </row>
    <row r="2338" spans="1:33" x14ac:dyDescent="0.25">
      <c r="A2338" t="s">
        <v>106</v>
      </c>
      <c r="B2338" t="s">
        <v>1085</v>
      </c>
      <c r="C2338">
        <v>2019</v>
      </c>
      <c r="D2338" t="s">
        <v>18</v>
      </c>
      <c r="E2338" t="s">
        <v>107</v>
      </c>
      <c r="F2338" t="s">
        <v>108</v>
      </c>
      <c r="G2338" t="s">
        <v>1086</v>
      </c>
      <c r="H2338">
        <v>24</v>
      </c>
      <c r="I2338" t="s">
        <v>1225</v>
      </c>
      <c r="J2338" s="9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2</v>
      </c>
      <c r="Q2338" s="8">
        <f t="shared" si="144"/>
        <v>0</v>
      </c>
      <c r="R2338" s="8">
        <f t="shared" si="145"/>
        <v>0</v>
      </c>
      <c r="S2338" s="8">
        <f t="shared" si="146"/>
        <v>0</v>
      </c>
      <c r="T2338" s="8">
        <f t="shared" si="147"/>
        <v>0</v>
      </c>
      <c r="U2338" s="8">
        <f>IF(C2338=2022,"",IF(C2338=2020,O2338/60,O2338/162))</f>
        <v>1.2345679012345678E-2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</row>
    <row r="2339" spans="1:33" x14ac:dyDescent="0.25">
      <c r="A2339" t="s">
        <v>43</v>
      </c>
      <c r="B2339" t="s">
        <v>1085</v>
      </c>
      <c r="C2339">
        <v>2019</v>
      </c>
      <c r="D2339" t="s">
        <v>18</v>
      </c>
      <c r="E2339" t="s">
        <v>100</v>
      </c>
      <c r="F2339" t="s">
        <v>101</v>
      </c>
      <c r="G2339" t="s">
        <v>1086</v>
      </c>
      <c r="H2339">
        <v>24</v>
      </c>
      <c r="I2339" t="s">
        <v>1225</v>
      </c>
      <c r="J2339" s="9">
        <v>0.27900000000000003</v>
      </c>
      <c r="K2339">
        <v>4</v>
      </c>
      <c r="L2339">
        <v>3</v>
      </c>
      <c r="M2339">
        <v>9</v>
      </c>
      <c r="N2339">
        <v>12</v>
      </c>
      <c r="O2339">
        <v>28</v>
      </c>
      <c r="P2339">
        <v>104</v>
      </c>
      <c r="Q2339" s="8">
        <f t="shared" si="144"/>
        <v>3.8461538461538464E-2</v>
      </c>
      <c r="R2339" s="8">
        <f t="shared" si="145"/>
        <v>2.8846153846153848E-2</v>
      </c>
      <c r="S2339" s="8">
        <f t="shared" si="146"/>
        <v>8.6538461538461536E-2</v>
      </c>
      <c r="T2339" s="8">
        <f t="shared" si="147"/>
        <v>0.11538461538461539</v>
      </c>
      <c r="U2339" s="8">
        <f>IF(C2339=2022,"",IF(C2339=2020,O2339/60,O2339/162))</f>
        <v>0.1728395061728395</v>
      </c>
      <c r="V2339">
        <v>29</v>
      </c>
      <c r="W2339">
        <v>46</v>
      </c>
      <c r="X2339">
        <v>9</v>
      </c>
      <c r="Y2339">
        <v>19</v>
      </c>
      <c r="Z2339">
        <v>5</v>
      </c>
      <c r="AA2339">
        <v>0</v>
      </c>
      <c r="AB2339">
        <v>2</v>
      </c>
      <c r="AC2339">
        <v>1</v>
      </c>
      <c r="AD2339">
        <v>0.309</v>
      </c>
      <c r="AE2339">
        <v>0.312</v>
      </c>
      <c r="AF2339">
        <v>0.442</v>
      </c>
      <c r="AG2339">
        <v>0.754</v>
      </c>
    </row>
    <row r="2340" spans="1:33" x14ac:dyDescent="0.25">
      <c r="A2340" t="s">
        <v>19</v>
      </c>
      <c r="B2340" t="s">
        <v>439</v>
      </c>
      <c r="C2340">
        <v>2019</v>
      </c>
      <c r="D2340" t="s">
        <v>22</v>
      </c>
      <c r="E2340" t="s">
        <v>20</v>
      </c>
      <c r="F2340" t="s">
        <v>21</v>
      </c>
      <c r="G2340" t="s">
        <v>440</v>
      </c>
      <c r="H2340">
        <v>24</v>
      </c>
      <c r="I2340" t="s">
        <v>1225</v>
      </c>
      <c r="J2340" s="9">
        <v>0.23799999999999999</v>
      </c>
      <c r="K2340">
        <v>1</v>
      </c>
      <c r="L2340">
        <v>3</v>
      </c>
      <c r="M2340">
        <v>21</v>
      </c>
      <c r="N2340">
        <v>23</v>
      </c>
      <c r="O2340">
        <v>65</v>
      </c>
      <c r="P2340">
        <v>202</v>
      </c>
      <c r="Q2340" s="8">
        <f t="shared" si="144"/>
        <v>4.9504950495049506E-3</v>
      </c>
      <c r="R2340" s="8">
        <f t="shared" si="145"/>
        <v>1.4851485148514851E-2</v>
      </c>
      <c r="S2340" s="8">
        <f t="shared" si="146"/>
        <v>0.10396039603960396</v>
      </c>
      <c r="T2340" s="8">
        <f t="shared" si="147"/>
        <v>0.11386138613861387</v>
      </c>
      <c r="U2340" s="8">
        <f>IF(C2340=2022,"",IF(C2340=2020,O2340/60,O2340/162))</f>
        <v>0.40123456790123457</v>
      </c>
      <c r="V2340">
        <v>48</v>
      </c>
      <c r="W2340">
        <v>65</v>
      </c>
      <c r="X2340">
        <v>14</v>
      </c>
      <c r="Y2340">
        <v>49</v>
      </c>
      <c r="Z2340">
        <v>14</v>
      </c>
      <c r="AA2340">
        <v>0</v>
      </c>
      <c r="AB2340">
        <v>1</v>
      </c>
      <c r="AC2340">
        <v>0</v>
      </c>
      <c r="AD2340">
        <v>0.307</v>
      </c>
      <c r="AE2340">
        <v>0.29899999999999999</v>
      </c>
      <c r="AF2340">
        <v>0.32200000000000001</v>
      </c>
      <c r="AG2340">
        <v>0.62</v>
      </c>
    </row>
    <row r="2341" spans="1:33" x14ac:dyDescent="0.25">
      <c r="A2341" t="s">
        <v>32</v>
      </c>
      <c r="B2341" t="s">
        <v>323</v>
      </c>
      <c r="C2341">
        <v>2019</v>
      </c>
      <c r="D2341" t="s">
        <v>22</v>
      </c>
      <c r="E2341" t="s">
        <v>39</v>
      </c>
      <c r="F2341" t="s">
        <v>40</v>
      </c>
      <c r="G2341" t="s">
        <v>324</v>
      </c>
      <c r="H2341">
        <v>24</v>
      </c>
      <c r="I2341" t="s">
        <v>1225</v>
      </c>
      <c r="J2341" s="9">
        <v>0.24</v>
      </c>
      <c r="K2341">
        <v>2</v>
      </c>
      <c r="L2341">
        <v>1</v>
      </c>
      <c r="M2341">
        <v>30</v>
      </c>
      <c r="N2341">
        <v>44</v>
      </c>
      <c r="O2341">
        <v>103</v>
      </c>
      <c r="P2341">
        <v>379</v>
      </c>
      <c r="Q2341" s="8">
        <f t="shared" si="144"/>
        <v>5.2770448548812663E-3</v>
      </c>
      <c r="R2341" s="8">
        <f t="shared" si="145"/>
        <v>2.6385224274406332E-3</v>
      </c>
      <c r="S2341" s="8">
        <f t="shared" si="146"/>
        <v>7.9155672823219003E-2</v>
      </c>
      <c r="T2341" s="8">
        <f t="shared" si="147"/>
        <v>0.11609498680738786</v>
      </c>
      <c r="U2341" s="8">
        <f>IF(C2341=2022,"",IF(C2341=2020,O2341/60,O2341/162))</f>
        <v>0.63580246913580252</v>
      </c>
      <c r="V2341">
        <v>91</v>
      </c>
      <c r="W2341">
        <v>123</v>
      </c>
      <c r="X2341">
        <v>26</v>
      </c>
      <c r="Y2341">
        <v>51</v>
      </c>
      <c r="Z2341">
        <v>18</v>
      </c>
      <c r="AA2341">
        <v>0</v>
      </c>
      <c r="AB2341">
        <v>1</v>
      </c>
      <c r="AC2341">
        <v>1</v>
      </c>
      <c r="AD2341">
        <v>0.27300000000000002</v>
      </c>
      <c r="AE2341">
        <v>0.27600000000000002</v>
      </c>
      <c r="AF2341">
        <v>0.32500000000000001</v>
      </c>
      <c r="AG2341">
        <v>0.60099999999999998</v>
      </c>
    </row>
    <row r="2342" spans="1:33" x14ac:dyDescent="0.25">
      <c r="A2342" t="s">
        <v>32</v>
      </c>
      <c r="B2342" t="s">
        <v>329</v>
      </c>
      <c r="C2342">
        <v>2019</v>
      </c>
      <c r="D2342" t="s">
        <v>22</v>
      </c>
      <c r="E2342" t="s">
        <v>39</v>
      </c>
      <c r="F2342" t="s">
        <v>40</v>
      </c>
      <c r="G2342" t="s">
        <v>330</v>
      </c>
      <c r="H2342">
        <v>23</v>
      </c>
      <c r="I2342" t="s">
        <v>1225</v>
      </c>
      <c r="J2342" s="9">
        <v>0.26300000000000001</v>
      </c>
      <c r="K2342">
        <v>9</v>
      </c>
      <c r="L2342">
        <v>43</v>
      </c>
      <c r="M2342">
        <v>62</v>
      </c>
      <c r="N2342">
        <v>58</v>
      </c>
      <c r="O2342">
        <v>102</v>
      </c>
      <c r="P2342">
        <v>415</v>
      </c>
      <c r="Q2342" s="8">
        <f t="shared" si="144"/>
        <v>2.1686746987951807E-2</v>
      </c>
      <c r="R2342" s="8">
        <f t="shared" si="145"/>
        <v>0.10361445783132531</v>
      </c>
      <c r="S2342" s="8">
        <f t="shared" si="146"/>
        <v>0.14939759036144579</v>
      </c>
      <c r="T2342" s="8">
        <f t="shared" si="147"/>
        <v>0.13975903614457832</v>
      </c>
      <c r="U2342" s="8">
        <f>IF(C2342=2022,"",IF(C2342=2020,O2342/60,O2342/162))</f>
        <v>0.62962962962962965</v>
      </c>
      <c r="V2342">
        <v>109</v>
      </c>
      <c r="W2342">
        <v>176</v>
      </c>
      <c r="X2342">
        <v>39</v>
      </c>
      <c r="Y2342">
        <v>132</v>
      </c>
      <c r="Z2342">
        <v>19</v>
      </c>
      <c r="AA2342">
        <v>0</v>
      </c>
      <c r="AB2342">
        <v>1</v>
      </c>
      <c r="AC2342">
        <v>7</v>
      </c>
      <c r="AD2342">
        <v>0.35699999999999998</v>
      </c>
      <c r="AE2342">
        <v>0.29099999999999998</v>
      </c>
      <c r="AF2342">
        <v>0.42399999999999999</v>
      </c>
      <c r="AG2342">
        <v>0.71499999999999997</v>
      </c>
    </row>
    <row r="2343" spans="1:33" x14ac:dyDescent="0.25">
      <c r="A2343" t="s">
        <v>77</v>
      </c>
      <c r="B2343" t="s">
        <v>1139</v>
      </c>
      <c r="C2343">
        <v>2019</v>
      </c>
      <c r="D2343" t="s">
        <v>18</v>
      </c>
      <c r="E2343" t="s">
        <v>291</v>
      </c>
      <c r="F2343" t="s">
        <v>292</v>
      </c>
      <c r="G2343" t="s">
        <v>1140</v>
      </c>
      <c r="H2343">
        <v>23</v>
      </c>
      <c r="I2343" t="s">
        <v>1225</v>
      </c>
      <c r="J2343" s="9">
        <v>0.25</v>
      </c>
      <c r="K2343">
        <v>0</v>
      </c>
      <c r="L2343">
        <v>1</v>
      </c>
      <c r="M2343">
        <v>0</v>
      </c>
      <c r="N2343">
        <v>2</v>
      </c>
      <c r="O2343">
        <v>8</v>
      </c>
      <c r="P2343">
        <v>8</v>
      </c>
      <c r="Q2343" s="8">
        <f t="shared" si="144"/>
        <v>0</v>
      </c>
      <c r="R2343" s="8">
        <f t="shared" si="145"/>
        <v>0.125</v>
      </c>
      <c r="S2343" s="8">
        <f t="shared" si="146"/>
        <v>0</v>
      </c>
      <c r="T2343" s="8">
        <f t="shared" si="147"/>
        <v>0.25</v>
      </c>
      <c r="U2343" s="8">
        <f>IF(C2343=2022,"",IF(C2343=2020,O2343/60,O2343/162))</f>
        <v>4.9382716049382713E-2</v>
      </c>
      <c r="V2343">
        <v>2</v>
      </c>
      <c r="W2343">
        <v>2</v>
      </c>
      <c r="X2343">
        <v>0</v>
      </c>
      <c r="Y2343">
        <v>2</v>
      </c>
      <c r="Z2343">
        <v>1</v>
      </c>
      <c r="AA2343">
        <v>0</v>
      </c>
      <c r="AB2343">
        <v>1</v>
      </c>
      <c r="AC2343">
        <v>0</v>
      </c>
      <c r="AD2343">
        <v>0.33300000000000002</v>
      </c>
      <c r="AE2343">
        <v>0.4</v>
      </c>
      <c r="AF2343">
        <v>0.25</v>
      </c>
      <c r="AG2343">
        <v>0.65</v>
      </c>
    </row>
    <row r="2344" spans="1:33" x14ac:dyDescent="0.25">
      <c r="A2344" t="s">
        <v>23</v>
      </c>
      <c r="B2344" t="s">
        <v>229</v>
      </c>
      <c r="C2344">
        <v>2019</v>
      </c>
      <c r="D2344" t="s">
        <v>18</v>
      </c>
      <c r="E2344" t="s">
        <v>24</v>
      </c>
      <c r="F2344" t="s">
        <v>25</v>
      </c>
      <c r="G2344" t="s">
        <v>230</v>
      </c>
      <c r="H2344">
        <v>23</v>
      </c>
      <c r="I2344" t="s">
        <v>1225</v>
      </c>
      <c r="J2344" s="9">
        <v>0.28699999999999998</v>
      </c>
      <c r="K2344">
        <v>15</v>
      </c>
      <c r="L2344">
        <v>19</v>
      </c>
      <c r="M2344">
        <v>72</v>
      </c>
      <c r="N2344">
        <v>75</v>
      </c>
      <c r="O2344">
        <v>157</v>
      </c>
      <c r="P2344">
        <v>616</v>
      </c>
      <c r="Q2344" s="8">
        <f t="shared" si="144"/>
        <v>2.4350649350649352E-2</v>
      </c>
      <c r="R2344" s="8">
        <f t="shared" si="145"/>
        <v>3.0844155844155844E-2</v>
      </c>
      <c r="S2344" s="8">
        <f t="shared" si="146"/>
        <v>0.11688311688311688</v>
      </c>
      <c r="T2344" s="8">
        <f t="shared" si="147"/>
        <v>0.12175324675324675</v>
      </c>
      <c r="U2344" s="8">
        <f>IF(C2344=2022,"",IF(C2344=2020,O2344/60,O2344/162))</f>
        <v>0.96913580246913578</v>
      </c>
      <c r="V2344">
        <v>177</v>
      </c>
      <c r="W2344">
        <v>266</v>
      </c>
      <c r="X2344">
        <v>52</v>
      </c>
      <c r="Y2344">
        <v>124</v>
      </c>
      <c r="Z2344">
        <v>31</v>
      </c>
      <c r="AA2344">
        <v>2</v>
      </c>
      <c r="AB2344">
        <v>1</v>
      </c>
      <c r="AC2344">
        <v>10</v>
      </c>
      <c r="AD2344">
        <v>0.33800000000000002</v>
      </c>
      <c r="AE2344">
        <v>0.32300000000000001</v>
      </c>
      <c r="AF2344">
        <v>0.432</v>
      </c>
      <c r="AG2344">
        <v>0.755</v>
      </c>
    </row>
    <row r="2345" spans="1:33" x14ac:dyDescent="0.25">
      <c r="A2345" t="s">
        <v>57</v>
      </c>
      <c r="B2345" t="s">
        <v>891</v>
      </c>
      <c r="C2345">
        <v>2019</v>
      </c>
      <c r="D2345" t="s">
        <v>22</v>
      </c>
      <c r="E2345" t="s">
        <v>98</v>
      </c>
      <c r="F2345" t="s">
        <v>99</v>
      </c>
      <c r="G2345" t="s">
        <v>892</v>
      </c>
      <c r="H2345">
        <v>23</v>
      </c>
      <c r="I2345" t="s">
        <v>1225</v>
      </c>
      <c r="J2345" s="9">
        <v>0.254</v>
      </c>
      <c r="K2345">
        <v>20</v>
      </c>
      <c r="L2345">
        <v>4</v>
      </c>
      <c r="M2345">
        <v>52</v>
      </c>
      <c r="N2345">
        <v>69</v>
      </c>
      <c r="O2345">
        <v>152</v>
      </c>
      <c r="P2345">
        <v>531</v>
      </c>
      <c r="Q2345" s="8">
        <f t="shared" si="144"/>
        <v>3.7664783427495289E-2</v>
      </c>
      <c r="R2345" s="8">
        <f t="shared" si="145"/>
        <v>7.5329566854990581E-3</v>
      </c>
      <c r="S2345" s="8">
        <f t="shared" si="146"/>
        <v>9.7928436911487754E-2</v>
      </c>
      <c r="T2345" s="8">
        <f t="shared" si="147"/>
        <v>0.12994350282485875</v>
      </c>
      <c r="U2345" s="8">
        <f>IF(C2345=2022,"",IF(C2345=2020,O2345/60,O2345/162))</f>
        <v>0.93827160493827155</v>
      </c>
      <c r="V2345">
        <v>135</v>
      </c>
      <c r="W2345">
        <v>222</v>
      </c>
      <c r="X2345">
        <v>46</v>
      </c>
      <c r="Y2345">
        <v>153</v>
      </c>
      <c r="Z2345">
        <v>46</v>
      </c>
      <c r="AA2345">
        <v>1</v>
      </c>
      <c r="AB2345">
        <v>1</v>
      </c>
      <c r="AC2345">
        <v>2</v>
      </c>
      <c r="AD2345">
        <v>0.32</v>
      </c>
      <c r="AE2345">
        <v>0.317</v>
      </c>
      <c r="AF2345">
        <v>0.41799999999999998</v>
      </c>
      <c r="AG2345">
        <v>0.73499999999999999</v>
      </c>
    </row>
    <row r="2346" spans="1:33" x14ac:dyDescent="0.25">
      <c r="A2346" t="s">
        <v>34</v>
      </c>
      <c r="B2346" t="s">
        <v>1089</v>
      </c>
      <c r="C2346">
        <v>2019</v>
      </c>
      <c r="D2346" t="s">
        <v>22</v>
      </c>
      <c r="E2346" t="s">
        <v>75</v>
      </c>
      <c r="F2346" t="s">
        <v>76</v>
      </c>
      <c r="G2346" t="s">
        <v>1090</v>
      </c>
      <c r="H2346">
        <v>23</v>
      </c>
      <c r="I2346" t="s">
        <v>1225</v>
      </c>
      <c r="J2346" s="9">
        <v>0.25</v>
      </c>
      <c r="K2346">
        <v>3</v>
      </c>
      <c r="L2346">
        <v>4</v>
      </c>
      <c r="M2346">
        <v>12</v>
      </c>
      <c r="N2346">
        <v>12</v>
      </c>
      <c r="O2346">
        <v>35</v>
      </c>
      <c r="P2346">
        <v>64</v>
      </c>
      <c r="Q2346" s="8">
        <f t="shared" si="144"/>
        <v>4.6875E-2</v>
      </c>
      <c r="R2346" s="8">
        <f t="shared" si="145"/>
        <v>6.25E-2</v>
      </c>
      <c r="S2346" s="8">
        <f t="shared" si="146"/>
        <v>0.1875</v>
      </c>
      <c r="T2346" s="8">
        <f t="shared" si="147"/>
        <v>0.1875</v>
      </c>
      <c r="U2346" s="8">
        <f>IF(C2346=2022,"",IF(C2346=2020,O2346/60,O2346/162))</f>
        <v>0.21604938271604937</v>
      </c>
      <c r="V2346">
        <v>16</v>
      </c>
      <c r="W2346">
        <v>28</v>
      </c>
      <c r="X2346">
        <v>6</v>
      </c>
      <c r="Y2346">
        <v>15</v>
      </c>
      <c r="Z2346">
        <v>3</v>
      </c>
      <c r="AA2346">
        <v>0</v>
      </c>
      <c r="AB2346">
        <v>1</v>
      </c>
      <c r="AC2346">
        <v>0</v>
      </c>
      <c r="AD2346">
        <v>0.28299999999999997</v>
      </c>
      <c r="AE2346">
        <v>0.29399999999999998</v>
      </c>
      <c r="AF2346">
        <v>0.438</v>
      </c>
      <c r="AG2346">
        <v>0.73199999999999998</v>
      </c>
    </row>
    <row r="2347" spans="1:33" x14ac:dyDescent="0.25">
      <c r="A2347" t="s">
        <v>34</v>
      </c>
      <c r="B2347" t="s">
        <v>457</v>
      </c>
      <c r="C2347">
        <v>2019</v>
      </c>
      <c r="D2347" t="s">
        <v>22</v>
      </c>
      <c r="E2347" t="s">
        <v>75</v>
      </c>
      <c r="F2347" t="s">
        <v>76</v>
      </c>
      <c r="G2347" t="s">
        <v>458</v>
      </c>
      <c r="H2347">
        <v>22</v>
      </c>
      <c r="I2347" t="s">
        <v>1225</v>
      </c>
      <c r="J2347" s="9">
        <v>0.27800000000000002</v>
      </c>
      <c r="K2347">
        <v>38</v>
      </c>
      <c r="L2347">
        <v>5</v>
      </c>
      <c r="M2347">
        <v>90</v>
      </c>
      <c r="N2347">
        <v>96</v>
      </c>
      <c r="O2347">
        <v>144</v>
      </c>
      <c r="P2347">
        <v>546</v>
      </c>
      <c r="Q2347" s="8">
        <f t="shared" si="144"/>
        <v>6.95970695970696E-2</v>
      </c>
      <c r="R2347" s="8">
        <f t="shared" si="145"/>
        <v>9.1575091575091579E-3</v>
      </c>
      <c r="S2347" s="8">
        <f t="shared" si="146"/>
        <v>0.16483516483516483</v>
      </c>
      <c r="T2347" s="8">
        <f t="shared" si="147"/>
        <v>0.17582417582417584</v>
      </c>
      <c r="U2347" s="8">
        <f>IF(C2347=2022,"",IF(C2347=2020,O2347/60,O2347/162))</f>
        <v>0.88888888888888884</v>
      </c>
      <c r="V2347">
        <v>152</v>
      </c>
      <c r="W2347">
        <v>292</v>
      </c>
      <c r="X2347">
        <v>64</v>
      </c>
      <c r="Y2347">
        <v>129</v>
      </c>
      <c r="Z2347">
        <v>48</v>
      </c>
      <c r="AA2347">
        <v>3</v>
      </c>
      <c r="AB2347">
        <v>1</v>
      </c>
      <c r="AC2347">
        <v>2</v>
      </c>
      <c r="AD2347">
        <v>0.29599999999999999</v>
      </c>
      <c r="AE2347">
        <v>0.33700000000000002</v>
      </c>
      <c r="AF2347">
        <v>0.53500000000000003</v>
      </c>
      <c r="AG2347">
        <v>0.871</v>
      </c>
    </row>
    <row r="2348" spans="1:33" x14ac:dyDescent="0.25">
      <c r="A2348" t="s">
        <v>49</v>
      </c>
      <c r="B2348" t="s">
        <v>365</v>
      </c>
      <c r="C2348">
        <v>2019</v>
      </c>
      <c r="D2348" t="s">
        <v>22</v>
      </c>
      <c r="E2348" t="s">
        <v>50</v>
      </c>
      <c r="F2348" t="s">
        <v>51</v>
      </c>
      <c r="G2348" t="s">
        <v>366</v>
      </c>
      <c r="H2348">
        <v>22</v>
      </c>
      <c r="I2348" t="s">
        <v>1225</v>
      </c>
      <c r="J2348" s="9">
        <v>0.23799999999999999</v>
      </c>
      <c r="K2348">
        <v>7</v>
      </c>
      <c r="L2348">
        <v>2</v>
      </c>
      <c r="M2348">
        <v>33</v>
      </c>
      <c r="N2348">
        <v>44</v>
      </c>
      <c r="O2348">
        <v>108</v>
      </c>
      <c r="P2348">
        <v>357</v>
      </c>
      <c r="Q2348" s="8">
        <f t="shared" si="144"/>
        <v>1.9607843137254902E-2</v>
      </c>
      <c r="R2348" s="8">
        <f t="shared" si="145"/>
        <v>5.6022408963585435E-3</v>
      </c>
      <c r="S2348" s="8">
        <f t="shared" si="146"/>
        <v>9.2436974789915971E-2</v>
      </c>
      <c r="T2348" s="8">
        <f t="shared" si="147"/>
        <v>0.12324929971988796</v>
      </c>
      <c r="U2348" s="8">
        <f>IF(C2348=2022,"",IF(C2348=2020,O2348/60,O2348/162))</f>
        <v>0.66666666666666663</v>
      </c>
      <c r="V2348">
        <v>85</v>
      </c>
      <c r="W2348">
        <v>130</v>
      </c>
      <c r="X2348">
        <v>28</v>
      </c>
      <c r="Y2348">
        <v>93</v>
      </c>
      <c r="Z2348">
        <v>40</v>
      </c>
      <c r="AA2348">
        <v>0</v>
      </c>
      <c r="AB2348">
        <v>1</v>
      </c>
      <c r="AC2348">
        <v>5</v>
      </c>
      <c r="AD2348">
        <v>0.3</v>
      </c>
      <c r="AE2348">
        <v>0.32100000000000001</v>
      </c>
      <c r="AF2348">
        <v>0.36399999999999999</v>
      </c>
      <c r="AG2348">
        <v>0.68500000000000005</v>
      </c>
    </row>
    <row r="2349" spans="1:33" x14ac:dyDescent="0.25">
      <c r="A2349" t="s">
        <v>46</v>
      </c>
      <c r="B2349" t="s">
        <v>1043</v>
      </c>
      <c r="C2349">
        <v>2019</v>
      </c>
      <c r="D2349" t="s">
        <v>18</v>
      </c>
      <c r="E2349" t="s">
        <v>168</v>
      </c>
      <c r="F2349" t="s">
        <v>169</v>
      </c>
      <c r="G2349" t="s">
        <v>1044</v>
      </c>
      <c r="H2349">
        <v>22</v>
      </c>
      <c r="I2349" t="s">
        <v>1225</v>
      </c>
      <c r="J2349" s="9">
        <v>0.21099999999999999</v>
      </c>
      <c r="K2349">
        <v>2</v>
      </c>
      <c r="L2349">
        <v>0</v>
      </c>
      <c r="M2349">
        <v>13</v>
      </c>
      <c r="N2349">
        <v>16</v>
      </c>
      <c r="O2349">
        <v>56</v>
      </c>
      <c r="P2349">
        <v>147</v>
      </c>
      <c r="Q2349" s="8">
        <f t="shared" si="144"/>
        <v>1.3605442176870748E-2</v>
      </c>
      <c r="R2349" s="8">
        <f t="shared" si="145"/>
        <v>0</v>
      </c>
      <c r="S2349" s="8">
        <f t="shared" si="146"/>
        <v>8.8435374149659865E-2</v>
      </c>
      <c r="T2349" s="8">
        <f t="shared" si="147"/>
        <v>0.10884353741496598</v>
      </c>
      <c r="U2349" s="8">
        <f>IF(C2349=2022,"",IF(C2349=2020,O2349/60,O2349/162))</f>
        <v>0.34567901234567899</v>
      </c>
      <c r="V2349">
        <v>31</v>
      </c>
      <c r="W2349">
        <v>53</v>
      </c>
      <c r="X2349">
        <v>15</v>
      </c>
      <c r="Y2349">
        <v>40</v>
      </c>
      <c r="Z2349">
        <v>10</v>
      </c>
      <c r="AA2349">
        <v>1</v>
      </c>
      <c r="AB2349">
        <v>1</v>
      </c>
      <c r="AC2349">
        <v>0</v>
      </c>
      <c r="AD2349">
        <v>0.27600000000000002</v>
      </c>
      <c r="AE2349">
        <v>0.26600000000000001</v>
      </c>
      <c r="AF2349">
        <v>0.36099999999999999</v>
      </c>
      <c r="AG2349">
        <v>0.626</v>
      </c>
    </row>
    <row r="2350" spans="1:33" x14ac:dyDescent="0.25">
      <c r="A2350" t="s">
        <v>41</v>
      </c>
      <c r="B2350" t="s">
        <v>921</v>
      </c>
      <c r="C2350">
        <v>2019</v>
      </c>
      <c r="D2350" t="s">
        <v>18</v>
      </c>
      <c r="E2350" t="s">
        <v>60</v>
      </c>
      <c r="F2350" t="s">
        <v>61</v>
      </c>
      <c r="G2350" t="s">
        <v>922</v>
      </c>
      <c r="H2350">
        <v>21</v>
      </c>
      <c r="I2350" t="s">
        <v>1225</v>
      </c>
      <c r="J2350" s="9">
        <v>0.223</v>
      </c>
      <c r="K2350">
        <v>4</v>
      </c>
      <c r="L2350">
        <v>0</v>
      </c>
      <c r="M2350">
        <v>24</v>
      </c>
      <c r="N2350">
        <v>27</v>
      </c>
      <c r="O2350">
        <v>71</v>
      </c>
      <c r="P2350">
        <v>215</v>
      </c>
      <c r="Q2350" s="8">
        <f t="shared" si="144"/>
        <v>1.8604651162790697E-2</v>
      </c>
      <c r="R2350" s="8">
        <f t="shared" si="145"/>
        <v>0</v>
      </c>
      <c r="S2350" s="8">
        <f t="shared" si="146"/>
        <v>0.11162790697674418</v>
      </c>
      <c r="T2350" s="8">
        <f t="shared" si="147"/>
        <v>0.12558139534883722</v>
      </c>
      <c r="U2350" s="8">
        <f>IF(C2350=2022,"",IF(C2350=2020,O2350/60,O2350/162))</f>
        <v>0.43827160493827161</v>
      </c>
      <c r="V2350">
        <v>48</v>
      </c>
      <c r="W2350">
        <v>70</v>
      </c>
      <c r="X2350">
        <v>13</v>
      </c>
      <c r="Y2350">
        <v>56</v>
      </c>
      <c r="Z2350">
        <v>25</v>
      </c>
      <c r="AA2350">
        <v>0</v>
      </c>
      <c r="AB2350">
        <v>1</v>
      </c>
      <c r="AC2350">
        <v>1</v>
      </c>
      <c r="AD2350">
        <v>0.28399999999999997</v>
      </c>
      <c r="AE2350">
        <v>0.32900000000000001</v>
      </c>
      <c r="AF2350">
        <v>0.32600000000000001</v>
      </c>
      <c r="AG2350">
        <v>0.65500000000000003</v>
      </c>
    </row>
    <row r="2351" spans="1:33" x14ac:dyDescent="0.25">
      <c r="A2351" t="s">
        <v>56</v>
      </c>
      <c r="B2351" t="s">
        <v>607</v>
      </c>
      <c r="C2351">
        <v>2019</v>
      </c>
      <c r="D2351" t="s">
        <v>22</v>
      </c>
      <c r="E2351" t="s">
        <v>211</v>
      </c>
      <c r="F2351" t="s">
        <v>212</v>
      </c>
      <c r="G2351" t="s">
        <v>608</v>
      </c>
      <c r="H2351">
        <v>21</v>
      </c>
      <c r="I2351" t="s">
        <v>1225</v>
      </c>
      <c r="J2351" s="9">
        <v>0.311</v>
      </c>
      <c r="K2351">
        <v>11</v>
      </c>
      <c r="L2351">
        <v>4</v>
      </c>
      <c r="M2351">
        <v>21</v>
      </c>
      <c r="N2351">
        <v>32</v>
      </c>
      <c r="O2351">
        <v>46</v>
      </c>
      <c r="P2351">
        <v>196</v>
      </c>
      <c r="Q2351" s="8">
        <f t="shared" si="144"/>
        <v>5.6122448979591837E-2</v>
      </c>
      <c r="R2351" s="8">
        <f t="shared" si="145"/>
        <v>2.0408163265306121E-2</v>
      </c>
      <c r="S2351" s="8">
        <f t="shared" si="146"/>
        <v>0.10714285714285714</v>
      </c>
      <c r="T2351" s="8">
        <f t="shared" si="147"/>
        <v>0.16326530612244897</v>
      </c>
      <c r="U2351" s="8">
        <f>IF(C2351=2022,"",IF(C2351=2020,O2351/60,O2351/162))</f>
        <v>0.2839506172839506</v>
      </c>
      <c r="V2351">
        <v>61</v>
      </c>
      <c r="W2351">
        <v>112</v>
      </c>
      <c r="X2351">
        <v>29</v>
      </c>
      <c r="Y2351">
        <v>50</v>
      </c>
      <c r="Z2351">
        <v>14</v>
      </c>
      <c r="AA2351">
        <v>0</v>
      </c>
      <c r="AB2351">
        <v>1</v>
      </c>
      <c r="AC2351">
        <v>4</v>
      </c>
      <c r="AD2351">
        <v>0.36799999999999999</v>
      </c>
      <c r="AE2351">
        <v>0.35799999999999998</v>
      </c>
      <c r="AF2351">
        <v>0.57099999999999995</v>
      </c>
      <c r="AG2351">
        <v>0.93</v>
      </c>
    </row>
    <row r="2352" spans="1:33" x14ac:dyDescent="0.25">
      <c r="A2352" t="s">
        <v>41</v>
      </c>
      <c r="B2352" t="s">
        <v>1071</v>
      </c>
      <c r="C2352">
        <v>2019</v>
      </c>
      <c r="D2352" t="s">
        <v>18</v>
      </c>
      <c r="E2352" t="s">
        <v>60</v>
      </c>
      <c r="F2352" t="s">
        <v>61</v>
      </c>
      <c r="G2352" t="s">
        <v>1072</v>
      </c>
      <c r="H2352">
        <v>20</v>
      </c>
      <c r="I2352" t="s">
        <v>1225</v>
      </c>
      <c r="J2352" s="9">
        <v>0.317</v>
      </c>
      <c r="K2352">
        <v>22</v>
      </c>
      <c r="L2352">
        <v>16</v>
      </c>
      <c r="M2352">
        <v>53</v>
      </c>
      <c r="N2352">
        <v>61</v>
      </c>
      <c r="O2352">
        <v>84</v>
      </c>
      <c r="P2352">
        <v>334</v>
      </c>
      <c r="Q2352" s="8">
        <f t="shared" si="144"/>
        <v>6.5868263473053898E-2</v>
      </c>
      <c r="R2352" s="8">
        <f t="shared" si="145"/>
        <v>4.790419161676647E-2</v>
      </c>
      <c r="S2352" s="8">
        <f t="shared" si="146"/>
        <v>0.15868263473053892</v>
      </c>
      <c r="T2352" s="8">
        <f t="shared" si="147"/>
        <v>0.18263473053892215</v>
      </c>
      <c r="U2352" s="8">
        <f>IF(C2352=2022,"",IF(C2352=2020,O2352/60,O2352/162))</f>
        <v>0.51851851851851849</v>
      </c>
      <c r="V2352">
        <v>106</v>
      </c>
      <c r="W2352">
        <v>197</v>
      </c>
      <c r="X2352">
        <v>41</v>
      </c>
      <c r="Y2352">
        <v>110</v>
      </c>
      <c r="Z2352">
        <v>30</v>
      </c>
      <c r="AA2352">
        <v>1</v>
      </c>
      <c r="AB2352">
        <v>1</v>
      </c>
      <c r="AC2352">
        <v>6</v>
      </c>
      <c r="AD2352">
        <v>0.41</v>
      </c>
      <c r="AE2352">
        <v>0.379</v>
      </c>
      <c r="AF2352">
        <v>0.59</v>
      </c>
      <c r="AG2352">
        <v>0.96899999999999997</v>
      </c>
    </row>
    <row r="2353" spans="1:33" x14ac:dyDescent="0.25">
      <c r="A2353" t="s">
        <v>43</v>
      </c>
      <c r="B2353" t="s">
        <v>1081</v>
      </c>
      <c r="C2353">
        <v>2018</v>
      </c>
      <c r="D2353" t="s">
        <v>18</v>
      </c>
      <c r="E2353" t="s">
        <v>100</v>
      </c>
      <c r="F2353" t="s">
        <v>101</v>
      </c>
      <c r="G2353" t="s">
        <v>1082</v>
      </c>
      <c r="H2353">
        <v>31</v>
      </c>
      <c r="I2353" t="s">
        <v>1225</v>
      </c>
      <c r="J2353" s="9">
        <v>0.254</v>
      </c>
      <c r="K2353">
        <v>14</v>
      </c>
      <c r="L2353">
        <v>4</v>
      </c>
      <c r="M2353">
        <v>54</v>
      </c>
      <c r="N2353">
        <v>63</v>
      </c>
      <c r="O2353">
        <v>151</v>
      </c>
      <c r="P2353">
        <v>531</v>
      </c>
      <c r="Q2353" s="8">
        <f t="shared" si="144"/>
        <v>2.6365348399246705E-2</v>
      </c>
      <c r="R2353" s="8">
        <f t="shared" si="145"/>
        <v>7.5329566854990581E-3</v>
      </c>
      <c r="S2353" s="8">
        <f t="shared" si="146"/>
        <v>0.10169491525423729</v>
      </c>
      <c r="T2353" s="8">
        <f t="shared" si="147"/>
        <v>0.11864406779661017</v>
      </c>
      <c r="U2353" s="8">
        <f>IF(C2353=2022,"",IF(C2353=2020,O2353/60,O2353/162))</f>
        <v>0.9320987654320988</v>
      </c>
      <c r="V2353">
        <v>135</v>
      </c>
      <c r="W2353">
        <v>209</v>
      </c>
      <c r="X2353">
        <v>44</v>
      </c>
      <c r="Y2353">
        <v>122</v>
      </c>
      <c r="Z2353">
        <v>50</v>
      </c>
      <c r="AA2353">
        <v>13</v>
      </c>
      <c r="AB2353">
        <v>1</v>
      </c>
      <c r="AC2353">
        <v>5</v>
      </c>
      <c r="AD2353">
        <v>0.30299999999999999</v>
      </c>
      <c r="AE2353">
        <v>0.32500000000000001</v>
      </c>
      <c r="AF2353">
        <v>0.39400000000000002</v>
      </c>
      <c r="AG2353">
        <v>0.71899999999999997</v>
      </c>
    </row>
    <row r="2354" spans="1:33" x14ac:dyDescent="0.25">
      <c r="A2354" t="s">
        <v>19</v>
      </c>
      <c r="B2354" t="s">
        <v>463</v>
      </c>
      <c r="C2354">
        <v>2018</v>
      </c>
      <c r="D2354" t="s">
        <v>22</v>
      </c>
      <c r="E2354" t="s">
        <v>20</v>
      </c>
      <c r="F2354" t="s">
        <v>21</v>
      </c>
      <c r="G2354" t="s">
        <v>464</v>
      </c>
      <c r="H2354">
        <v>29</v>
      </c>
      <c r="I2354" t="s">
        <v>1225</v>
      </c>
      <c r="J2354" s="9">
        <v>0.25600000000000001</v>
      </c>
      <c r="K2354">
        <v>6</v>
      </c>
      <c r="L2354">
        <v>5</v>
      </c>
      <c r="M2354">
        <v>33</v>
      </c>
      <c r="N2354">
        <v>53</v>
      </c>
      <c r="O2354">
        <v>97</v>
      </c>
      <c r="P2354">
        <v>395</v>
      </c>
      <c r="Q2354" s="8">
        <f t="shared" si="144"/>
        <v>1.5189873417721518E-2</v>
      </c>
      <c r="R2354" s="8">
        <f t="shared" si="145"/>
        <v>1.2658227848101266E-2</v>
      </c>
      <c r="S2354" s="8">
        <f t="shared" si="146"/>
        <v>8.3544303797468356E-2</v>
      </c>
      <c r="T2354" s="8">
        <f t="shared" si="147"/>
        <v>0.13417721518987341</v>
      </c>
      <c r="U2354" s="8">
        <f>IF(C2354=2022,"",IF(C2354=2020,O2354/60,O2354/162))</f>
        <v>0.59876543209876543</v>
      </c>
      <c r="V2354">
        <v>101</v>
      </c>
      <c r="W2354">
        <v>145</v>
      </c>
      <c r="X2354">
        <v>29</v>
      </c>
      <c r="Y2354">
        <v>66</v>
      </c>
      <c r="Z2354">
        <v>28</v>
      </c>
      <c r="AA2354">
        <v>0</v>
      </c>
      <c r="AB2354">
        <v>1</v>
      </c>
      <c r="AC2354">
        <v>3</v>
      </c>
      <c r="AD2354">
        <v>0.29199999999999998</v>
      </c>
      <c r="AE2354">
        <v>0.308</v>
      </c>
      <c r="AF2354">
        <v>0.36699999999999999</v>
      </c>
      <c r="AG2354">
        <v>0.67500000000000004</v>
      </c>
    </row>
    <row r="2355" spans="1:33" x14ac:dyDescent="0.25">
      <c r="A2355" t="s">
        <v>125</v>
      </c>
      <c r="B2355" t="s">
        <v>881</v>
      </c>
      <c r="C2355">
        <v>2018</v>
      </c>
      <c r="D2355" t="s">
        <v>18</v>
      </c>
      <c r="E2355" t="s">
        <v>455</v>
      </c>
      <c r="F2355" t="s">
        <v>456</v>
      </c>
      <c r="G2355" t="s">
        <v>882</v>
      </c>
      <c r="H2355">
        <v>29</v>
      </c>
      <c r="I2355" t="s">
        <v>1225</v>
      </c>
      <c r="J2355" s="9">
        <v>0.252</v>
      </c>
      <c r="K2355">
        <v>11</v>
      </c>
      <c r="L2355">
        <v>6</v>
      </c>
      <c r="M2355">
        <v>53</v>
      </c>
      <c r="N2355">
        <v>44</v>
      </c>
      <c r="O2355">
        <v>153</v>
      </c>
      <c r="P2355">
        <v>488</v>
      </c>
      <c r="Q2355" s="8">
        <f t="shared" si="144"/>
        <v>2.2540983606557378E-2</v>
      </c>
      <c r="R2355" s="8">
        <f t="shared" si="145"/>
        <v>1.2295081967213115E-2</v>
      </c>
      <c r="S2355" s="8">
        <f t="shared" si="146"/>
        <v>0.10860655737704918</v>
      </c>
      <c r="T2355" s="8">
        <f t="shared" si="147"/>
        <v>9.0163934426229511E-2</v>
      </c>
      <c r="U2355" s="8">
        <f>IF(C2355=2022,"",IF(C2355=2020,O2355/60,O2355/162))</f>
        <v>0.94444444444444442</v>
      </c>
      <c r="V2355">
        <v>123</v>
      </c>
      <c r="W2355">
        <v>169</v>
      </c>
      <c r="X2355">
        <v>24</v>
      </c>
      <c r="Y2355">
        <v>69</v>
      </c>
      <c r="Z2355">
        <v>24</v>
      </c>
      <c r="AA2355">
        <v>2</v>
      </c>
      <c r="AB2355">
        <v>1</v>
      </c>
      <c r="AC2355">
        <v>3</v>
      </c>
      <c r="AD2355">
        <v>0.27200000000000002</v>
      </c>
      <c r="AE2355">
        <v>0.29699999999999999</v>
      </c>
      <c r="AF2355">
        <v>0.34599999999999997</v>
      </c>
      <c r="AG2355">
        <v>0.64300000000000002</v>
      </c>
    </row>
    <row r="2356" spans="1:33" x14ac:dyDescent="0.25">
      <c r="A2356" t="s">
        <v>34</v>
      </c>
      <c r="B2356" t="s">
        <v>973</v>
      </c>
      <c r="C2356">
        <v>2018</v>
      </c>
      <c r="D2356" t="s">
        <v>22</v>
      </c>
      <c r="E2356" t="s">
        <v>75</v>
      </c>
      <c r="F2356" t="s">
        <v>76</v>
      </c>
      <c r="G2356" t="s">
        <v>974</v>
      </c>
      <c r="H2356">
        <v>28</v>
      </c>
      <c r="I2356" t="s">
        <v>1225</v>
      </c>
      <c r="J2356" s="9">
        <v>0.26800000000000002</v>
      </c>
      <c r="K2356">
        <v>27</v>
      </c>
      <c r="L2356">
        <v>10</v>
      </c>
      <c r="M2356">
        <v>86</v>
      </c>
      <c r="N2356">
        <v>89</v>
      </c>
      <c r="O2356">
        <v>134</v>
      </c>
      <c r="P2356">
        <v>504</v>
      </c>
      <c r="Q2356" s="8">
        <f t="shared" si="144"/>
        <v>5.3571428571428568E-2</v>
      </c>
      <c r="R2356" s="8">
        <f t="shared" si="145"/>
        <v>1.984126984126984E-2</v>
      </c>
      <c r="S2356" s="8">
        <f t="shared" si="146"/>
        <v>0.17063492063492064</v>
      </c>
      <c r="T2356" s="8">
        <f t="shared" si="147"/>
        <v>0.1765873015873016</v>
      </c>
      <c r="U2356" s="8">
        <f>IF(C2356=2022,"",IF(C2356=2020,O2356/60,O2356/162))</f>
        <v>0.8271604938271605</v>
      </c>
      <c r="V2356">
        <v>135</v>
      </c>
      <c r="W2356">
        <v>249</v>
      </c>
      <c r="X2356">
        <v>55</v>
      </c>
      <c r="Y2356">
        <v>69</v>
      </c>
      <c r="Z2356">
        <v>48</v>
      </c>
      <c r="AA2356">
        <v>3</v>
      </c>
      <c r="AB2356">
        <v>1</v>
      </c>
      <c r="AC2356">
        <v>6</v>
      </c>
      <c r="AD2356">
        <v>0.25900000000000001</v>
      </c>
      <c r="AE2356">
        <v>0.33500000000000002</v>
      </c>
      <c r="AF2356">
        <v>0.49399999999999999</v>
      </c>
      <c r="AG2356">
        <v>0.82899999999999996</v>
      </c>
    </row>
    <row r="2357" spans="1:33" x14ac:dyDescent="0.25">
      <c r="A2357" t="s">
        <v>62</v>
      </c>
      <c r="B2357" t="s">
        <v>799</v>
      </c>
      <c r="C2357">
        <v>2018</v>
      </c>
      <c r="D2357" t="s">
        <v>22</v>
      </c>
      <c r="E2357" t="s">
        <v>126</v>
      </c>
      <c r="F2357" t="s">
        <v>127</v>
      </c>
      <c r="G2357" t="s">
        <v>800</v>
      </c>
      <c r="H2357">
        <v>28</v>
      </c>
      <c r="I2357" t="s">
        <v>1225</v>
      </c>
      <c r="J2357" s="9">
        <v>0.26900000000000002</v>
      </c>
      <c r="K2357">
        <v>5</v>
      </c>
      <c r="L2357">
        <v>15</v>
      </c>
      <c r="M2357">
        <v>48</v>
      </c>
      <c r="N2357">
        <v>43</v>
      </c>
      <c r="O2357">
        <v>125</v>
      </c>
      <c r="P2357">
        <v>432</v>
      </c>
      <c r="Q2357" s="8">
        <f t="shared" si="144"/>
        <v>1.1574074074074073E-2</v>
      </c>
      <c r="R2357" s="8">
        <f t="shared" si="145"/>
        <v>3.4722222222222224E-2</v>
      </c>
      <c r="S2357" s="8">
        <f t="shared" si="146"/>
        <v>0.1111111111111111</v>
      </c>
      <c r="T2357" s="8">
        <f t="shared" si="147"/>
        <v>9.9537037037037035E-2</v>
      </c>
      <c r="U2357" s="8">
        <f>IF(C2357=2022,"",IF(C2357=2020,O2357/60,O2357/162))</f>
        <v>0.77160493827160492</v>
      </c>
      <c r="V2357">
        <v>116</v>
      </c>
      <c r="W2357">
        <v>168</v>
      </c>
      <c r="X2357">
        <v>39</v>
      </c>
      <c r="Y2357">
        <v>47</v>
      </c>
      <c r="Z2357">
        <v>19</v>
      </c>
      <c r="AA2357">
        <v>0</v>
      </c>
      <c r="AB2357">
        <v>1</v>
      </c>
      <c r="AC2357">
        <v>6</v>
      </c>
      <c r="AD2357">
        <v>0.29099999999999998</v>
      </c>
      <c r="AE2357">
        <v>0.31</v>
      </c>
      <c r="AF2357">
        <v>0.38900000000000001</v>
      </c>
      <c r="AG2357">
        <v>0.69899999999999995</v>
      </c>
    </row>
    <row r="2358" spans="1:33" x14ac:dyDescent="0.25">
      <c r="A2358" t="s">
        <v>49</v>
      </c>
      <c r="B2358" t="s">
        <v>737</v>
      </c>
      <c r="C2358">
        <v>2018</v>
      </c>
      <c r="D2358" t="s">
        <v>22</v>
      </c>
      <c r="E2358" t="s">
        <v>50</v>
      </c>
      <c r="F2358" t="s">
        <v>51</v>
      </c>
      <c r="G2358" t="s">
        <v>738</v>
      </c>
      <c r="H2358">
        <v>28</v>
      </c>
      <c r="I2358" t="s">
        <v>1225</v>
      </c>
      <c r="J2358" s="9">
        <v>0.29199999999999998</v>
      </c>
      <c r="K2358">
        <v>11</v>
      </c>
      <c r="L2358">
        <v>10</v>
      </c>
      <c r="M2358">
        <v>75</v>
      </c>
      <c r="N2358">
        <v>68</v>
      </c>
      <c r="O2358">
        <v>146</v>
      </c>
      <c r="P2358">
        <v>554</v>
      </c>
      <c r="Q2358" s="8">
        <f t="shared" si="144"/>
        <v>1.9855595667870037E-2</v>
      </c>
      <c r="R2358" s="8">
        <f t="shared" si="145"/>
        <v>1.8050541516245487E-2</v>
      </c>
      <c r="S2358" s="8">
        <f t="shared" si="146"/>
        <v>0.13537906137184116</v>
      </c>
      <c r="T2358" s="8">
        <f t="shared" si="147"/>
        <v>0.12274368231046931</v>
      </c>
      <c r="U2358" s="8">
        <f>IF(C2358=2022,"",IF(C2358=2020,O2358/60,O2358/162))</f>
        <v>0.90123456790123457</v>
      </c>
      <c r="V2358">
        <v>162</v>
      </c>
      <c r="W2358">
        <v>231</v>
      </c>
      <c r="X2358">
        <v>42</v>
      </c>
      <c r="Y2358">
        <v>44</v>
      </c>
      <c r="Z2358">
        <v>35</v>
      </c>
      <c r="AA2358">
        <v>2</v>
      </c>
      <c r="AB2358">
        <v>1</v>
      </c>
      <c r="AC2358">
        <v>2</v>
      </c>
      <c r="AD2358">
        <v>0.3</v>
      </c>
      <c r="AE2358">
        <v>0.33700000000000002</v>
      </c>
      <c r="AF2358">
        <v>0.41699999999999998</v>
      </c>
      <c r="AG2358">
        <v>0.754</v>
      </c>
    </row>
    <row r="2359" spans="1:33" x14ac:dyDescent="0.25">
      <c r="A2359" t="s">
        <v>86</v>
      </c>
      <c r="B2359" t="s">
        <v>639</v>
      </c>
      <c r="C2359">
        <v>2018</v>
      </c>
      <c r="D2359" t="s">
        <v>18</v>
      </c>
      <c r="E2359" t="s">
        <v>128</v>
      </c>
      <c r="F2359" t="s">
        <v>129</v>
      </c>
      <c r="G2359" t="s">
        <v>640</v>
      </c>
      <c r="H2359">
        <v>28</v>
      </c>
      <c r="I2359" t="s">
        <v>1225</v>
      </c>
      <c r="J2359" s="9">
        <v>0.23400000000000001</v>
      </c>
      <c r="K2359">
        <v>16</v>
      </c>
      <c r="L2359">
        <v>5</v>
      </c>
      <c r="M2359">
        <v>70</v>
      </c>
      <c r="N2359">
        <v>61</v>
      </c>
      <c r="O2359">
        <v>153</v>
      </c>
      <c r="P2359">
        <v>516</v>
      </c>
      <c r="Q2359" s="8">
        <f t="shared" si="144"/>
        <v>3.1007751937984496E-2</v>
      </c>
      <c r="R2359" s="8">
        <f t="shared" si="145"/>
        <v>9.6899224806201549E-3</v>
      </c>
      <c r="S2359" s="8">
        <f t="shared" si="146"/>
        <v>0.13565891472868216</v>
      </c>
      <c r="T2359" s="8">
        <f t="shared" si="147"/>
        <v>0.11821705426356589</v>
      </c>
      <c r="U2359" s="8">
        <f>IF(C2359=2022,"",IF(C2359=2020,O2359/60,O2359/162))</f>
        <v>0.94444444444444442</v>
      </c>
      <c r="V2359">
        <v>121</v>
      </c>
      <c r="W2359">
        <v>212</v>
      </c>
      <c r="X2359">
        <v>54</v>
      </c>
      <c r="Y2359">
        <v>109</v>
      </c>
      <c r="Z2359">
        <v>40</v>
      </c>
      <c r="AA2359">
        <v>2</v>
      </c>
      <c r="AB2359">
        <v>1</v>
      </c>
      <c r="AC2359">
        <v>4</v>
      </c>
      <c r="AD2359">
        <v>0.26500000000000001</v>
      </c>
      <c r="AE2359">
        <v>0.28999999999999998</v>
      </c>
      <c r="AF2359">
        <v>0.41099999999999998</v>
      </c>
      <c r="AG2359">
        <v>0.7</v>
      </c>
    </row>
    <row r="2360" spans="1:33" x14ac:dyDescent="0.25">
      <c r="A2360" t="s">
        <v>54</v>
      </c>
      <c r="B2360" t="s">
        <v>755</v>
      </c>
      <c r="C2360">
        <v>2018</v>
      </c>
      <c r="D2360" t="s">
        <v>18</v>
      </c>
      <c r="E2360" t="s">
        <v>119</v>
      </c>
      <c r="F2360" t="s">
        <v>120</v>
      </c>
      <c r="G2360" t="s">
        <v>756</v>
      </c>
      <c r="H2360">
        <v>27</v>
      </c>
      <c r="I2360" t="s">
        <v>1225</v>
      </c>
      <c r="J2360" s="9">
        <v>0.23499999999999999</v>
      </c>
      <c r="K2360">
        <v>0</v>
      </c>
      <c r="L2360">
        <v>0</v>
      </c>
      <c r="M2360">
        <v>9</v>
      </c>
      <c r="N2360">
        <v>1</v>
      </c>
      <c r="O2360">
        <v>39</v>
      </c>
      <c r="P2360">
        <v>68</v>
      </c>
      <c r="Q2360" s="8">
        <f t="shared" si="144"/>
        <v>0</v>
      </c>
      <c r="R2360" s="8">
        <f t="shared" si="145"/>
        <v>0</v>
      </c>
      <c r="S2360" s="8">
        <f t="shared" si="146"/>
        <v>0.13235294117647059</v>
      </c>
      <c r="T2360" s="8">
        <f t="shared" si="147"/>
        <v>1.4705882352941176E-2</v>
      </c>
      <c r="U2360" s="8">
        <f>IF(C2360=2022,"",IF(C2360=2020,O2360/60,O2360/162))</f>
        <v>0.24074074074074073</v>
      </c>
      <c r="V2360">
        <v>16</v>
      </c>
      <c r="W2360">
        <v>22</v>
      </c>
      <c r="X2360">
        <v>5</v>
      </c>
      <c r="Y2360">
        <v>15</v>
      </c>
      <c r="Z2360">
        <v>5</v>
      </c>
      <c r="AA2360">
        <v>1</v>
      </c>
      <c r="AB2360">
        <v>1</v>
      </c>
      <c r="AC2360">
        <v>0</v>
      </c>
      <c r="AD2360">
        <v>0.29599999999999999</v>
      </c>
      <c r="AE2360">
        <v>0.312</v>
      </c>
      <c r="AF2360">
        <v>0.32400000000000001</v>
      </c>
      <c r="AG2360">
        <v>0.63500000000000001</v>
      </c>
    </row>
    <row r="2361" spans="1:33" x14ac:dyDescent="0.25">
      <c r="A2361" t="s">
        <v>62</v>
      </c>
      <c r="B2361" t="s">
        <v>293</v>
      </c>
      <c r="C2361">
        <v>2018</v>
      </c>
      <c r="D2361" t="s">
        <v>22</v>
      </c>
      <c r="E2361" t="s">
        <v>126</v>
      </c>
      <c r="F2361" t="s">
        <v>127</v>
      </c>
      <c r="G2361" t="s">
        <v>294</v>
      </c>
      <c r="H2361">
        <v>26</v>
      </c>
      <c r="I2361" t="s">
        <v>1225</v>
      </c>
      <c r="J2361" s="9">
        <v>0.245</v>
      </c>
      <c r="K2361">
        <v>16</v>
      </c>
      <c r="L2361">
        <v>12</v>
      </c>
      <c r="M2361">
        <v>53</v>
      </c>
      <c r="N2361">
        <v>55</v>
      </c>
      <c r="O2361">
        <v>131</v>
      </c>
      <c r="P2361">
        <v>444</v>
      </c>
      <c r="Q2361" s="8">
        <f t="shared" si="144"/>
        <v>3.6036036036036036E-2</v>
      </c>
      <c r="R2361" s="8">
        <f t="shared" si="145"/>
        <v>2.7027027027027029E-2</v>
      </c>
      <c r="S2361" s="8">
        <f t="shared" si="146"/>
        <v>0.11936936936936937</v>
      </c>
      <c r="T2361" s="8">
        <f t="shared" si="147"/>
        <v>0.12387387387387387</v>
      </c>
      <c r="U2361" s="8">
        <f>IF(C2361=2022,"",IF(C2361=2020,O2361/60,O2361/162))</f>
        <v>0.80864197530864201</v>
      </c>
      <c r="V2361">
        <v>109</v>
      </c>
      <c r="W2361">
        <v>192</v>
      </c>
      <c r="X2361">
        <v>48</v>
      </c>
      <c r="Y2361">
        <v>132</v>
      </c>
      <c r="Z2361">
        <v>42</v>
      </c>
      <c r="AA2361">
        <v>1</v>
      </c>
      <c r="AB2361">
        <v>1</v>
      </c>
      <c r="AC2361">
        <v>4</v>
      </c>
      <c r="AD2361">
        <v>0.312</v>
      </c>
      <c r="AE2361">
        <v>0.315</v>
      </c>
      <c r="AF2361">
        <v>0.432</v>
      </c>
      <c r="AG2361">
        <v>0.747</v>
      </c>
    </row>
    <row r="2362" spans="1:33" x14ac:dyDescent="0.25">
      <c r="A2362" t="s">
        <v>89</v>
      </c>
      <c r="B2362" t="s">
        <v>102</v>
      </c>
      <c r="C2362">
        <v>2018</v>
      </c>
      <c r="D2362" t="s">
        <v>22</v>
      </c>
      <c r="E2362" t="s">
        <v>90</v>
      </c>
      <c r="F2362" t="s">
        <v>91</v>
      </c>
      <c r="G2362" t="s">
        <v>103</v>
      </c>
      <c r="H2362">
        <v>25</v>
      </c>
      <c r="I2362" t="s">
        <v>1225</v>
      </c>
      <c r="J2362" s="9">
        <v>0.28799999999999998</v>
      </c>
      <c r="K2362">
        <v>23</v>
      </c>
      <c r="L2362">
        <v>8</v>
      </c>
      <c r="M2362">
        <v>103</v>
      </c>
      <c r="N2362">
        <v>72</v>
      </c>
      <c r="O2362">
        <v>136</v>
      </c>
      <c r="P2362">
        <v>513</v>
      </c>
      <c r="Q2362" s="8">
        <f t="shared" si="144"/>
        <v>4.4834307992202727E-2</v>
      </c>
      <c r="R2362" s="8">
        <f t="shared" si="145"/>
        <v>1.5594541910331383E-2</v>
      </c>
      <c r="S2362" s="8">
        <f t="shared" si="146"/>
        <v>0.20077972709551656</v>
      </c>
      <c r="T2362" s="8">
        <f t="shared" si="147"/>
        <v>0.14035087719298245</v>
      </c>
      <c r="U2362" s="8">
        <f>IF(C2362=2022,"",IF(C2362=2020,O2362/60,O2362/162))</f>
        <v>0.83950617283950613</v>
      </c>
      <c r="V2362">
        <v>148</v>
      </c>
      <c r="W2362">
        <v>268</v>
      </c>
      <c r="X2362">
        <v>71</v>
      </c>
      <c r="Y2362">
        <v>102</v>
      </c>
      <c r="Z2362">
        <v>55</v>
      </c>
      <c r="AA2362">
        <v>4</v>
      </c>
      <c r="AB2362">
        <v>1</v>
      </c>
      <c r="AC2362">
        <v>2</v>
      </c>
      <c r="AD2362">
        <v>0.317</v>
      </c>
      <c r="AE2362">
        <v>0.36</v>
      </c>
      <c r="AF2362">
        <v>0.52200000000000002</v>
      </c>
      <c r="AG2362">
        <v>0.88300000000000001</v>
      </c>
    </row>
    <row r="2363" spans="1:33" x14ac:dyDescent="0.25">
      <c r="A2363" t="s">
        <v>15</v>
      </c>
      <c r="B2363" t="s">
        <v>241</v>
      </c>
      <c r="C2363">
        <v>2018</v>
      </c>
      <c r="D2363" t="s">
        <v>18</v>
      </c>
      <c r="E2363" t="s">
        <v>16</v>
      </c>
      <c r="F2363" t="s">
        <v>17</v>
      </c>
      <c r="G2363" t="s">
        <v>242</v>
      </c>
      <c r="H2363">
        <v>25</v>
      </c>
      <c r="I2363" t="s">
        <v>1225</v>
      </c>
      <c r="J2363" s="9">
        <v>0.28999999999999998</v>
      </c>
      <c r="K2363">
        <v>34</v>
      </c>
      <c r="L2363">
        <v>21</v>
      </c>
      <c r="M2363">
        <v>111</v>
      </c>
      <c r="N2363">
        <v>101</v>
      </c>
      <c r="O2363">
        <v>160</v>
      </c>
      <c r="P2363">
        <v>606</v>
      </c>
      <c r="Q2363" s="8">
        <f t="shared" si="144"/>
        <v>5.6105610561056105E-2</v>
      </c>
      <c r="R2363" s="8">
        <f t="shared" si="145"/>
        <v>3.4653465346534656E-2</v>
      </c>
      <c r="S2363" s="8">
        <f t="shared" si="146"/>
        <v>0.18316831683168316</v>
      </c>
      <c r="T2363" s="8">
        <f t="shared" si="147"/>
        <v>0.16666666666666666</v>
      </c>
      <c r="U2363" s="8">
        <f>IF(C2363=2022,"",IF(C2363=2020,O2363/60,O2363/162))</f>
        <v>0.98765432098765427</v>
      </c>
      <c r="V2363">
        <v>176</v>
      </c>
      <c r="W2363">
        <v>336</v>
      </c>
      <c r="X2363">
        <v>83</v>
      </c>
      <c r="Y2363">
        <v>167</v>
      </c>
      <c r="Z2363">
        <v>29</v>
      </c>
      <c r="AA2363">
        <v>8</v>
      </c>
      <c r="AB2363">
        <v>1</v>
      </c>
      <c r="AC2363">
        <v>9</v>
      </c>
      <c r="AD2363">
        <v>0.34699999999999998</v>
      </c>
      <c r="AE2363">
        <v>0.32600000000000001</v>
      </c>
      <c r="AF2363">
        <v>0.55400000000000005</v>
      </c>
      <c r="AG2363">
        <v>0.88100000000000001</v>
      </c>
    </row>
    <row r="2364" spans="1:33" x14ac:dyDescent="0.25">
      <c r="A2364" t="s">
        <v>81</v>
      </c>
      <c r="B2364" t="s">
        <v>132</v>
      </c>
      <c r="C2364">
        <v>2018</v>
      </c>
      <c r="D2364" t="s">
        <v>18</v>
      </c>
      <c r="E2364" t="s">
        <v>134</v>
      </c>
      <c r="F2364" t="s">
        <v>135</v>
      </c>
      <c r="G2364" t="s">
        <v>133</v>
      </c>
      <c r="H2364">
        <v>25</v>
      </c>
      <c r="I2364" t="s">
        <v>1225</v>
      </c>
      <c r="J2364" s="9">
        <v>0.29099999999999998</v>
      </c>
      <c r="K2364">
        <v>37</v>
      </c>
      <c r="L2364">
        <v>27</v>
      </c>
      <c r="M2364">
        <v>108</v>
      </c>
      <c r="N2364">
        <v>88</v>
      </c>
      <c r="O2364">
        <v>157</v>
      </c>
      <c r="P2364">
        <v>598</v>
      </c>
      <c r="Q2364" s="8">
        <f t="shared" si="144"/>
        <v>6.1872909698996656E-2</v>
      </c>
      <c r="R2364" s="8">
        <f t="shared" si="145"/>
        <v>4.51505016722408E-2</v>
      </c>
      <c r="S2364" s="8">
        <f t="shared" si="146"/>
        <v>0.1806020066889632</v>
      </c>
      <c r="T2364" s="8">
        <f t="shared" si="147"/>
        <v>0.14715719063545152</v>
      </c>
      <c r="U2364" s="8">
        <f>IF(C2364=2022,"",IF(C2364=2020,O2364/60,O2364/162))</f>
        <v>0.96913580246913578</v>
      </c>
      <c r="V2364">
        <v>174</v>
      </c>
      <c r="W2364">
        <v>339</v>
      </c>
      <c r="X2364">
        <v>85</v>
      </c>
      <c r="Y2364">
        <v>168</v>
      </c>
      <c r="Z2364">
        <v>47</v>
      </c>
      <c r="AA2364">
        <v>3</v>
      </c>
      <c r="AB2364">
        <v>1</v>
      </c>
      <c r="AC2364">
        <v>6</v>
      </c>
      <c r="AD2364">
        <v>0.34499999999999997</v>
      </c>
      <c r="AE2364">
        <v>0.34799999999999998</v>
      </c>
      <c r="AF2364">
        <v>0.56699999999999995</v>
      </c>
      <c r="AG2364">
        <v>0.91400000000000003</v>
      </c>
    </row>
    <row r="2365" spans="1:33" x14ac:dyDescent="0.25">
      <c r="A2365" t="s">
        <v>29</v>
      </c>
      <c r="B2365" t="s">
        <v>943</v>
      </c>
      <c r="C2365">
        <v>2018</v>
      </c>
      <c r="D2365" t="s">
        <v>22</v>
      </c>
      <c r="E2365" t="s">
        <v>188</v>
      </c>
      <c r="F2365" t="s">
        <v>96</v>
      </c>
      <c r="G2365" t="s">
        <v>944</v>
      </c>
      <c r="H2365">
        <v>24</v>
      </c>
      <c r="I2365" t="s">
        <v>1225</v>
      </c>
      <c r="J2365" s="9">
        <v>0.27700000000000002</v>
      </c>
      <c r="K2365">
        <v>38</v>
      </c>
      <c r="L2365">
        <v>25</v>
      </c>
      <c r="M2365">
        <v>92</v>
      </c>
      <c r="N2365">
        <v>129</v>
      </c>
      <c r="O2365">
        <v>158</v>
      </c>
      <c r="P2365">
        <v>661</v>
      </c>
      <c r="Q2365" s="8">
        <f t="shared" si="144"/>
        <v>5.7488653555219364E-2</v>
      </c>
      <c r="R2365" s="8">
        <f t="shared" si="145"/>
        <v>3.7821482602118005E-2</v>
      </c>
      <c r="S2365" s="8">
        <f t="shared" si="146"/>
        <v>0.13918305597579425</v>
      </c>
      <c r="T2365" s="8">
        <f t="shared" si="147"/>
        <v>0.19515885022692889</v>
      </c>
      <c r="U2365" s="8">
        <f>IF(C2365=2022,"",IF(C2365=2020,O2365/60,O2365/162))</f>
        <v>0.97530864197530864</v>
      </c>
      <c r="V2365">
        <v>183</v>
      </c>
      <c r="W2365">
        <v>343</v>
      </c>
      <c r="X2365">
        <v>82</v>
      </c>
      <c r="Y2365">
        <v>107</v>
      </c>
      <c r="Z2365">
        <v>70</v>
      </c>
      <c r="AA2365">
        <v>7</v>
      </c>
      <c r="AB2365">
        <v>1</v>
      </c>
      <c r="AC2365">
        <v>10</v>
      </c>
      <c r="AD2365">
        <v>0.27900000000000003</v>
      </c>
      <c r="AE2365">
        <v>0.35199999999999998</v>
      </c>
      <c r="AF2365">
        <v>0.51900000000000002</v>
      </c>
      <c r="AG2365">
        <v>0.871</v>
      </c>
    </row>
    <row r="2366" spans="1:33" x14ac:dyDescent="0.25">
      <c r="A2366" t="s">
        <v>78</v>
      </c>
      <c r="B2366" t="s">
        <v>851</v>
      </c>
      <c r="C2366">
        <v>2018</v>
      </c>
      <c r="D2366" t="s">
        <v>18</v>
      </c>
      <c r="E2366" t="s">
        <v>164</v>
      </c>
      <c r="F2366" t="s">
        <v>165</v>
      </c>
      <c r="G2366" t="s">
        <v>852</v>
      </c>
      <c r="H2366">
        <v>24</v>
      </c>
      <c r="I2366" t="s">
        <v>1225</v>
      </c>
      <c r="J2366" s="9">
        <v>0.27100000000000002</v>
      </c>
      <c r="K2366">
        <v>19</v>
      </c>
      <c r="L2366">
        <v>43</v>
      </c>
      <c r="M2366">
        <v>73</v>
      </c>
      <c r="N2366">
        <v>103</v>
      </c>
      <c r="O2366">
        <v>162</v>
      </c>
      <c r="P2366">
        <v>664</v>
      </c>
      <c r="Q2366" s="8">
        <f t="shared" si="144"/>
        <v>2.86144578313253E-2</v>
      </c>
      <c r="R2366" s="8">
        <f t="shared" si="145"/>
        <v>6.4759036144578314E-2</v>
      </c>
      <c r="S2366" s="8">
        <f t="shared" si="146"/>
        <v>0.10993975903614457</v>
      </c>
      <c r="T2366" s="8">
        <f t="shared" si="147"/>
        <v>0.15512048192771086</v>
      </c>
      <c r="U2366" s="8">
        <f>IF(C2366=2022,"",IF(C2366=2020,O2366/60,O2366/162))</f>
        <v>1</v>
      </c>
      <c r="V2366">
        <v>180</v>
      </c>
      <c r="W2366">
        <v>276</v>
      </c>
      <c r="X2366">
        <v>52</v>
      </c>
      <c r="Y2366">
        <v>132</v>
      </c>
      <c r="Z2366">
        <v>69</v>
      </c>
      <c r="AA2366">
        <v>3</v>
      </c>
      <c r="AB2366">
        <v>1</v>
      </c>
      <c r="AC2366">
        <v>9</v>
      </c>
      <c r="AD2366">
        <v>0.314</v>
      </c>
      <c r="AE2366">
        <v>0.34399999999999997</v>
      </c>
      <c r="AF2366">
        <v>0.41599999999999998</v>
      </c>
      <c r="AG2366">
        <v>0.76</v>
      </c>
    </row>
    <row r="2367" spans="1:33" x14ac:dyDescent="0.25">
      <c r="A2367" t="s">
        <v>67</v>
      </c>
      <c r="B2367" t="s">
        <v>701</v>
      </c>
      <c r="C2367">
        <v>2018</v>
      </c>
      <c r="D2367" t="s">
        <v>18</v>
      </c>
      <c r="E2367" t="s">
        <v>373</v>
      </c>
      <c r="F2367" t="s">
        <v>374</v>
      </c>
      <c r="G2367" t="s">
        <v>702</v>
      </c>
      <c r="H2367">
        <v>24</v>
      </c>
      <c r="I2367" t="s">
        <v>1225</v>
      </c>
      <c r="J2367" s="9">
        <v>0.23799999999999999</v>
      </c>
      <c r="K2367">
        <v>14</v>
      </c>
      <c r="L2367">
        <v>10</v>
      </c>
      <c r="M2367">
        <v>59</v>
      </c>
      <c r="N2367">
        <v>51</v>
      </c>
      <c r="O2367">
        <v>136</v>
      </c>
      <c r="P2367">
        <v>478</v>
      </c>
      <c r="Q2367" s="8">
        <f t="shared" si="144"/>
        <v>2.9288702928870293E-2</v>
      </c>
      <c r="R2367" s="8">
        <f t="shared" si="145"/>
        <v>2.0920502092050208E-2</v>
      </c>
      <c r="S2367" s="8">
        <f t="shared" si="146"/>
        <v>0.12343096234309624</v>
      </c>
      <c r="T2367" s="8">
        <f t="shared" si="147"/>
        <v>0.10669456066945607</v>
      </c>
      <c r="U2367" s="8">
        <f>IF(C2367=2022,"",IF(C2367=2020,O2367/60,O2367/162))</f>
        <v>0.83950617283950613</v>
      </c>
      <c r="V2367">
        <v>114</v>
      </c>
      <c r="W2367">
        <v>189</v>
      </c>
      <c r="X2367">
        <v>43</v>
      </c>
      <c r="Y2367">
        <v>122</v>
      </c>
      <c r="Z2367">
        <v>44</v>
      </c>
      <c r="AA2367">
        <v>15</v>
      </c>
      <c r="AB2367">
        <v>1</v>
      </c>
      <c r="AC2367">
        <v>4</v>
      </c>
      <c r="AD2367">
        <v>0.28999999999999998</v>
      </c>
      <c r="AE2367">
        <v>0.30399999999999999</v>
      </c>
      <c r="AF2367">
        <v>0.39500000000000002</v>
      </c>
      <c r="AG2367">
        <v>0.69899999999999995</v>
      </c>
    </row>
    <row r="2368" spans="1:33" x14ac:dyDescent="0.25">
      <c r="A2368" t="s">
        <v>46</v>
      </c>
      <c r="B2368" t="s">
        <v>1023</v>
      </c>
      <c r="C2368">
        <v>2018</v>
      </c>
      <c r="D2368" t="s">
        <v>18</v>
      </c>
      <c r="E2368" t="s">
        <v>168</v>
      </c>
      <c r="F2368" t="s">
        <v>169</v>
      </c>
      <c r="G2368" t="s">
        <v>1024</v>
      </c>
      <c r="H2368">
        <v>24</v>
      </c>
      <c r="I2368" t="s">
        <v>1225</v>
      </c>
      <c r="J2368" s="9">
        <v>0.20899999999999999</v>
      </c>
      <c r="K2368">
        <v>0</v>
      </c>
      <c r="L2368">
        <v>0</v>
      </c>
      <c r="M2368">
        <v>6</v>
      </c>
      <c r="N2368">
        <v>7</v>
      </c>
      <c r="O2368">
        <v>31</v>
      </c>
      <c r="P2368">
        <v>91</v>
      </c>
      <c r="Q2368" s="8">
        <f t="shared" si="144"/>
        <v>0</v>
      </c>
      <c r="R2368" s="8">
        <f t="shared" si="145"/>
        <v>0</v>
      </c>
      <c r="S2368" s="8">
        <f t="shared" si="146"/>
        <v>6.5934065934065936E-2</v>
      </c>
      <c r="T2368" s="8">
        <f t="shared" si="147"/>
        <v>7.6923076923076927E-2</v>
      </c>
      <c r="U2368" s="8">
        <f>IF(C2368=2022,"",IF(C2368=2020,O2368/60,O2368/162))</f>
        <v>0.19135802469135801</v>
      </c>
      <c r="V2368">
        <v>19</v>
      </c>
      <c r="W2368">
        <v>21</v>
      </c>
      <c r="X2368">
        <v>2</v>
      </c>
      <c r="Y2368">
        <v>23</v>
      </c>
      <c r="Z2368">
        <v>4</v>
      </c>
      <c r="AA2368">
        <v>1</v>
      </c>
      <c r="AB2368">
        <v>1</v>
      </c>
      <c r="AC2368">
        <v>1</v>
      </c>
      <c r="AD2368">
        <v>0.27500000000000002</v>
      </c>
      <c r="AE2368">
        <v>0.247</v>
      </c>
      <c r="AF2368">
        <v>0.23100000000000001</v>
      </c>
      <c r="AG2368">
        <v>0.47799999999999998</v>
      </c>
    </row>
    <row r="2369" spans="1:33" x14ac:dyDescent="0.25">
      <c r="A2369" t="s">
        <v>30</v>
      </c>
      <c r="B2369" t="s">
        <v>148</v>
      </c>
      <c r="C2369">
        <v>2018</v>
      </c>
      <c r="D2369" t="s">
        <v>22</v>
      </c>
      <c r="E2369" t="s">
        <v>142</v>
      </c>
      <c r="F2369" t="s">
        <v>143</v>
      </c>
      <c r="G2369" t="s">
        <v>149</v>
      </c>
      <c r="H2369">
        <v>24</v>
      </c>
      <c r="I2369" t="s">
        <v>1225</v>
      </c>
      <c r="J2369" s="9">
        <v>0.24</v>
      </c>
      <c r="K2369">
        <v>20</v>
      </c>
      <c r="L2369">
        <v>26</v>
      </c>
      <c r="M2369">
        <v>64</v>
      </c>
      <c r="N2369">
        <v>77</v>
      </c>
      <c r="O2369">
        <v>153</v>
      </c>
      <c r="P2369">
        <v>567</v>
      </c>
      <c r="Q2369" s="8">
        <f t="shared" si="144"/>
        <v>3.5273368606701938E-2</v>
      </c>
      <c r="R2369" s="8">
        <f t="shared" si="145"/>
        <v>4.585537918871252E-2</v>
      </c>
      <c r="S2369" s="8">
        <f t="shared" si="146"/>
        <v>0.1128747795414462</v>
      </c>
      <c r="T2369" s="8">
        <f t="shared" si="147"/>
        <v>0.13580246913580246</v>
      </c>
      <c r="U2369" s="8">
        <f>IF(C2369=2022,"",IF(C2369=2020,O2369/60,O2369/162))</f>
        <v>0.94444444444444442</v>
      </c>
      <c r="V2369">
        <v>136</v>
      </c>
      <c r="W2369">
        <v>230</v>
      </c>
      <c r="X2369">
        <v>51</v>
      </c>
      <c r="Y2369">
        <v>149</v>
      </c>
      <c r="Z2369">
        <v>30</v>
      </c>
      <c r="AA2369">
        <v>2</v>
      </c>
      <c r="AB2369">
        <v>1</v>
      </c>
      <c r="AC2369">
        <v>8</v>
      </c>
      <c r="AD2369">
        <v>0.28899999999999998</v>
      </c>
      <c r="AE2369">
        <v>0.28100000000000003</v>
      </c>
      <c r="AF2369">
        <v>0.40600000000000003</v>
      </c>
      <c r="AG2369">
        <v>0.68700000000000006</v>
      </c>
    </row>
    <row r="2370" spans="1:33" x14ac:dyDescent="0.25">
      <c r="A2370" t="s">
        <v>77</v>
      </c>
      <c r="B2370" t="s">
        <v>1117</v>
      </c>
      <c r="C2370">
        <v>2018</v>
      </c>
      <c r="D2370" t="s">
        <v>18</v>
      </c>
      <c r="E2370" t="s">
        <v>291</v>
      </c>
      <c r="F2370" t="s">
        <v>292</v>
      </c>
      <c r="G2370" t="s">
        <v>1118</v>
      </c>
      <c r="H2370">
        <v>24</v>
      </c>
      <c r="I2370" t="s">
        <v>1225</v>
      </c>
      <c r="J2370" s="9">
        <v>0.24099999999999999</v>
      </c>
      <c r="K2370">
        <v>19</v>
      </c>
      <c r="L2370">
        <v>1</v>
      </c>
      <c r="M2370">
        <v>68</v>
      </c>
      <c r="N2370">
        <v>68</v>
      </c>
      <c r="O2370">
        <v>115</v>
      </c>
      <c r="P2370">
        <v>436</v>
      </c>
      <c r="Q2370" s="8">
        <f t="shared" si="144"/>
        <v>4.3577981651376149E-2</v>
      </c>
      <c r="R2370" s="8">
        <f t="shared" si="145"/>
        <v>2.2935779816513763E-3</v>
      </c>
      <c r="S2370" s="8">
        <f t="shared" si="146"/>
        <v>0.15596330275229359</v>
      </c>
      <c r="T2370" s="8">
        <f t="shared" si="147"/>
        <v>0.15596330275229359</v>
      </c>
      <c r="U2370" s="8">
        <f>IF(C2370=2022,"",IF(C2370=2020,O2370/60,O2370/162))</f>
        <v>0.70987654320987659</v>
      </c>
      <c r="V2370">
        <v>105</v>
      </c>
      <c r="W2370">
        <v>189</v>
      </c>
      <c r="X2370">
        <v>45</v>
      </c>
      <c r="Y2370">
        <v>123</v>
      </c>
      <c r="Z2370">
        <v>36</v>
      </c>
      <c r="AA2370">
        <v>2</v>
      </c>
      <c r="AB2370">
        <v>1</v>
      </c>
      <c r="AC2370">
        <v>1</v>
      </c>
      <c r="AD2370">
        <v>0.28799999999999998</v>
      </c>
      <c r="AE2370">
        <v>0.313</v>
      </c>
      <c r="AF2370">
        <v>0.433</v>
      </c>
      <c r="AG2370">
        <v>0.746</v>
      </c>
    </row>
    <row r="2371" spans="1:33" x14ac:dyDescent="0.25">
      <c r="A2371" t="s">
        <v>106</v>
      </c>
      <c r="B2371" t="s">
        <v>677</v>
      </c>
      <c r="C2371">
        <v>2018</v>
      </c>
      <c r="D2371" t="s">
        <v>18</v>
      </c>
      <c r="E2371" t="s">
        <v>107</v>
      </c>
      <c r="F2371" t="s">
        <v>108</v>
      </c>
      <c r="G2371" t="s">
        <v>678</v>
      </c>
      <c r="H2371">
        <v>23</v>
      </c>
      <c r="I2371" t="s">
        <v>1225</v>
      </c>
      <c r="J2371" s="9">
        <v>0.23599999999999999</v>
      </c>
      <c r="K2371">
        <v>3</v>
      </c>
      <c r="L2371">
        <v>7</v>
      </c>
      <c r="M2371">
        <v>30</v>
      </c>
      <c r="N2371">
        <v>32</v>
      </c>
      <c r="O2371">
        <v>119</v>
      </c>
      <c r="P2371">
        <v>348</v>
      </c>
      <c r="Q2371" s="8">
        <f t="shared" ref="Q2371:Q2425" si="148">IFERROR(K2371/$P2371,"")</f>
        <v>8.6206896551724137E-3</v>
      </c>
      <c r="R2371" s="8">
        <f t="shared" ref="R2371:R2425" si="149">IFERROR(L2371/$P2371,"")</f>
        <v>2.0114942528735632E-2</v>
      </c>
      <c r="S2371" s="8">
        <f t="shared" ref="S2371:S2425" si="150">IFERROR(M2371/$P2371,"")</f>
        <v>8.6206896551724144E-2</v>
      </c>
      <c r="T2371" s="8">
        <f t="shared" ref="T2371:T2425" si="151">IFERROR(N2371/$P2371,"")</f>
        <v>9.1954022988505746E-2</v>
      </c>
      <c r="U2371" s="8">
        <f>IF(C2371=2022,"",IF(C2371=2020,O2371/60,O2371/162))</f>
        <v>0.73456790123456794</v>
      </c>
      <c r="V2371">
        <v>82</v>
      </c>
      <c r="W2371">
        <v>107</v>
      </c>
      <c r="X2371">
        <v>19</v>
      </c>
      <c r="Y2371">
        <v>87</v>
      </c>
      <c r="Z2371">
        <v>15</v>
      </c>
      <c r="AA2371">
        <v>0</v>
      </c>
      <c r="AB2371">
        <v>1</v>
      </c>
      <c r="AC2371">
        <v>4</v>
      </c>
      <c r="AD2371">
        <v>0.30499999999999999</v>
      </c>
      <c r="AE2371">
        <v>0.26800000000000002</v>
      </c>
      <c r="AF2371">
        <v>0.307</v>
      </c>
      <c r="AG2371">
        <v>0.57599999999999996</v>
      </c>
    </row>
    <row r="2372" spans="1:33" x14ac:dyDescent="0.25">
      <c r="A2372" t="s">
        <v>54</v>
      </c>
      <c r="B2372" t="s">
        <v>595</v>
      </c>
      <c r="C2372">
        <v>2018</v>
      </c>
      <c r="D2372" t="s">
        <v>18</v>
      </c>
      <c r="E2372" t="s">
        <v>119</v>
      </c>
      <c r="F2372" t="s">
        <v>120</v>
      </c>
      <c r="G2372" t="s">
        <v>596</v>
      </c>
      <c r="H2372">
        <v>23</v>
      </c>
      <c r="I2372" t="s">
        <v>1225</v>
      </c>
      <c r="J2372" s="9">
        <v>0.26700000000000002</v>
      </c>
      <c r="K2372">
        <v>2</v>
      </c>
      <c r="L2372">
        <v>0</v>
      </c>
      <c r="M2372">
        <v>13</v>
      </c>
      <c r="N2372">
        <v>13</v>
      </c>
      <c r="O2372">
        <v>26</v>
      </c>
      <c r="P2372">
        <v>101</v>
      </c>
      <c r="Q2372" s="8">
        <f t="shared" si="148"/>
        <v>1.9801980198019802E-2</v>
      </c>
      <c r="R2372" s="8">
        <f t="shared" si="149"/>
        <v>0</v>
      </c>
      <c r="S2372" s="8">
        <f t="shared" si="150"/>
        <v>0.12871287128712872</v>
      </c>
      <c r="T2372" s="8">
        <f t="shared" si="151"/>
        <v>0.12871287128712872</v>
      </c>
      <c r="U2372" s="8">
        <f>IF(C2372=2022,"",IF(C2372=2020,O2372/60,O2372/162))</f>
        <v>0.16049382716049382</v>
      </c>
      <c r="V2372">
        <v>27</v>
      </c>
      <c r="W2372">
        <v>40</v>
      </c>
      <c r="X2372">
        <v>8</v>
      </c>
      <c r="Y2372">
        <v>17</v>
      </c>
      <c r="Z2372">
        <v>11</v>
      </c>
      <c r="AA2372">
        <v>1</v>
      </c>
      <c r="AB2372">
        <v>1</v>
      </c>
      <c r="AC2372">
        <v>0</v>
      </c>
      <c r="AD2372">
        <v>0.30099999999999999</v>
      </c>
      <c r="AE2372">
        <v>0.34799999999999998</v>
      </c>
      <c r="AF2372">
        <v>0.39600000000000002</v>
      </c>
      <c r="AG2372">
        <v>0.74399999999999999</v>
      </c>
    </row>
    <row r="2373" spans="1:33" x14ac:dyDescent="0.25">
      <c r="A2373" t="s">
        <v>26</v>
      </c>
      <c r="B2373" t="s">
        <v>395</v>
      </c>
      <c r="C2373">
        <v>2018</v>
      </c>
      <c r="D2373" t="s">
        <v>22</v>
      </c>
      <c r="E2373" t="s">
        <v>27</v>
      </c>
      <c r="F2373" t="s">
        <v>28</v>
      </c>
      <c r="G2373" t="s">
        <v>396</v>
      </c>
      <c r="H2373">
        <v>23</v>
      </c>
      <c r="I2373" t="s">
        <v>1225</v>
      </c>
      <c r="J2373" s="9">
        <v>0.23899999999999999</v>
      </c>
      <c r="K2373">
        <v>15</v>
      </c>
      <c r="L2373">
        <v>3</v>
      </c>
      <c r="M2373">
        <v>65</v>
      </c>
      <c r="N2373">
        <v>60</v>
      </c>
      <c r="O2373">
        <v>110</v>
      </c>
      <c r="P2373">
        <v>402</v>
      </c>
      <c r="Q2373" s="8">
        <f t="shared" si="148"/>
        <v>3.7313432835820892E-2</v>
      </c>
      <c r="R2373" s="8">
        <f t="shared" si="149"/>
        <v>7.462686567164179E-3</v>
      </c>
      <c r="S2373" s="8">
        <f t="shared" si="150"/>
        <v>0.16169154228855723</v>
      </c>
      <c r="T2373" s="8">
        <f t="shared" si="151"/>
        <v>0.14925373134328357</v>
      </c>
      <c r="U2373" s="8">
        <f>IF(C2373=2022,"",IF(C2373=2020,O2373/60,O2373/162))</f>
        <v>0.67901234567901236</v>
      </c>
      <c r="V2373">
        <v>96</v>
      </c>
      <c r="W2373">
        <v>163</v>
      </c>
      <c r="X2373">
        <v>36</v>
      </c>
      <c r="Y2373">
        <v>111</v>
      </c>
      <c r="Z2373">
        <v>53</v>
      </c>
      <c r="AA2373">
        <v>3</v>
      </c>
      <c r="AB2373">
        <v>1</v>
      </c>
      <c r="AC2373">
        <v>0</v>
      </c>
      <c r="AD2373">
        <v>0.28199999999999997</v>
      </c>
      <c r="AE2373">
        <v>0.32300000000000001</v>
      </c>
      <c r="AF2373">
        <v>0.40500000000000003</v>
      </c>
      <c r="AG2373">
        <v>0.72799999999999998</v>
      </c>
    </row>
    <row r="2374" spans="1:33" x14ac:dyDescent="0.25">
      <c r="A2374" t="s">
        <v>57</v>
      </c>
      <c r="B2374" t="s">
        <v>381</v>
      </c>
      <c r="C2374">
        <v>2018</v>
      </c>
      <c r="D2374" t="s">
        <v>22</v>
      </c>
      <c r="E2374" t="s">
        <v>98</v>
      </c>
      <c r="F2374" t="s">
        <v>99</v>
      </c>
      <c r="G2374" t="s">
        <v>382</v>
      </c>
      <c r="H2374">
        <v>23</v>
      </c>
      <c r="I2374" t="s">
        <v>1225</v>
      </c>
      <c r="J2374" s="9">
        <v>0.3</v>
      </c>
      <c r="K2374">
        <v>0</v>
      </c>
      <c r="L2374">
        <v>1</v>
      </c>
      <c r="M2374">
        <v>0</v>
      </c>
      <c r="N2374">
        <v>3</v>
      </c>
      <c r="O2374">
        <v>13</v>
      </c>
      <c r="P2374">
        <v>10</v>
      </c>
      <c r="Q2374" s="8">
        <f t="shared" si="148"/>
        <v>0</v>
      </c>
      <c r="R2374" s="8">
        <f t="shared" si="149"/>
        <v>0.1</v>
      </c>
      <c r="S2374" s="8">
        <f t="shared" si="150"/>
        <v>0</v>
      </c>
      <c r="T2374" s="8">
        <f t="shared" si="151"/>
        <v>0.3</v>
      </c>
      <c r="U2374" s="8">
        <f>IF(C2374=2022,"",IF(C2374=2020,O2374/60,O2374/162))</f>
        <v>8.0246913580246909E-2</v>
      </c>
      <c r="V2374">
        <v>3</v>
      </c>
      <c r="W2374">
        <v>4</v>
      </c>
      <c r="X2374">
        <v>1</v>
      </c>
      <c r="Y2374">
        <v>3</v>
      </c>
      <c r="Z2374">
        <v>1</v>
      </c>
      <c r="AA2374">
        <v>0</v>
      </c>
      <c r="AB2374">
        <v>1</v>
      </c>
      <c r="AC2374">
        <v>0</v>
      </c>
      <c r="AD2374">
        <v>0.42899999999999999</v>
      </c>
      <c r="AE2374">
        <v>0.41699999999999998</v>
      </c>
      <c r="AF2374">
        <v>0.4</v>
      </c>
      <c r="AG2374">
        <v>0.81699999999999995</v>
      </c>
    </row>
    <row r="2375" spans="1:33" x14ac:dyDescent="0.25">
      <c r="A2375" t="s">
        <v>55</v>
      </c>
      <c r="B2375" t="s">
        <v>495</v>
      </c>
      <c r="C2375">
        <v>2018</v>
      </c>
      <c r="D2375" t="s">
        <v>18</v>
      </c>
      <c r="E2375" t="s">
        <v>345</v>
      </c>
      <c r="F2375" t="s">
        <v>346</v>
      </c>
      <c r="G2375" t="s">
        <v>496</v>
      </c>
      <c r="H2375">
        <v>23</v>
      </c>
      <c r="I2375" t="s">
        <v>1225</v>
      </c>
      <c r="J2375" s="9">
        <v>0.214</v>
      </c>
      <c r="K2375">
        <v>3</v>
      </c>
      <c r="L2375">
        <v>2</v>
      </c>
      <c r="M2375">
        <v>12</v>
      </c>
      <c r="N2375">
        <v>17</v>
      </c>
      <c r="O2375">
        <v>49</v>
      </c>
      <c r="P2375">
        <v>117</v>
      </c>
      <c r="Q2375" s="8">
        <f t="shared" si="148"/>
        <v>2.564102564102564E-2</v>
      </c>
      <c r="R2375" s="8">
        <f t="shared" si="149"/>
        <v>1.7094017094017096E-2</v>
      </c>
      <c r="S2375" s="8">
        <f t="shared" si="150"/>
        <v>0.10256410256410256</v>
      </c>
      <c r="T2375" s="8">
        <f t="shared" si="151"/>
        <v>0.14529914529914531</v>
      </c>
      <c r="U2375" s="8">
        <f>IF(C2375=2022,"",IF(C2375=2020,O2375/60,O2375/162))</f>
        <v>0.30246913580246915</v>
      </c>
      <c r="V2375">
        <v>25</v>
      </c>
      <c r="W2375">
        <v>46</v>
      </c>
      <c r="X2375">
        <v>12</v>
      </c>
      <c r="Y2375">
        <v>37</v>
      </c>
      <c r="Z2375">
        <v>13</v>
      </c>
      <c r="AA2375">
        <v>0</v>
      </c>
      <c r="AB2375">
        <v>1</v>
      </c>
      <c r="AC2375">
        <v>0</v>
      </c>
      <c r="AD2375">
        <v>0.28599999999999998</v>
      </c>
      <c r="AE2375">
        <v>0.31900000000000001</v>
      </c>
      <c r="AF2375">
        <v>0.39300000000000002</v>
      </c>
      <c r="AG2375">
        <v>0.71199999999999997</v>
      </c>
    </row>
    <row r="2376" spans="1:33" x14ac:dyDescent="0.25">
      <c r="A2376" t="s">
        <v>34</v>
      </c>
      <c r="B2376" t="s">
        <v>383</v>
      </c>
      <c r="C2376">
        <v>2018</v>
      </c>
      <c r="D2376" t="s">
        <v>22</v>
      </c>
      <c r="E2376" t="s">
        <v>75</v>
      </c>
      <c r="F2376" t="s">
        <v>76</v>
      </c>
      <c r="G2376" t="s">
        <v>384</v>
      </c>
      <c r="H2376">
        <v>23</v>
      </c>
      <c r="I2376" t="s">
        <v>1225</v>
      </c>
      <c r="J2376" s="9">
        <v>0.16700000000000001</v>
      </c>
      <c r="K2376">
        <v>1</v>
      </c>
      <c r="L2376">
        <v>1</v>
      </c>
      <c r="M2376">
        <v>5</v>
      </c>
      <c r="N2376">
        <v>8</v>
      </c>
      <c r="O2376">
        <v>36</v>
      </c>
      <c r="P2376">
        <v>66</v>
      </c>
      <c r="Q2376" s="8">
        <f t="shared" si="148"/>
        <v>1.5151515151515152E-2</v>
      </c>
      <c r="R2376" s="8">
        <f t="shared" si="149"/>
        <v>1.5151515151515152E-2</v>
      </c>
      <c r="S2376" s="8">
        <f t="shared" si="150"/>
        <v>7.575757575757576E-2</v>
      </c>
      <c r="T2376" s="8">
        <f t="shared" si="151"/>
        <v>0.12121212121212122</v>
      </c>
      <c r="U2376" s="8">
        <f>IF(C2376=2022,"",IF(C2376=2020,O2376/60,O2376/162))</f>
        <v>0.22222222222222221</v>
      </c>
      <c r="V2376">
        <v>11</v>
      </c>
      <c r="W2376">
        <v>18</v>
      </c>
      <c r="X2376">
        <v>5</v>
      </c>
      <c r="Y2376">
        <v>23</v>
      </c>
      <c r="Z2376">
        <v>4</v>
      </c>
      <c r="AA2376">
        <v>0</v>
      </c>
      <c r="AB2376">
        <v>1</v>
      </c>
      <c r="AC2376">
        <v>0</v>
      </c>
      <c r="AD2376">
        <v>0.23799999999999999</v>
      </c>
      <c r="AE2376">
        <v>0.214</v>
      </c>
      <c r="AF2376">
        <v>0.27300000000000002</v>
      </c>
      <c r="AG2376">
        <v>0.48699999999999999</v>
      </c>
    </row>
    <row r="2377" spans="1:33" x14ac:dyDescent="0.25">
      <c r="A2377" t="s">
        <v>19</v>
      </c>
      <c r="B2377" t="s">
        <v>439</v>
      </c>
      <c r="C2377">
        <v>2018</v>
      </c>
      <c r="D2377" t="s">
        <v>22</v>
      </c>
      <c r="E2377" t="s">
        <v>20</v>
      </c>
      <c r="F2377" t="s">
        <v>21</v>
      </c>
      <c r="G2377" t="s">
        <v>440</v>
      </c>
      <c r="H2377">
        <v>23</v>
      </c>
      <c r="I2377" t="s">
        <v>1225</v>
      </c>
      <c r="J2377" s="9">
        <v>0.26100000000000001</v>
      </c>
      <c r="K2377">
        <v>4</v>
      </c>
      <c r="L2377">
        <v>7</v>
      </c>
      <c r="M2377">
        <v>34</v>
      </c>
      <c r="N2377">
        <v>43</v>
      </c>
      <c r="O2377">
        <v>111</v>
      </c>
      <c r="P2377">
        <v>356</v>
      </c>
      <c r="Q2377" s="8">
        <f t="shared" si="148"/>
        <v>1.1235955056179775E-2</v>
      </c>
      <c r="R2377" s="8">
        <f t="shared" si="149"/>
        <v>1.9662921348314606E-2</v>
      </c>
      <c r="S2377" s="8">
        <f t="shared" si="150"/>
        <v>9.5505617977528087E-2</v>
      </c>
      <c r="T2377" s="8">
        <f t="shared" si="151"/>
        <v>0.12078651685393259</v>
      </c>
      <c r="U2377" s="8">
        <f>IF(C2377=2022,"",IF(C2377=2020,O2377/60,O2377/162))</f>
        <v>0.68518518518518523</v>
      </c>
      <c r="V2377">
        <v>93</v>
      </c>
      <c r="W2377">
        <v>127</v>
      </c>
      <c r="X2377">
        <v>24</v>
      </c>
      <c r="Y2377">
        <v>62</v>
      </c>
      <c r="Z2377">
        <v>28</v>
      </c>
      <c r="AA2377">
        <v>1</v>
      </c>
      <c r="AB2377">
        <v>1</v>
      </c>
      <c r="AC2377">
        <v>5</v>
      </c>
      <c r="AD2377">
        <v>0.30599999999999999</v>
      </c>
      <c r="AE2377">
        <v>0.32500000000000001</v>
      </c>
      <c r="AF2377">
        <v>0.35699999999999998</v>
      </c>
      <c r="AG2377">
        <v>0.68200000000000005</v>
      </c>
    </row>
    <row r="2378" spans="1:33" x14ac:dyDescent="0.25">
      <c r="A2378" t="s">
        <v>32</v>
      </c>
      <c r="B2378" t="s">
        <v>329</v>
      </c>
      <c r="C2378">
        <v>2018</v>
      </c>
      <c r="D2378" t="s">
        <v>22</v>
      </c>
      <c r="E2378" t="s">
        <v>39</v>
      </c>
      <c r="F2378" t="s">
        <v>40</v>
      </c>
      <c r="G2378" t="s">
        <v>330</v>
      </c>
      <c r="H2378">
        <v>22</v>
      </c>
      <c r="I2378" t="s">
        <v>1225</v>
      </c>
      <c r="J2378" s="9">
        <v>0.27600000000000002</v>
      </c>
      <c r="K2378">
        <v>14</v>
      </c>
      <c r="L2378">
        <v>32</v>
      </c>
      <c r="M2378">
        <v>37</v>
      </c>
      <c r="N2378">
        <v>47</v>
      </c>
      <c r="O2378">
        <v>75</v>
      </c>
      <c r="P2378">
        <v>275</v>
      </c>
      <c r="Q2378" s="8">
        <f t="shared" si="148"/>
        <v>5.0909090909090911E-2</v>
      </c>
      <c r="R2378" s="8">
        <f t="shared" si="149"/>
        <v>0.11636363636363636</v>
      </c>
      <c r="S2378" s="8">
        <f t="shared" si="150"/>
        <v>0.13454545454545455</v>
      </c>
      <c r="T2378" s="8">
        <f t="shared" si="151"/>
        <v>0.1709090909090909</v>
      </c>
      <c r="U2378" s="8">
        <f>IF(C2378=2022,"",IF(C2378=2020,O2378/60,O2378/162))</f>
        <v>0.46296296296296297</v>
      </c>
      <c r="V2378">
        <v>76</v>
      </c>
      <c r="W2378">
        <v>137</v>
      </c>
      <c r="X2378">
        <v>30</v>
      </c>
      <c r="Y2378">
        <v>77</v>
      </c>
      <c r="Z2378">
        <v>11</v>
      </c>
      <c r="AA2378">
        <v>0</v>
      </c>
      <c r="AB2378">
        <v>1</v>
      </c>
      <c r="AC2378">
        <v>7</v>
      </c>
      <c r="AD2378">
        <v>0.33500000000000002</v>
      </c>
      <c r="AE2378">
        <v>0.30599999999999999</v>
      </c>
      <c r="AF2378">
        <v>0.498</v>
      </c>
      <c r="AG2378">
        <v>0.80400000000000005</v>
      </c>
    </row>
    <row r="2379" spans="1:33" x14ac:dyDescent="0.25">
      <c r="A2379" t="s">
        <v>77</v>
      </c>
      <c r="B2379" t="s">
        <v>1139</v>
      </c>
      <c r="C2379">
        <v>2018</v>
      </c>
      <c r="D2379" t="s">
        <v>18</v>
      </c>
      <c r="E2379" t="s">
        <v>291</v>
      </c>
      <c r="F2379" t="s">
        <v>292</v>
      </c>
      <c r="G2379" t="s">
        <v>1140</v>
      </c>
      <c r="H2379">
        <v>22</v>
      </c>
      <c r="I2379" t="s">
        <v>1225</v>
      </c>
      <c r="J2379" s="9">
        <v>0</v>
      </c>
      <c r="K2379">
        <v>0</v>
      </c>
      <c r="L2379">
        <v>0</v>
      </c>
      <c r="M2379">
        <v>0</v>
      </c>
      <c r="N2379">
        <v>1</v>
      </c>
      <c r="O2379">
        <v>3</v>
      </c>
      <c r="P2379">
        <v>2</v>
      </c>
      <c r="Q2379" s="8">
        <f t="shared" si="148"/>
        <v>0</v>
      </c>
      <c r="R2379" s="8">
        <f t="shared" si="149"/>
        <v>0</v>
      </c>
      <c r="S2379" s="8">
        <f t="shared" si="150"/>
        <v>0</v>
      </c>
      <c r="T2379" s="8">
        <f t="shared" si="151"/>
        <v>0.5</v>
      </c>
      <c r="U2379" s="8">
        <f>IF(C2379=2022,"",IF(C2379=2020,O2379/60,O2379/162))</f>
        <v>1.8518518518518517E-2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0</v>
      </c>
      <c r="AB2379">
        <v>1</v>
      </c>
      <c r="AC2379">
        <v>0</v>
      </c>
      <c r="AD2379">
        <v>0</v>
      </c>
      <c r="AE2379">
        <v>0.33300000000000002</v>
      </c>
      <c r="AF2379">
        <v>0</v>
      </c>
      <c r="AG2379">
        <v>0.33300000000000002</v>
      </c>
    </row>
    <row r="2380" spans="1:33" x14ac:dyDescent="0.25">
      <c r="A2380" t="s">
        <v>23</v>
      </c>
      <c r="B2380" t="s">
        <v>229</v>
      </c>
      <c r="C2380">
        <v>2018</v>
      </c>
      <c r="D2380" t="s">
        <v>18</v>
      </c>
      <c r="E2380" t="s">
        <v>24</v>
      </c>
      <c r="F2380" t="s">
        <v>25</v>
      </c>
      <c r="G2380" t="s">
        <v>230</v>
      </c>
      <c r="H2380">
        <v>22</v>
      </c>
      <c r="I2380" t="s">
        <v>1225</v>
      </c>
      <c r="J2380" s="9">
        <v>0.25600000000000001</v>
      </c>
      <c r="K2380">
        <v>9</v>
      </c>
      <c r="L2380">
        <v>24</v>
      </c>
      <c r="M2380">
        <v>51</v>
      </c>
      <c r="N2380">
        <v>76</v>
      </c>
      <c r="O2380">
        <v>154</v>
      </c>
      <c r="P2380">
        <v>554</v>
      </c>
      <c r="Q2380" s="8">
        <f t="shared" si="148"/>
        <v>1.6245487364620937E-2</v>
      </c>
      <c r="R2380" s="8">
        <f t="shared" si="149"/>
        <v>4.3321299638989168E-2</v>
      </c>
      <c r="S2380" s="8">
        <f t="shared" si="150"/>
        <v>9.2057761732851989E-2</v>
      </c>
      <c r="T2380" s="8">
        <f t="shared" si="151"/>
        <v>0.13718411552346571</v>
      </c>
      <c r="U2380" s="8">
        <f>IF(C2380=2022,"",IF(C2380=2020,O2380/60,O2380/162))</f>
        <v>0.95061728395061729</v>
      </c>
      <c r="V2380">
        <v>142</v>
      </c>
      <c r="W2380">
        <v>211</v>
      </c>
      <c r="X2380">
        <v>43</v>
      </c>
      <c r="Y2380">
        <v>119</v>
      </c>
      <c r="Z2380">
        <v>29</v>
      </c>
      <c r="AA2380">
        <v>4</v>
      </c>
      <c r="AB2380">
        <v>1</v>
      </c>
      <c r="AC2380">
        <v>11</v>
      </c>
      <c r="AD2380">
        <v>0.31</v>
      </c>
      <c r="AE2380">
        <v>0.29499999999999998</v>
      </c>
      <c r="AF2380">
        <v>0.38100000000000001</v>
      </c>
      <c r="AG2380">
        <v>0.67600000000000005</v>
      </c>
    </row>
    <row r="2381" spans="1:33" x14ac:dyDescent="0.25">
      <c r="A2381" t="s">
        <v>57</v>
      </c>
      <c r="B2381" t="s">
        <v>891</v>
      </c>
      <c r="C2381">
        <v>2018</v>
      </c>
      <c r="D2381" t="s">
        <v>22</v>
      </c>
      <c r="E2381" t="s">
        <v>98</v>
      </c>
      <c r="F2381" t="s">
        <v>99</v>
      </c>
      <c r="G2381" t="s">
        <v>892</v>
      </c>
      <c r="H2381">
        <v>22</v>
      </c>
      <c r="I2381" t="s">
        <v>1225</v>
      </c>
      <c r="J2381" s="9">
        <v>0.27800000000000002</v>
      </c>
      <c r="K2381">
        <v>10</v>
      </c>
      <c r="L2381">
        <v>6</v>
      </c>
      <c r="M2381">
        <v>34</v>
      </c>
      <c r="N2381">
        <v>43</v>
      </c>
      <c r="O2381">
        <v>85</v>
      </c>
      <c r="P2381">
        <v>288</v>
      </c>
      <c r="Q2381" s="8">
        <f t="shared" si="148"/>
        <v>3.4722222222222224E-2</v>
      </c>
      <c r="R2381" s="8">
        <f t="shared" si="149"/>
        <v>2.0833333333333332E-2</v>
      </c>
      <c r="S2381" s="8">
        <f t="shared" si="150"/>
        <v>0.11805555555555555</v>
      </c>
      <c r="T2381" s="8">
        <f t="shared" si="151"/>
        <v>0.14930555555555555</v>
      </c>
      <c r="U2381" s="8">
        <f>IF(C2381=2022,"",IF(C2381=2020,O2381/60,O2381/162))</f>
        <v>0.52469135802469136</v>
      </c>
      <c r="V2381">
        <v>80</v>
      </c>
      <c r="W2381">
        <v>117</v>
      </c>
      <c r="X2381">
        <v>17</v>
      </c>
      <c r="Y2381">
        <v>95</v>
      </c>
      <c r="Z2381">
        <v>31</v>
      </c>
      <c r="AA2381">
        <v>3</v>
      </c>
      <c r="AB2381">
        <v>1</v>
      </c>
      <c r="AC2381">
        <v>5</v>
      </c>
      <c r="AD2381">
        <v>0.378</v>
      </c>
      <c r="AE2381">
        <v>0.34799999999999998</v>
      </c>
      <c r="AF2381">
        <v>0.40600000000000003</v>
      </c>
      <c r="AG2381">
        <v>0.754</v>
      </c>
    </row>
    <row r="2382" spans="1:33" x14ac:dyDescent="0.25">
      <c r="A2382" t="s">
        <v>34</v>
      </c>
      <c r="B2382" t="s">
        <v>457</v>
      </c>
      <c r="C2382">
        <v>2018</v>
      </c>
      <c r="D2382" t="s">
        <v>22</v>
      </c>
      <c r="E2382" t="s">
        <v>75</v>
      </c>
      <c r="F2382" t="s">
        <v>76</v>
      </c>
      <c r="G2382" t="s">
        <v>458</v>
      </c>
      <c r="H2382">
        <v>21</v>
      </c>
      <c r="I2382" t="s">
        <v>1225</v>
      </c>
      <c r="J2382" s="9">
        <v>0.27100000000000002</v>
      </c>
      <c r="K2382">
        <v>24</v>
      </c>
      <c r="L2382">
        <v>6</v>
      </c>
      <c r="M2382">
        <v>77</v>
      </c>
      <c r="N2382">
        <v>54</v>
      </c>
      <c r="O2382">
        <v>123</v>
      </c>
      <c r="P2382">
        <v>431</v>
      </c>
      <c r="Q2382" s="8">
        <f t="shared" si="148"/>
        <v>5.5684454756380508E-2</v>
      </c>
      <c r="R2382" s="8">
        <f t="shared" si="149"/>
        <v>1.3921113689095127E-2</v>
      </c>
      <c r="S2382" s="8">
        <f t="shared" si="150"/>
        <v>0.17865429234338748</v>
      </c>
      <c r="T2382" s="8">
        <f t="shared" si="151"/>
        <v>0.12529002320185614</v>
      </c>
      <c r="U2382" s="8">
        <f>IF(C2382=2022,"",IF(C2382=2020,O2382/60,O2382/162))</f>
        <v>0.7592592592592593</v>
      </c>
      <c r="V2382">
        <v>117</v>
      </c>
      <c r="W2382">
        <v>207</v>
      </c>
      <c r="X2382">
        <v>41</v>
      </c>
      <c r="Y2382">
        <v>122</v>
      </c>
      <c r="Z2382">
        <v>42</v>
      </c>
      <c r="AA2382">
        <v>3</v>
      </c>
      <c r="AB2382">
        <v>1</v>
      </c>
      <c r="AC2382">
        <v>2</v>
      </c>
      <c r="AD2382">
        <v>0.32100000000000001</v>
      </c>
      <c r="AE2382">
        <v>0.34</v>
      </c>
      <c r="AF2382">
        <v>0.48</v>
      </c>
      <c r="AG2382">
        <v>0.82</v>
      </c>
    </row>
    <row r="2383" spans="1:33" x14ac:dyDescent="0.25">
      <c r="A2383" t="s">
        <v>41</v>
      </c>
      <c r="B2383" t="s">
        <v>921</v>
      </c>
      <c r="C2383">
        <v>2018</v>
      </c>
      <c r="D2383" t="s">
        <v>18</v>
      </c>
      <c r="E2383" t="s">
        <v>60</v>
      </c>
      <c r="F2383" t="s">
        <v>61</v>
      </c>
      <c r="G2383" t="s">
        <v>922</v>
      </c>
      <c r="H2383">
        <v>20</v>
      </c>
      <c r="I2383" t="s">
        <v>1225</v>
      </c>
      <c r="J2383" s="9">
        <v>0.20799999999999999</v>
      </c>
      <c r="K2383">
        <v>2</v>
      </c>
      <c r="L2383">
        <v>1</v>
      </c>
      <c r="M2383">
        <v>5</v>
      </c>
      <c r="N2383">
        <v>5</v>
      </c>
      <c r="O2383">
        <v>12</v>
      </c>
      <c r="P2383">
        <v>48</v>
      </c>
      <c r="Q2383" s="8">
        <f t="shared" si="148"/>
        <v>4.1666666666666664E-2</v>
      </c>
      <c r="R2383" s="8">
        <f t="shared" si="149"/>
        <v>2.0833333333333332E-2</v>
      </c>
      <c r="S2383" s="8">
        <f t="shared" si="150"/>
        <v>0.10416666666666667</v>
      </c>
      <c r="T2383" s="8">
        <f t="shared" si="151"/>
        <v>0.10416666666666667</v>
      </c>
      <c r="U2383" s="8">
        <f>IF(C2383=2022,"",IF(C2383=2020,O2383/60,O2383/162))</f>
        <v>7.407407407407407E-2</v>
      </c>
      <c r="V2383">
        <v>10</v>
      </c>
      <c r="W2383">
        <v>17</v>
      </c>
      <c r="X2383">
        <v>3</v>
      </c>
      <c r="Y2383">
        <v>10</v>
      </c>
      <c r="Z2383">
        <v>3</v>
      </c>
      <c r="AA2383">
        <v>0</v>
      </c>
      <c r="AB2383">
        <v>1</v>
      </c>
      <c r="AC2383">
        <v>0</v>
      </c>
      <c r="AD2383">
        <v>0.216</v>
      </c>
      <c r="AE2383">
        <v>0.26400000000000001</v>
      </c>
      <c r="AF2383">
        <v>0.35399999999999998</v>
      </c>
      <c r="AG2383">
        <v>0.61799999999999999</v>
      </c>
    </row>
    <row r="2384" spans="1:33" x14ac:dyDescent="0.25">
      <c r="A2384" t="s">
        <v>43</v>
      </c>
      <c r="B2384" t="s">
        <v>1081</v>
      </c>
      <c r="C2384">
        <v>2017</v>
      </c>
      <c r="D2384" t="s">
        <v>18</v>
      </c>
      <c r="E2384" t="s">
        <v>100</v>
      </c>
      <c r="F2384" t="s">
        <v>101</v>
      </c>
      <c r="G2384" t="s">
        <v>1082</v>
      </c>
      <c r="H2384">
        <v>30</v>
      </c>
      <c r="I2384" t="s">
        <v>1225</v>
      </c>
      <c r="J2384" s="9">
        <v>0.253</v>
      </c>
      <c r="K2384">
        <v>14</v>
      </c>
      <c r="L2384">
        <v>3</v>
      </c>
      <c r="M2384">
        <v>77</v>
      </c>
      <c r="N2384">
        <v>58</v>
      </c>
      <c r="O2384">
        <v>144</v>
      </c>
      <c r="P2384">
        <v>518</v>
      </c>
      <c r="Q2384" s="8">
        <f t="shared" si="148"/>
        <v>2.7027027027027029E-2</v>
      </c>
      <c r="R2384" s="8">
        <f t="shared" si="149"/>
        <v>5.7915057915057912E-3</v>
      </c>
      <c r="S2384" s="8">
        <f t="shared" si="150"/>
        <v>0.14864864864864866</v>
      </c>
      <c r="T2384" s="8">
        <f t="shared" si="151"/>
        <v>0.11196911196911197</v>
      </c>
      <c r="U2384" s="8">
        <f>IF(C2384=2022,"",IF(C2384=2020,O2384/60,O2384/162))</f>
        <v>0.88888888888888884</v>
      </c>
      <c r="V2384">
        <v>131</v>
      </c>
      <c r="W2384">
        <v>209</v>
      </c>
      <c r="X2384">
        <v>49</v>
      </c>
      <c r="Y2384">
        <v>113</v>
      </c>
      <c r="Z2384">
        <v>42</v>
      </c>
      <c r="AA2384">
        <v>3</v>
      </c>
      <c r="AB2384">
        <v>1</v>
      </c>
      <c r="AC2384">
        <v>5</v>
      </c>
      <c r="AD2384">
        <v>0.29299999999999998</v>
      </c>
      <c r="AE2384">
        <v>0.30499999999999999</v>
      </c>
      <c r="AF2384">
        <v>0.40300000000000002</v>
      </c>
      <c r="AG2384">
        <v>0.70899999999999996</v>
      </c>
    </row>
    <row r="2385" spans="1:33" x14ac:dyDescent="0.25">
      <c r="A2385" t="s">
        <v>19</v>
      </c>
      <c r="B2385" t="s">
        <v>463</v>
      </c>
      <c r="C2385">
        <v>2017</v>
      </c>
      <c r="D2385" t="s">
        <v>22</v>
      </c>
      <c r="E2385" t="s">
        <v>20</v>
      </c>
      <c r="F2385" t="s">
        <v>21</v>
      </c>
      <c r="G2385" t="s">
        <v>464</v>
      </c>
      <c r="H2385">
        <v>28</v>
      </c>
      <c r="I2385" t="s">
        <v>1225</v>
      </c>
      <c r="J2385" s="9">
        <v>0.29699999999999999</v>
      </c>
      <c r="K2385">
        <v>20</v>
      </c>
      <c r="L2385">
        <v>25</v>
      </c>
      <c r="M2385">
        <v>88</v>
      </c>
      <c r="N2385">
        <v>100</v>
      </c>
      <c r="O2385">
        <v>158</v>
      </c>
      <c r="P2385">
        <v>643</v>
      </c>
      <c r="Q2385" s="8">
        <f t="shared" si="148"/>
        <v>3.110419906687403E-2</v>
      </c>
      <c r="R2385" s="8">
        <f t="shared" si="149"/>
        <v>3.8880248833592534E-2</v>
      </c>
      <c r="S2385" s="8">
        <f t="shared" si="150"/>
        <v>0.13685847589424571</v>
      </c>
      <c r="T2385" s="8">
        <f t="shared" si="151"/>
        <v>0.15552099533437014</v>
      </c>
      <c r="U2385" s="8">
        <f>IF(C2385=2022,"",IF(C2385=2020,O2385/60,O2385/162))</f>
        <v>0.97530864197530864</v>
      </c>
      <c r="V2385">
        <v>191</v>
      </c>
      <c r="W2385">
        <v>303</v>
      </c>
      <c r="X2385">
        <v>68</v>
      </c>
      <c r="Y2385">
        <v>101</v>
      </c>
      <c r="Z2385">
        <v>38</v>
      </c>
      <c r="AA2385">
        <v>0</v>
      </c>
      <c r="AB2385">
        <v>1</v>
      </c>
      <c r="AC2385">
        <v>10</v>
      </c>
      <c r="AD2385">
        <v>0.32500000000000001</v>
      </c>
      <c r="AE2385">
        <v>0.33700000000000002</v>
      </c>
      <c r="AF2385">
        <v>0.47099999999999997</v>
      </c>
      <c r="AG2385">
        <v>0.80800000000000005</v>
      </c>
    </row>
    <row r="2386" spans="1:33" x14ac:dyDescent="0.25">
      <c r="A2386" t="s">
        <v>125</v>
      </c>
      <c r="B2386" t="s">
        <v>881</v>
      </c>
      <c r="C2386">
        <v>2017</v>
      </c>
      <c r="D2386" t="s">
        <v>18</v>
      </c>
      <c r="E2386" t="s">
        <v>455</v>
      </c>
      <c r="F2386" t="s">
        <v>456</v>
      </c>
      <c r="G2386" t="s">
        <v>882</v>
      </c>
      <c r="H2386">
        <v>28</v>
      </c>
      <c r="I2386" t="s">
        <v>1225</v>
      </c>
      <c r="J2386" s="9">
        <v>0.28999999999999998</v>
      </c>
      <c r="K2386">
        <v>1</v>
      </c>
      <c r="L2386">
        <v>2</v>
      </c>
      <c r="M2386">
        <v>26</v>
      </c>
      <c r="N2386">
        <v>37</v>
      </c>
      <c r="O2386">
        <v>90</v>
      </c>
      <c r="P2386">
        <v>272</v>
      </c>
      <c r="Q2386" s="8">
        <f t="shared" si="148"/>
        <v>3.6764705882352941E-3</v>
      </c>
      <c r="R2386" s="8">
        <f t="shared" si="149"/>
        <v>7.3529411764705881E-3</v>
      </c>
      <c r="S2386" s="8">
        <f t="shared" si="150"/>
        <v>9.5588235294117641E-2</v>
      </c>
      <c r="T2386" s="8">
        <f t="shared" si="151"/>
        <v>0.13602941176470587</v>
      </c>
      <c r="U2386" s="8">
        <f>IF(C2386=2022,"",IF(C2386=2020,O2386/60,O2386/162))</f>
        <v>0.55555555555555558</v>
      </c>
      <c r="V2386">
        <v>79</v>
      </c>
      <c r="W2386">
        <v>102</v>
      </c>
      <c r="X2386">
        <v>19</v>
      </c>
      <c r="Y2386">
        <v>32</v>
      </c>
      <c r="Z2386">
        <v>27</v>
      </c>
      <c r="AA2386">
        <v>5</v>
      </c>
      <c r="AB2386">
        <v>1</v>
      </c>
      <c r="AC2386">
        <v>1</v>
      </c>
      <c r="AD2386">
        <v>0.32400000000000001</v>
      </c>
      <c r="AE2386">
        <v>0.36099999999999999</v>
      </c>
      <c r="AF2386">
        <v>0.375</v>
      </c>
      <c r="AG2386">
        <v>0.73599999999999999</v>
      </c>
    </row>
    <row r="2387" spans="1:33" x14ac:dyDescent="0.25">
      <c r="A2387" t="s">
        <v>34</v>
      </c>
      <c r="B2387" t="s">
        <v>973</v>
      </c>
      <c r="C2387">
        <v>2017</v>
      </c>
      <c r="D2387" t="s">
        <v>22</v>
      </c>
      <c r="E2387" t="s">
        <v>75</v>
      </c>
      <c r="F2387" t="s">
        <v>76</v>
      </c>
      <c r="G2387" t="s">
        <v>974</v>
      </c>
      <c r="H2387">
        <v>27</v>
      </c>
      <c r="I2387" t="s">
        <v>1225</v>
      </c>
      <c r="J2387" s="9">
        <v>0.28699999999999998</v>
      </c>
      <c r="K2387">
        <v>25</v>
      </c>
      <c r="L2387">
        <v>3</v>
      </c>
      <c r="M2387">
        <v>87</v>
      </c>
      <c r="N2387">
        <v>73</v>
      </c>
      <c r="O2387">
        <v>136</v>
      </c>
      <c r="P2387">
        <v>534</v>
      </c>
      <c r="Q2387" s="8">
        <f t="shared" si="148"/>
        <v>4.6816479400749067E-2</v>
      </c>
      <c r="R2387" s="8">
        <f t="shared" si="149"/>
        <v>5.6179775280898875E-3</v>
      </c>
      <c r="S2387" s="8">
        <f t="shared" si="150"/>
        <v>0.16292134831460675</v>
      </c>
      <c r="T2387" s="8">
        <f t="shared" si="151"/>
        <v>0.13670411985018727</v>
      </c>
      <c r="U2387" s="8">
        <f>IF(C2387=2022,"",IF(C2387=2020,O2387/60,O2387/162))</f>
        <v>0.83950617283950613</v>
      </c>
      <c r="V2387">
        <v>153</v>
      </c>
      <c r="W2387">
        <v>255</v>
      </c>
      <c r="X2387">
        <v>52</v>
      </c>
      <c r="Y2387">
        <v>70</v>
      </c>
      <c r="Z2387">
        <v>25</v>
      </c>
      <c r="AA2387">
        <v>1</v>
      </c>
      <c r="AB2387">
        <v>1</v>
      </c>
      <c r="AC2387">
        <v>1</v>
      </c>
      <c r="AD2387">
        <v>0.28699999999999998</v>
      </c>
      <c r="AE2387">
        <v>0.318</v>
      </c>
      <c r="AF2387">
        <v>0.47799999999999998</v>
      </c>
      <c r="AG2387">
        <v>0.79600000000000004</v>
      </c>
    </row>
    <row r="2388" spans="1:33" x14ac:dyDescent="0.25">
      <c r="A2388" t="s">
        <v>62</v>
      </c>
      <c r="B2388" t="s">
        <v>799</v>
      </c>
      <c r="C2388">
        <v>2017</v>
      </c>
      <c r="D2388" t="s">
        <v>22</v>
      </c>
      <c r="E2388" t="s">
        <v>126</v>
      </c>
      <c r="F2388" t="s">
        <v>127</v>
      </c>
      <c r="G2388" t="s">
        <v>800</v>
      </c>
      <c r="H2388">
        <v>27</v>
      </c>
      <c r="I2388" t="s">
        <v>1225</v>
      </c>
      <c r="J2388" s="9">
        <v>0.255</v>
      </c>
      <c r="K2388">
        <v>6</v>
      </c>
      <c r="L2388">
        <v>7</v>
      </c>
      <c r="M2388">
        <v>54</v>
      </c>
      <c r="N2388">
        <v>56</v>
      </c>
      <c r="O2388">
        <v>130</v>
      </c>
      <c r="P2388">
        <v>463</v>
      </c>
      <c r="Q2388" s="8">
        <f t="shared" si="148"/>
        <v>1.2958963282937365E-2</v>
      </c>
      <c r="R2388" s="8">
        <f t="shared" si="149"/>
        <v>1.511879049676026E-2</v>
      </c>
      <c r="S2388" s="8">
        <f t="shared" si="150"/>
        <v>0.11663066954643629</v>
      </c>
      <c r="T2388" s="8">
        <f t="shared" si="151"/>
        <v>0.12095032397408208</v>
      </c>
      <c r="U2388" s="8">
        <f>IF(C2388=2022,"",IF(C2388=2020,O2388/60,O2388/162))</f>
        <v>0.80246913580246915</v>
      </c>
      <c r="V2388">
        <v>118</v>
      </c>
      <c r="W2388">
        <v>171</v>
      </c>
      <c r="X2388">
        <v>40</v>
      </c>
      <c r="Y2388">
        <v>65</v>
      </c>
      <c r="Z2388">
        <v>21</v>
      </c>
      <c r="AA2388">
        <v>0</v>
      </c>
      <c r="AB2388">
        <v>1</v>
      </c>
      <c r="AC2388">
        <v>4</v>
      </c>
      <c r="AD2388">
        <v>0.28499999999999998</v>
      </c>
      <c r="AE2388">
        <v>0.28799999999999998</v>
      </c>
      <c r="AF2388">
        <v>0.36899999999999999</v>
      </c>
      <c r="AG2388">
        <v>0.65700000000000003</v>
      </c>
    </row>
    <row r="2389" spans="1:33" x14ac:dyDescent="0.25">
      <c r="A2389" t="s">
        <v>49</v>
      </c>
      <c r="B2389" t="s">
        <v>737</v>
      </c>
      <c r="C2389">
        <v>2017</v>
      </c>
      <c r="D2389" t="s">
        <v>22</v>
      </c>
      <c r="E2389" t="s">
        <v>50</v>
      </c>
      <c r="F2389" t="s">
        <v>51</v>
      </c>
      <c r="G2389" t="s">
        <v>738</v>
      </c>
      <c r="H2389">
        <v>27</v>
      </c>
      <c r="I2389" t="s">
        <v>1225</v>
      </c>
      <c r="J2389" s="9">
        <v>0.27800000000000002</v>
      </c>
      <c r="K2389">
        <v>14</v>
      </c>
      <c r="L2389">
        <v>19</v>
      </c>
      <c r="M2389">
        <v>69</v>
      </c>
      <c r="N2389">
        <v>77</v>
      </c>
      <c r="O2389">
        <v>158</v>
      </c>
      <c r="P2389">
        <v>589</v>
      </c>
      <c r="Q2389" s="8">
        <f t="shared" si="148"/>
        <v>2.3769100169779286E-2</v>
      </c>
      <c r="R2389" s="8">
        <f t="shared" si="149"/>
        <v>3.2258064516129031E-2</v>
      </c>
      <c r="S2389" s="8">
        <f t="shared" si="150"/>
        <v>0.11714770797962648</v>
      </c>
      <c r="T2389" s="8">
        <f t="shared" si="151"/>
        <v>0.13073005093378609</v>
      </c>
      <c r="U2389" s="8">
        <f>IF(C2389=2022,"",IF(C2389=2020,O2389/60,O2389/162))</f>
        <v>0.97530864197530864</v>
      </c>
      <c r="V2389">
        <v>164</v>
      </c>
      <c r="W2389">
        <v>248</v>
      </c>
      <c r="X2389">
        <v>54</v>
      </c>
      <c r="Y2389">
        <v>67</v>
      </c>
      <c r="Z2389">
        <v>47</v>
      </c>
      <c r="AA2389">
        <v>0</v>
      </c>
      <c r="AB2389">
        <v>1</v>
      </c>
      <c r="AC2389">
        <v>6</v>
      </c>
      <c r="AD2389">
        <v>0.29099999999999998</v>
      </c>
      <c r="AE2389">
        <v>0.33100000000000002</v>
      </c>
      <c r="AF2389">
        <v>0.42099999999999999</v>
      </c>
      <c r="AG2389">
        <v>0.752</v>
      </c>
    </row>
    <row r="2390" spans="1:33" x14ac:dyDescent="0.25">
      <c r="A2390" t="s">
        <v>86</v>
      </c>
      <c r="B2390" t="s">
        <v>639</v>
      </c>
      <c r="C2390">
        <v>2017</v>
      </c>
      <c r="D2390" t="s">
        <v>18</v>
      </c>
      <c r="E2390" t="s">
        <v>128</v>
      </c>
      <c r="F2390" t="s">
        <v>129</v>
      </c>
      <c r="G2390" t="s">
        <v>640</v>
      </c>
      <c r="H2390">
        <v>27</v>
      </c>
      <c r="I2390" t="s">
        <v>1225</v>
      </c>
      <c r="J2390" s="9">
        <v>0.251</v>
      </c>
      <c r="K2390">
        <v>6</v>
      </c>
      <c r="L2390">
        <v>3</v>
      </c>
      <c r="M2390">
        <v>21</v>
      </c>
      <c r="N2390">
        <v>24</v>
      </c>
      <c r="O2390">
        <v>53</v>
      </c>
      <c r="P2390">
        <v>167</v>
      </c>
      <c r="Q2390" s="8">
        <f t="shared" si="148"/>
        <v>3.5928143712574849E-2</v>
      </c>
      <c r="R2390" s="8">
        <f t="shared" si="149"/>
        <v>1.7964071856287425E-2</v>
      </c>
      <c r="S2390" s="8">
        <f t="shared" si="150"/>
        <v>0.12574850299401197</v>
      </c>
      <c r="T2390" s="8">
        <f t="shared" si="151"/>
        <v>0.1437125748502994</v>
      </c>
      <c r="U2390" s="8">
        <f>IF(C2390=2022,"",IF(C2390=2020,O2390/60,O2390/162))</f>
        <v>0.3271604938271605</v>
      </c>
      <c r="V2390">
        <v>42</v>
      </c>
      <c r="W2390">
        <v>70</v>
      </c>
      <c r="X2390">
        <v>15</v>
      </c>
      <c r="Y2390">
        <v>39</v>
      </c>
      <c r="Z2390">
        <v>10</v>
      </c>
      <c r="AA2390">
        <v>3</v>
      </c>
      <c r="AB2390">
        <v>1</v>
      </c>
      <c r="AC2390">
        <v>4</v>
      </c>
      <c r="AD2390">
        <v>0.29499999999999998</v>
      </c>
      <c r="AE2390">
        <v>0.29799999999999999</v>
      </c>
      <c r="AF2390">
        <v>0.41899999999999998</v>
      </c>
      <c r="AG2390">
        <v>0.71699999999999997</v>
      </c>
    </row>
    <row r="2391" spans="1:33" x14ac:dyDescent="0.25">
      <c r="A2391" t="s">
        <v>54</v>
      </c>
      <c r="B2391" t="s">
        <v>755</v>
      </c>
      <c r="C2391">
        <v>2017</v>
      </c>
      <c r="D2391" t="s">
        <v>18</v>
      </c>
      <c r="E2391" t="s">
        <v>119</v>
      </c>
      <c r="F2391" t="s">
        <v>120</v>
      </c>
      <c r="G2391" t="s">
        <v>756</v>
      </c>
      <c r="H2391">
        <v>26</v>
      </c>
      <c r="I2391" t="s">
        <v>1225</v>
      </c>
      <c r="J2391" s="9">
        <v>0.3</v>
      </c>
      <c r="K2391">
        <v>0</v>
      </c>
      <c r="L2391">
        <v>0</v>
      </c>
      <c r="M2391">
        <v>2</v>
      </c>
      <c r="N2391">
        <v>1</v>
      </c>
      <c r="O2391">
        <v>20</v>
      </c>
      <c r="P2391">
        <v>20</v>
      </c>
      <c r="Q2391" s="8">
        <f t="shared" si="148"/>
        <v>0</v>
      </c>
      <c r="R2391" s="8">
        <f t="shared" si="149"/>
        <v>0</v>
      </c>
      <c r="S2391" s="8">
        <f t="shared" si="150"/>
        <v>0.1</v>
      </c>
      <c r="T2391" s="8">
        <f t="shared" si="151"/>
        <v>0.05</v>
      </c>
      <c r="U2391" s="8">
        <f>IF(C2391=2022,"",IF(C2391=2020,O2391/60,O2391/162))</f>
        <v>0.12345679012345678</v>
      </c>
      <c r="V2391">
        <v>6</v>
      </c>
      <c r="W2391">
        <v>7</v>
      </c>
      <c r="X2391">
        <v>1</v>
      </c>
      <c r="Y2391">
        <v>3</v>
      </c>
      <c r="Z2391">
        <v>0</v>
      </c>
      <c r="AA2391">
        <v>0</v>
      </c>
      <c r="AB2391">
        <v>1</v>
      </c>
      <c r="AC2391">
        <v>0</v>
      </c>
      <c r="AD2391">
        <v>0.35299999999999998</v>
      </c>
      <c r="AE2391">
        <v>0.3</v>
      </c>
      <c r="AF2391">
        <v>0.35</v>
      </c>
      <c r="AG2391">
        <v>0.65</v>
      </c>
    </row>
    <row r="2392" spans="1:33" x14ac:dyDescent="0.25">
      <c r="A2392" t="s">
        <v>42</v>
      </c>
      <c r="B2392" t="s">
        <v>293</v>
      </c>
      <c r="C2392">
        <v>2017</v>
      </c>
      <c r="D2392" t="s">
        <v>22</v>
      </c>
      <c r="E2392" t="s">
        <v>263</v>
      </c>
      <c r="F2392" t="s">
        <v>264</v>
      </c>
      <c r="G2392" t="s">
        <v>294</v>
      </c>
      <c r="H2392">
        <v>25</v>
      </c>
      <c r="I2392" t="s">
        <v>1225</v>
      </c>
      <c r="J2392" s="9">
        <v>5.8999999999999997E-2</v>
      </c>
      <c r="K2392">
        <v>0</v>
      </c>
      <c r="L2392">
        <v>0</v>
      </c>
      <c r="M2392">
        <v>0</v>
      </c>
      <c r="N2392">
        <v>1</v>
      </c>
      <c r="O2392">
        <v>11</v>
      </c>
      <c r="P2392">
        <v>17</v>
      </c>
      <c r="Q2392" s="8">
        <f t="shared" si="148"/>
        <v>0</v>
      </c>
      <c r="R2392" s="8">
        <f t="shared" si="149"/>
        <v>0</v>
      </c>
      <c r="S2392" s="8">
        <f t="shared" si="150"/>
        <v>0</v>
      </c>
      <c r="T2392" s="8">
        <f t="shared" si="151"/>
        <v>5.8823529411764705E-2</v>
      </c>
      <c r="U2392" s="8">
        <f>IF(C2392=2022,"",IF(C2392=2020,O2392/60,O2392/162))</f>
        <v>6.7901234567901231E-2</v>
      </c>
      <c r="V2392">
        <v>1</v>
      </c>
      <c r="W2392">
        <v>1</v>
      </c>
      <c r="X2392">
        <v>0</v>
      </c>
      <c r="Y2392">
        <v>10</v>
      </c>
      <c r="Z2392">
        <v>1</v>
      </c>
      <c r="AA2392">
        <v>0</v>
      </c>
      <c r="AB2392">
        <v>1</v>
      </c>
      <c r="AC2392">
        <v>0</v>
      </c>
      <c r="AD2392">
        <v>0.14299999999999999</v>
      </c>
      <c r="AE2392">
        <v>0.111</v>
      </c>
      <c r="AF2392">
        <v>5.8999999999999997E-2</v>
      </c>
      <c r="AG2392">
        <v>0.17</v>
      </c>
    </row>
    <row r="2393" spans="1:33" x14ac:dyDescent="0.25">
      <c r="A2393" t="s">
        <v>89</v>
      </c>
      <c r="B2393" t="s">
        <v>102</v>
      </c>
      <c r="C2393">
        <v>2017</v>
      </c>
      <c r="D2393" t="s">
        <v>22</v>
      </c>
      <c r="E2393" t="s">
        <v>90</v>
      </c>
      <c r="F2393" t="s">
        <v>91</v>
      </c>
      <c r="G2393" t="s">
        <v>103</v>
      </c>
      <c r="H2393">
        <v>24</v>
      </c>
      <c r="I2393" t="s">
        <v>1225</v>
      </c>
      <c r="J2393" s="9">
        <v>0.27300000000000002</v>
      </c>
      <c r="K2393">
        <v>10</v>
      </c>
      <c r="L2393">
        <v>15</v>
      </c>
      <c r="M2393">
        <v>62</v>
      </c>
      <c r="N2393">
        <v>94</v>
      </c>
      <c r="O2393">
        <v>148</v>
      </c>
      <c r="P2393">
        <v>571</v>
      </c>
      <c r="Q2393" s="8">
        <f t="shared" si="148"/>
        <v>1.7513134851138354E-2</v>
      </c>
      <c r="R2393" s="8">
        <f t="shared" si="149"/>
        <v>2.6269702276707531E-2</v>
      </c>
      <c r="S2393" s="8">
        <f t="shared" si="150"/>
        <v>0.10858143607705779</v>
      </c>
      <c r="T2393" s="8">
        <f t="shared" si="151"/>
        <v>0.16462346760070051</v>
      </c>
      <c r="U2393" s="8">
        <f>IF(C2393=2022,"",IF(C2393=2020,O2393/60,O2393/162))</f>
        <v>0.9135802469135802</v>
      </c>
      <c r="V2393">
        <v>156</v>
      </c>
      <c r="W2393">
        <v>230</v>
      </c>
      <c r="X2393">
        <v>48</v>
      </c>
      <c r="Y2393">
        <v>116</v>
      </c>
      <c r="Z2393">
        <v>56</v>
      </c>
      <c r="AA2393">
        <v>6</v>
      </c>
      <c r="AB2393">
        <v>1</v>
      </c>
      <c r="AC2393">
        <v>1</v>
      </c>
      <c r="AD2393">
        <v>0.32700000000000001</v>
      </c>
      <c r="AE2393">
        <v>0.34300000000000003</v>
      </c>
      <c r="AF2393">
        <v>0.40300000000000002</v>
      </c>
      <c r="AG2393">
        <v>0.746</v>
      </c>
    </row>
    <row r="2394" spans="1:33" x14ac:dyDescent="0.25">
      <c r="A2394" t="s">
        <v>15</v>
      </c>
      <c r="B2394" t="s">
        <v>241</v>
      </c>
      <c r="C2394">
        <v>2017</v>
      </c>
      <c r="D2394" t="s">
        <v>18</v>
      </c>
      <c r="E2394" t="s">
        <v>16</v>
      </c>
      <c r="F2394" t="s">
        <v>17</v>
      </c>
      <c r="G2394" t="s">
        <v>242</v>
      </c>
      <c r="H2394">
        <v>24</v>
      </c>
      <c r="I2394" t="s">
        <v>1225</v>
      </c>
      <c r="J2394" s="9">
        <v>0.27300000000000002</v>
      </c>
      <c r="K2394">
        <v>23</v>
      </c>
      <c r="L2394">
        <v>10</v>
      </c>
      <c r="M2394">
        <v>75</v>
      </c>
      <c r="N2394">
        <v>75</v>
      </c>
      <c r="O2394">
        <v>145</v>
      </c>
      <c r="P2394">
        <v>469</v>
      </c>
      <c r="Q2394" s="8">
        <f t="shared" si="148"/>
        <v>4.9040511727078892E-2</v>
      </c>
      <c r="R2394" s="8">
        <f t="shared" si="149"/>
        <v>2.1321961620469083E-2</v>
      </c>
      <c r="S2394" s="8">
        <f t="shared" si="150"/>
        <v>0.15991471215351813</v>
      </c>
      <c r="T2394" s="8">
        <f t="shared" si="151"/>
        <v>0.15991471215351813</v>
      </c>
      <c r="U2394" s="8">
        <f>IF(C2394=2022,"",IF(C2394=2020,O2394/60,O2394/162))</f>
        <v>0.89506172839506171</v>
      </c>
      <c r="V2394">
        <v>128</v>
      </c>
      <c r="W2394">
        <v>225</v>
      </c>
      <c r="X2394">
        <v>49</v>
      </c>
      <c r="Y2394">
        <v>144</v>
      </c>
      <c r="Z2394">
        <v>30</v>
      </c>
      <c r="AA2394">
        <v>15</v>
      </c>
      <c r="AB2394">
        <v>1</v>
      </c>
      <c r="AC2394">
        <v>3</v>
      </c>
      <c r="AD2394">
        <v>0.34499999999999997</v>
      </c>
      <c r="AE2394">
        <v>0.317</v>
      </c>
      <c r="AF2394">
        <v>0.48</v>
      </c>
      <c r="AG2394">
        <v>0.79600000000000004</v>
      </c>
    </row>
    <row r="2395" spans="1:33" x14ac:dyDescent="0.25">
      <c r="A2395" t="s">
        <v>81</v>
      </c>
      <c r="B2395" t="s">
        <v>132</v>
      </c>
      <c r="C2395">
        <v>2017</v>
      </c>
      <c r="D2395" t="s">
        <v>18</v>
      </c>
      <c r="E2395" t="s">
        <v>134</v>
      </c>
      <c r="F2395" t="s">
        <v>135</v>
      </c>
      <c r="G2395" t="s">
        <v>133</v>
      </c>
      <c r="H2395">
        <v>24</v>
      </c>
      <c r="I2395" t="s">
        <v>1225</v>
      </c>
      <c r="J2395" s="9">
        <v>0.23899999999999999</v>
      </c>
      <c r="K2395">
        <v>24</v>
      </c>
      <c r="L2395">
        <v>7</v>
      </c>
      <c r="M2395">
        <v>82</v>
      </c>
      <c r="N2395">
        <v>68</v>
      </c>
      <c r="O2395">
        <v>145</v>
      </c>
      <c r="P2395">
        <v>503</v>
      </c>
      <c r="Q2395" s="8">
        <f t="shared" si="148"/>
        <v>4.7713717693836977E-2</v>
      </c>
      <c r="R2395" s="8">
        <f t="shared" si="149"/>
        <v>1.3916500994035786E-2</v>
      </c>
      <c r="S2395" s="8">
        <f t="shared" si="150"/>
        <v>0.16302186878727634</v>
      </c>
      <c r="T2395" s="8">
        <f t="shared" si="151"/>
        <v>0.13518886679920478</v>
      </c>
      <c r="U2395" s="8">
        <f>IF(C2395=2022,"",IF(C2395=2020,O2395/60,O2395/162))</f>
        <v>0.89506172839506171</v>
      </c>
      <c r="V2395">
        <v>120</v>
      </c>
      <c r="W2395">
        <v>230</v>
      </c>
      <c r="X2395">
        <v>59</v>
      </c>
      <c r="Y2395">
        <v>191</v>
      </c>
      <c r="Z2395">
        <v>49</v>
      </c>
      <c r="AA2395">
        <v>4</v>
      </c>
      <c r="AB2395">
        <v>1</v>
      </c>
      <c r="AC2395">
        <v>2</v>
      </c>
      <c r="AD2395">
        <v>0.33200000000000002</v>
      </c>
      <c r="AE2395">
        <v>0.308</v>
      </c>
      <c r="AF2395">
        <v>0.45700000000000002</v>
      </c>
      <c r="AG2395">
        <v>0.76500000000000001</v>
      </c>
    </row>
    <row r="2396" spans="1:33" x14ac:dyDescent="0.25">
      <c r="A2396" t="s">
        <v>29</v>
      </c>
      <c r="B2396" t="s">
        <v>943</v>
      </c>
      <c r="C2396">
        <v>2017</v>
      </c>
      <c r="D2396" t="s">
        <v>22</v>
      </c>
      <c r="E2396" t="s">
        <v>188</v>
      </c>
      <c r="F2396" t="s">
        <v>96</v>
      </c>
      <c r="G2396" t="s">
        <v>944</v>
      </c>
      <c r="H2396">
        <v>23</v>
      </c>
      <c r="I2396" t="s">
        <v>1225</v>
      </c>
      <c r="J2396" s="9">
        <v>0.27300000000000002</v>
      </c>
      <c r="K2396">
        <v>33</v>
      </c>
      <c r="L2396">
        <v>15</v>
      </c>
      <c r="M2396">
        <v>89</v>
      </c>
      <c r="N2396">
        <v>99</v>
      </c>
      <c r="O2396">
        <v>159</v>
      </c>
      <c r="P2396">
        <v>651</v>
      </c>
      <c r="Q2396" s="8">
        <f t="shared" si="148"/>
        <v>5.0691244239631339E-2</v>
      </c>
      <c r="R2396" s="8">
        <f t="shared" si="149"/>
        <v>2.3041474654377881E-2</v>
      </c>
      <c r="S2396" s="8">
        <f t="shared" si="150"/>
        <v>0.13671274961597543</v>
      </c>
      <c r="T2396" s="8">
        <f t="shared" si="151"/>
        <v>0.15207373271889402</v>
      </c>
      <c r="U2396" s="8">
        <f>IF(C2396=2022,"",IF(C2396=2020,O2396/60,O2396/162))</f>
        <v>0.98148148148148151</v>
      </c>
      <c r="V2396">
        <v>178</v>
      </c>
      <c r="W2396">
        <v>329</v>
      </c>
      <c r="X2396">
        <v>81</v>
      </c>
      <c r="Y2396">
        <v>93</v>
      </c>
      <c r="Z2396">
        <v>60</v>
      </c>
      <c r="AA2396">
        <v>6</v>
      </c>
      <c r="AB2396">
        <v>1</v>
      </c>
      <c r="AC2396">
        <v>3</v>
      </c>
      <c r="AD2396">
        <v>0.27500000000000002</v>
      </c>
      <c r="AE2396">
        <v>0.33700000000000002</v>
      </c>
      <c r="AF2396">
        <v>0.505</v>
      </c>
      <c r="AG2396">
        <v>0.84199999999999997</v>
      </c>
    </row>
    <row r="2397" spans="1:33" x14ac:dyDescent="0.25">
      <c r="A2397" t="s">
        <v>78</v>
      </c>
      <c r="B2397" t="s">
        <v>851</v>
      </c>
      <c r="C2397">
        <v>2017</v>
      </c>
      <c r="D2397" t="s">
        <v>18</v>
      </c>
      <c r="E2397" t="s">
        <v>164</v>
      </c>
      <c r="F2397" t="s">
        <v>165</v>
      </c>
      <c r="G2397" t="s">
        <v>852</v>
      </c>
      <c r="H2397">
        <v>23</v>
      </c>
      <c r="I2397" t="s">
        <v>1225</v>
      </c>
      <c r="J2397" s="9">
        <v>0.28399999999999997</v>
      </c>
      <c r="K2397">
        <v>11</v>
      </c>
      <c r="L2397">
        <v>46</v>
      </c>
      <c r="M2397">
        <v>45</v>
      </c>
      <c r="N2397">
        <v>75</v>
      </c>
      <c r="O2397">
        <v>98</v>
      </c>
      <c r="P2397">
        <v>412</v>
      </c>
      <c r="Q2397" s="8">
        <f t="shared" si="148"/>
        <v>2.6699029126213591E-2</v>
      </c>
      <c r="R2397" s="8">
        <f t="shared" si="149"/>
        <v>0.11165048543689321</v>
      </c>
      <c r="S2397" s="8">
        <f t="shared" si="150"/>
        <v>0.10922330097087378</v>
      </c>
      <c r="T2397" s="8">
        <f t="shared" si="151"/>
        <v>0.18203883495145631</v>
      </c>
      <c r="U2397" s="8">
        <f>IF(C2397=2022,"",IF(C2397=2020,O2397/60,O2397/162))</f>
        <v>0.60493827160493829</v>
      </c>
      <c r="V2397">
        <v>117</v>
      </c>
      <c r="W2397">
        <v>186</v>
      </c>
      <c r="X2397">
        <v>41</v>
      </c>
      <c r="Y2397">
        <v>80</v>
      </c>
      <c r="Z2397">
        <v>30</v>
      </c>
      <c r="AA2397">
        <v>0</v>
      </c>
      <c r="AB2397">
        <v>1</v>
      </c>
      <c r="AC2397">
        <v>8</v>
      </c>
      <c r="AD2397">
        <v>0.32900000000000001</v>
      </c>
      <c r="AE2397">
        <v>0.33800000000000002</v>
      </c>
      <c r="AF2397">
        <v>0.45100000000000001</v>
      </c>
      <c r="AG2397">
        <v>0.78900000000000003</v>
      </c>
    </row>
    <row r="2398" spans="1:33" x14ac:dyDescent="0.25">
      <c r="A2398" t="s">
        <v>67</v>
      </c>
      <c r="B2398" t="s">
        <v>701</v>
      </c>
      <c r="C2398">
        <v>2017</v>
      </c>
      <c r="D2398" t="s">
        <v>18</v>
      </c>
      <c r="E2398" t="s">
        <v>373</v>
      </c>
      <c r="F2398" t="s">
        <v>374</v>
      </c>
      <c r="G2398" t="s">
        <v>702</v>
      </c>
      <c r="H2398">
        <v>23</v>
      </c>
      <c r="I2398" t="s">
        <v>1225</v>
      </c>
      <c r="J2398" s="9">
        <v>0.23200000000000001</v>
      </c>
      <c r="K2398">
        <v>6</v>
      </c>
      <c r="L2398">
        <v>3</v>
      </c>
      <c r="M2398">
        <v>51</v>
      </c>
      <c r="N2398">
        <v>59</v>
      </c>
      <c r="O2398">
        <v>144</v>
      </c>
      <c r="P2398">
        <v>488</v>
      </c>
      <c r="Q2398" s="8">
        <f t="shared" si="148"/>
        <v>1.2295081967213115E-2</v>
      </c>
      <c r="R2398" s="8">
        <f t="shared" si="149"/>
        <v>6.1475409836065573E-3</v>
      </c>
      <c r="S2398" s="8">
        <f t="shared" si="150"/>
        <v>0.10450819672131148</v>
      </c>
      <c r="T2398" s="8">
        <f t="shared" si="151"/>
        <v>0.12090163934426229</v>
      </c>
      <c r="U2398" s="8">
        <f>IF(C2398=2022,"",IF(C2398=2020,O2398/60,O2398/162))</f>
        <v>0.88888888888888884</v>
      </c>
      <c r="V2398">
        <v>113</v>
      </c>
      <c r="W2398">
        <v>158</v>
      </c>
      <c r="X2398">
        <v>31</v>
      </c>
      <c r="Y2398">
        <v>120</v>
      </c>
      <c r="Z2398">
        <v>59</v>
      </c>
      <c r="AA2398">
        <v>10</v>
      </c>
      <c r="AB2398">
        <v>1</v>
      </c>
      <c r="AC2398">
        <v>3</v>
      </c>
      <c r="AD2398">
        <v>0.29199999999999998</v>
      </c>
      <c r="AE2398">
        <v>0.312</v>
      </c>
      <c r="AF2398">
        <v>0.32400000000000001</v>
      </c>
      <c r="AG2398">
        <v>0.63600000000000001</v>
      </c>
    </row>
    <row r="2399" spans="1:33" x14ac:dyDescent="0.25">
      <c r="A2399" t="s">
        <v>30</v>
      </c>
      <c r="B2399" t="s">
        <v>148</v>
      </c>
      <c r="C2399">
        <v>2017</v>
      </c>
      <c r="D2399" t="s">
        <v>22</v>
      </c>
      <c r="E2399" t="s">
        <v>142</v>
      </c>
      <c r="F2399" t="s">
        <v>143</v>
      </c>
      <c r="G2399" t="s">
        <v>149</v>
      </c>
      <c r="H2399">
        <v>23</v>
      </c>
      <c r="I2399" t="s">
        <v>1225</v>
      </c>
      <c r="J2399" s="9">
        <v>0.25700000000000001</v>
      </c>
      <c r="K2399">
        <v>17</v>
      </c>
      <c r="L2399">
        <v>15</v>
      </c>
      <c r="M2399">
        <v>56</v>
      </c>
      <c r="N2399">
        <v>72</v>
      </c>
      <c r="O2399">
        <v>146</v>
      </c>
      <c r="P2399">
        <v>587</v>
      </c>
      <c r="Q2399" s="8">
        <f t="shared" si="148"/>
        <v>2.8960817717206135E-2</v>
      </c>
      <c r="R2399" s="8">
        <f t="shared" si="149"/>
        <v>2.5553662691652469E-2</v>
      </c>
      <c r="S2399" s="8">
        <f t="shared" si="150"/>
        <v>9.540034071550256E-2</v>
      </c>
      <c r="T2399" s="8">
        <f t="shared" si="151"/>
        <v>0.12265758091993186</v>
      </c>
      <c r="U2399" s="8">
        <f>IF(C2399=2022,"",IF(C2399=2020,O2399/60,O2399/162))</f>
        <v>0.90123456790123457</v>
      </c>
      <c r="V2399">
        <v>151</v>
      </c>
      <c r="W2399">
        <v>236</v>
      </c>
      <c r="X2399">
        <v>47</v>
      </c>
      <c r="Y2399">
        <v>162</v>
      </c>
      <c r="Z2399">
        <v>13</v>
      </c>
      <c r="AA2399">
        <v>0</v>
      </c>
      <c r="AB2399">
        <v>1</v>
      </c>
      <c r="AC2399">
        <v>1</v>
      </c>
      <c r="AD2399">
        <v>0.32800000000000001</v>
      </c>
      <c r="AE2399">
        <v>0.27600000000000002</v>
      </c>
      <c r="AF2399">
        <v>0.40200000000000002</v>
      </c>
      <c r="AG2399">
        <v>0.67900000000000005</v>
      </c>
    </row>
    <row r="2400" spans="1:33" x14ac:dyDescent="0.25">
      <c r="A2400" t="s">
        <v>77</v>
      </c>
      <c r="B2400" t="s">
        <v>1117</v>
      </c>
      <c r="C2400">
        <v>2017</v>
      </c>
      <c r="D2400" t="s">
        <v>18</v>
      </c>
      <c r="E2400" t="s">
        <v>291</v>
      </c>
      <c r="F2400" t="s">
        <v>292</v>
      </c>
      <c r="G2400" t="s">
        <v>1118</v>
      </c>
      <c r="H2400">
        <v>23</v>
      </c>
      <c r="I2400" t="s">
        <v>1225</v>
      </c>
      <c r="J2400" s="9">
        <v>0.28499999999999998</v>
      </c>
      <c r="K2400">
        <v>25</v>
      </c>
      <c r="L2400">
        <v>1</v>
      </c>
      <c r="M2400">
        <v>65</v>
      </c>
      <c r="N2400">
        <v>55</v>
      </c>
      <c r="O2400">
        <v>108</v>
      </c>
      <c r="P2400">
        <v>417</v>
      </c>
      <c r="Q2400" s="8">
        <f t="shared" si="148"/>
        <v>5.9952038369304558E-2</v>
      </c>
      <c r="R2400" s="8">
        <f t="shared" si="149"/>
        <v>2.3980815347721821E-3</v>
      </c>
      <c r="S2400" s="8">
        <f t="shared" si="150"/>
        <v>0.15587529976019185</v>
      </c>
      <c r="T2400" s="8">
        <f t="shared" si="151"/>
        <v>0.13189448441247004</v>
      </c>
      <c r="U2400" s="8">
        <f>IF(C2400=2022,"",IF(C2400=2020,O2400/60,O2400/162))</f>
        <v>0.66666666666666663</v>
      </c>
      <c r="V2400">
        <v>119</v>
      </c>
      <c r="W2400">
        <v>222</v>
      </c>
      <c r="X2400">
        <v>52</v>
      </c>
      <c r="Y2400">
        <v>124</v>
      </c>
      <c r="Z2400">
        <v>21</v>
      </c>
      <c r="AA2400">
        <v>1</v>
      </c>
      <c r="AB2400">
        <v>1</v>
      </c>
      <c r="AC2400">
        <v>0</v>
      </c>
      <c r="AD2400">
        <v>0.34899999999999998</v>
      </c>
      <c r="AE2400">
        <v>0.32500000000000001</v>
      </c>
      <c r="AF2400">
        <v>0.53200000000000003</v>
      </c>
      <c r="AG2400">
        <v>0.85699999999999998</v>
      </c>
    </row>
    <row r="2401" spans="1:33" x14ac:dyDescent="0.25">
      <c r="A2401" t="s">
        <v>106</v>
      </c>
      <c r="B2401" t="s">
        <v>677</v>
      </c>
      <c r="C2401">
        <v>2017</v>
      </c>
      <c r="D2401" t="s">
        <v>18</v>
      </c>
      <c r="E2401" t="s">
        <v>107</v>
      </c>
      <c r="F2401" t="s">
        <v>108</v>
      </c>
      <c r="G2401" t="s">
        <v>678</v>
      </c>
      <c r="H2401">
        <v>22</v>
      </c>
      <c r="I2401" t="s">
        <v>1225</v>
      </c>
      <c r="J2401" s="9">
        <v>0.27700000000000002</v>
      </c>
      <c r="K2401">
        <v>15</v>
      </c>
      <c r="L2401">
        <v>14</v>
      </c>
      <c r="M2401">
        <v>53</v>
      </c>
      <c r="N2401">
        <v>56</v>
      </c>
      <c r="O2401">
        <v>153</v>
      </c>
      <c r="P2401">
        <v>506</v>
      </c>
      <c r="Q2401" s="8">
        <f t="shared" si="148"/>
        <v>2.9644268774703556E-2</v>
      </c>
      <c r="R2401" s="8">
        <f t="shared" si="149"/>
        <v>2.766798418972332E-2</v>
      </c>
      <c r="S2401" s="8">
        <f t="shared" si="150"/>
        <v>0.10474308300395258</v>
      </c>
      <c r="T2401" s="8">
        <f t="shared" si="151"/>
        <v>0.11067193675889328</v>
      </c>
      <c r="U2401" s="8">
        <f>IF(C2401=2022,"",IF(C2401=2020,O2401/60,O2401/162))</f>
        <v>0.94444444444444442</v>
      </c>
      <c r="V2401">
        <v>140</v>
      </c>
      <c r="W2401">
        <v>206</v>
      </c>
      <c r="X2401">
        <v>34</v>
      </c>
      <c r="Y2401">
        <v>100</v>
      </c>
      <c r="Z2401">
        <v>36</v>
      </c>
      <c r="AA2401">
        <v>9</v>
      </c>
      <c r="AB2401">
        <v>1</v>
      </c>
      <c r="AC2401">
        <v>7</v>
      </c>
      <c r="AD2401">
        <v>0.317</v>
      </c>
      <c r="AE2401">
        <v>0.32400000000000001</v>
      </c>
      <c r="AF2401">
        <v>0.40699999999999997</v>
      </c>
      <c r="AG2401">
        <v>0.73099999999999998</v>
      </c>
    </row>
    <row r="2402" spans="1:33" x14ac:dyDescent="0.25">
      <c r="A2402" t="s">
        <v>54</v>
      </c>
      <c r="B2402" t="s">
        <v>595</v>
      </c>
      <c r="C2402">
        <v>2017</v>
      </c>
      <c r="D2402" t="s">
        <v>18</v>
      </c>
      <c r="E2402" t="s">
        <v>119</v>
      </c>
      <c r="F2402" t="s">
        <v>120</v>
      </c>
      <c r="G2402" t="s">
        <v>596</v>
      </c>
      <c r="H2402">
        <v>22</v>
      </c>
      <c r="I2402" t="s">
        <v>1225</v>
      </c>
      <c r="J2402" s="9">
        <v>0.29499999999999998</v>
      </c>
      <c r="K2402">
        <v>22</v>
      </c>
      <c r="L2402">
        <v>4</v>
      </c>
      <c r="M2402">
        <v>77</v>
      </c>
      <c r="N2402">
        <v>85</v>
      </c>
      <c r="O2402">
        <v>145</v>
      </c>
      <c r="P2402">
        <v>539</v>
      </c>
      <c r="Q2402" s="8">
        <f t="shared" si="148"/>
        <v>4.0816326530612242E-2</v>
      </c>
      <c r="R2402" s="8">
        <f t="shared" si="149"/>
        <v>7.4211502782931356E-3</v>
      </c>
      <c r="S2402" s="8">
        <f t="shared" si="150"/>
        <v>0.14285714285714285</v>
      </c>
      <c r="T2402" s="8">
        <f t="shared" si="151"/>
        <v>0.15769944341372913</v>
      </c>
      <c r="U2402" s="8">
        <f>IF(C2402=2022,"",IF(C2402=2020,O2402/60,O2402/162))</f>
        <v>0.89506172839506171</v>
      </c>
      <c r="V2402">
        <v>159</v>
      </c>
      <c r="W2402">
        <v>258</v>
      </c>
      <c r="X2402">
        <v>55</v>
      </c>
      <c r="Y2402">
        <v>131</v>
      </c>
      <c r="Z2402">
        <v>67</v>
      </c>
      <c r="AA2402">
        <v>5</v>
      </c>
      <c r="AB2402">
        <v>1</v>
      </c>
      <c r="AC2402">
        <v>2</v>
      </c>
      <c r="AD2402">
        <v>0.35199999999999998</v>
      </c>
      <c r="AE2402">
        <v>0.375</v>
      </c>
      <c r="AF2402">
        <v>0.47899999999999998</v>
      </c>
      <c r="AG2402">
        <v>0.85399999999999998</v>
      </c>
    </row>
    <row r="2403" spans="1:33" x14ac:dyDescent="0.25">
      <c r="A2403" t="s">
        <v>26</v>
      </c>
      <c r="B2403" t="s">
        <v>395</v>
      </c>
      <c r="C2403">
        <v>2017</v>
      </c>
      <c r="D2403" t="s">
        <v>22</v>
      </c>
      <c r="E2403" t="s">
        <v>27</v>
      </c>
      <c r="F2403" t="s">
        <v>28</v>
      </c>
      <c r="G2403" t="s">
        <v>396</v>
      </c>
      <c r="H2403">
        <v>22</v>
      </c>
      <c r="I2403" t="s">
        <v>1225</v>
      </c>
      <c r="J2403" s="9">
        <v>0.315</v>
      </c>
      <c r="K2403">
        <v>24</v>
      </c>
      <c r="L2403">
        <v>2</v>
      </c>
      <c r="M2403">
        <v>84</v>
      </c>
      <c r="N2403">
        <v>82</v>
      </c>
      <c r="O2403">
        <v>109</v>
      </c>
      <c r="P2403">
        <v>422</v>
      </c>
      <c r="Q2403" s="8">
        <f t="shared" si="148"/>
        <v>5.6872037914691941E-2</v>
      </c>
      <c r="R2403" s="8">
        <f t="shared" si="149"/>
        <v>4.7393364928909956E-3</v>
      </c>
      <c r="S2403" s="8">
        <f t="shared" si="150"/>
        <v>0.1990521327014218</v>
      </c>
      <c r="T2403" s="8">
        <f t="shared" si="151"/>
        <v>0.19431279620853081</v>
      </c>
      <c r="U2403" s="8">
        <f>IF(C2403=2022,"",IF(C2403=2020,O2403/60,O2403/162))</f>
        <v>0.6728395061728395</v>
      </c>
      <c r="V2403">
        <v>133</v>
      </c>
      <c r="W2403">
        <v>232</v>
      </c>
      <c r="X2403">
        <v>50</v>
      </c>
      <c r="Y2403">
        <v>92</v>
      </c>
      <c r="Z2403">
        <v>53</v>
      </c>
      <c r="AA2403">
        <v>5</v>
      </c>
      <c r="AB2403">
        <v>1</v>
      </c>
      <c r="AC2403">
        <v>1</v>
      </c>
      <c r="AD2403">
        <v>0.35199999999999998</v>
      </c>
      <c r="AE2403">
        <v>0.39100000000000001</v>
      </c>
      <c r="AF2403">
        <v>0.55000000000000004</v>
      </c>
      <c r="AG2403">
        <v>0.94099999999999995</v>
      </c>
    </row>
    <row r="2404" spans="1:33" x14ac:dyDescent="0.25">
      <c r="A2404" t="s">
        <v>55</v>
      </c>
      <c r="B2404" t="s">
        <v>495</v>
      </c>
      <c r="C2404">
        <v>2017</v>
      </c>
      <c r="D2404" t="s">
        <v>18</v>
      </c>
      <c r="E2404" t="s">
        <v>345</v>
      </c>
      <c r="F2404" t="s">
        <v>346</v>
      </c>
      <c r="G2404" t="s">
        <v>496</v>
      </c>
      <c r="H2404">
        <v>22</v>
      </c>
      <c r="I2404" t="s">
        <v>1225</v>
      </c>
      <c r="J2404" s="9">
        <v>0.214</v>
      </c>
      <c r="K2404">
        <v>0</v>
      </c>
      <c r="L2404">
        <v>1</v>
      </c>
      <c r="M2404">
        <v>6</v>
      </c>
      <c r="N2404">
        <v>8</v>
      </c>
      <c r="O2404">
        <v>23</v>
      </c>
      <c r="P2404">
        <v>70</v>
      </c>
      <c r="Q2404" s="8">
        <f t="shared" si="148"/>
        <v>0</v>
      </c>
      <c r="R2404" s="8">
        <f t="shared" si="149"/>
        <v>1.4285714285714285E-2</v>
      </c>
      <c r="S2404" s="8">
        <f t="shared" si="150"/>
        <v>8.5714285714285715E-2</v>
      </c>
      <c r="T2404" s="8">
        <f t="shared" si="151"/>
        <v>0.11428571428571428</v>
      </c>
      <c r="U2404" s="8">
        <f>IF(C2404=2022,"",IF(C2404=2020,O2404/60,O2404/162))</f>
        <v>0.1419753086419753</v>
      </c>
      <c r="V2404">
        <v>15</v>
      </c>
      <c r="W2404">
        <v>21</v>
      </c>
      <c r="X2404">
        <v>5</v>
      </c>
      <c r="Y2404">
        <v>22</v>
      </c>
      <c r="Z2404">
        <v>16</v>
      </c>
      <c r="AA2404">
        <v>0</v>
      </c>
      <c r="AB2404">
        <v>1</v>
      </c>
      <c r="AC2404">
        <v>0</v>
      </c>
      <c r="AD2404">
        <v>0.30599999999999999</v>
      </c>
      <c r="AE2404">
        <v>0.35599999999999998</v>
      </c>
      <c r="AF2404">
        <v>0.3</v>
      </c>
      <c r="AG2404">
        <v>0.65600000000000003</v>
      </c>
    </row>
    <row r="2405" spans="1:33" x14ac:dyDescent="0.25">
      <c r="A2405" t="s">
        <v>34</v>
      </c>
      <c r="B2405" t="s">
        <v>383</v>
      </c>
      <c r="C2405">
        <v>2017</v>
      </c>
      <c r="D2405" t="s">
        <v>22</v>
      </c>
      <c r="E2405" t="s">
        <v>75</v>
      </c>
      <c r="F2405" t="s">
        <v>76</v>
      </c>
      <c r="G2405" t="s">
        <v>384</v>
      </c>
      <c r="H2405">
        <v>22</v>
      </c>
      <c r="I2405" t="s">
        <v>1225</v>
      </c>
      <c r="J2405" s="9">
        <v>0.155</v>
      </c>
      <c r="K2405">
        <v>0</v>
      </c>
      <c r="L2405">
        <v>1</v>
      </c>
      <c r="M2405">
        <v>2</v>
      </c>
      <c r="N2405">
        <v>7</v>
      </c>
      <c r="O2405">
        <v>30</v>
      </c>
      <c r="P2405">
        <v>58</v>
      </c>
      <c r="Q2405" s="8">
        <f t="shared" si="148"/>
        <v>0</v>
      </c>
      <c r="R2405" s="8">
        <f t="shared" si="149"/>
        <v>1.7241379310344827E-2</v>
      </c>
      <c r="S2405" s="8">
        <f t="shared" si="150"/>
        <v>3.4482758620689655E-2</v>
      </c>
      <c r="T2405" s="8">
        <f t="shared" si="151"/>
        <v>0.1206896551724138</v>
      </c>
      <c r="U2405" s="8">
        <f>IF(C2405=2022,"",IF(C2405=2020,O2405/60,O2405/162))</f>
        <v>0.18518518518518517</v>
      </c>
      <c r="V2405">
        <v>9</v>
      </c>
      <c r="W2405">
        <v>13</v>
      </c>
      <c r="X2405">
        <v>4</v>
      </c>
      <c r="Y2405">
        <v>19</v>
      </c>
      <c r="Z2405">
        <v>5</v>
      </c>
      <c r="AA2405">
        <v>0</v>
      </c>
      <c r="AB2405">
        <v>1</v>
      </c>
      <c r="AC2405">
        <v>1</v>
      </c>
      <c r="AD2405">
        <v>0.23100000000000001</v>
      </c>
      <c r="AE2405">
        <v>0.222</v>
      </c>
      <c r="AF2405">
        <v>0.224</v>
      </c>
      <c r="AG2405">
        <v>0.44600000000000001</v>
      </c>
    </row>
    <row r="2406" spans="1:33" x14ac:dyDescent="0.25">
      <c r="A2406" t="s">
        <v>32</v>
      </c>
      <c r="B2406" t="s">
        <v>329</v>
      </c>
      <c r="C2406">
        <v>2017</v>
      </c>
      <c r="D2406" t="s">
        <v>22</v>
      </c>
      <c r="E2406" t="s">
        <v>39</v>
      </c>
      <c r="F2406" t="s">
        <v>40</v>
      </c>
      <c r="G2406" t="s">
        <v>330</v>
      </c>
      <c r="H2406">
        <v>21</v>
      </c>
      <c r="I2406" t="s">
        <v>1225</v>
      </c>
      <c r="J2406" s="9">
        <v>0.17</v>
      </c>
      <c r="K2406">
        <v>1</v>
      </c>
      <c r="L2406">
        <v>5</v>
      </c>
      <c r="M2406">
        <v>3</v>
      </c>
      <c r="N2406">
        <v>4</v>
      </c>
      <c r="O2406">
        <v>25</v>
      </c>
      <c r="P2406">
        <v>53</v>
      </c>
      <c r="Q2406" s="8">
        <f t="shared" si="148"/>
        <v>1.8867924528301886E-2</v>
      </c>
      <c r="R2406" s="8">
        <f t="shared" si="149"/>
        <v>9.4339622641509441E-2</v>
      </c>
      <c r="S2406" s="8">
        <f t="shared" si="150"/>
        <v>5.6603773584905662E-2</v>
      </c>
      <c r="T2406" s="8">
        <f t="shared" si="151"/>
        <v>7.5471698113207544E-2</v>
      </c>
      <c r="U2406" s="8">
        <f>IF(C2406=2022,"",IF(C2406=2020,O2406/60,O2406/162))</f>
        <v>0.15432098765432098</v>
      </c>
      <c r="V2406">
        <v>9</v>
      </c>
      <c r="W2406">
        <v>13</v>
      </c>
      <c r="X2406">
        <v>2</v>
      </c>
      <c r="Y2406">
        <v>22</v>
      </c>
      <c r="Z2406">
        <v>3</v>
      </c>
      <c r="AA2406">
        <v>0</v>
      </c>
      <c r="AB2406">
        <v>1</v>
      </c>
      <c r="AC2406">
        <v>2</v>
      </c>
      <c r="AD2406">
        <v>0.26700000000000002</v>
      </c>
      <c r="AE2406">
        <v>0.214</v>
      </c>
      <c r="AF2406">
        <v>0.245</v>
      </c>
      <c r="AG2406">
        <v>0.46</v>
      </c>
    </row>
    <row r="2407" spans="1:33" x14ac:dyDescent="0.25">
      <c r="A2407" t="s">
        <v>23</v>
      </c>
      <c r="B2407" t="s">
        <v>229</v>
      </c>
      <c r="C2407">
        <v>2017</v>
      </c>
      <c r="D2407" t="s">
        <v>18</v>
      </c>
      <c r="E2407" t="s">
        <v>24</v>
      </c>
      <c r="F2407" t="s">
        <v>25</v>
      </c>
      <c r="G2407" t="s">
        <v>230</v>
      </c>
      <c r="H2407">
        <v>21</v>
      </c>
      <c r="I2407" t="s">
        <v>1225</v>
      </c>
      <c r="J2407" s="9">
        <v>0.248</v>
      </c>
      <c r="K2407">
        <v>4</v>
      </c>
      <c r="L2407">
        <v>7</v>
      </c>
      <c r="M2407">
        <v>10</v>
      </c>
      <c r="N2407">
        <v>16</v>
      </c>
      <c r="O2407">
        <v>46</v>
      </c>
      <c r="P2407">
        <v>165</v>
      </c>
      <c r="Q2407" s="8">
        <f t="shared" si="148"/>
        <v>2.4242424242424242E-2</v>
      </c>
      <c r="R2407" s="8">
        <f t="shared" si="149"/>
        <v>4.2424242424242427E-2</v>
      </c>
      <c r="S2407" s="8">
        <f t="shared" si="150"/>
        <v>6.0606060606060608E-2</v>
      </c>
      <c r="T2407" s="8">
        <f t="shared" si="151"/>
        <v>9.696969696969697E-2</v>
      </c>
      <c r="U2407" s="8">
        <f>IF(C2407=2022,"",IF(C2407=2020,O2407/60,O2407/162))</f>
        <v>0.2839506172839506</v>
      </c>
      <c r="V2407">
        <v>41</v>
      </c>
      <c r="W2407">
        <v>65</v>
      </c>
      <c r="X2407">
        <v>12</v>
      </c>
      <c r="Y2407">
        <v>49</v>
      </c>
      <c r="Z2407">
        <v>3</v>
      </c>
      <c r="AA2407">
        <v>0</v>
      </c>
      <c r="AB2407">
        <v>1</v>
      </c>
      <c r="AC2407">
        <v>3</v>
      </c>
      <c r="AD2407">
        <v>0.33</v>
      </c>
      <c r="AE2407">
        <v>0.27100000000000002</v>
      </c>
      <c r="AF2407">
        <v>0.39400000000000002</v>
      </c>
      <c r="AG2407">
        <v>0.66500000000000004</v>
      </c>
    </row>
    <row r="2408" spans="1:33" x14ac:dyDescent="0.25">
      <c r="A2408" t="s">
        <v>43</v>
      </c>
      <c r="B2408" t="s">
        <v>1081</v>
      </c>
      <c r="C2408">
        <v>2016</v>
      </c>
      <c r="D2408" t="s">
        <v>18</v>
      </c>
      <c r="E2408" t="s">
        <v>100</v>
      </c>
      <c r="F2408" t="s">
        <v>101</v>
      </c>
      <c r="G2408" t="s">
        <v>1082</v>
      </c>
      <c r="H2408">
        <v>29</v>
      </c>
      <c r="I2408" t="s">
        <v>1225</v>
      </c>
      <c r="J2408" s="9">
        <v>0.27500000000000002</v>
      </c>
      <c r="K2408">
        <v>12</v>
      </c>
      <c r="L2408">
        <v>7</v>
      </c>
      <c r="M2408">
        <v>84</v>
      </c>
      <c r="N2408">
        <v>67</v>
      </c>
      <c r="O2408">
        <v>155</v>
      </c>
      <c r="P2408">
        <v>553</v>
      </c>
      <c r="Q2408" s="8">
        <f t="shared" si="148"/>
        <v>2.1699819168173599E-2</v>
      </c>
      <c r="R2408" s="8">
        <f t="shared" si="149"/>
        <v>1.2658227848101266E-2</v>
      </c>
      <c r="S2408" s="8">
        <f t="shared" si="150"/>
        <v>0.15189873417721519</v>
      </c>
      <c r="T2408" s="8">
        <f t="shared" si="151"/>
        <v>0.12115732368896925</v>
      </c>
      <c r="U2408" s="8">
        <f>IF(C2408=2022,"",IF(C2408=2020,O2408/60,O2408/162))</f>
        <v>0.95679012345679015</v>
      </c>
      <c r="V2408">
        <v>152</v>
      </c>
      <c r="W2408">
        <v>238</v>
      </c>
      <c r="X2408">
        <v>51</v>
      </c>
      <c r="Y2408">
        <v>115</v>
      </c>
      <c r="Z2408">
        <v>57</v>
      </c>
      <c r="AA2408">
        <v>10</v>
      </c>
      <c r="AB2408">
        <v>1</v>
      </c>
      <c r="AC2408">
        <v>0</v>
      </c>
      <c r="AD2408">
        <v>0.32200000000000001</v>
      </c>
      <c r="AE2408">
        <v>0.34200000000000003</v>
      </c>
      <c r="AF2408">
        <v>0.43</v>
      </c>
      <c r="AG2408">
        <v>0.77200000000000002</v>
      </c>
    </row>
    <row r="2409" spans="1:33" x14ac:dyDescent="0.25">
      <c r="A2409" t="s">
        <v>19</v>
      </c>
      <c r="B2409" t="s">
        <v>463</v>
      </c>
      <c r="C2409">
        <v>2016</v>
      </c>
      <c r="D2409" t="s">
        <v>22</v>
      </c>
      <c r="E2409" t="s">
        <v>20</v>
      </c>
      <c r="F2409" t="s">
        <v>21</v>
      </c>
      <c r="G2409" t="s">
        <v>464</v>
      </c>
      <c r="H2409">
        <v>27</v>
      </c>
      <c r="I2409" t="s">
        <v>1225</v>
      </c>
      <c r="J2409" s="9">
        <v>0.30199999999999999</v>
      </c>
      <c r="K2409">
        <v>8</v>
      </c>
      <c r="L2409">
        <v>24</v>
      </c>
      <c r="M2409">
        <v>69</v>
      </c>
      <c r="N2409">
        <v>75</v>
      </c>
      <c r="O2409">
        <v>147</v>
      </c>
      <c r="P2409">
        <v>506</v>
      </c>
      <c r="Q2409" s="8">
        <f t="shared" si="148"/>
        <v>1.5810276679841896E-2</v>
      </c>
      <c r="R2409" s="8">
        <f t="shared" si="149"/>
        <v>4.7430830039525688E-2</v>
      </c>
      <c r="S2409" s="8">
        <f t="shared" si="150"/>
        <v>0.13636363636363635</v>
      </c>
      <c r="T2409" s="8">
        <f t="shared" si="151"/>
        <v>0.14822134387351779</v>
      </c>
      <c r="U2409" s="8">
        <f>IF(C2409=2022,"",IF(C2409=2020,O2409/60,O2409/162))</f>
        <v>0.90740740740740744</v>
      </c>
      <c r="V2409">
        <v>153</v>
      </c>
      <c r="W2409">
        <v>222</v>
      </c>
      <c r="X2409">
        <v>46</v>
      </c>
      <c r="Y2409">
        <v>70</v>
      </c>
      <c r="Z2409">
        <v>47</v>
      </c>
      <c r="AA2409">
        <v>2</v>
      </c>
      <c r="AB2409">
        <v>1</v>
      </c>
      <c r="AC2409">
        <v>8</v>
      </c>
      <c r="AD2409">
        <v>0.33300000000000002</v>
      </c>
      <c r="AE2409">
        <v>0.36199999999999999</v>
      </c>
      <c r="AF2409">
        <v>0.439</v>
      </c>
      <c r="AG2409">
        <v>0.8</v>
      </c>
    </row>
    <row r="2410" spans="1:33" x14ac:dyDescent="0.25">
      <c r="A2410" t="s">
        <v>125</v>
      </c>
      <c r="B2410" t="s">
        <v>881</v>
      </c>
      <c r="C2410">
        <v>2016</v>
      </c>
      <c r="D2410" t="s">
        <v>18</v>
      </c>
      <c r="E2410" t="s">
        <v>455</v>
      </c>
      <c r="F2410" t="s">
        <v>456</v>
      </c>
      <c r="G2410" t="s">
        <v>882</v>
      </c>
      <c r="H2410">
        <v>27</v>
      </c>
      <c r="I2410" t="s">
        <v>1225</v>
      </c>
      <c r="J2410" s="9">
        <v>0.247</v>
      </c>
      <c r="K2410">
        <v>1</v>
      </c>
      <c r="L2410">
        <v>2</v>
      </c>
      <c r="M2410">
        <v>14</v>
      </c>
      <c r="N2410">
        <v>27</v>
      </c>
      <c r="O2410">
        <v>123</v>
      </c>
      <c r="P2410">
        <v>194</v>
      </c>
      <c r="Q2410" s="8">
        <f t="shared" si="148"/>
        <v>5.1546391752577319E-3</v>
      </c>
      <c r="R2410" s="8">
        <f t="shared" si="149"/>
        <v>1.0309278350515464E-2</v>
      </c>
      <c r="S2410" s="8">
        <f t="shared" si="150"/>
        <v>7.2164948453608241E-2</v>
      </c>
      <c r="T2410" s="8">
        <f t="shared" si="151"/>
        <v>0.13917525773195877</v>
      </c>
      <c r="U2410" s="8">
        <f>IF(C2410=2022,"",IF(C2410=2020,O2410/60,O2410/162))</f>
        <v>0.7592592592592593</v>
      </c>
      <c r="V2410">
        <v>48</v>
      </c>
      <c r="W2410">
        <v>63</v>
      </c>
      <c r="X2410">
        <v>13</v>
      </c>
      <c r="Y2410">
        <v>27</v>
      </c>
      <c r="Z2410">
        <v>11</v>
      </c>
      <c r="AA2410">
        <v>2</v>
      </c>
      <c r="AB2410">
        <v>1</v>
      </c>
      <c r="AC2410">
        <v>1</v>
      </c>
      <c r="AD2410">
        <v>0.28000000000000003</v>
      </c>
      <c r="AE2410">
        <v>0.28799999999999998</v>
      </c>
      <c r="AF2410">
        <v>0.32500000000000001</v>
      </c>
      <c r="AG2410">
        <v>0.61299999999999999</v>
      </c>
    </row>
    <row r="2411" spans="1:33" x14ac:dyDescent="0.25">
      <c r="A2411" t="s">
        <v>34</v>
      </c>
      <c r="B2411" t="s">
        <v>973</v>
      </c>
      <c r="C2411">
        <v>2016</v>
      </c>
      <c r="D2411" t="s">
        <v>22</v>
      </c>
      <c r="E2411" t="s">
        <v>75</v>
      </c>
      <c r="F2411" t="s">
        <v>76</v>
      </c>
      <c r="G2411" t="s">
        <v>974</v>
      </c>
      <c r="H2411">
        <v>26</v>
      </c>
      <c r="I2411" t="s">
        <v>1225</v>
      </c>
      <c r="J2411" s="9">
        <v>0.27600000000000002</v>
      </c>
      <c r="K2411">
        <v>20</v>
      </c>
      <c r="L2411">
        <v>7</v>
      </c>
      <c r="M2411">
        <v>70</v>
      </c>
      <c r="N2411">
        <v>68</v>
      </c>
      <c r="O2411">
        <v>153</v>
      </c>
      <c r="P2411">
        <v>562</v>
      </c>
      <c r="Q2411" s="8">
        <f t="shared" si="148"/>
        <v>3.5587188612099648E-2</v>
      </c>
      <c r="R2411" s="8">
        <f t="shared" si="149"/>
        <v>1.2455516014234875E-2</v>
      </c>
      <c r="S2411" s="8">
        <f t="shared" si="150"/>
        <v>0.12455516014234876</v>
      </c>
      <c r="T2411" s="8">
        <f t="shared" si="151"/>
        <v>0.12099644128113879</v>
      </c>
      <c r="U2411" s="8">
        <f>IF(C2411=2022,"",IF(C2411=2020,O2411/60,O2411/162))</f>
        <v>0.94444444444444442</v>
      </c>
      <c r="V2411">
        <v>155</v>
      </c>
      <c r="W2411">
        <v>251</v>
      </c>
      <c r="X2411">
        <v>54</v>
      </c>
      <c r="Y2411">
        <v>82</v>
      </c>
      <c r="Z2411">
        <v>19</v>
      </c>
      <c r="AA2411">
        <v>2</v>
      </c>
      <c r="AB2411">
        <v>1</v>
      </c>
      <c r="AC2411">
        <v>1</v>
      </c>
      <c r="AD2411">
        <v>0.28999999999999998</v>
      </c>
      <c r="AE2411">
        <v>0.30399999999999999</v>
      </c>
      <c r="AF2411">
        <v>0.44700000000000001</v>
      </c>
      <c r="AG2411">
        <v>0.751</v>
      </c>
    </row>
    <row r="2412" spans="1:33" x14ac:dyDescent="0.25">
      <c r="A2412" t="s">
        <v>62</v>
      </c>
      <c r="B2412" t="s">
        <v>799</v>
      </c>
      <c r="C2412">
        <v>2016</v>
      </c>
      <c r="D2412" t="s">
        <v>22</v>
      </c>
      <c r="E2412" t="s">
        <v>126</v>
      </c>
      <c r="F2412" t="s">
        <v>127</v>
      </c>
      <c r="G2412" t="s">
        <v>800</v>
      </c>
      <c r="H2412">
        <v>26</v>
      </c>
      <c r="I2412" t="s">
        <v>1225</v>
      </c>
      <c r="J2412" s="9">
        <v>0.255</v>
      </c>
      <c r="K2412">
        <v>4</v>
      </c>
      <c r="L2412">
        <v>7</v>
      </c>
      <c r="M2412">
        <v>32</v>
      </c>
      <c r="N2412">
        <v>57</v>
      </c>
      <c r="O2412">
        <v>137</v>
      </c>
      <c r="P2412">
        <v>467</v>
      </c>
      <c r="Q2412" s="8">
        <f t="shared" si="148"/>
        <v>8.5653104925053538E-3</v>
      </c>
      <c r="R2412" s="8">
        <f t="shared" si="149"/>
        <v>1.4989293361884369E-2</v>
      </c>
      <c r="S2412" s="8">
        <f t="shared" si="150"/>
        <v>6.852248394004283E-2</v>
      </c>
      <c r="T2412" s="8">
        <f t="shared" si="151"/>
        <v>0.12205567451820129</v>
      </c>
      <c r="U2412" s="8">
        <f>IF(C2412=2022,"",IF(C2412=2020,O2412/60,O2412/162))</f>
        <v>0.84567901234567899</v>
      </c>
      <c r="V2412">
        <v>119</v>
      </c>
      <c r="W2412">
        <v>157</v>
      </c>
      <c r="X2412">
        <v>30</v>
      </c>
      <c r="Y2412">
        <v>50</v>
      </c>
      <c r="Z2412">
        <v>28</v>
      </c>
      <c r="AA2412">
        <v>1</v>
      </c>
      <c r="AB2412">
        <v>1</v>
      </c>
      <c r="AC2412">
        <v>4</v>
      </c>
      <c r="AD2412">
        <v>0.27600000000000002</v>
      </c>
      <c r="AE2412">
        <v>0.30599999999999999</v>
      </c>
      <c r="AF2412">
        <v>0.33600000000000002</v>
      </c>
      <c r="AG2412">
        <v>0.64300000000000002</v>
      </c>
    </row>
    <row r="2413" spans="1:33" x14ac:dyDescent="0.25">
      <c r="A2413" t="s">
        <v>49</v>
      </c>
      <c r="B2413" t="s">
        <v>737</v>
      </c>
      <c r="C2413">
        <v>2016</v>
      </c>
      <c r="D2413" t="s">
        <v>22</v>
      </c>
      <c r="E2413" t="s">
        <v>50</v>
      </c>
      <c r="F2413" t="s">
        <v>51</v>
      </c>
      <c r="G2413" t="s">
        <v>738</v>
      </c>
      <c r="H2413">
        <v>26</v>
      </c>
      <c r="I2413" t="s">
        <v>1225</v>
      </c>
      <c r="J2413" s="9">
        <v>0.28100000000000003</v>
      </c>
      <c r="K2413">
        <v>4</v>
      </c>
      <c r="L2413">
        <v>10</v>
      </c>
      <c r="M2413">
        <v>44</v>
      </c>
      <c r="N2413">
        <v>48</v>
      </c>
      <c r="O2413">
        <v>124</v>
      </c>
      <c r="P2413">
        <v>448</v>
      </c>
      <c r="Q2413" s="8">
        <f t="shared" si="148"/>
        <v>8.9285714285714281E-3</v>
      </c>
      <c r="R2413" s="8">
        <f t="shared" si="149"/>
        <v>2.2321428571428572E-2</v>
      </c>
      <c r="S2413" s="8">
        <f t="shared" si="150"/>
        <v>9.8214285714285712E-2</v>
      </c>
      <c r="T2413" s="8">
        <f t="shared" si="151"/>
        <v>0.10714285714285714</v>
      </c>
      <c r="U2413" s="8">
        <f>IF(C2413=2022,"",IF(C2413=2020,O2413/60,O2413/162))</f>
        <v>0.76543209876543206</v>
      </c>
      <c r="V2413">
        <v>126</v>
      </c>
      <c r="W2413">
        <v>164</v>
      </c>
      <c r="X2413">
        <v>28</v>
      </c>
      <c r="Y2413">
        <v>38</v>
      </c>
      <c r="Z2413">
        <v>28</v>
      </c>
      <c r="AA2413">
        <v>0</v>
      </c>
      <c r="AB2413">
        <v>1</v>
      </c>
      <c r="AC2413">
        <v>1</v>
      </c>
      <c r="AD2413">
        <v>0.29799999999999999</v>
      </c>
      <c r="AE2413">
        <v>0.32400000000000001</v>
      </c>
      <c r="AF2413">
        <v>0.36599999999999999</v>
      </c>
      <c r="AG2413">
        <v>0.69</v>
      </c>
    </row>
    <row r="2414" spans="1:33" x14ac:dyDescent="0.25">
      <c r="A2414" t="s">
        <v>86</v>
      </c>
      <c r="B2414" t="s">
        <v>639</v>
      </c>
      <c r="C2414">
        <v>2016</v>
      </c>
      <c r="D2414" t="s">
        <v>18</v>
      </c>
      <c r="E2414" t="s">
        <v>128</v>
      </c>
      <c r="F2414" t="s">
        <v>129</v>
      </c>
      <c r="G2414" t="s">
        <v>640</v>
      </c>
      <c r="H2414">
        <v>26</v>
      </c>
      <c r="I2414" t="s">
        <v>1225</v>
      </c>
      <c r="J2414" s="9">
        <v>0.218</v>
      </c>
      <c r="K2414">
        <v>4</v>
      </c>
      <c r="L2414">
        <v>5</v>
      </c>
      <c r="M2414">
        <v>20</v>
      </c>
      <c r="N2414">
        <v>26</v>
      </c>
      <c r="O2414">
        <v>90</v>
      </c>
      <c r="P2414">
        <v>284</v>
      </c>
      <c r="Q2414" s="8">
        <f t="shared" si="148"/>
        <v>1.4084507042253521E-2</v>
      </c>
      <c r="R2414" s="8">
        <f t="shared" si="149"/>
        <v>1.7605633802816902E-2</v>
      </c>
      <c r="S2414" s="8">
        <f t="shared" si="150"/>
        <v>7.0422535211267609E-2</v>
      </c>
      <c r="T2414" s="8">
        <f t="shared" si="151"/>
        <v>9.154929577464789E-2</v>
      </c>
      <c r="U2414" s="8">
        <f>IF(C2414=2022,"",IF(C2414=2020,O2414/60,O2414/162))</f>
        <v>0.55555555555555558</v>
      </c>
      <c r="V2414">
        <v>62</v>
      </c>
      <c r="W2414">
        <v>85</v>
      </c>
      <c r="X2414">
        <v>14</v>
      </c>
      <c r="Y2414">
        <v>58</v>
      </c>
      <c r="Z2414">
        <v>15</v>
      </c>
      <c r="AA2414">
        <v>3</v>
      </c>
      <c r="AB2414">
        <v>1</v>
      </c>
      <c r="AC2414">
        <v>2</v>
      </c>
      <c r="AD2414">
        <v>0.25800000000000001</v>
      </c>
      <c r="AE2414">
        <v>0.26500000000000001</v>
      </c>
      <c r="AF2414">
        <v>0.29899999999999999</v>
      </c>
      <c r="AG2414">
        <v>0.56399999999999995</v>
      </c>
    </row>
    <row r="2415" spans="1:33" x14ac:dyDescent="0.25">
      <c r="A2415" t="s">
        <v>89</v>
      </c>
      <c r="B2415" t="s">
        <v>102</v>
      </c>
      <c r="C2415">
        <v>2016</v>
      </c>
      <c r="D2415" t="s">
        <v>22</v>
      </c>
      <c r="E2415" t="s">
        <v>90</v>
      </c>
      <c r="F2415" t="s">
        <v>91</v>
      </c>
      <c r="G2415" t="s">
        <v>103</v>
      </c>
      <c r="H2415">
        <v>23</v>
      </c>
      <c r="I2415" t="s">
        <v>1225</v>
      </c>
      <c r="J2415" s="9">
        <v>0.29399999999999998</v>
      </c>
      <c r="K2415">
        <v>21</v>
      </c>
      <c r="L2415">
        <v>13</v>
      </c>
      <c r="M2415">
        <v>89</v>
      </c>
      <c r="N2415">
        <v>115</v>
      </c>
      <c r="O2415">
        <v>157</v>
      </c>
      <c r="P2415">
        <v>652</v>
      </c>
      <c r="Q2415" s="8">
        <f t="shared" si="148"/>
        <v>3.2208588957055216E-2</v>
      </c>
      <c r="R2415" s="8">
        <f t="shared" si="149"/>
        <v>1.9938650306748466E-2</v>
      </c>
      <c r="S2415" s="8">
        <f t="shared" si="150"/>
        <v>0.13650306748466257</v>
      </c>
      <c r="T2415" s="8">
        <f t="shared" si="151"/>
        <v>0.17638036809815952</v>
      </c>
      <c r="U2415" s="8">
        <f>IF(C2415=2022,"",IF(C2415=2020,O2415/60,O2415/162))</f>
        <v>0.96913580246913578</v>
      </c>
      <c r="V2415">
        <v>192</v>
      </c>
      <c r="W2415">
        <v>291</v>
      </c>
      <c r="X2415">
        <v>56</v>
      </c>
      <c r="Y2415">
        <v>123</v>
      </c>
      <c r="Z2415">
        <v>58</v>
      </c>
      <c r="AA2415">
        <v>0</v>
      </c>
      <c r="AB2415">
        <v>1</v>
      </c>
      <c r="AC2415">
        <v>4</v>
      </c>
      <c r="AD2415">
        <v>0.33500000000000002</v>
      </c>
      <c r="AE2415">
        <v>0.35599999999999998</v>
      </c>
      <c r="AF2415">
        <v>0.44600000000000001</v>
      </c>
      <c r="AG2415">
        <v>0.80200000000000005</v>
      </c>
    </row>
    <row r="2416" spans="1:33" x14ac:dyDescent="0.25">
      <c r="A2416" t="s">
        <v>15</v>
      </c>
      <c r="B2416" t="s">
        <v>241</v>
      </c>
      <c r="C2416">
        <v>2016</v>
      </c>
      <c r="D2416" t="s">
        <v>18</v>
      </c>
      <c r="E2416" t="s">
        <v>16</v>
      </c>
      <c r="F2416" t="s">
        <v>17</v>
      </c>
      <c r="G2416" t="s">
        <v>242</v>
      </c>
      <c r="H2416">
        <v>23</v>
      </c>
      <c r="I2416" t="s">
        <v>1225</v>
      </c>
      <c r="J2416" s="9">
        <v>0.27300000000000002</v>
      </c>
      <c r="K2416">
        <v>14</v>
      </c>
      <c r="L2416">
        <v>12</v>
      </c>
      <c r="M2416">
        <v>59</v>
      </c>
      <c r="N2416">
        <v>50</v>
      </c>
      <c r="O2416">
        <v>142</v>
      </c>
      <c r="P2416">
        <v>421</v>
      </c>
      <c r="Q2416" s="8">
        <f t="shared" si="148"/>
        <v>3.3254156769596199E-2</v>
      </c>
      <c r="R2416" s="8">
        <f t="shared" si="149"/>
        <v>2.8503562945368172E-2</v>
      </c>
      <c r="S2416" s="8">
        <f t="shared" si="150"/>
        <v>0.14014251781472684</v>
      </c>
      <c r="T2416" s="8">
        <f t="shared" si="151"/>
        <v>0.11876484560570071</v>
      </c>
      <c r="U2416" s="8">
        <f>IF(C2416=2022,"",IF(C2416=2020,O2416/60,O2416/162))</f>
        <v>0.87654320987654322</v>
      </c>
      <c r="V2416">
        <v>115</v>
      </c>
      <c r="W2416">
        <v>178</v>
      </c>
      <c r="X2416">
        <v>34</v>
      </c>
      <c r="Y2416">
        <v>108</v>
      </c>
      <c r="Z2416">
        <v>15</v>
      </c>
      <c r="AA2416">
        <v>3</v>
      </c>
      <c r="AB2416">
        <v>1</v>
      </c>
      <c r="AC2416">
        <v>3</v>
      </c>
      <c r="AD2416">
        <v>0.33600000000000002</v>
      </c>
      <c r="AE2416">
        <v>0.314</v>
      </c>
      <c r="AF2416">
        <v>0.42299999999999999</v>
      </c>
      <c r="AG2416">
        <v>0.73699999999999999</v>
      </c>
    </row>
    <row r="2417" spans="1:33" x14ac:dyDescent="0.25">
      <c r="A2417" t="s">
        <v>81</v>
      </c>
      <c r="B2417" t="s">
        <v>132</v>
      </c>
      <c r="C2417">
        <v>2016</v>
      </c>
      <c r="D2417" t="s">
        <v>18</v>
      </c>
      <c r="E2417" t="s">
        <v>134</v>
      </c>
      <c r="F2417" t="s">
        <v>135</v>
      </c>
      <c r="G2417" t="s">
        <v>133</v>
      </c>
      <c r="H2417">
        <v>23</v>
      </c>
      <c r="I2417" t="s">
        <v>1225</v>
      </c>
      <c r="J2417" s="9">
        <v>0.27200000000000002</v>
      </c>
      <c r="K2417">
        <v>27</v>
      </c>
      <c r="L2417">
        <v>8</v>
      </c>
      <c r="M2417">
        <v>72</v>
      </c>
      <c r="N2417">
        <v>67</v>
      </c>
      <c r="O2417">
        <v>97</v>
      </c>
      <c r="P2417">
        <v>372</v>
      </c>
      <c r="Q2417" s="8">
        <f t="shared" si="148"/>
        <v>7.2580645161290328E-2</v>
      </c>
      <c r="R2417" s="8">
        <f t="shared" si="149"/>
        <v>2.1505376344086023E-2</v>
      </c>
      <c r="S2417" s="8">
        <f t="shared" si="150"/>
        <v>0.19354838709677419</v>
      </c>
      <c r="T2417" s="8">
        <f t="shared" si="151"/>
        <v>0.18010752688172044</v>
      </c>
      <c r="U2417" s="8">
        <f>IF(C2417=2022,"",IF(C2417=2020,O2417/60,O2417/162))</f>
        <v>0.59876543209876543</v>
      </c>
      <c r="V2417">
        <v>101</v>
      </c>
      <c r="W2417">
        <v>211</v>
      </c>
      <c r="X2417">
        <v>52</v>
      </c>
      <c r="Y2417">
        <v>130</v>
      </c>
      <c r="Z2417">
        <v>35</v>
      </c>
      <c r="AA2417">
        <v>2</v>
      </c>
      <c r="AB2417">
        <v>1</v>
      </c>
      <c r="AC2417">
        <v>5</v>
      </c>
      <c r="AD2417">
        <v>0.34300000000000003</v>
      </c>
      <c r="AE2417">
        <v>0.34100000000000003</v>
      </c>
      <c r="AF2417">
        <v>0.56699999999999995</v>
      </c>
      <c r="AG2417">
        <v>0.90900000000000003</v>
      </c>
    </row>
    <row r="2418" spans="1:33" x14ac:dyDescent="0.25">
      <c r="A2418" t="s">
        <v>29</v>
      </c>
      <c r="B2418" t="s">
        <v>943</v>
      </c>
      <c r="C2418">
        <v>2016</v>
      </c>
      <c r="D2418" t="s">
        <v>22</v>
      </c>
      <c r="E2418" t="s">
        <v>188</v>
      </c>
      <c r="F2418" t="s">
        <v>96</v>
      </c>
      <c r="G2418" t="s">
        <v>944</v>
      </c>
      <c r="H2418">
        <v>22</v>
      </c>
      <c r="I2418" t="s">
        <v>1225</v>
      </c>
      <c r="J2418" s="9">
        <v>0.30099999999999999</v>
      </c>
      <c r="K2418">
        <v>15</v>
      </c>
      <c r="L2418">
        <v>19</v>
      </c>
      <c r="M2418">
        <v>78</v>
      </c>
      <c r="N2418">
        <v>99</v>
      </c>
      <c r="O2418">
        <v>158</v>
      </c>
      <c r="P2418">
        <v>604</v>
      </c>
      <c r="Q2418" s="8">
        <f t="shared" si="148"/>
        <v>2.4834437086092714E-2</v>
      </c>
      <c r="R2418" s="8">
        <f t="shared" si="149"/>
        <v>3.1456953642384107E-2</v>
      </c>
      <c r="S2418" s="8">
        <f t="shared" si="150"/>
        <v>0.12913907284768211</v>
      </c>
      <c r="T2418" s="8">
        <f t="shared" si="151"/>
        <v>0.16390728476821192</v>
      </c>
      <c r="U2418" s="8">
        <f>IF(C2418=2022,"",IF(C2418=2020,O2418/60,O2418/162))</f>
        <v>0.97530864197530864</v>
      </c>
      <c r="V2418">
        <v>182</v>
      </c>
      <c r="W2418">
        <v>263</v>
      </c>
      <c r="X2418">
        <v>48</v>
      </c>
      <c r="Y2418">
        <v>88</v>
      </c>
      <c r="Z2418">
        <v>57</v>
      </c>
      <c r="AA2418">
        <v>3</v>
      </c>
      <c r="AB2418">
        <v>1</v>
      </c>
      <c r="AC2418">
        <v>5</v>
      </c>
      <c r="AD2418">
        <v>0.32400000000000001</v>
      </c>
      <c r="AE2418">
        <v>0.35799999999999998</v>
      </c>
      <c r="AF2418">
        <v>0.435</v>
      </c>
      <c r="AG2418">
        <v>0.79400000000000004</v>
      </c>
    </row>
    <row r="2419" spans="1:33" x14ac:dyDescent="0.25">
      <c r="A2419" t="s">
        <v>78</v>
      </c>
      <c r="B2419" t="s">
        <v>851</v>
      </c>
      <c r="C2419">
        <v>2016</v>
      </c>
      <c r="D2419" t="s">
        <v>18</v>
      </c>
      <c r="E2419" t="s">
        <v>164</v>
      </c>
      <c r="F2419" t="s">
        <v>165</v>
      </c>
      <c r="G2419" t="s">
        <v>852</v>
      </c>
      <c r="H2419">
        <v>22</v>
      </c>
      <c r="I2419" t="s">
        <v>1225</v>
      </c>
      <c r="J2419" s="9">
        <v>0.34200000000000003</v>
      </c>
      <c r="K2419">
        <v>13</v>
      </c>
      <c r="L2419">
        <v>33</v>
      </c>
      <c r="M2419">
        <v>40</v>
      </c>
      <c r="N2419">
        <v>53</v>
      </c>
      <c r="O2419">
        <v>73</v>
      </c>
      <c r="P2419">
        <v>307</v>
      </c>
      <c r="Q2419" s="8">
        <f t="shared" si="148"/>
        <v>4.2345276872964167E-2</v>
      </c>
      <c r="R2419" s="8">
        <f t="shared" si="149"/>
        <v>0.10749185667752444</v>
      </c>
      <c r="S2419" s="8">
        <f t="shared" si="150"/>
        <v>0.13029315960912052</v>
      </c>
      <c r="T2419" s="8">
        <f t="shared" si="151"/>
        <v>0.17263843648208468</v>
      </c>
      <c r="U2419" s="8">
        <f>IF(C2419=2022,"",IF(C2419=2020,O2419/60,O2419/162))</f>
        <v>0.45061728395061729</v>
      </c>
      <c r="V2419">
        <v>105</v>
      </c>
      <c r="W2419">
        <v>174</v>
      </c>
      <c r="X2419">
        <v>35</v>
      </c>
      <c r="Y2419">
        <v>59</v>
      </c>
      <c r="Z2419">
        <v>14</v>
      </c>
      <c r="AA2419">
        <v>0</v>
      </c>
      <c r="AB2419">
        <v>1</v>
      </c>
      <c r="AC2419">
        <v>6</v>
      </c>
      <c r="AD2419">
        <v>0.38800000000000001</v>
      </c>
      <c r="AE2419">
        <v>0.37</v>
      </c>
      <c r="AF2419">
        <v>0.56699999999999995</v>
      </c>
      <c r="AG2419">
        <v>0.93700000000000006</v>
      </c>
    </row>
    <row r="2420" spans="1:33" x14ac:dyDescent="0.25">
      <c r="A2420" t="s">
        <v>67</v>
      </c>
      <c r="B2420" t="s">
        <v>701</v>
      </c>
      <c r="C2420">
        <v>2016</v>
      </c>
      <c r="D2420" t="s">
        <v>18</v>
      </c>
      <c r="E2420" t="s">
        <v>373</v>
      </c>
      <c r="F2420" t="s">
        <v>374</v>
      </c>
      <c r="G2420" t="s">
        <v>702</v>
      </c>
      <c r="H2420">
        <v>22</v>
      </c>
      <c r="I2420" t="s">
        <v>1225</v>
      </c>
      <c r="J2420" s="9">
        <v>0.30199999999999999</v>
      </c>
      <c r="K2420">
        <v>3</v>
      </c>
      <c r="L2420">
        <v>3</v>
      </c>
      <c r="M2420">
        <v>17</v>
      </c>
      <c r="N2420">
        <v>20</v>
      </c>
      <c r="O2420">
        <v>38</v>
      </c>
      <c r="P2420">
        <v>129</v>
      </c>
      <c r="Q2420" s="8">
        <f t="shared" si="148"/>
        <v>2.3255813953488372E-2</v>
      </c>
      <c r="R2420" s="8">
        <f t="shared" si="149"/>
        <v>2.3255813953488372E-2</v>
      </c>
      <c r="S2420" s="8">
        <f t="shared" si="150"/>
        <v>0.13178294573643412</v>
      </c>
      <c r="T2420" s="8">
        <f t="shared" si="151"/>
        <v>0.15503875968992248</v>
      </c>
      <c r="U2420" s="8">
        <f>IF(C2420=2022,"",IF(C2420=2020,O2420/60,O2420/162))</f>
        <v>0.23456790123456789</v>
      </c>
      <c r="V2420">
        <v>39</v>
      </c>
      <c r="W2420">
        <v>57</v>
      </c>
      <c r="X2420">
        <v>11</v>
      </c>
      <c r="Y2420">
        <v>34</v>
      </c>
      <c r="Z2420">
        <v>13</v>
      </c>
      <c r="AA2420">
        <v>5</v>
      </c>
      <c r="AB2420">
        <v>1</v>
      </c>
      <c r="AC2420">
        <v>0</v>
      </c>
      <c r="AD2420">
        <v>0.38300000000000001</v>
      </c>
      <c r="AE2420">
        <v>0.36099999999999999</v>
      </c>
      <c r="AF2420">
        <v>0.442</v>
      </c>
      <c r="AG2420">
        <v>0.80300000000000005</v>
      </c>
    </row>
    <row r="2421" spans="1:33" x14ac:dyDescent="0.25">
      <c r="A2421" t="s">
        <v>30</v>
      </c>
      <c r="B2421" t="s">
        <v>148</v>
      </c>
      <c r="C2421">
        <v>2016</v>
      </c>
      <c r="D2421" t="s">
        <v>22</v>
      </c>
      <c r="E2421" t="s">
        <v>142</v>
      </c>
      <c r="F2421" t="s">
        <v>143</v>
      </c>
      <c r="G2421" t="s">
        <v>149</v>
      </c>
      <c r="H2421">
        <v>22</v>
      </c>
      <c r="I2421" t="s">
        <v>1225</v>
      </c>
      <c r="J2421" s="9">
        <v>0.28299999999999997</v>
      </c>
      <c r="K2421">
        <v>9</v>
      </c>
      <c r="L2421">
        <v>10</v>
      </c>
      <c r="M2421">
        <v>30</v>
      </c>
      <c r="N2421">
        <v>57</v>
      </c>
      <c r="O2421">
        <v>99</v>
      </c>
      <c r="P2421">
        <v>410</v>
      </c>
      <c r="Q2421" s="8">
        <f t="shared" si="148"/>
        <v>2.1951219512195121E-2</v>
      </c>
      <c r="R2421" s="8">
        <f t="shared" si="149"/>
        <v>2.4390243902439025E-2</v>
      </c>
      <c r="S2421" s="8">
        <f t="shared" si="150"/>
        <v>7.3170731707317069E-2</v>
      </c>
      <c r="T2421" s="8">
        <f t="shared" si="151"/>
        <v>0.13902439024390245</v>
      </c>
      <c r="U2421" s="8">
        <f>IF(C2421=2022,"",IF(C2421=2020,O2421/60,O2421/162))</f>
        <v>0.61111111111111116</v>
      </c>
      <c r="V2421">
        <v>116</v>
      </c>
      <c r="W2421">
        <v>177</v>
      </c>
      <c r="X2421">
        <v>37</v>
      </c>
      <c r="Y2421">
        <v>117</v>
      </c>
      <c r="Z2421">
        <v>13</v>
      </c>
      <c r="AA2421">
        <v>0</v>
      </c>
      <c r="AB2421">
        <v>1</v>
      </c>
      <c r="AC2421">
        <v>2</v>
      </c>
      <c r="AD2421">
        <v>0.375</v>
      </c>
      <c r="AE2421">
        <v>0.30599999999999999</v>
      </c>
      <c r="AF2421">
        <v>0.432</v>
      </c>
      <c r="AG2421">
        <v>0.73799999999999999</v>
      </c>
    </row>
    <row r="2422" spans="1:33" x14ac:dyDescent="0.25">
      <c r="A2422" t="s">
        <v>106</v>
      </c>
      <c r="B2422" t="s">
        <v>677</v>
      </c>
      <c r="C2422">
        <v>2016</v>
      </c>
      <c r="D2422" t="s">
        <v>18</v>
      </c>
      <c r="E2422" t="s">
        <v>107</v>
      </c>
      <c r="F2422" t="s">
        <v>108</v>
      </c>
      <c r="G2422" t="s">
        <v>678</v>
      </c>
      <c r="H2422">
        <v>21</v>
      </c>
      <c r="I2422" t="s">
        <v>1225</v>
      </c>
      <c r="J2422" s="9">
        <v>0.219</v>
      </c>
      <c r="K2422">
        <v>4</v>
      </c>
      <c r="L2422">
        <v>8</v>
      </c>
      <c r="M2422">
        <v>17</v>
      </c>
      <c r="N2422">
        <v>21</v>
      </c>
      <c r="O2422">
        <v>55</v>
      </c>
      <c r="P2422">
        <v>201</v>
      </c>
      <c r="Q2422" s="8">
        <f t="shared" si="148"/>
        <v>1.9900497512437811E-2</v>
      </c>
      <c r="R2422" s="8">
        <f t="shared" si="149"/>
        <v>3.9800995024875621E-2</v>
      </c>
      <c r="S2422" s="8">
        <f t="shared" si="150"/>
        <v>8.45771144278607E-2</v>
      </c>
      <c r="T2422" s="8">
        <f t="shared" si="151"/>
        <v>0.1044776119402985</v>
      </c>
      <c r="U2422" s="8">
        <f>IF(C2422=2022,"",IF(C2422=2020,O2422/60,O2422/162))</f>
        <v>0.33950617283950618</v>
      </c>
      <c r="V2422">
        <v>44</v>
      </c>
      <c r="W2422">
        <v>72</v>
      </c>
      <c r="X2422">
        <v>17</v>
      </c>
      <c r="Y2422">
        <v>47</v>
      </c>
      <c r="Z2422">
        <v>15</v>
      </c>
      <c r="AA2422">
        <v>0</v>
      </c>
      <c r="AB2422">
        <v>1</v>
      </c>
      <c r="AC2422">
        <v>0</v>
      </c>
      <c r="AD2422">
        <v>0.26700000000000002</v>
      </c>
      <c r="AE2422">
        <v>0.27300000000000002</v>
      </c>
      <c r="AF2422">
        <v>0.35799999999999998</v>
      </c>
      <c r="AG2422">
        <v>0.63100000000000001</v>
      </c>
    </row>
    <row r="2423" spans="1:33" x14ac:dyDescent="0.25">
      <c r="A2423" t="s">
        <v>54</v>
      </c>
      <c r="B2423" t="s">
        <v>595</v>
      </c>
      <c r="C2423">
        <v>2016</v>
      </c>
      <c r="D2423" t="s">
        <v>18</v>
      </c>
      <c r="E2423" t="s">
        <v>119</v>
      </c>
      <c r="F2423" t="s">
        <v>120</v>
      </c>
      <c r="G2423" t="s">
        <v>596</v>
      </c>
      <c r="H2423">
        <v>21</v>
      </c>
      <c r="I2423" t="s">
        <v>1225</v>
      </c>
      <c r="J2423" s="9">
        <v>0.308</v>
      </c>
      <c r="K2423">
        <v>26</v>
      </c>
      <c r="L2423">
        <v>3</v>
      </c>
      <c r="M2423">
        <v>72</v>
      </c>
      <c r="N2423">
        <v>105</v>
      </c>
      <c r="O2423">
        <v>157</v>
      </c>
      <c r="P2423">
        <v>627</v>
      </c>
      <c r="Q2423" s="8">
        <f t="shared" si="148"/>
        <v>4.1467304625199361E-2</v>
      </c>
      <c r="R2423" s="8">
        <f t="shared" si="149"/>
        <v>4.7846889952153108E-3</v>
      </c>
      <c r="S2423" s="8">
        <f t="shared" si="150"/>
        <v>0.11483253588516747</v>
      </c>
      <c r="T2423" s="8">
        <f t="shared" si="151"/>
        <v>0.1674641148325359</v>
      </c>
      <c r="U2423" s="8">
        <f>IF(C2423=2022,"",IF(C2423=2020,O2423/60,O2423/162))</f>
        <v>0.96913580246913578</v>
      </c>
      <c r="V2423">
        <v>193</v>
      </c>
      <c r="W2423">
        <v>321</v>
      </c>
      <c r="X2423">
        <v>71</v>
      </c>
      <c r="Y2423">
        <v>133</v>
      </c>
      <c r="Z2423">
        <v>54</v>
      </c>
      <c r="AA2423">
        <v>5</v>
      </c>
      <c r="AB2423">
        <v>1</v>
      </c>
      <c r="AC2423">
        <v>3</v>
      </c>
      <c r="AD2423">
        <v>0.35499999999999998</v>
      </c>
      <c r="AE2423">
        <v>0.36499999999999999</v>
      </c>
      <c r="AF2423">
        <v>0.51200000000000001</v>
      </c>
      <c r="AG2423">
        <v>0.877</v>
      </c>
    </row>
    <row r="2424" spans="1:33" x14ac:dyDescent="0.25">
      <c r="A2424" t="s">
        <v>26</v>
      </c>
      <c r="B2424" t="s">
        <v>395</v>
      </c>
      <c r="C2424">
        <v>2016</v>
      </c>
      <c r="D2424" t="s">
        <v>22</v>
      </c>
      <c r="E2424" t="s">
        <v>27</v>
      </c>
      <c r="F2424" t="s">
        <v>28</v>
      </c>
      <c r="G2424" t="s">
        <v>396</v>
      </c>
      <c r="H2424">
        <v>21</v>
      </c>
      <c r="I2424" t="s">
        <v>1225</v>
      </c>
      <c r="J2424" s="9">
        <v>0.27400000000000002</v>
      </c>
      <c r="K2424">
        <v>20</v>
      </c>
      <c r="L2424">
        <v>13</v>
      </c>
      <c r="M2424">
        <v>96</v>
      </c>
      <c r="N2424">
        <v>76</v>
      </c>
      <c r="O2424">
        <v>153</v>
      </c>
      <c r="P2424">
        <v>577</v>
      </c>
      <c r="Q2424" s="8">
        <f t="shared" si="148"/>
        <v>3.4662045060658578E-2</v>
      </c>
      <c r="R2424" s="8">
        <f t="shared" si="149"/>
        <v>2.2530329289428077E-2</v>
      </c>
      <c r="S2424" s="8">
        <f t="shared" si="150"/>
        <v>0.16637781629116119</v>
      </c>
      <c r="T2424" s="8">
        <f t="shared" si="151"/>
        <v>0.1317157712305026</v>
      </c>
      <c r="U2424" s="8">
        <f>IF(C2424=2022,"",IF(C2424=2020,O2424/60,O2424/162))</f>
        <v>0.94444444444444442</v>
      </c>
      <c r="V2424">
        <v>158</v>
      </c>
      <c r="W2424">
        <v>260</v>
      </c>
      <c r="X2424">
        <v>59</v>
      </c>
      <c r="Y2424">
        <v>139</v>
      </c>
      <c r="Z2424">
        <v>75</v>
      </c>
      <c r="AA2424">
        <v>5</v>
      </c>
      <c r="AB2424">
        <v>1</v>
      </c>
      <c r="AC2424">
        <v>3</v>
      </c>
      <c r="AD2424">
        <v>0.32800000000000001</v>
      </c>
      <c r="AE2424">
        <v>0.36099999999999999</v>
      </c>
      <c r="AF2424">
        <v>0.45100000000000001</v>
      </c>
      <c r="AG2424">
        <v>0.81100000000000005</v>
      </c>
    </row>
    <row r="2425" spans="1:33" x14ac:dyDescent="0.25">
      <c r="A2425" t="s">
        <v>32</v>
      </c>
      <c r="B2425" t="s">
        <v>329</v>
      </c>
      <c r="C2425">
        <v>2016</v>
      </c>
      <c r="D2425" t="s">
        <v>22</v>
      </c>
      <c r="E2425" t="s">
        <v>39</v>
      </c>
      <c r="F2425" t="s">
        <v>40</v>
      </c>
      <c r="G2425" t="s">
        <v>330</v>
      </c>
      <c r="H2425">
        <v>20</v>
      </c>
      <c r="I2425" t="s">
        <v>1225</v>
      </c>
      <c r="J2425" s="9">
        <v>0.185</v>
      </c>
      <c r="K2425">
        <v>2</v>
      </c>
      <c r="L2425">
        <v>9</v>
      </c>
      <c r="M2425">
        <v>13</v>
      </c>
      <c r="N2425">
        <v>16</v>
      </c>
      <c r="O2425">
        <v>47</v>
      </c>
      <c r="P2425">
        <v>135</v>
      </c>
      <c r="Q2425" s="8">
        <f t="shared" si="148"/>
        <v>1.4814814814814815E-2</v>
      </c>
      <c r="R2425" s="8">
        <f t="shared" si="149"/>
        <v>6.6666666666666666E-2</v>
      </c>
      <c r="S2425" s="8">
        <f t="shared" si="150"/>
        <v>9.6296296296296297E-2</v>
      </c>
      <c r="T2425" s="8">
        <f t="shared" si="151"/>
        <v>0.11851851851851852</v>
      </c>
      <c r="U2425" s="8">
        <f>IF(C2425=2022,"",IF(C2425=2020,O2425/60,O2425/162))</f>
        <v>0.29012345679012347</v>
      </c>
      <c r="V2425">
        <v>25</v>
      </c>
      <c r="W2425">
        <v>38</v>
      </c>
      <c r="X2425">
        <v>6</v>
      </c>
      <c r="Y2425">
        <v>48</v>
      </c>
      <c r="Z2425">
        <v>6</v>
      </c>
      <c r="AA2425">
        <v>0</v>
      </c>
      <c r="AB2425">
        <v>1</v>
      </c>
      <c r="AC2425">
        <v>1</v>
      </c>
      <c r="AD2425">
        <v>0.27100000000000002</v>
      </c>
      <c r="AE2425">
        <v>0.23100000000000001</v>
      </c>
      <c r="AF2425">
        <v>0.28100000000000003</v>
      </c>
      <c r="AG2425">
        <v>0.51200000000000001</v>
      </c>
    </row>
  </sheetData>
  <autoFilter ref="A2:AG2425" xr:uid="{00000000-0001-0000-0000-000000000000}">
    <sortState xmlns:xlrd2="http://schemas.microsoft.com/office/spreadsheetml/2017/richdata2" ref="A3:AG2425">
      <sortCondition ref="I2:I2425"/>
    </sortState>
  </autoFilter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68A4-0C41-43C7-A596-5997D3BEAECB}">
  <sheetPr codeName="Sheet3"/>
  <dimension ref="B3:I464"/>
  <sheetViews>
    <sheetView topLeftCell="A411" workbookViewId="0">
      <selection activeCell="C411" sqref="C1:C1048576"/>
    </sheetView>
  </sheetViews>
  <sheetFormatPr defaultRowHeight="15" x14ac:dyDescent="0.25"/>
  <cols>
    <col min="2" max="2" width="19.7109375" bestFit="1" customWidth="1"/>
    <col min="3" max="9" width="12.7109375" customWidth="1"/>
    <col min="10" max="10" width="11.28515625" bestFit="1" customWidth="1"/>
  </cols>
  <sheetData>
    <row r="3" spans="2:9" x14ac:dyDescent="0.25">
      <c r="C3" s="1" t="s">
        <v>1214</v>
      </c>
      <c r="D3" s="1" t="s">
        <v>1178</v>
      </c>
    </row>
    <row r="4" spans="2:9" x14ac:dyDescent="0.25">
      <c r="C4" s="1" t="s">
        <v>1176</v>
      </c>
      <c r="D4">
        <v>2019</v>
      </c>
      <c r="E4">
        <v>2020</v>
      </c>
      <c r="F4">
        <v>2021</v>
      </c>
      <c r="G4" t="s">
        <v>1177</v>
      </c>
    </row>
    <row r="5" spans="2:9" x14ac:dyDescent="0.25">
      <c r="B5" t="str">
        <f>VLOOKUP(C5,Data!$B$2:$G$2425,6,FALSE)</f>
        <v>Whit Merrifield</v>
      </c>
      <c r="C5" s="2" t="s">
        <v>327</v>
      </c>
      <c r="D5" s="8">
        <v>1</v>
      </c>
      <c r="E5" s="8">
        <v>1</v>
      </c>
      <c r="F5" s="8">
        <v>1</v>
      </c>
      <c r="G5" s="8">
        <v>1</v>
      </c>
      <c r="H5">
        <f>COUNTA(D5:F5)</f>
        <v>3</v>
      </c>
      <c r="I5" s="13">
        <f>(H5*G5)/3</f>
        <v>1</v>
      </c>
    </row>
    <row r="6" spans="2:9" x14ac:dyDescent="0.25">
      <c r="B6" t="str">
        <f>VLOOKUP(C6,Data!$B$2:$G$2425,6,FALSE)</f>
        <v>Freddie Freeman</v>
      </c>
      <c r="C6" s="2" t="s">
        <v>829</v>
      </c>
      <c r="D6" s="8">
        <v>0.97530864197530864</v>
      </c>
      <c r="E6" s="8">
        <v>1</v>
      </c>
      <c r="F6" s="8">
        <v>0.98148148148148151</v>
      </c>
      <c r="G6" s="8">
        <v>0.98559670781892994</v>
      </c>
      <c r="H6">
        <f t="shared" ref="H6:H69" si="0">COUNTA(D6:F6)</f>
        <v>3</v>
      </c>
      <c r="I6" s="13">
        <f t="shared" ref="I6:I69" si="1">(H6*G6)/3</f>
        <v>0.98559670781892994</v>
      </c>
    </row>
    <row r="7" spans="2:9" x14ac:dyDescent="0.25">
      <c r="B7" t="str">
        <f>VLOOKUP(C7,Data!$B$2:$G$2425,6,FALSE)</f>
        <v>Carlos Santana</v>
      </c>
      <c r="C7" s="2" t="s">
        <v>343</v>
      </c>
      <c r="D7" s="8">
        <v>0.97530864197530864</v>
      </c>
      <c r="E7" s="8">
        <v>1</v>
      </c>
      <c r="F7" s="8">
        <v>0.97530864197530864</v>
      </c>
      <c r="G7" s="8">
        <v>0.98353909465020573</v>
      </c>
      <c r="H7">
        <f t="shared" si="0"/>
        <v>3</v>
      </c>
      <c r="I7" s="13">
        <f t="shared" si="1"/>
        <v>0.98353909465020573</v>
      </c>
    </row>
    <row r="8" spans="2:9" x14ac:dyDescent="0.25">
      <c r="B8" t="str">
        <f>VLOOKUP(C8,Data!$B$2:$G$2425,6,FALSE)</f>
        <v>Paul Goldschmidt</v>
      </c>
      <c r="C8" s="2" t="s">
        <v>1125</v>
      </c>
      <c r="D8" s="8">
        <v>0.99382716049382713</v>
      </c>
      <c r="E8" s="8">
        <v>0.96666666666666667</v>
      </c>
      <c r="F8" s="8">
        <v>0.97530864197530864</v>
      </c>
      <c r="G8" s="8">
        <v>0.97860082304526752</v>
      </c>
      <c r="H8">
        <f t="shared" si="0"/>
        <v>3</v>
      </c>
      <c r="I8" s="13">
        <f t="shared" si="1"/>
        <v>0.97860082304526752</v>
      </c>
    </row>
    <row r="9" spans="2:9" x14ac:dyDescent="0.25">
      <c r="B9" t="str">
        <f>VLOOKUP(C9,Data!$B$2:$G$2425,6,FALSE)</f>
        <v>Jose Abreu</v>
      </c>
      <c r="C9" s="2" t="s">
        <v>144</v>
      </c>
      <c r="D9" s="8">
        <v>0.98148148148148151</v>
      </c>
      <c r="E9" s="8">
        <v>1</v>
      </c>
      <c r="F9" s="8">
        <v>0.93827160493827155</v>
      </c>
      <c r="G9" s="8">
        <v>0.97325102880658443</v>
      </c>
      <c r="H9">
        <f t="shared" si="0"/>
        <v>3</v>
      </c>
      <c r="I9" s="13">
        <f t="shared" si="1"/>
        <v>0.97325102880658443</v>
      </c>
    </row>
    <row r="10" spans="2:9" x14ac:dyDescent="0.25">
      <c r="B10" t="str">
        <f>VLOOKUP(C10,Data!$B$2:$G$2425,6,FALSE)</f>
        <v>Manny Machado</v>
      </c>
      <c r="C10" s="2" t="s">
        <v>1061</v>
      </c>
      <c r="D10" s="8">
        <v>0.96296296296296291</v>
      </c>
      <c r="E10" s="8">
        <v>1</v>
      </c>
      <c r="F10" s="8">
        <v>0.94444444444444442</v>
      </c>
      <c r="G10" s="8">
        <v>0.96913580246913578</v>
      </c>
      <c r="H10">
        <f t="shared" si="0"/>
        <v>3</v>
      </c>
      <c r="I10" s="13">
        <f t="shared" si="1"/>
        <v>0.96913580246913578</v>
      </c>
    </row>
    <row r="11" spans="2:9" x14ac:dyDescent="0.25">
      <c r="B11" t="str">
        <f>VLOOKUP(C11,Data!$B$2:$G$2425,6,FALSE)</f>
        <v>Marcus Semien</v>
      </c>
      <c r="C11" s="2" t="s">
        <v>597</v>
      </c>
      <c r="D11" s="8">
        <v>1</v>
      </c>
      <c r="E11" s="8">
        <v>0.8833333333333333</v>
      </c>
      <c r="F11" s="8">
        <v>1</v>
      </c>
      <c r="G11" s="8">
        <v>0.96111111111111114</v>
      </c>
      <c r="H11">
        <f t="shared" si="0"/>
        <v>3</v>
      </c>
      <c r="I11" s="13">
        <f t="shared" si="1"/>
        <v>0.96111111111111114</v>
      </c>
    </row>
    <row r="12" spans="2:9" x14ac:dyDescent="0.25">
      <c r="B12" t="str">
        <f>VLOOKUP(C12,Data!$B$2:$G$2425,6,FALSE)</f>
        <v>Pete Alonso</v>
      </c>
      <c r="C12" s="2" t="s">
        <v>927</v>
      </c>
      <c r="D12" s="8">
        <v>0.99382716049382713</v>
      </c>
      <c r="E12" s="8">
        <v>0.95</v>
      </c>
      <c r="F12" s="8">
        <v>0.93827160493827155</v>
      </c>
      <c r="G12" s="8">
        <v>0.96069958847736625</v>
      </c>
      <c r="H12">
        <f t="shared" si="0"/>
        <v>3</v>
      </c>
      <c r="I12" s="13">
        <f t="shared" si="1"/>
        <v>0.96069958847736625</v>
      </c>
    </row>
    <row r="13" spans="2:9" x14ac:dyDescent="0.25">
      <c r="B13" t="str">
        <f>VLOOKUP(C13,Data!$B$2:$G$2425,6,FALSE)</f>
        <v>Rafael Devers</v>
      </c>
      <c r="C13" s="2" t="s">
        <v>111</v>
      </c>
      <c r="D13" s="8">
        <v>0.96296296296296291</v>
      </c>
      <c r="E13" s="8">
        <v>0.95</v>
      </c>
      <c r="F13" s="8">
        <v>0.96296296296296291</v>
      </c>
      <c r="G13" s="8">
        <v>0.95864197530864192</v>
      </c>
      <c r="H13">
        <f t="shared" si="0"/>
        <v>3</v>
      </c>
      <c r="I13" s="13">
        <f t="shared" si="1"/>
        <v>0.95864197530864192</v>
      </c>
    </row>
    <row r="14" spans="2:9" x14ac:dyDescent="0.25">
      <c r="B14" t="str">
        <f>VLOOKUP(C14,Data!$B$2:$G$2425,6,FALSE)</f>
        <v>Eugenio Suarez</v>
      </c>
      <c r="C14" s="2" t="s">
        <v>519</v>
      </c>
      <c r="D14" s="8">
        <v>0.98148148148148151</v>
      </c>
      <c r="E14" s="8">
        <v>0.95</v>
      </c>
      <c r="F14" s="8">
        <v>0.89506172839506171</v>
      </c>
      <c r="G14" s="8">
        <v>0.94218106995884776</v>
      </c>
      <c r="H14">
        <f t="shared" si="0"/>
        <v>3</v>
      </c>
      <c r="I14" s="13">
        <f t="shared" si="1"/>
        <v>0.94218106995884776</v>
      </c>
    </row>
    <row r="15" spans="2:9" x14ac:dyDescent="0.25">
      <c r="B15" t="str">
        <f>VLOOKUP(C15,Data!$B$2:$G$2425,6,FALSE)</f>
        <v>Bryce Harper</v>
      </c>
      <c r="C15" s="2" t="s">
        <v>975</v>
      </c>
      <c r="D15" s="8">
        <v>0.96913580246913578</v>
      </c>
      <c r="E15" s="8">
        <v>0.96666666666666667</v>
      </c>
      <c r="F15" s="8">
        <v>0.87037037037037035</v>
      </c>
      <c r="G15" s="8">
        <v>0.93539094650205756</v>
      </c>
      <c r="H15">
        <f t="shared" si="0"/>
        <v>3</v>
      </c>
      <c r="I15" s="13">
        <f t="shared" si="1"/>
        <v>0.93539094650205756</v>
      </c>
    </row>
    <row r="16" spans="2:9" x14ac:dyDescent="0.25">
      <c r="B16" t="str">
        <f>VLOOKUP(C16,Data!$B$2:$G$2425,6,FALSE)</f>
        <v>Jorge Polanco</v>
      </c>
      <c r="C16" s="2" t="s">
        <v>413</v>
      </c>
      <c r="D16" s="8">
        <v>0.94444444444444442</v>
      </c>
      <c r="E16" s="8">
        <v>0.91666666666666663</v>
      </c>
      <c r="F16" s="8">
        <v>0.93827160493827155</v>
      </c>
      <c r="G16" s="8">
        <v>0.93312757201646102</v>
      </c>
      <c r="H16">
        <f t="shared" si="0"/>
        <v>3</v>
      </c>
      <c r="I16" s="13">
        <f t="shared" si="1"/>
        <v>0.93312757201646102</v>
      </c>
    </row>
    <row r="17" spans="2:9" x14ac:dyDescent="0.25">
      <c r="B17" t="str">
        <f>VLOOKUP(C17,Data!$B$2:$G$2425,6,FALSE)</f>
        <v>Trey Mancini</v>
      </c>
      <c r="C17" s="2" t="s">
        <v>52</v>
      </c>
      <c r="D17" s="8">
        <v>0.95061728395061729</v>
      </c>
      <c r="E17" s="8"/>
      <c r="F17" s="8">
        <v>0.90740740740740744</v>
      </c>
      <c r="G17" s="8">
        <v>0.92901234567901236</v>
      </c>
      <c r="H17">
        <f t="shared" si="0"/>
        <v>2</v>
      </c>
      <c r="I17" s="13">
        <f t="shared" si="1"/>
        <v>0.61934156378600824</v>
      </c>
    </row>
    <row r="18" spans="2:9" x14ac:dyDescent="0.25">
      <c r="B18" t="str">
        <f>VLOOKUP(C18,Data!$B$2:$G$2425,6,FALSE)</f>
        <v>Xander Bogaerts</v>
      </c>
      <c r="C18" s="2" t="s">
        <v>102</v>
      </c>
      <c r="D18" s="8">
        <v>0.95679012345679015</v>
      </c>
      <c r="E18" s="8">
        <v>0.93333333333333335</v>
      </c>
      <c r="F18" s="8">
        <v>0.88888888888888884</v>
      </c>
      <c r="G18" s="8">
        <v>0.92633744855967082</v>
      </c>
      <c r="H18">
        <f t="shared" si="0"/>
        <v>3</v>
      </c>
      <c r="I18" s="13">
        <f t="shared" si="1"/>
        <v>0.92633744855967082</v>
      </c>
    </row>
    <row r="19" spans="2:9" x14ac:dyDescent="0.25">
      <c r="B19" t="str">
        <f>VLOOKUP(C19,Data!$B$2:$G$2425,6,FALSE)</f>
        <v>Jonathan India</v>
      </c>
      <c r="C19" s="2" t="s">
        <v>761</v>
      </c>
      <c r="D19" s="8"/>
      <c r="E19" s="8"/>
      <c r="F19" s="8">
        <v>0.92592592592592593</v>
      </c>
      <c r="G19" s="8">
        <v>0.92592592592592593</v>
      </c>
      <c r="H19">
        <f t="shared" si="0"/>
        <v>1</v>
      </c>
      <c r="I19" s="13">
        <f t="shared" si="1"/>
        <v>0.30864197530864196</v>
      </c>
    </row>
    <row r="20" spans="2:9" x14ac:dyDescent="0.25">
      <c r="B20" t="str">
        <f>VLOOKUP(C20,Data!$B$2:$G$2425,6,FALSE)</f>
        <v>Wil Myers</v>
      </c>
      <c r="C20" s="2" t="s">
        <v>1063</v>
      </c>
      <c r="D20" s="8">
        <v>0.95679012345679015</v>
      </c>
      <c r="E20" s="8">
        <v>0.91666666666666663</v>
      </c>
      <c r="F20" s="8">
        <v>0.90123456790123457</v>
      </c>
      <c r="G20" s="8">
        <v>0.92489711934156382</v>
      </c>
      <c r="H20">
        <f t="shared" si="0"/>
        <v>3</v>
      </c>
      <c r="I20" s="13">
        <f t="shared" si="1"/>
        <v>0.92489711934156382</v>
      </c>
    </row>
    <row r="21" spans="2:9" x14ac:dyDescent="0.25">
      <c r="B21" t="str">
        <f>VLOOKUP(C21,Data!$B$2:$G$2425,6,FALSE)</f>
        <v>Charlie Blackmon</v>
      </c>
      <c r="C21" s="2" t="s">
        <v>783</v>
      </c>
      <c r="D21" s="8">
        <v>0.86419753086419748</v>
      </c>
      <c r="E21" s="8">
        <v>0.98333333333333328</v>
      </c>
      <c r="F21" s="8">
        <v>0.92592592592592593</v>
      </c>
      <c r="G21" s="8">
        <v>0.92448559670781894</v>
      </c>
      <c r="H21">
        <f t="shared" si="0"/>
        <v>3</v>
      </c>
      <c r="I21" s="13">
        <f t="shared" si="1"/>
        <v>0.92448559670781894</v>
      </c>
    </row>
    <row r="22" spans="2:9" x14ac:dyDescent="0.25">
      <c r="B22" t="str">
        <f>VLOOKUP(C22,Data!$B$2:$G$2425,6,FALSE)</f>
        <v>Dansby Swanson</v>
      </c>
      <c r="C22" s="2" t="s">
        <v>701</v>
      </c>
      <c r="D22" s="8">
        <v>0.78395061728395066</v>
      </c>
      <c r="E22" s="8">
        <v>1</v>
      </c>
      <c r="F22" s="8">
        <v>0.98765432098765427</v>
      </c>
      <c r="G22" s="8">
        <v>0.9238683127572016</v>
      </c>
      <c r="H22">
        <f t="shared" si="0"/>
        <v>3</v>
      </c>
      <c r="I22" s="13">
        <f t="shared" si="1"/>
        <v>0.9238683127572016</v>
      </c>
    </row>
    <row r="23" spans="2:9" x14ac:dyDescent="0.25">
      <c r="B23" t="str">
        <f>VLOOKUP(C23,Data!$B$2:$G$2425,6,FALSE)</f>
        <v>Randal Grichuk</v>
      </c>
      <c r="C23" s="2" t="s">
        <v>793</v>
      </c>
      <c r="D23" s="8">
        <v>0.9320987654320988</v>
      </c>
      <c r="E23" s="8">
        <v>0.91666666666666663</v>
      </c>
      <c r="F23" s="8">
        <v>0.91975308641975306</v>
      </c>
      <c r="G23" s="8">
        <v>0.9228395061728395</v>
      </c>
      <c r="H23">
        <f t="shared" si="0"/>
        <v>3</v>
      </c>
      <c r="I23" s="13">
        <f t="shared" si="1"/>
        <v>0.9228395061728395</v>
      </c>
    </row>
    <row r="24" spans="2:9" x14ac:dyDescent="0.25">
      <c r="B24" t="str">
        <f>VLOOKUP(C24,Data!$B$2:$G$2425,6,FALSE)</f>
        <v>Jake Cronenworth</v>
      </c>
      <c r="C24" s="2" t="s">
        <v>1053</v>
      </c>
      <c r="D24" s="8"/>
      <c r="E24" s="8">
        <v>0.9</v>
      </c>
      <c r="F24" s="8">
        <v>0.93827160493827155</v>
      </c>
      <c r="G24" s="8">
        <v>0.91913580246913584</v>
      </c>
      <c r="H24">
        <f t="shared" si="0"/>
        <v>2</v>
      </c>
      <c r="I24" s="13">
        <f t="shared" si="1"/>
        <v>0.6127572016460906</v>
      </c>
    </row>
    <row r="25" spans="2:9" x14ac:dyDescent="0.25">
      <c r="B25" t="str">
        <f>VLOOKUP(C25,Data!$B$2:$G$2425,6,FALSE)</f>
        <v>Trevor Story</v>
      </c>
      <c r="C25" s="2" t="s">
        <v>132</v>
      </c>
      <c r="D25" s="8">
        <v>0.89506172839506171</v>
      </c>
      <c r="E25" s="8">
        <v>0.98333333333333328</v>
      </c>
      <c r="F25" s="8">
        <v>0.87654320987654322</v>
      </c>
      <c r="G25" s="8">
        <v>0.91831275720164607</v>
      </c>
      <c r="H25">
        <f t="shared" si="0"/>
        <v>3</v>
      </c>
      <c r="I25" s="13">
        <f t="shared" si="1"/>
        <v>0.91831275720164607</v>
      </c>
    </row>
    <row r="26" spans="2:9" x14ac:dyDescent="0.25">
      <c r="B26" t="str">
        <f>VLOOKUP(C26,Data!$B$2:$G$2425,6,FALSE)</f>
        <v>Vladimir Guerrero Jr.</v>
      </c>
      <c r="C26" s="2" t="s">
        <v>615</v>
      </c>
      <c r="D26" s="8">
        <v>0.7592592592592593</v>
      </c>
      <c r="E26" s="8">
        <v>1</v>
      </c>
      <c r="F26" s="8">
        <v>0.99382716049382713</v>
      </c>
      <c r="G26" s="8">
        <v>0.91769547325102874</v>
      </c>
      <c r="H26">
        <f t="shared" si="0"/>
        <v>3</v>
      </c>
      <c r="I26" s="13">
        <f t="shared" si="1"/>
        <v>0.91769547325102874</v>
      </c>
    </row>
    <row r="27" spans="2:9" x14ac:dyDescent="0.25">
      <c r="B27" t="str">
        <f>VLOOKUP(C27,Data!$B$2:$G$2425,6,FALSE)</f>
        <v>Matt Olson</v>
      </c>
      <c r="C27" s="2" t="s">
        <v>691</v>
      </c>
      <c r="D27" s="8">
        <v>0.78395061728395066</v>
      </c>
      <c r="E27" s="8">
        <v>1</v>
      </c>
      <c r="F27" s="8">
        <v>0.96296296296296291</v>
      </c>
      <c r="G27" s="8">
        <v>0.91563786008230441</v>
      </c>
      <c r="H27">
        <f t="shared" si="0"/>
        <v>3</v>
      </c>
      <c r="I27" s="13">
        <f t="shared" si="1"/>
        <v>0.91563786008230441</v>
      </c>
    </row>
    <row r="28" spans="2:9" x14ac:dyDescent="0.25">
      <c r="B28" t="str">
        <f>VLOOKUP(C28,Data!$B$2:$G$2425,6,FALSE)</f>
        <v>David Fletcher</v>
      </c>
      <c r="C28" s="2" t="s">
        <v>355</v>
      </c>
      <c r="D28" s="8">
        <v>0.95061728395061729</v>
      </c>
      <c r="E28" s="8">
        <v>0.81666666666666665</v>
      </c>
      <c r="F28" s="8">
        <v>0.96913580246913578</v>
      </c>
      <c r="G28" s="8">
        <v>0.9121399176954732</v>
      </c>
      <c r="H28">
        <f t="shared" si="0"/>
        <v>3</v>
      </c>
      <c r="I28" s="13">
        <f t="shared" si="1"/>
        <v>0.9121399176954732</v>
      </c>
    </row>
    <row r="29" spans="2:9" x14ac:dyDescent="0.25">
      <c r="B29" t="str">
        <f>VLOOKUP(C29,Data!$B$2:$G$2425,6,FALSE)</f>
        <v>Nolan Arenado</v>
      </c>
      <c r="C29" s="2" t="s">
        <v>1111</v>
      </c>
      <c r="D29" s="8">
        <v>0.95679012345679015</v>
      </c>
      <c r="E29" s="8">
        <v>0.8</v>
      </c>
      <c r="F29" s="8">
        <v>0.96913580246913578</v>
      </c>
      <c r="G29" s="8">
        <v>0.90864197530864199</v>
      </c>
      <c r="H29">
        <f t="shared" si="0"/>
        <v>3</v>
      </c>
      <c r="I29" s="13">
        <f t="shared" si="1"/>
        <v>0.90864197530864199</v>
      </c>
    </row>
    <row r="30" spans="2:9" x14ac:dyDescent="0.25">
      <c r="B30" t="str">
        <f>VLOOKUP(C30,Data!$B$2:$G$2425,6,FALSE)</f>
        <v>Max Muncy</v>
      </c>
      <c r="C30" s="2" t="s">
        <v>837</v>
      </c>
      <c r="D30" s="8">
        <v>0.87037037037037035</v>
      </c>
      <c r="E30" s="8">
        <v>0.96666666666666667</v>
      </c>
      <c r="F30" s="8">
        <v>0.88888888888888884</v>
      </c>
      <c r="G30" s="8">
        <v>0.90864197530864199</v>
      </c>
      <c r="H30">
        <f t="shared" si="0"/>
        <v>3</v>
      </c>
      <c r="I30" s="13">
        <f t="shared" si="1"/>
        <v>0.90864197530864199</v>
      </c>
    </row>
    <row r="31" spans="2:9" x14ac:dyDescent="0.25">
      <c r="B31" t="str">
        <f>VLOOKUP(C31,Data!$B$2:$G$2425,6,FALSE)</f>
        <v>Bryan Reynolds</v>
      </c>
      <c r="C31" s="2" t="s">
        <v>1033</v>
      </c>
      <c r="D31" s="8">
        <v>0.8271604938271605</v>
      </c>
      <c r="E31" s="8">
        <v>0.91666666666666663</v>
      </c>
      <c r="F31" s="8">
        <v>0.98148148148148151</v>
      </c>
      <c r="G31" s="8">
        <v>0.90843621399176955</v>
      </c>
      <c r="H31">
        <f t="shared" si="0"/>
        <v>3</v>
      </c>
      <c r="I31" s="13">
        <f t="shared" si="1"/>
        <v>0.90843621399176955</v>
      </c>
    </row>
    <row r="32" spans="2:9" x14ac:dyDescent="0.25">
      <c r="B32" t="str">
        <f>VLOOKUP(C32,Data!$B$2:$G$2425,6,FALSE)</f>
        <v>Yuli Gurriel</v>
      </c>
      <c r="C32" s="2" t="s">
        <v>295</v>
      </c>
      <c r="D32" s="8">
        <v>0.88888888888888884</v>
      </c>
      <c r="E32" s="8">
        <v>0.95</v>
      </c>
      <c r="F32" s="8">
        <v>0.88271604938271608</v>
      </c>
      <c r="G32" s="8">
        <v>0.907201646090535</v>
      </c>
      <c r="H32">
        <f t="shared" si="0"/>
        <v>3</v>
      </c>
      <c r="I32" s="13">
        <f t="shared" si="1"/>
        <v>0.907201646090535</v>
      </c>
    </row>
    <row r="33" spans="2:9" x14ac:dyDescent="0.25">
      <c r="B33" t="str">
        <f>VLOOKUP(C33,Data!$B$2:$G$2425,6,FALSE)</f>
        <v>Nick Ahmed</v>
      </c>
      <c r="C33" s="2" t="s">
        <v>639</v>
      </c>
      <c r="D33" s="8">
        <v>0.97530864197530864</v>
      </c>
      <c r="E33" s="8">
        <v>0.95</v>
      </c>
      <c r="F33" s="8">
        <v>0.79629629629629628</v>
      </c>
      <c r="G33" s="8">
        <v>0.907201646090535</v>
      </c>
      <c r="H33">
        <f t="shared" si="0"/>
        <v>3</v>
      </c>
      <c r="I33" s="13">
        <f t="shared" si="1"/>
        <v>0.907201646090535</v>
      </c>
    </row>
    <row r="34" spans="2:9" x14ac:dyDescent="0.25">
      <c r="B34" t="str">
        <f>VLOOKUP(C34,Data!$B$2:$G$2425,6,FALSE)</f>
        <v>Josh Bell</v>
      </c>
      <c r="C34" s="2" t="s">
        <v>1151</v>
      </c>
      <c r="D34" s="8">
        <v>0.88271604938271608</v>
      </c>
      <c r="E34" s="8">
        <v>0.95</v>
      </c>
      <c r="F34" s="8">
        <v>0.88888888888888884</v>
      </c>
      <c r="G34" s="8">
        <v>0.907201646090535</v>
      </c>
      <c r="H34">
        <f t="shared" si="0"/>
        <v>3</v>
      </c>
      <c r="I34" s="13">
        <f t="shared" si="1"/>
        <v>0.907201646090535</v>
      </c>
    </row>
    <row r="35" spans="2:9" x14ac:dyDescent="0.25">
      <c r="B35" t="str">
        <f>VLOOKUP(C35,Data!$B$2:$G$2425,6,FALSE)</f>
        <v>J.D. Martinez</v>
      </c>
      <c r="C35" s="2" t="s">
        <v>123</v>
      </c>
      <c r="D35" s="8">
        <v>0.90123456790123457</v>
      </c>
      <c r="E35" s="8">
        <v>0.9</v>
      </c>
      <c r="F35" s="8">
        <v>0.9135802469135802</v>
      </c>
      <c r="G35" s="8">
        <v>0.90493827160493823</v>
      </c>
      <c r="H35">
        <f t="shared" si="0"/>
        <v>3</v>
      </c>
      <c r="I35" s="13">
        <f t="shared" si="1"/>
        <v>0.90493827160493823</v>
      </c>
    </row>
    <row r="36" spans="2:9" x14ac:dyDescent="0.25">
      <c r="B36" t="str">
        <f>VLOOKUP(C36,Data!$B$2:$G$2425,6,FALSE)</f>
        <v>Jose Ramirez</v>
      </c>
      <c r="C36" s="2" t="s">
        <v>223</v>
      </c>
      <c r="D36" s="8">
        <v>0.79629629629629628</v>
      </c>
      <c r="E36" s="8">
        <v>0.96666666666666667</v>
      </c>
      <c r="F36" s="8">
        <v>0.93827160493827155</v>
      </c>
      <c r="G36" s="8">
        <v>0.90041152263374491</v>
      </c>
      <c r="H36">
        <f t="shared" si="0"/>
        <v>3</v>
      </c>
      <c r="I36" s="13">
        <f t="shared" si="1"/>
        <v>0.90041152263374491</v>
      </c>
    </row>
    <row r="37" spans="2:9" x14ac:dyDescent="0.25">
      <c r="B37" t="str">
        <f>VLOOKUP(C37,Data!$B$2:$G$2425,6,FALSE)</f>
        <v>Ryan McMahon</v>
      </c>
      <c r="C37" s="2" t="s">
        <v>803</v>
      </c>
      <c r="D37" s="8">
        <v>0.87037037037037035</v>
      </c>
      <c r="E37" s="8">
        <v>0.8666666666666667</v>
      </c>
      <c r="F37" s="8">
        <v>0.9320987654320988</v>
      </c>
      <c r="G37" s="8">
        <v>0.88971193415637861</v>
      </c>
      <c r="H37">
        <f t="shared" si="0"/>
        <v>3</v>
      </c>
      <c r="I37" s="13">
        <f t="shared" si="1"/>
        <v>0.88971193415637861</v>
      </c>
    </row>
    <row r="38" spans="2:9" x14ac:dyDescent="0.25">
      <c r="B38" t="str">
        <f>VLOOKUP(C38,Data!$B$2:$G$2425,6,FALSE)</f>
        <v>Robbie Grossman</v>
      </c>
      <c r="C38" s="2" t="s">
        <v>261</v>
      </c>
      <c r="D38" s="8">
        <v>0.85185185185185186</v>
      </c>
      <c r="E38" s="8">
        <v>0.85</v>
      </c>
      <c r="F38" s="8">
        <v>0.96296296296296291</v>
      </c>
      <c r="G38" s="8">
        <v>0.88827160493827151</v>
      </c>
      <c r="H38">
        <f t="shared" si="0"/>
        <v>3</v>
      </c>
      <c r="I38" s="13">
        <f t="shared" si="1"/>
        <v>0.88827160493827151</v>
      </c>
    </row>
    <row r="39" spans="2:9" x14ac:dyDescent="0.25">
      <c r="B39" t="str">
        <f>VLOOKUP(C39,Data!$B$2:$G$2425,6,FALSE)</f>
        <v>Brandon Crawford</v>
      </c>
      <c r="C39" s="2" t="s">
        <v>1081</v>
      </c>
      <c r="D39" s="8">
        <v>0.90740740740740744</v>
      </c>
      <c r="E39" s="8">
        <v>0.9</v>
      </c>
      <c r="F39" s="8">
        <v>0.85185185185185186</v>
      </c>
      <c r="G39" s="8">
        <v>0.88641975308641963</v>
      </c>
      <c r="H39">
        <f t="shared" si="0"/>
        <v>3</v>
      </c>
      <c r="I39" s="13">
        <f t="shared" si="1"/>
        <v>0.88641975308641963</v>
      </c>
    </row>
    <row r="40" spans="2:9" x14ac:dyDescent="0.25">
      <c r="B40" t="str">
        <f>VLOOKUP(C40,Data!$B$2:$G$2425,6,FALSE)</f>
        <v>DJ LeMahieu</v>
      </c>
      <c r="C40" s="2" t="s">
        <v>441</v>
      </c>
      <c r="D40" s="8">
        <v>0.89506172839506171</v>
      </c>
      <c r="E40" s="8">
        <v>0.83333333333333337</v>
      </c>
      <c r="F40" s="8">
        <v>0.92592592592592593</v>
      </c>
      <c r="G40" s="8">
        <v>0.88477366255144041</v>
      </c>
      <c r="H40">
        <f t="shared" si="0"/>
        <v>3</v>
      </c>
      <c r="I40" s="13">
        <f t="shared" si="1"/>
        <v>0.88477366255144041</v>
      </c>
    </row>
    <row r="41" spans="2:9" x14ac:dyDescent="0.25">
      <c r="B41" t="str">
        <f>VLOOKUP(C41,Data!$B$2:$G$2425,6,FALSE)</f>
        <v>Francisco Lindor</v>
      </c>
      <c r="C41" s="2" t="s">
        <v>943</v>
      </c>
      <c r="D41" s="8">
        <v>0.88271604938271608</v>
      </c>
      <c r="E41" s="8">
        <v>1</v>
      </c>
      <c r="F41" s="8">
        <v>0.77160493827160492</v>
      </c>
      <c r="G41" s="8">
        <v>0.8847736625514403</v>
      </c>
      <c r="H41">
        <f t="shared" si="0"/>
        <v>3</v>
      </c>
      <c r="I41" s="13">
        <f t="shared" si="1"/>
        <v>0.8847736625514403</v>
      </c>
    </row>
    <row r="42" spans="2:9" x14ac:dyDescent="0.25">
      <c r="B42" t="str">
        <f>VLOOKUP(C42,Data!$B$2:$G$2425,6,FALSE)</f>
        <v>Jackie Bradley Jr.</v>
      </c>
      <c r="C42" s="2" t="s">
        <v>104</v>
      </c>
      <c r="D42" s="8">
        <v>0.90740740740740744</v>
      </c>
      <c r="E42" s="8">
        <v>0.91666666666666663</v>
      </c>
      <c r="F42" s="8">
        <v>0.8271604938271605</v>
      </c>
      <c r="G42" s="8">
        <v>0.88374485596707819</v>
      </c>
      <c r="H42">
        <f t="shared" si="0"/>
        <v>3</v>
      </c>
      <c r="I42" s="13">
        <f t="shared" si="1"/>
        <v>0.88374485596707819</v>
      </c>
    </row>
    <row r="43" spans="2:9" x14ac:dyDescent="0.25">
      <c r="B43" t="str">
        <f>VLOOKUP(C43,Data!$B$2:$G$2425,6,FALSE)</f>
        <v>Juan Soto</v>
      </c>
      <c r="C43" s="2" t="s">
        <v>1170</v>
      </c>
      <c r="D43" s="8">
        <v>0.92592592592592593</v>
      </c>
      <c r="E43" s="8">
        <v>0.78333333333333333</v>
      </c>
      <c r="F43" s="8">
        <v>0.9320987654320988</v>
      </c>
      <c r="G43" s="8">
        <v>0.88045267489711942</v>
      </c>
      <c r="H43">
        <f t="shared" si="0"/>
        <v>3</v>
      </c>
      <c r="I43" s="13">
        <f t="shared" si="1"/>
        <v>0.88045267489711942</v>
      </c>
    </row>
    <row r="44" spans="2:9" x14ac:dyDescent="0.25">
      <c r="B44" t="str">
        <f>VLOOKUP(C44,Data!$B$2:$G$2425,6,FALSE)</f>
        <v>Jurickson Profar</v>
      </c>
      <c r="C44" s="2" t="s">
        <v>1067</v>
      </c>
      <c r="D44" s="8">
        <v>0.85802469135802473</v>
      </c>
      <c r="E44" s="8">
        <v>0.93333333333333335</v>
      </c>
      <c r="F44" s="8">
        <v>0.84567901234567899</v>
      </c>
      <c r="G44" s="8">
        <v>0.87901234567901232</v>
      </c>
      <c r="H44">
        <f t="shared" si="0"/>
        <v>3</v>
      </c>
      <c r="I44" s="13">
        <f t="shared" si="1"/>
        <v>0.87901234567901232</v>
      </c>
    </row>
    <row r="45" spans="2:9" x14ac:dyDescent="0.25">
      <c r="B45" t="str">
        <f>VLOOKUP(C45,Data!$B$2:$G$2425,6,FALSE)</f>
        <v>Mark Canha</v>
      </c>
      <c r="C45" s="2" t="s">
        <v>931</v>
      </c>
      <c r="D45" s="8">
        <v>0.77777777777777779</v>
      </c>
      <c r="E45" s="8">
        <v>0.98333333333333328</v>
      </c>
      <c r="F45" s="8">
        <v>0.87037037037037035</v>
      </c>
      <c r="G45" s="8">
        <v>0.87716049382716044</v>
      </c>
      <c r="H45">
        <f t="shared" si="0"/>
        <v>3</v>
      </c>
      <c r="I45" s="13">
        <f t="shared" si="1"/>
        <v>0.87716049382716044</v>
      </c>
    </row>
    <row r="46" spans="2:9" x14ac:dyDescent="0.25">
      <c r="B46" t="str">
        <f>VLOOKUP(C46,Data!$B$2:$G$2425,6,FALSE)</f>
        <v>Chris Taylor</v>
      </c>
      <c r="C46" s="2" t="s">
        <v>847</v>
      </c>
      <c r="D46" s="8">
        <v>0.76543209876543206</v>
      </c>
      <c r="E46" s="8">
        <v>0.93333333333333335</v>
      </c>
      <c r="F46" s="8">
        <v>0.9135802469135802</v>
      </c>
      <c r="G46" s="8">
        <v>0.87078189300411524</v>
      </c>
      <c r="H46">
        <f t="shared" si="0"/>
        <v>3</v>
      </c>
      <c r="I46" s="13">
        <f t="shared" si="1"/>
        <v>0.87078189300411524</v>
      </c>
    </row>
    <row r="47" spans="2:9" x14ac:dyDescent="0.25">
      <c r="B47" t="str">
        <f>VLOOKUP(C47,Data!$B$2:$G$2425,6,FALSE)</f>
        <v>Amed Rosario</v>
      </c>
      <c r="C47" s="2" t="s">
        <v>229</v>
      </c>
      <c r="D47" s="8">
        <v>0.96913580246913578</v>
      </c>
      <c r="E47" s="8">
        <v>0.76666666666666672</v>
      </c>
      <c r="F47" s="8">
        <v>0.87037037037037035</v>
      </c>
      <c r="G47" s="8">
        <v>0.86872427983539102</v>
      </c>
      <c r="H47">
        <f t="shared" si="0"/>
        <v>3</v>
      </c>
      <c r="I47" s="13">
        <f t="shared" si="1"/>
        <v>0.86872427983539102</v>
      </c>
    </row>
    <row r="48" spans="2:9" x14ac:dyDescent="0.25">
      <c r="B48" t="str">
        <f>VLOOKUP(C48,Data!$B$2:$G$2425,6,FALSE)</f>
        <v>Christian Walker</v>
      </c>
      <c r="C48" s="2" t="s">
        <v>671</v>
      </c>
      <c r="D48" s="8">
        <v>0.93827160493827155</v>
      </c>
      <c r="E48" s="8">
        <v>0.95</v>
      </c>
      <c r="F48" s="8">
        <v>0.70987654320987659</v>
      </c>
      <c r="G48" s="8">
        <v>0.86604938271604937</v>
      </c>
      <c r="H48">
        <f t="shared" si="0"/>
        <v>3</v>
      </c>
      <c r="I48" s="13">
        <f t="shared" si="1"/>
        <v>0.86604938271604937</v>
      </c>
    </row>
    <row r="49" spans="2:9" x14ac:dyDescent="0.25">
      <c r="B49" t="str">
        <f>VLOOKUP(C49,Data!$B$2:$G$2425,6,FALSE)</f>
        <v>Jean Segura</v>
      </c>
      <c r="C49" s="2" t="s">
        <v>999</v>
      </c>
      <c r="D49" s="8">
        <v>0.88888888888888884</v>
      </c>
      <c r="E49" s="8">
        <v>0.9</v>
      </c>
      <c r="F49" s="8">
        <v>0.80864197530864201</v>
      </c>
      <c r="G49" s="8">
        <v>0.86584362139917692</v>
      </c>
      <c r="H49">
        <f t="shared" si="0"/>
        <v>3</v>
      </c>
      <c r="I49" s="13">
        <f t="shared" si="1"/>
        <v>0.86584362139917692</v>
      </c>
    </row>
    <row r="50" spans="2:9" x14ac:dyDescent="0.25">
      <c r="B50" t="str">
        <f>VLOOKUP(C50,Data!$B$2:$G$2425,6,FALSE)</f>
        <v>Mookie Betts</v>
      </c>
      <c r="C50" s="2" t="s">
        <v>827</v>
      </c>
      <c r="D50" s="8">
        <v>0.92592592592592593</v>
      </c>
      <c r="E50" s="8">
        <v>0.91666666666666663</v>
      </c>
      <c r="F50" s="8">
        <v>0.75308641975308643</v>
      </c>
      <c r="G50" s="8">
        <v>0.86522633744855959</v>
      </c>
      <c r="H50">
        <f t="shared" si="0"/>
        <v>3</v>
      </c>
      <c r="I50" s="13">
        <f t="shared" si="1"/>
        <v>0.86522633744855959</v>
      </c>
    </row>
    <row r="51" spans="2:9" x14ac:dyDescent="0.25">
      <c r="B51" t="str">
        <f>VLOOKUP(C51,Data!$B$2:$G$2425,6,FALSE)</f>
        <v>Miguel Cabrera</v>
      </c>
      <c r="C51" s="2" t="s">
        <v>247</v>
      </c>
      <c r="D51" s="8">
        <v>0.83950617283950613</v>
      </c>
      <c r="E51" s="8">
        <v>0.95</v>
      </c>
      <c r="F51" s="8">
        <v>0.80246913580246915</v>
      </c>
      <c r="G51" s="8">
        <v>0.86399176954732504</v>
      </c>
      <c r="H51">
        <f t="shared" si="0"/>
        <v>3</v>
      </c>
      <c r="I51" s="13">
        <f t="shared" si="1"/>
        <v>0.86399176954732504</v>
      </c>
    </row>
    <row r="52" spans="2:9" x14ac:dyDescent="0.25">
      <c r="B52" t="str">
        <f>VLOOKUP(C52,Data!$B$2:$G$2425,6,FALSE)</f>
        <v>Joey Votto</v>
      </c>
      <c r="C52" s="2" t="s">
        <v>781</v>
      </c>
      <c r="D52" s="8">
        <v>0.87654320987654322</v>
      </c>
      <c r="E52" s="8">
        <v>0.9</v>
      </c>
      <c r="F52" s="8">
        <v>0.79629629629629628</v>
      </c>
      <c r="G52" s="8">
        <v>0.85761316872427995</v>
      </c>
      <c r="H52">
        <f t="shared" si="0"/>
        <v>3</v>
      </c>
      <c r="I52" s="13">
        <f t="shared" si="1"/>
        <v>0.85761316872427995</v>
      </c>
    </row>
    <row r="53" spans="2:9" x14ac:dyDescent="0.25">
      <c r="B53" t="str">
        <f>VLOOKUP(C53,Data!$B$2:$G$2425,6,FALSE)</f>
        <v>Yoan Moncada</v>
      </c>
      <c r="C53" s="2" t="s">
        <v>176</v>
      </c>
      <c r="D53" s="8">
        <v>0.81481481481481477</v>
      </c>
      <c r="E53" s="8">
        <v>0.8666666666666667</v>
      </c>
      <c r="F53" s="8">
        <v>0.88888888888888884</v>
      </c>
      <c r="G53" s="8">
        <v>0.85679012345679018</v>
      </c>
      <c r="H53">
        <f t="shared" si="0"/>
        <v>3</v>
      </c>
      <c r="I53" s="13">
        <f t="shared" si="1"/>
        <v>0.85679012345679018</v>
      </c>
    </row>
    <row r="54" spans="2:9" x14ac:dyDescent="0.25">
      <c r="B54" t="str">
        <f>VLOOKUP(C54,Data!$B$2:$G$2425,6,FALSE)</f>
        <v>Eric Hosmer</v>
      </c>
      <c r="C54" s="2" t="s">
        <v>1057</v>
      </c>
      <c r="D54" s="8">
        <v>0.98765432098765427</v>
      </c>
      <c r="E54" s="8">
        <v>0.6333333333333333</v>
      </c>
      <c r="F54" s="8">
        <v>0.9320987654320988</v>
      </c>
      <c r="G54" s="8">
        <v>0.8510288065843622</v>
      </c>
      <c r="H54">
        <f t="shared" si="0"/>
        <v>3</v>
      </c>
      <c r="I54" s="13">
        <f t="shared" si="1"/>
        <v>0.8510288065843622</v>
      </c>
    </row>
    <row r="55" spans="2:9" x14ac:dyDescent="0.25">
      <c r="B55" t="str">
        <f>VLOOKUP(C55,Data!$B$2:$G$2425,6,FALSE)</f>
        <v>Raimel Tapia</v>
      </c>
      <c r="C55" s="2" t="s">
        <v>637</v>
      </c>
      <c r="D55" s="8">
        <v>0.85185185185185186</v>
      </c>
      <c r="E55" s="8">
        <v>0.85</v>
      </c>
      <c r="F55" s="8">
        <v>0.82098765432098764</v>
      </c>
      <c r="G55" s="8">
        <v>0.84094650205761312</v>
      </c>
      <c r="H55">
        <f t="shared" si="0"/>
        <v>3</v>
      </c>
      <c r="I55" s="13">
        <f t="shared" si="1"/>
        <v>0.84094650205761312</v>
      </c>
    </row>
    <row r="56" spans="2:9" x14ac:dyDescent="0.25">
      <c r="B56" t="str">
        <f>VLOOKUP(C56,Data!$B$2:$G$2425,6,FALSE)</f>
        <v>Kolten Wong</v>
      </c>
      <c r="C56" s="2" t="s">
        <v>923</v>
      </c>
      <c r="D56" s="8">
        <v>0.9135802469135802</v>
      </c>
      <c r="E56" s="8">
        <v>0.8833333333333333</v>
      </c>
      <c r="F56" s="8">
        <v>0.71604938271604934</v>
      </c>
      <c r="G56" s="8">
        <v>0.83765432098765435</v>
      </c>
      <c r="H56">
        <f t="shared" si="0"/>
        <v>3</v>
      </c>
      <c r="I56" s="13">
        <f t="shared" si="1"/>
        <v>0.83765432098765435</v>
      </c>
    </row>
    <row r="57" spans="2:9" x14ac:dyDescent="0.25">
      <c r="B57" t="str">
        <f>VLOOKUP(C57,Data!$B$2:$G$2425,6,FALSE)</f>
        <v>Matt Chapman</v>
      </c>
      <c r="C57" s="2" t="s">
        <v>611</v>
      </c>
      <c r="D57" s="8">
        <v>0.96296296296296291</v>
      </c>
      <c r="E57" s="8">
        <v>0.6166666666666667</v>
      </c>
      <c r="F57" s="8">
        <v>0.9320987654320988</v>
      </c>
      <c r="G57" s="8">
        <v>0.83724279835390947</v>
      </c>
      <c r="H57">
        <f t="shared" si="0"/>
        <v>3</v>
      </c>
      <c r="I57" s="13">
        <f t="shared" si="1"/>
        <v>0.83724279835390947</v>
      </c>
    </row>
    <row r="58" spans="2:9" x14ac:dyDescent="0.25">
      <c r="B58" t="str">
        <f>VLOOKUP(C58,Data!$B$2:$G$2425,6,FALSE)</f>
        <v>J.T. Realmuto</v>
      </c>
      <c r="C58" s="2" t="s">
        <v>993</v>
      </c>
      <c r="D58" s="8">
        <v>0.89506172839506171</v>
      </c>
      <c r="E58" s="8">
        <v>0.78333333333333333</v>
      </c>
      <c r="F58" s="8">
        <v>0.8271604938271605</v>
      </c>
      <c r="G58" s="8">
        <v>0.83518518518518514</v>
      </c>
      <c r="H58">
        <f t="shared" si="0"/>
        <v>3</v>
      </c>
      <c r="I58" s="13">
        <f t="shared" si="1"/>
        <v>0.83518518518518514</v>
      </c>
    </row>
    <row r="59" spans="2:9" x14ac:dyDescent="0.25">
      <c r="B59" t="str">
        <f>VLOOKUP(C59,Data!$B$2:$G$2425,6,FALSE)</f>
        <v>Nicky Lopez</v>
      </c>
      <c r="C59" s="2" t="s">
        <v>323</v>
      </c>
      <c r="D59" s="8">
        <v>0.63580246913580252</v>
      </c>
      <c r="E59" s="8">
        <v>0.93333333333333335</v>
      </c>
      <c r="F59" s="8">
        <v>0.9320987654320988</v>
      </c>
      <c r="G59" s="8">
        <v>0.83374485596707826</v>
      </c>
      <c r="H59">
        <f t="shared" si="0"/>
        <v>3</v>
      </c>
      <c r="I59" s="13">
        <f t="shared" si="1"/>
        <v>0.83374485596707826</v>
      </c>
    </row>
    <row r="60" spans="2:9" x14ac:dyDescent="0.25">
      <c r="B60" t="str">
        <f>VLOOKUP(C60,Data!$B$2:$G$2425,6,FALSE)</f>
        <v>Christian Yelich</v>
      </c>
      <c r="C60" s="2" t="s">
        <v>925</v>
      </c>
      <c r="D60" s="8">
        <v>0.80246913580246915</v>
      </c>
      <c r="E60" s="8">
        <v>0.96666666666666667</v>
      </c>
      <c r="F60" s="8">
        <v>0.72222222222222221</v>
      </c>
      <c r="G60" s="8">
        <v>0.83045267489711938</v>
      </c>
      <c r="H60">
        <f t="shared" si="0"/>
        <v>3</v>
      </c>
      <c r="I60" s="13">
        <f t="shared" si="1"/>
        <v>0.83045267489711938</v>
      </c>
    </row>
    <row r="61" spans="2:9" x14ac:dyDescent="0.25">
      <c r="B61" t="str">
        <f>VLOOKUP(C61,Data!$B$2:$G$2425,6,FALSE)</f>
        <v>Avisail Garcia</v>
      </c>
      <c r="C61" s="2" t="s">
        <v>875</v>
      </c>
      <c r="D61" s="8">
        <v>0.77160493827160492</v>
      </c>
      <c r="E61" s="8">
        <v>0.8833333333333333</v>
      </c>
      <c r="F61" s="8">
        <v>0.83333333333333337</v>
      </c>
      <c r="G61" s="8">
        <v>0.82942386831275716</v>
      </c>
      <c r="H61">
        <f t="shared" si="0"/>
        <v>3</v>
      </c>
      <c r="I61" s="13">
        <f t="shared" si="1"/>
        <v>0.82942386831275716</v>
      </c>
    </row>
    <row r="62" spans="2:9" x14ac:dyDescent="0.25">
      <c r="B62" t="str">
        <f>VLOOKUP(C62,Data!$B$2:$G$2425,6,FALSE)</f>
        <v>Teoscar Hernandez</v>
      </c>
      <c r="C62" s="2" t="s">
        <v>619</v>
      </c>
      <c r="D62" s="8">
        <v>0.77160493827160492</v>
      </c>
      <c r="E62" s="8">
        <v>0.83333333333333337</v>
      </c>
      <c r="F62" s="8">
        <v>0.88271604938271608</v>
      </c>
      <c r="G62" s="8">
        <v>0.82921810699588472</v>
      </c>
      <c r="H62">
        <f t="shared" si="0"/>
        <v>3</v>
      </c>
      <c r="I62" s="13">
        <f t="shared" si="1"/>
        <v>0.82921810699588472</v>
      </c>
    </row>
    <row r="63" spans="2:9" x14ac:dyDescent="0.25">
      <c r="B63" t="str">
        <f>VLOOKUP(C63,Data!$B$2:$G$2425,6,FALSE)</f>
        <v>Christian Vazquez</v>
      </c>
      <c r="C63" s="2" t="s">
        <v>136</v>
      </c>
      <c r="D63" s="8">
        <v>0.85185185185185186</v>
      </c>
      <c r="E63" s="8">
        <v>0.78333333333333333</v>
      </c>
      <c r="F63" s="8">
        <v>0.85185185185185186</v>
      </c>
      <c r="G63" s="8">
        <v>0.8290123456790125</v>
      </c>
      <c r="H63">
        <f t="shared" si="0"/>
        <v>3</v>
      </c>
      <c r="I63" s="13">
        <f t="shared" si="1"/>
        <v>0.8290123456790125</v>
      </c>
    </row>
    <row r="64" spans="2:9" x14ac:dyDescent="0.25">
      <c r="B64" t="str">
        <f>VLOOKUP(C64,Data!$B$2:$G$2425,6,FALSE)</f>
        <v>Manuel Margot</v>
      </c>
      <c r="C64" s="2" t="s">
        <v>551</v>
      </c>
      <c r="D64" s="8">
        <v>0.9320987654320988</v>
      </c>
      <c r="E64" s="8">
        <v>0.78333333333333333</v>
      </c>
      <c r="F64" s="8">
        <v>0.77160493827160492</v>
      </c>
      <c r="G64" s="8">
        <v>0.82901234567901227</v>
      </c>
      <c r="H64">
        <f t="shared" si="0"/>
        <v>3</v>
      </c>
      <c r="I64" s="13">
        <f t="shared" si="1"/>
        <v>0.82901234567901227</v>
      </c>
    </row>
    <row r="65" spans="2:9" x14ac:dyDescent="0.25">
      <c r="B65" t="str">
        <f>VLOOKUP(C65,Data!$B$2:$G$2425,6,FALSE)</f>
        <v>Victor Robles</v>
      </c>
      <c r="C65" s="2" t="s">
        <v>1166</v>
      </c>
      <c r="D65" s="8">
        <v>0.95679012345679015</v>
      </c>
      <c r="E65" s="8">
        <v>0.8666666666666667</v>
      </c>
      <c r="F65" s="8">
        <v>0.66049382716049387</v>
      </c>
      <c r="G65" s="8">
        <v>0.82798353909465028</v>
      </c>
      <c r="H65">
        <f t="shared" si="0"/>
        <v>3</v>
      </c>
      <c r="I65" s="13">
        <f t="shared" si="1"/>
        <v>0.82798353909465028</v>
      </c>
    </row>
    <row r="66" spans="2:9" x14ac:dyDescent="0.25">
      <c r="B66" t="str">
        <f>VLOOKUP(C66,Data!$B$2:$G$2425,6,FALSE)</f>
        <v>Cody Bellinger</v>
      </c>
      <c r="C66" s="2" t="s">
        <v>825</v>
      </c>
      <c r="D66" s="8">
        <v>0.96296296296296291</v>
      </c>
      <c r="E66" s="8">
        <v>0.93333333333333335</v>
      </c>
      <c r="F66" s="8">
        <v>0.5864197530864198</v>
      </c>
      <c r="G66" s="8">
        <v>0.82757201646090539</v>
      </c>
      <c r="H66">
        <f t="shared" si="0"/>
        <v>3</v>
      </c>
      <c r="I66" s="13">
        <f t="shared" si="1"/>
        <v>0.82757201646090539</v>
      </c>
    </row>
    <row r="67" spans="2:9" x14ac:dyDescent="0.25">
      <c r="B67" t="str">
        <f>VLOOKUP(C67,Data!$B$2:$G$2425,6,FALSE)</f>
        <v>Hunter Dozier</v>
      </c>
      <c r="C67" s="2" t="s">
        <v>315</v>
      </c>
      <c r="D67" s="8">
        <v>0.85802469135802473</v>
      </c>
      <c r="E67" s="8">
        <v>0.73333333333333328</v>
      </c>
      <c r="F67" s="8">
        <v>0.88888888888888884</v>
      </c>
      <c r="G67" s="8">
        <v>0.82674897119341562</v>
      </c>
      <c r="H67">
        <f t="shared" si="0"/>
        <v>3</v>
      </c>
      <c r="I67" s="13">
        <f t="shared" si="1"/>
        <v>0.82674897119341562</v>
      </c>
    </row>
    <row r="68" spans="2:9" x14ac:dyDescent="0.25">
      <c r="B68" t="str">
        <f>VLOOKUP(C68,Data!$B$2:$G$2425,6,FALSE)</f>
        <v>Jose Altuve</v>
      </c>
      <c r="C68" s="2" t="s">
        <v>279</v>
      </c>
      <c r="D68" s="8">
        <v>0.76543209876543206</v>
      </c>
      <c r="E68" s="8">
        <v>0.8</v>
      </c>
      <c r="F68" s="8">
        <v>0.90123456790123457</v>
      </c>
      <c r="G68" s="8">
        <v>0.8222222222222223</v>
      </c>
      <c r="H68">
        <f t="shared" si="0"/>
        <v>3</v>
      </c>
      <c r="I68" s="13">
        <f t="shared" si="1"/>
        <v>0.8222222222222223</v>
      </c>
    </row>
    <row r="69" spans="2:9" x14ac:dyDescent="0.25">
      <c r="B69" t="str">
        <f>VLOOKUP(C69,Data!$B$2:$G$2425,6,FALSE)</f>
        <v>Tommy Edman</v>
      </c>
      <c r="C69" s="2" t="s">
        <v>1123</v>
      </c>
      <c r="D69" s="8">
        <v>0.5679012345679012</v>
      </c>
      <c r="E69" s="8">
        <v>0.91666666666666663</v>
      </c>
      <c r="F69" s="8">
        <v>0.98148148148148151</v>
      </c>
      <c r="G69" s="8">
        <v>0.82201646090534986</v>
      </c>
      <c r="H69">
        <f t="shared" si="0"/>
        <v>3</v>
      </c>
      <c r="I69" s="13">
        <f t="shared" si="1"/>
        <v>0.82201646090534986</v>
      </c>
    </row>
    <row r="70" spans="2:9" x14ac:dyDescent="0.25">
      <c r="B70" t="str">
        <f>VLOOKUP(C70,Data!$B$2:$G$2425,6,FALSE)</f>
        <v>Justin Turner</v>
      </c>
      <c r="C70" s="2" t="s">
        <v>849</v>
      </c>
      <c r="D70" s="8">
        <v>0.83333333333333337</v>
      </c>
      <c r="E70" s="8">
        <v>0.7</v>
      </c>
      <c r="F70" s="8">
        <v>0.9320987654320988</v>
      </c>
      <c r="G70" s="8">
        <v>0.82181069958847741</v>
      </c>
      <c r="H70">
        <f t="shared" ref="H70:H133" si="2">COUNTA(D70:F70)</f>
        <v>3</v>
      </c>
      <c r="I70" s="13">
        <f t="shared" ref="I70:I133" si="3">(H70*G70)/3</f>
        <v>0.82181069958847741</v>
      </c>
    </row>
    <row r="71" spans="2:9" x14ac:dyDescent="0.25">
      <c r="B71" t="str">
        <f>VLOOKUP(C71,Data!$B$2:$G$2425,6,FALSE)</f>
        <v>Hunter Renfroe</v>
      </c>
      <c r="C71" s="2" t="s">
        <v>909</v>
      </c>
      <c r="D71" s="8">
        <v>0.86419753086419748</v>
      </c>
      <c r="E71" s="8">
        <v>0.7</v>
      </c>
      <c r="F71" s="8">
        <v>0.88888888888888884</v>
      </c>
      <c r="G71" s="8">
        <v>0.81769547325102876</v>
      </c>
      <c r="H71">
        <f t="shared" si="2"/>
        <v>3</v>
      </c>
      <c r="I71" s="13">
        <f t="shared" si="3"/>
        <v>0.81769547325102876</v>
      </c>
    </row>
    <row r="72" spans="2:9" x14ac:dyDescent="0.25">
      <c r="B72" t="str">
        <f>VLOOKUP(C72,Data!$B$2:$G$2425,6,FALSE)</f>
        <v>Kevin Newman</v>
      </c>
      <c r="C72" s="2" t="s">
        <v>1023</v>
      </c>
      <c r="D72" s="8">
        <v>0.80246913580246915</v>
      </c>
      <c r="E72" s="8">
        <v>0.73333333333333328</v>
      </c>
      <c r="F72" s="8">
        <v>0.9135802469135802</v>
      </c>
      <c r="G72" s="8">
        <v>0.81646090534979432</v>
      </c>
      <c r="H72">
        <f t="shared" si="2"/>
        <v>3</v>
      </c>
      <c r="I72" s="13">
        <f t="shared" si="3"/>
        <v>0.81646090534979432</v>
      </c>
    </row>
    <row r="73" spans="2:9" x14ac:dyDescent="0.25">
      <c r="B73" t="str">
        <f>VLOOKUP(C73,Data!$B$2:$G$2425,6,FALSE)</f>
        <v>J.P. Crawford</v>
      </c>
      <c r="C73" s="2" t="s">
        <v>495</v>
      </c>
      <c r="D73" s="8">
        <v>0.57407407407407407</v>
      </c>
      <c r="E73" s="8">
        <v>0.8833333333333333</v>
      </c>
      <c r="F73" s="8">
        <v>0.98765432098765427</v>
      </c>
      <c r="G73" s="8">
        <v>0.81502057613168721</v>
      </c>
      <c r="H73">
        <f t="shared" si="2"/>
        <v>3</v>
      </c>
      <c r="I73" s="13">
        <f t="shared" si="3"/>
        <v>0.81502057613168721</v>
      </c>
    </row>
    <row r="74" spans="2:9" x14ac:dyDescent="0.25">
      <c r="B74" t="str">
        <f>VLOOKUP(C74,Data!$B$2:$G$2425,6,FALSE)</f>
        <v>Jonathan Schoop</v>
      </c>
      <c r="C74" s="2" t="s">
        <v>275</v>
      </c>
      <c r="D74" s="8">
        <v>0.74691358024691357</v>
      </c>
      <c r="E74" s="8">
        <v>0.73333333333333328</v>
      </c>
      <c r="F74" s="8">
        <v>0.96296296296296291</v>
      </c>
      <c r="G74" s="8">
        <v>0.81440329218106988</v>
      </c>
      <c r="H74">
        <f t="shared" si="2"/>
        <v>3</v>
      </c>
      <c r="I74" s="13">
        <f t="shared" si="3"/>
        <v>0.81440329218106988</v>
      </c>
    </row>
    <row r="75" spans="2:9" x14ac:dyDescent="0.25">
      <c r="B75" t="str">
        <f>VLOOKUP(C75,Data!$B$2:$G$2425,6,FALSE)</f>
        <v>Garrett Hampson</v>
      </c>
      <c r="C75" s="2" t="s">
        <v>795</v>
      </c>
      <c r="D75" s="8">
        <v>0.64814814814814814</v>
      </c>
      <c r="E75" s="8">
        <v>0.8833333333333333</v>
      </c>
      <c r="F75" s="8">
        <v>0.90740740740740744</v>
      </c>
      <c r="G75" s="8">
        <v>0.812962962962963</v>
      </c>
      <c r="H75">
        <f t="shared" si="2"/>
        <v>3</v>
      </c>
      <c r="I75" s="13">
        <f t="shared" si="3"/>
        <v>0.812962962962963</v>
      </c>
    </row>
    <row r="76" spans="2:9" x14ac:dyDescent="0.25">
      <c r="B76" t="str">
        <f>VLOOKUP(C76,Data!$B$2:$G$2425,6,FALSE)</f>
        <v>Alex Verdugo</v>
      </c>
      <c r="C76" s="2" t="s">
        <v>138</v>
      </c>
      <c r="D76" s="8">
        <v>0.65432098765432101</v>
      </c>
      <c r="E76" s="8">
        <v>0.8833333333333333</v>
      </c>
      <c r="F76" s="8">
        <v>0.90123456790123457</v>
      </c>
      <c r="G76" s="8">
        <v>0.812962962962963</v>
      </c>
      <c r="H76">
        <f t="shared" si="2"/>
        <v>3</v>
      </c>
      <c r="I76" s="13">
        <f t="shared" si="3"/>
        <v>0.812962962962963</v>
      </c>
    </row>
    <row r="77" spans="2:9" x14ac:dyDescent="0.25">
      <c r="B77" t="str">
        <f>VLOOKUP(C77,Data!$B$2:$G$2425,6,FALSE)</f>
        <v>David Peralta</v>
      </c>
      <c r="C77" s="2" t="s">
        <v>659</v>
      </c>
      <c r="D77" s="8">
        <v>0.61111111111111116</v>
      </c>
      <c r="E77" s="8">
        <v>0.9</v>
      </c>
      <c r="F77" s="8">
        <v>0.92592592592592593</v>
      </c>
      <c r="G77" s="8">
        <v>0.81234567901234567</v>
      </c>
      <c r="H77">
        <f t="shared" si="2"/>
        <v>3</v>
      </c>
      <c r="I77" s="13">
        <f t="shared" si="3"/>
        <v>0.81234567901234567</v>
      </c>
    </row>
    <row r="78" spans="2:9" x14ac:dyDescent="0.25">
      <c r="B78" t="str">
        <f>VLOOKUP(C78,Data!$B$2:$G$2425,6,FALSE)</f>
        <v>Ozzie Albies</v>
      </c>
      <c r="C78" s="2" t="s">
        <v>675</v>
      </c>
      <c r="D78" s="8">
        <v>0.98765432098765427</v>
      </c>
      <c r="E78" s="8">
        <v>0.48333333333333334</v>
      </c>
      <c r="F78" s="8">
        <v>0.96296296296296291</v>
      </c>
      <c r="G78" s="8">
        <v>0.81131687242798345</v>
      </c>
      <c r="H78">
        <f t="shared" si="2"/>
        <v>3</v>
      </c>
      <c r="I78" s="13">
        <f t="shared" si="3"/>
        <v>0.81131687242798345</v>
      </c>
    </row>
    <row r="79" spans="2:9" x14ac:dyDescent="0.25">
      <c r="B79" t="str">
        <f>VLOOKUP(C79,Data!$B$2:$G$2425,6,FALSE)</f>
        <v>Enrique Hernandez</v>
      </c>
      <c r="C79" s="2" t="s">
        <v>117</v>
      </c>
      <c r="D79" s="8">
        <v>0.80246913580246915</v>
      </c>
      <c r="E79" s="8">
        <v>0.8</v>
      </c>
      <c r="F79" s="8">
        <v>0.8271604938271605</v>
      </c>
      <c r="G79" s="8">
        <v>0.80987654320987656</v>
      </c>
      <c r="H79">
        <f t="shared" si="2"/>
        <v>3</v>
      </c>
      <c r="I79" s="13">
        <f t="shared" si="3"/>
        <v>0.80987654320987656</v>
      </c>
    </row>
    <row r="80" spans="2:9" x14ac:dyDescent="0.25">
      <c r="B80" t="str">
        <f>VLOOKUP(C80,Data!$B$2:$G$2425,6,FALSE)</f>
        <v>Paul DeJong</v>
      </c>
      <c r="C80" s="2" t="s">
        <v>1117</v>
      </c>
      <c r="D80" s="8">
        <v>0.98148148148148151</v>
      </c>
      <c r="E80" s="8">
        <v>0.75</v>
      </c>
      <c r="F80" s="8">
        <v>0.69753086419753085</v>
      </c>
      <c r="G80" s="8">
        <v>0.80967078189300412</v>
      </c>
      <c r="H80">
        <f t="shared" si="2"/>
        <v>3</v>
      </c>
      <c r="I80" s="13">
        <f t="shared" si="3"/>
        <v>0.80967078189300412</v>
      </c>
    </row>
    <row r="81" spans="2:9" x14ac:dyDescent="0.25">
      <c r="B81" t="str">
        <f>VLOOKUP(C81,Data!$B$2:$G$2425,6,FALSE)</f>
        <v>Jeff McNeil</v>
      </c>
      <c r="C81" s="2" t="s">
        <v>953</v>
      </c>
      <c r="D81" s="8">
        <v>0.82098765432098764</v>
      </c>
      <c r="E81" s="8">
        <v>0.8666666666666667</v>
      </c>
      <c r="F81" s="8">
        <v>0.7407407407407407</v>
      </c>
      <c r="G81" s="8">
        <v>0.80946502057613168</v>
      </c>
      <c r="H81">
        <f t="shared" si="2"/>
        <v>3</v>
      </c>
      <c r="I81" s="13">
        <f t="shared" si="3"/>
        <v>0.80946502057613168</v>
      </c>
    </row>
    <row r="82" spans="2:9" x14ac:dyDescent="0.25">
      <c r="B82" t="str">
        <f>VLOOKUP(C82,Data!$B$2:$G$2425,6,FALSE)</f>
        <v>Michael Brantley</v>
      </c>
      <c r="C82" s="2" t="s">
        <v>283</v>
      </c>
      <c r="D82" s="8">
        <v>0.9135802469135802</v>
      </c>
      <c r="E82" s="8">
        <v>0.76666666666666672</v>
      </c>
      <c r="F82" s="8">
        <v>0.74691358024691357</v>
      </c>
      <c r="G82" s="8">
        <v>0.80905349794238679</v>
      </c>
      <c r="H82">
        <f t="shared" si="2"/>
        <v>3</v>
      </c>
      <c r="I82" s="13">
        <f t="shared" si="3"/>
        <v>0.80905349794238679</v>
      </c>
    </row>
    <row r="83" spans="2:9" x14ac:dyDescent="0.25">
      <c r="B83" t="str">
        <f>VLOOKUP(C83,Data!$B$2:$G$2425,6,FALSE)</f>
        <v>Mike Yastrzemski</v>
      </c>
      <c r="C83" s="2" t="s">
        <v>1109</v>
      </c>
      <c r="D83" s="8">
        <v>0.66049382716049387</v>
      </c>
      <c r="E83" s="8">
        <v>0.9</v>
      </c>
      <c r="F83" s="8">
        <v>0.85802469135802473</v>
      </c>
      <c r="G83" s="8">
        <v>0.8061728395061728</v>
      </c>
      <c r="H83">
        <f t="shared" si="2"/>
        <v>3</v>
      </c>
      <c r="I83" s="13">
        <f t="shared" si="3"/>
        <v>0.8061728395061728</v>
      </c>
    </row>
    <row r="84" spans="2:9" x14ac:dyDescent="0.25">
      <c r="B84" t="str">
        <f>VLOOKUP(C84,Data!$B$2:$G$2425,6,FALSE)</f>
        <v>Salvador Perez</v>
      </c>
      <c r="C84" s="2" t="s">
        <v>335</v>
      </c>
      <c r="D84" s="8"/>
      <c r="E84" s="8">
        <v>0.6166666666666667</v>
      </c>
      <c r="F84" s="8">
        <v>0.99382716049382713</v>
      </c>
      <c r="G84" s="8">
        <v>0.80524691358024691</v>
      </c>
      <c r="H84">
        <f t="shared" si="2"/>
        <v>2</v>
      </c>
      <c r="I84" s="13">
        <f t="shared" si="3"/>
        <v>0.53683127572016465</v>
      </c>
    </row>
    <row r="85" spans="2:9" x14ac:dyDescent="0.25">
      <c r="B85" t="str">
        <f>VLOOKUP(C85,Data!$B$2:$G$2425,6,FALSE)</f>
        <v>Brandon Belt</v>
      </c>
      <c r="C85" s="2" t="s">
        <v>1077</v>
      </c>
      <c r="D85" s="8">
        <v>0.96296296296296291</v>
      </c>
      <c r="E85" s="8">
        <v>0.85</v>
      </c>
      <c r="F85" s="8">
        <v>0.59876543209876543</v>
      </c>
      <c r="G85" s="8">
        <v>0.80390946502057614</v>
      </c>
      <c r="H85">
        <f t="shared" si="2"/>
        <v>3</v>
      </c>
      <c r="I85" s="13">
        <f t="shared" si="3"/>
        <v>0.80390946502057614</v>
      </c>
    </row>
    <row r="86" spans="2:9" x14ac:dyDescent="0.25">
      <c r="B86" t="str">
        <f>VLOOKUP(C86,Data!$B$2:$G$2425,6,FALSE)</f>
        <v>Colin Moran</v>
      </c>
      <c r="C86" s="2" t="s">
        <v>767</v>
      </c>
      <c r="D86" s="8">
        <v>0.91975308641975306</v>
      </c>
      <c r="E86" s="8">
        <v>0.8666666666666667</v>
      </c>
      <c r="F86" s="8">
        <v>0.61111111111111116</v>
      </c>
      <c r="G86" s="8">
        <v>0.79917695473251038</v>
      </c>
      <c r="H86">
        <f t="shared" si="2"/>
        <v>3</v>
      </c>
      <c r="I86" s="13">
        <f t="shared" si="3"/>
        <v>0.79917695473251038</v>
      </c>
    </row>
    <row r="87" spans="2:9" x14ac:dyDescent="0.25">
      <c r="B87" t="str">
        <f>VLOOKUP(C87,Data!$B$2:$G$2425,6,FALSE)</f>
        <v>Hanser Alberto</v>
      </c>
      <c r="C87" s="2" t="s">
        <v>819</v>
      </c>
      <c r="D87" s="8">
        <v>0.85802469135802473</v>
      </c>
      <c r="E87" s="8">
        <v>0.9</v>
      </c>
      <c r="F87" s="8">
        <v>0.63580246913580252</v>
      </c>
      <c r="G87" s="8">
        <v>0.79794238683127583</v>
      </c>
      <c r="H87">
        <f t="shared" si="2"/>
        <v>3</v>
      </c>
      <c r="I87" s="13">
        <f t="shared" si="3"/>
        <v>0.79794238683127583</v>
      </c>
    </row>
    <row r="88" spans="2:9" x14ac:dyDescent="0.25">
      <c r="B88" t="str">
        <f>VLOOKUP(C88,Data!$B$2:$G$2425,6,FALSE)</f>
        <v>Willson Contreras</v>
      </c>
      <c r="C88" s="2" t="s">
        <v>711</v>
      </c>
      <c r="D88" s="8">
        <v>0.64814814814814814</v>
      </c>
      <c r="E88" s="8">
        <v>0.95</v>
      </c>
      <c r="F88" s="8">
        <v>0.79012345679012341</v>
      </c>
      <c r="G88" s="8">
        <v>0.79609053497942384</v>
      </c>
      <c r="H88">
        <f t="shared" si="2"/>
        <v>3</v>
      </c>
      <c r="I88" s="13">
        <f t="shared" si="3"/>
        <v>0.79609053497942384</v>
      </c>
    </row>
    <row r="89" spans="2:9" x14ac:dyDescent="0.25">
      <c r="B89" t="str">
        <f>VLOOKUP(C89,Data!$B$2:$G$2425,6,FALSE)</f>
        <v>Jason Heyward</v>
      </c>
      <c r="C89" s="2" t="s">
        <v>723</v>
      </c>
      <c r="D89" s="8">
        <v>0.90740740740740744</v>
      </c>
      <c r="E89" s="8">
        <v>0.83333333333333337</v>
      </c>
      <c r="F89" s="8">
        <v>0.64197530864197527</v>
      </c>
      <c r="G89" s="8">
        <v>0.79423868312757195</v>
      </c>
      <c r="H89">
        <f t="shared" si="2"/>
        <v>3</v>
      </c>
      <c r="I89" s="13">
        <f t="shared" si="3"/>
        <v>0.79423868312757195</v>
      </c>
    </row>
    <row r="90" spans="2:9" x14ac:dyDescent="0.25">
      <c r="B90" t="str">
        <f>VLOOKUP(C90,Data!$B$2:$G$2425,6,FALSE)</f>
        <v>Max Kepler</v>
      </c>
      <c r="C90" s="2" t="s">
        <v>403</v>
      </c>
      <c r="D90" s="8">
        <v>0.8271604938271605</v>
      </c>
      <c r="E90" s="8">
        <v>0.8</v>
      </c>
      <c r="F90" s="8">
        <v>0.74691358024691357</v>
      </c>
      <c r="G90" s="8">
        <v>0.79135802469135808</v>
      </c>
      <c r="H90">
        <f t="shared" si="2"/>
        <v>3</v>
      </c>
      <c r="I90" s="13">
        <f t="shared" si="3"/>
        <v>0.79135802469135808</v>
      </c>
    </row>
    <row r="91" spans="2:9" x14ac:dyDescent="0.25">
      <c r="B91" t="str">
        <f>VLOOKUP(C91,Data!$B$2:$G$2425,6,FALSE)</f>
        <v>Gleyber Torres</v>
      </c>
      <c r="C91" s="2" t="s">
        <v>457</v>
      </c>
      <c r="D91" s="8">
        <v>0.88888888888888884</v>
      </c>
      <c r="E91" s="8">
        <v>0.7</v>
      </c>
      <c r="F91" s="8">
        <v>0.78395061728395066</v>
      </c>
      <c r="G91" s="8">
        <v>0.79094650205761319</v>
      </c>
      <c r="H91">
        <f t="shared" si="2"/>
        <v>3</v>
      </c>
      <c r="I91" s="13">
        <f t="shared" si="3"/>
        <v>0.79094650205761319</v>
      </c>
    </row>
    <row r="92" spans="2:9" x14ac:dyDescent="0.25">
      <c r="B92" t="str">
        <f>VLOOKUP(C92,Data!$B$2:$G$2425,6,FALSE)</f>
        <v>Jeimer Candelario</v>
      </c>
      <c r="C92" s="2" t="s">
        <v>251</v>
      </c>
      <c r="D92" s="8">
        <v>0.58024691358024694</v>
      </c>
      <c r="E92" s="8">
        <v>0.8666666666666667</v>
      </c>
      <c r="F92" s="8">
        <v>0.91975308641975306</v>
      </c>
      <c r="G92" s="8">
        <v>0.78888888888888886</v>
      </c>
      <c r="H92">
        <f t="shared" si="2"/>
        <v>3</v>
      </c>
      <c r="I92" s="13">
        <f t="shared" si="3"/>
        <v>0.78888888888888886</v>
      </c>
    </row>
    <row r="93" spans="2:9" x14ac:dyDescent="0.25">
      <c r="B93" t="str">
        <f>VLOOKUP(C93,Data!$B$2:$G$2425,6,FALSE)</f>
        <v>Kevin Kiermaier</v>
      </c>
      <c r="C93" s="2" t="s">
        <v>545</v>
      </c>
      <c r="D93" s="8">
        <v>0.79629629629629628</v>
      </c>
      <c r="E93" s="8">
        <v>0.81666666666666665</v>
      </c>
      <c r="F93" s="8">
        <v>0.75308641975308643</v>
      </c>
      <c r="G93" s="8">
        <v>0.78868312757201642</v>
      </c>
      <c r="H93">
        <f t="shared" si="2"/>
        <v>3</v>
      </c>
      <c r="I93" s="13">
        <f t="shared" si="3"/>
        <v>0.78868312757201642</v>
      </c>
    </row>
    <row r="94" spans="2:9" x14ac:dyDescent="0.25">
      <c r="B94" t="str">
        <f>VLOOKUP(C94,Data!$B$2:$G$2425,6,FALSE)</f>
        <v>Miguel Sano</v>
      </c>
      <c r="C94" s="2" t="s">
        <v>419</v>
      </c>
      <c r="D94" s="8">
        <v>0.64814814814814814</v>
      </c>
      <c r="E94" s="8">
        <v>0.8833333333333333</v>
      </c>
      <c r="F94" s="8">
        <v>0.83333333333333337</v>
      </c>
      <c r="G94" s="8">
        <v>0.78827160493827153</v>
      </c>
      <c r="H94">
        <f t="shared" si="2"/>
        <v>3</v>
      </c>
      <c r="I94" s="13">
        <f t="shared" si="3"/>
        <v>0.78827160493827153</v>
      </c>
    </row>
    <row r="95" spans="2:9" x14ac:dyDescent="0.25">
      <c r="B95" t="str">
        <f>VLOOKUP(C95,Data!$B$2:$G$2425,6,FALSE)</f>
        <v>Brandon Lowe</v>
      </c>
      <c r="C95" s="2" t="s">
        <v>547</v>
      </c>
      <c r="D95" s="8">
        <v>0.50617283950617287</v>
      </c>
      <c r="E95" s="8">
        <v>0.93333333333333335</v>
      </c>
      <c r="F95" s="8">
        <v>0.91975308641975306</v>
      </c>
      <c r="G95" s="8">
        <v>0.78641975308641976</v>
      </c>
      <c r="H95">
        <f t="shared" si="2"/>
        <v>3</v>
      </c>
      <c r="I95" s="13">
        <f t="shared" si="3"/>
        <v>0.78641975308641976</v>
      </c>
    </row>
    <row r="96" spans="2:9" x14ac:dyDescent="0.25">
      <c r="B96" t="str">
        <f>VLOOKUP(C96,Data!$B$2:$G$2425,6,FALSE)</f>
        <v>Andrew Vaughn</v>
      </c>
      <c r="C96" s="2" t="s">
        <v>184</v>
      </c>
      <c r="D96" s="8"/>
      <c r="E96" s="8"/>
      <c r="F96" s="8">
        <v>0.78395061728395066</v>
      </c>
      <c r="G96" s="8">
        <v>0.78395061728395066</v>
      </c>
      <c r="H96">
        <f t="shared" si="2"/>
        <v>1</v>
      </c>
      <c r="I96" s="13">
        <f t="shared" si="3"/>
        <v>0.26131687242798357</v>
      </c>
    </row>
    <row r="97" spans="2:9" x14ac:dyDescent="0.25">
      <c r="B97" t="str">
        <f>VLOOKUP(C97,Data!$B$2:$G$2425,6,FALSE)</f>
        <v>Isiah Kiner-Falefa</v>
      </c>
      <c r="C97" s="2" t="s">
        <v>439</v>
      </c>
      <c r="D97" s="8">
        <v>0.40123456790123457</v>
      </c>
      <c r="E97" s="8">
        <v>0.96666666666666667</v>
      </c>
      <c r="F97" s="8">
        <v>0.97530864197530864</v>
      </c>
      <c r="G97" s="8">
        <v>0.78106995884773667</v>
      </c>
      <c r="H97">
        <f t="shared" si="2"/>
        <v>3</v>
      </c>
      <c r="I97" s="13">
        <f t="shared" si="3"/>
        <v>0.78106995884773667</v>
      </c>
    </row>
    <row r="98" spans="2:9" x14ac:dyDescent="0.25">
      <c r="B98" t="str">
        <f>VLOOKUP(C98,Data!$B$2:$G$2425,6,FALSE)</f>
        <v>Carlos Correa</v>
      </c>
      <c r="C98" s="2" t="s">
        <v>395</v>
      </c>
      <c r="D98" s="8">
        <v>0.46296296296296297</v>
      </c>
      <c r="E98" s="8">
        <v>0.96666666666666667</v>
      </c>
      <c r="F98" s="8">
        <v>0.9135802469135802</v>
      </c>
      <c r="G98" s="8">
        <v>0.78106995884773667</v>
      </c>
      <c r="H98">
        <f t="shared" si="2"/>
        <v>3</v>
      </c>
      <c r="I98" s="13">
        <f t="shared" si="3"/>
        <v>0.78106995884773667</v>
      </c>
    </row>
    <row r="99" spans="2:9" x14ac:dyDescent="0.25">
      <c r="B99" t="str">
        <f>VLOOKUP(C99,Data!$B$2:$G$2425,6,FALSE)</f>
        <v>Lourdes Gurriel Jr.</v>
      </c>
      <c r="C99" s="2" t="s">
        <v>617</v>
      </c>
      <c r="D99" s="8">
        <v>0.51851851851851849</v>
      </c>
      <c r="E99" s="8">
        <v>0.95</v>
      </c>
      <c r="F99" s="8">
        <v>0.87037037037037035</v>
      </c>
      <c r="G99" s="8">
        <v>0.77962962962962956</v>
      </c>
      <c r="H99">
        <f t="shared" si="2"/>
        <v>3</v>
      </c>
      <c r="I99" s="13">
        <f t="shared" si="3"/>
        <v>0.77962962962962956</v>
      </c>
    </row>
    <row r="100" spans="2:9" x14ac:dyDescent="0.25">
      <c r="B100" t="str">
        <f>VLOOKUP(C100,Data!$B$2:$G$2425,6,FALSE)</f>
        <v>Tim Anderson</v>
      </c>
      <c r="C100" s="2" t="s">
        <v>148</v>
      </c>
      <c r="D100" s="8">
        <v>0.7592592592592593</v>
      </c>
      <c r="E100" s="8">
        <v>0.81666666666666665</v>
      </c>
      <c r="F100" s="8">
        <v>0.7592592592592593</v>
      </c>
      <c r="G100" s="8">
        <v>0.77839506172839512</v>
      </c>
      <c r="H100">
        <f t="shared" si="2"/>
        <v>3</v>
      </c>
      <c r="I100" s="13">
        <f t="shared" si="3"/>
        <v>0.77839506172839512</v>
      </c>
    </row>
    <row r="101" spans="2:9" x14ac:dyDescent="0.25">
      <c r="B101" t="str">
        <f>VLOOKUP(C101,Data!$B$2:$G$2425,6,FALSE)</f>
        <v>Austin Riley</v>
      </c>
      <c r="C101" s="2" t="s">
        <v>697</v>
      </c>
      <c r="D101" s="8">
        <v>0.49382716049382713</v>
      </c>
      <c r="E101" s="8">
        <v>0.85</v>
      </c>
      <c r="F101" s="8">
        <v>0.98765432098765427</v>
      </c>
      <c r="G101" s="8">
        <v>0.77716049382716046</v>
      </c>
      <c r="H101">
        <f t="shared" si="2"/>
        <v>3</v>
      </c>
      <c r="I101" s="13">
        <f t="shared" si="3"/>
        <v>0.77716049382716046</v>
      </c>
    </row>
    <row r="102" spans="2:9" x14ac:dyDescent="0.25">
      <c r="B102" t="str">
        <f>VLOOKUP(C102,Data!$B$2:$G$2425,6,FALSE)</f>
        <v>Rhys Hoskins</v>
      </c>
      <c r="C102" s="2" t="s">
        <v>981</v>
      </c>
      <c r="D102" s="8">
        <v>0.98765432098765427</v>
      </c>
      <c r="E102" s="8">
        <v>0.68333333333333335</v>
      </c>
      <c r="F102" s="8">
        <v>0.66049382716049387</v>
      </c>
      <c r="G102" s="8">
        <v>0.77716049382716046</v>
      </c>
      <c r="H102">
        <f t="shared" si="2"/>
        <v>3</v>
      </c>
      <c r="I102" s="13">
        <f t="shared" si="3"/>
        <v>0.77716049382716046</v>
      </c>
    </row>
    <row r="103" spans="2:9" x14ac:dyDescent="0.25">
      <c r="B103" t="str">
        <f>VLOOKUP(C103,Data!$B$2:$G$2425,6,FALSE)</f>
        <v>Austin Meadows</v>
      </c>
      <c r="C103" s="2" t="s">
        <v>553</v>
      </c>
      <c r="D103" s="8">
        <v>0.85185185185185186</v>
      </c>
      <c r="E103" s="8">
        <v>0.6</v>
      </c>
      <c r="F103" s="8">
        <v>0.87654320987654322</v>
      </c>
      <c r="G103" s="8">
        <v>0.77613168724279824</v>
      </c>
      <c r="H103">
        <f t="shared" si="2"/>
        <v>3</v>
      </c>
      <c r="I103" s="13">
        <f t="shared" si="3"/>
        <v>0.77613168724279824</v>
      </c>
    </row>
    <row r="104" spans="2:9" x14ac:dyDescent="0.25">
      <c r="B104" t="str">
        <f>VLOOKUP(C104,Data!$B$2:$G$2425,6,FALSE)</f>
        <v>Wilmer Flores</v>
      </c>
      <c r="C104" s="2" t="s">
        <v>1091</v>
      </c>
      <c r="D104" s="8">
        <v>0.54938271604938271</v>
      </c>
      <c r="E104" s="8">
        <v>0.91666666666666663</v>
      </c>
      <c r="F104" s="8">
        <v>0.85802469135802473</v>
      </c>
      <c r="G104" s="8">
        <v>0.77469135802469147</v>
      </c>
      <c r="H104">
        <f t="shared" si="2"/>
        <v>3</v>
      </c>
      <c r="I104" s="13">
        <f t="shared" si="3"/>
        <v>0.77469135802469147</v>
      </c>
    </row>
    <row r="105" spans="2:9" x14ac:dyDescent="0.25">
      <c r="B105" t="str">
        <f>VLOOKUP(C105,Data!$B$2:$G$2425,6,FALSE)</f>
        <v>Fernando Tatis Jr.</v>
      </c>
      <c r="C105" s="2" t="s">
        <v>1071</v>
      </c>
      <c r="D105" s="8">
        <v>0.51851851851851849</v>
      </c>
      <c r="E105" s="8">
        <v>0.98333333333333328</v>
      </c>
      <c r="F105" s="8">
        <v>0.80246913580246915</v>
      </c>
      <c r="G105" s="8">
        <v>0.7681069958847736</v>
      </c>
      <c r="H105">
        <f t="shared" si="2"/>
        <v>3</v>
      </c>
      <c r="I105" s="13">
        <f t="shared" si="3"/>
        <v>0.7681069958847736</v>
      </c>
    </row>
    <row r="106" spans="2:9" x14ac:dyDescent="0.25">
      <c r="B106" t="str">
        <f>VLOOKUP(C106,Data!$B$2:$G$2425,6,FALSE)</f>
        <v>Miguel Rojas</v>
      </c>
      <c r="C106" s="2" t="s">
        <v>881</v>
      </c>
      <c r="D106" s="8">
        <v>0.81481481481481477</v>
      </c>
      <c r="E106" s="8">
        <v>0.66666666666666663</v>
      </c>
      <c r="F106" s="8">
        <v>0.81481481481481477</v>
      </c>
      <c r="G106" s="8">
        <v>0.76543209876543206</v>
      </c>
      <c r="H106">
        <f t="shared" si="2"/>
        <v>3</v>
      </c>
      <c r="I106" s="13">
        <f t="shared" si="3"/>
        <v>0.76543209876543206</v>
      </c>
    </row>
    <row r="107" spans="2:9" x14ac:dyDescent="0.25">
      <c r="B107" t="str">
        <f>VLOOKUP(C107,Data!$B$2:$G$2425,6,FALSE)</f>
        <v>Akil Baddoo</v>
      </c>
      <c r="C107" s="2" t="s">
        <v>239</v>
      </c>
      <c r="D107" s="8"/>
      <c r="E107" s="8"/>
      <c r="F107" s="8">
        <v>0.76543209876543206</v>
      </c>
      <c r="G107" s="8">
        <v>0.76543209876543206</v>
      </c>
      <c r="H107">
        <f t="shared" si="2"/>
        <v>1</v>
      </c>
      <c r="I107" s="13">
        <f t="shared" si="3"/>
        <v>0.2551440329218107</v>
      </c>
    </row>
    <row r="108" spans="2:9" x14ac:dyDescent="0.25">
      <c r="B108" t="str">
        <f>VLOOKUP(C108,Data!$B$2:$G$2425,6,FALSE)</f>
        <v>Elvis Andrus</v>
      </c>
      <c r="C108" s="2" t="s">
        <v>463</v>
      </c>
      <c r="D108" s="8">
        <v>0.90740740740740744</v>
      </c>
      <c r="E108" s="8">
        <v>0.48333333333333334</v>
      </c>
      <c r="F108" s="8">
        <v>0.90123456790123457</v>
      </c>
      <c r="G108" s="8">
        <v>0.76399176954732517</v>
      </c>
      <c r="H108">
        <f t="shared" si="2"/>
        <v>3</v>
      </c>
      <c r="I108" s="13">
        <f t="shared" si="3"/>
        <v>0.76399176954732517</v>
      </c>
    </row>
    <row r="109" spans="2:9" x14ac:dyDescent="0.25">
      <c r="B109" t="str">
        <f>VLOOKUP(C109,Data!$B$2:$G$2425,6,FALSE)</f>
        <v>Yasmani Grandal</v>
      </c>
      <c r="C109" s="2" t="s">
        <v>160</v>
      </c>
      <c r="D109" s="8">
        <v>0.94444444444444442</v>
      </c>
      <c r="E109" s="8">
        <v>0.76666666666666672</v>
      </c>
      <c r="F109" s="8">
        <v>0.57407407407407407</v>
      </c>
      <c r="G109" s="8">
        <v>0.7617283950617284</v>
      </c>
      <c r="H109">
        <f t="shared" si="2"/>
        <v>3</v>
      </c>
      <c r="I109" s="13">
        <f t="shared" si="3"/>
        <v>0.7617283950617284</v>
      </c>
    </row>
    <row r="110" spans="2:9" x14ac:dyDescent="0.25">
      <c r="B110" t="str">
        <f>VLOOKUP(C110,Data!$B$2:$G$2425,6,FALSE)</f>
        <v>Corey Seager</v>
      </c>
      <c r="C110" s="2" t="s">
        <v>595</v>
      </c>
      <c r="D110" s="8">
        <v>0.8271604938271605</v>
      </c>
      <c r="E110" s="8">
        <v>0.8666666666666667</v>
      </c>
      <c r="F110" s="8">
        <v>0.5864197530864198</v>
      </c>
      <c r="G110" s="8">
        <v>0.76008230452674896</v>
      </c>
      <c r="H110">
        <f t="shared" si="2"/>
        <v>3</v>
      </c>
      <c r="I110" s="13">
        <f t="shared" si="3"/>
        <v>0.76008230452674896</v>
      </c>
    </row>
    <row r="111" spans="2:9" x14ac:dyDescent="0.25">
      <c r="B111" t="str">
        <f>VLOOKUP(C111,Data!$B$2:$G$2425,6,FALSE)</f>
        <v>Dominic Smith</v>
      </c>
      <c r="C111" s="2" t="s">
        <v>961</v>
      </c>
      <c r="D111" s="8">
        <v>0.54938271604938271</v>
      </c>
      <c r="E111" s="8">
        <v>0.83333333333333337</v>
      </c>
      <c r="F111" s="8">
        <v>0.89506172839506171</v>
      </c>
      <c r="G111" s="8">
        <v>0.75925925925925919</v>
      </c>
      <c r="H111">
        <f t="shared" si="2"/>
        <v>3</v>
      </c>
      <c r="I111" s="13">
        <f t="shared" si="3"/>
        <v>0.75925925925925919</v>
      </c>
    </row>
    <row r="112" spans="2:9" x14ac:dyDescent="0.25">
      <c r="B112" t="str">
        <f>VLOOKUP(C112,Data!$B$2:$G$2425,6,FALSE)</f>
        <v>Jesse Winker</v>
      </c>
      <c r="C112" s="2" t="s">
        <v>531</v>
      </c>
      <c r="D112" s="8">
        <v>0.69753086419753085</v>
      </c>
      <c r="E112" s="8">
        <v>0.9</v>
      </c>
      <c r="F112" s="8">
        <v>0.67901234567901236</v>
      </c>
      <c r="G112" s="8">
        <v>0.7588477366255143</v>
      </c>
      <c r="H112">
        <f t="shared" si="2"/>
        <v>3</v>
      </c>
      <c r="I112" s="13">
        <f t="shared" si="3"/>
        <v>0.7588477366255143</v>
      </c>
    </row>
    <row r="113" spans="2:9" x14ac:dyDescent="0.25">
      <c r="B113" t="str">
        <f>VLOOKUP(C113,Data!$B$2:$G$2425,6,FALSE)</f>
        <v>Harrison Bader</v>
      </c>
      <c r="C113" s="2" t="s">
        <v>1113</v>
      </c>
      <c r="D113" s="8">
        <v>0.79012345679012341</v>
      </c>
      <c r="E113" s="8">
        <v>0.83333333333333337</v>
      </c>
      <c r="F113" s="8">
        <v>0.63580246913580252</v>
      </c>
      <c r="G113" s="8">
        <v>0.75308641975308654</v>
      </c>
      <c r="H113">
        <f t="shared" si="2"/>
        <v>3</v>
      </c>
      <c r="I113" s="13">
        <f t="shared" si="3"/>
        <v>0.75308641975308654</v>
      </c>
    </row>
    <row r="114" spans="2:9" x14ac:dyDescent="0.25">
      <c r="B114" t="str">
        <f>VLOOKUP(C114,Data!$B$2:$G$2425,6,FALSE)</f>
        <v>Josh Donaldson</v>
      </c>
      <c r="C114" s="2" t="s">
        <v>427</v>
      </c>
      <c r="D114" s="8">
        <v>0.95679012345679015</v>
      </c>
      <c r="E114" s="8">
        <v>0.46666666666666667</v>
      </c>
      <c r="F114" s="8">
        <v>0.83333333333333337</v>
      </c>
      <c r="G114" s="8">
        <v>0.75226337448559677</v>
      </c>
      <c r="H114">
        <f t="shared" si="2"/>
        <v>3</v>
      </c>
      <c r="I114" s="13">
        <f t="shared" si="3"/>
        <v>0.75226337448559677</v>
      </c>
    </row>
    <row r="115" spans="2:9" x14ac:dyDescent="0.25">
      <c r="B115" t="str">
        <f>VLOOKUP(C115,Data!$B$2:$G$2425,6,FALSE)</f>
        <v>Dylan Carlson</v>
      </c>
      <c r="C115" s="2" t="s">
        <v>1115</v>
      </c>
      <c r="D115" s="8"/>
      <c r="E115" s="8">
        <v>0.58333333333333337</v>
      </c>
      <c r="F115" s="8">
        <v>0.91975308641975306</v>
      </c>
      <c r="G115" s="8">
        <v>0.75154320987654322</v>
      </c>
      <c r="H115">
        <f t="shared" si="2"/>
        <v>2</v>
      </c>
      <c r="I115" s="13">
        <f t="shared" si="3"/>
        <v>0.50102880658436211</v>
      </c>
    </row>
    <row r="116" spans="2:9" x14ac:dyDescent="0.25">
      <c r="B116" t="str">
        <f>VLOOKUP(C116,Data!$B$2:$G$2425,6,FALSE)</f>
        <v>J.D. Davis</v>
      </c>
      <c r="C116" s="2" t="s">
        <v>935</v>
      </c>
      <c r="D116" s="8">
        <v>0.86419753086419748</v>
      </c>
      <c r="E116" s="8">
        <v>0.93333333333333335</v>
      </c>
      <c r="F116" s="8">
        <v>0.45061728395061729</v>
      </c>
      <c r="G116" s="8">
        <v>0.74938271604938278</v>
      </c>
      <c r="H116">
        <f t="shared" si="2"/>
        <v>3</v>
      </c>
      <c r="I116" s="13">
        <f t="shared" si="3"/>
        <v>0.74938271604938278</v>
      </c>
    </row>
    <row r="117" spans="2:9" x14ac:dyDescent="0.25">
      <c r="B117" t="str">
        <f>VLOOKUP(C117,Data!$B$2:$G$2425,6,FALSE)</f>
        <v>Gio Urshela</v>
      </c>
      <c r="C117" s="2" t="s">
        <v>421</v>
      </c>
      <c r="D117" s="8">
        <v>0.81481481481481477</v>
      </c>
      <c r="E117" s="8">
        <v>0.71666666666666667</v>
      </c>
      <c r="F117" s="8">
        <v>0.71604938271604934</v>
      </c>
      <c r="G117" s="8">
        <v>0.74917695473251023</v>
      </c>
      <c r="H117">
        <f t="shared" si="2"/>
        <v>3</v>
      </c>
      <c r="I117" s="13">
        <f t="shared" si="3"/>
        <v>0.74917695473251023</v>
      </c>
    </row>
    <row r="118" spans="2:9" x14ac:dyDescent="0.25">
      <c r="B118" t="str">
        <f>VLOOKUP(C118,Data!$B$2:$G$2425,6,FALSE)</f>
        <v>Omar Narvaez</v>
      </c>
      <c r="C118" s="2" t="s">
        <v>903</v>
      </c>
      <c r="D118" s="8">
        <v>0.81481481481481477</v>
      </c>
      <c r="E118" s="8">
        <v>0.66666666666666663</v>
      </c>
      <c r="F118" s="8">
        <v>0.7592592592592593</v>
      </c>
      <c r="G118" s="8">
        <v>0.74691358024691346</v>
      </c>
      <c r="H118">
        <f t="shared" si="2"/>
        <v>3</v>
      </c>
      <c r="I118" s="13">
        <f t="shared" si="3"/>
        <v>0.74691358024691346</v>
      </c>
    </row>
    <row r="119" spans="2:9" x14ac:dyDescent="0.25">
      <c r="B119" t="str">
        <f>VLOOKUP(C119,Data!$B$2:$G$2425,6,FALSE)</f>
        <v>Ronald Acuna Jr.</v>
      </c>
      <c r="C119" s="2" t="s">
        <v>673</v>
      </c>
      <c r="D119" s="8">
        <v>0.96296296296296291</v>
      </c>
      <c r="E119" s="8">
        <v>0.76666666666666672</v>
      </c>
      <c r="F119" s="8">
        <v>0.50617283950617287</v>
      </c>
      <c r="G119" s="8">
        <v>0.74526748971193424</v>
      </c>
      <c r="H119">
        <f t="shared" si="2"/>
        <v>3</v>
      </c>
      <c r="I119" s="13">
        <f t="shared" si="3"/>
        <v>0.74526748971193424</v>
      </c>
    </row>
    <row r="120" spans="2:9" x14ac:dyDescent="0.25">
      <c r="B120" t="str">
        <f>VLOOKUP(C120,Data!$B$2:$G$2425,6,FALSE)</f>
        <v>Alex Bregman</v>
      </c>
      <c r="C120" s="2" t="s">
        <v>285</v>
      </c>
      <c r="D120" s="8">
        <v>0.96296296296296291</v>
      </c>
      <c r="E120" s="8">
        <v>0.7</v>
      </c>
      <c r="F120" s="8">
        <v>0.56172839506172845</v>
      </c>
      <c r="G120" s="8">
        <v>0.74156378600823059</v>
      </c>
      <c r="H120">
        <f t="shared" si="2"/>
        <v>3</v>
      </c>
      <c r="I120" s="13">
        <f t="shared" si="3"/>
        <v>0.74156378600823059</v>
      </c>
    </row>
    <row r="121" spans="2:9" x14ac:dyDescent="0.25">
      <c r="B121" t="str">
        <f>VLOOKUP(C121,Data!$B$2:$G$2425,6,FALSE)</f>
        <v>Ian Happ</v>
      </c>
      <c r="C121" s="2" t="s">
        <v>719</v>
      </c>
      <c r="D121" s="8">
        <v>0.35802469135802467</v>
      </c>
      <c r="E121" s="8">
        <v>0.95</v>
      </c>
      <c r="F121" s="8">
        <v>0.9135802469135802</v>
      </c>
      <c r="G121" s="8">
        <v>0.74053497942386837</v>
      </c>
      <c r="H121">
        <f t="shared" si="2"/>
        <v>3</v>
      </c>
      <c r="I121" s="13">
        <f t="shared" si="3"/>
        <v>0.74053497942386837</v>
      </c>
    </row>
    <row r="122" spans="2:9" x14ac:dyDescent="0.25">
      <c r="B122" t="str">
        <f>VLOOKUP(C122,Data!$B$2:$G$2425,6,FALSE)</f>
        <v>Robinson Cano</v>
      </c>
      <c r="C122" s="2" t="s">
        <v>933</v>
      </c>
      <c r="D122" s="8">
        <v>0.66049382716049387</v>
      </c>
      <c r="E122" s="8">
        <v>0.81666666666666665</v>
      </c>
      <c r="F122" s="8"/>
      <c r="G122" s="8">
        <v>0.73858024691358026</v>
      </c>
      <c r="H122">
        <f t="shared" si="2"/>
        <v>2</v>
      </c>
      <c r="I122" s="13">
        <f t="shared" si="3"/>
        <v>0.49238683127572019</v>
      </c>
    </row>
    <row r="123" spans="2:9" x14ac:dyDescent="0.25">
      <c r="B123" t="str">
        <f>VLOOKUP(C123,Data!$B$2:$G$2425,6,FALSE)</f>
        <v>Ryan Mountcastle</v>
      </c>
      <c r="C123" s="2" t="s">
        <v>65</v>
      </c>
      <c r="D123" s="8"/>
      <c r="E123" s="8">
        <v>0.58333333333333337</v>
      </c>
      <c r="F123" s="8">
        <v>0.88888888888888884</v>
      </c>
      <c r="G123" s="8">
        <v>0.73611111111111116</v>
      </c>
      <c r="H123">
        <f t="shared" si="2"/>
        <v>2</v>
      </c>
      <c r="I123" s="13">
        <f t="shared" si="3"/>
        <v>0.49074074074074076</v>
      </c>
    </row>
    <row r="124" spans="2:9" x14ac:dyDescent="0.25">
      <c r="B124" t="str">
        <f>VLOOKUP(C124,Data!$B$2:$G$2425,6,FALSE)</f>
        <v>Andrew McCutchen</v>
      </c>
      <c r="C124" s="2" t="s">
        <v>901</v>
      </c>
      <c r="D124" s="8">
        <v>0.36419753086419754</v>
      </c>
      <c r="E124" s="8">
        <v>0.95</v>
      </c>
      <c r="F124" s="8">
        <v>0.88888888888888884</v>
      </c>
      <c r="G124" s="8">
        <v>0.7343621399176955</v>
      </c>
      <c r="H124">
        <f t="shared" si="2"/>
        <v>3</v>
      </c>
      <c r="I124" s="13">
        <f t="shared" si="3"/>
        <v>0.7343621399176955</v>
      </c>
    </row>
    <row r="125" spans="2:9" x14ac:dyDescent="0.25">
      <c r="B125" t="str">
        <f>VLOOKUP(C125,Data!$B$2:$G$2425,6,FALSE)</f>
        <v>Ketel Marte</v>
      </c>
      <c r="C125" s="2" t="s">
        <v>655</v>
      </c>
      <c r="D125" s="8">
        <v>0.88888888888888884</v>
      </c>
      <c r="E125" s="8">
        <v>0.75</v>
      </c>
      <c r="F125" s="8">
        <v>0.55555555555555558</v>
      </c>
      <c r="G125" s="8">
        <v>0.73148148148148151</v>
      </c>
      <c r="H125">
        <f t="shared" si="2"/>
        <v>3</v>
      </c>
      <c r="I125" s="13">
        <f t="shared" si="3"/>
        <v>0.73148148148148151</v>
      </c>
    </row>
    <row r="126" spans="2:9" x14ac:dyDescent="0.25">
      <c r="B126" t="str">
        <f>VLOOKUP(C126,Data!$B$2:$G$2425,6,FALSE)</f>
        <v>Gary Sanchez</v>
      </c>
      <c r="C126" s="2" t="s">
        <v>417</v>
      </c>
      <c r="D126" s="8">
        <v>0.65432098765432101</v>
      </c>
      <c r="E126" s="8">
        <v>0.81666666666666665</v>
      </c>
      <c r="F126" s="8">
        <v>0.72222222222222221</v>
      </c>
      <c r="G126" s="8">
        <v>0.73106995884773662</v>
      </c>
      <c r="H126">
        <f t="shared" si="2"/>
        <v>3</v>
      </c>
      <c r="I126" s="13">
        <f t="shared" si="3"/>
        <v>0.73106995884773662</v>
      </c>
    </row>
    <row r="127" spans="2:9" x14ac:dyDescent="0.25">
      <c r="B127" t="str">
        <f>VLOOKUP(C127,Data!$B$2:$G$2425,6,FALSE)</f>
        <v>Evan Longoria</v>
      </c>
      <c r="C127" s="2" t="s">
        <v>1095</v>
      </c>
      <c r="D127" s="8">
        <v>0.79629629629629628</v>
      </c>
      <c r="E127" s="8">
        <v>0.8833333333333333</v>
      </c>
      <c r="F127" s="8">
        <v>0.5</v>
      </c>
      <c r="G127" s="8">
        <v>0.72654320987654319</v>
      </c>
      <c r="H127">
        <f t="shared" si="2"/>
        <v>3</v>
      </c>
      <c r="I127" s="13">
        <f t="shared" si="3"/>
        <v>0.72654320987654319</v>
      </c>
    </row>
    <row r="128" spans="2:9" x14ac:dyDescent="0.25">
      <c r="B128" t="str">
        <f>VLOOKUP(C128,Data!$B$2:$G$2425,6,FALSE)</f>
        <v>Brian Anderson</v>
      </c>
      <c r="C128" s="2" t="s">
        <v>857</v>
      </c>
      <c r="D128" s="8">
        <v>0.77777777777777779</v>
      </c>
      <c r="E128" s="8">
        <v>0.98333333333333328</v>
      </c>
      <c r="F128" s="8">
        <v>0.41358024691358025</v>
      </c>
      <c r="G128" s="8">
        <v>0.72489711934156376</v>
      </c>
      <c r="H128">
        <f t="shared" si="2"/>
        <v>3</v>
      </c>
      <c r="I128" s="13">
        <f t="shared" si="3"/>
        <v>0.72489711934156376</v>
      </c>
    </row>
    <row r="129" spans="2:9" x14ac:dyDescent="0.25">
      <c r="B129" t="str">
        <f>VLOOKUP(C129,Data!$B$2:$G$2425,6,FALSE)</f>
        <v>AJ Pollock</v>
      </c>
      <c r="C129" s="2" t="s">
        <v>841</v>
      </c>
      <c r="D129" s="8">
        <v>0.53086419753086422</v>
      </c>
      <c r="E129" s="8">
        <v>0.91666666666666663</v>
      </c>
      <c r="F129" s="8">
        <v>0.72222222222222221</v>
      </c>
      <c r="G129" s="8">
        <v>0.72325102880658443</v>
      </c>
      <c r="H129">
        <f t="shared" si="2"/>
        <v>3</v>
      </c>
      <c r="I129" s="13">
        <f t="shared" si="3"/>
        <v>0.72325102880658443</v>
      </c>
    </row>
    <row r="130" spans="2:9" x14ac:dyDescent="0.25">
      <c r="B130" t="str">
        <f>VLOOKUP(C130,Data!$B$2:$G$2425,6,FALSE)</f>
        <v>Ha-Seong Kim</v>
      </c>
      <c r="C130" s="2" t="s">
        <v>1059</v>
      </c>
      <c r="D130" s="8"/>
      <c r="E130" s="8"/>
      <c r="F130" s="8">
        <v>0.72222222222222221</v>
      </c>
      <c r="G130" s="8">
        <v>0.72222222222222221</v>
      </c>
      <c r="H130">
        <f t="shared" si="2"/>
        <v>1</v>
      </c>
      <c r="I130" s="13">
        <f t="shared" si="3"/>
        <v>0.24074074074074073</v>
      </c>
    </row>
    <row r="131" spans="2:9" x14ac:dyDescent="0.25">
      <c r="B131" t="str">
        <f>VLOOKUP(C131,Data!$B$2:$G$2425,6,FALSE)</f>
        <v>Shogo Akiyama</v>
      </c>
      <c r="C131" s="2" t="s">
        <v>747</v>
      </c>
      <c r="D131" s="8"/>
      <c r="E131" s="8">
        <v>0.9</v>
      </c>
      <c r="F131" s="8">
        <v>0.54320987654320985</v>
      </c>
      <c r="G131" s="8">
        <v>0.72160493827160499</v>
      </c>
      <c r="H131">
        <f t="shared" si="2"/>
        <v>2</v>
      </c>
      <c r="I131" s="13">
        <f t="shared" si="3"/>
        <v>0.48106995884773668</v>
      </c>
    </row>
    <row r="132" spans="2:9" x14ac:dyDescent="0.25">
      <c r="B132" t="str">
        <f>VLOOKUP(C132,Data!$B$2:$G$2425,6,FALSE)</f>
        <v>Alec Bohm</v>
      </c>
      <c r="C132" s="2" t="s">
        <v>965</v>
      </c>
      <c r="D132" s="8"/>
      <c r="E132" s="8">
        <v>0.73333333333333328</v>
      </c>
      <c r="F132" s="8">
        <v>0.70987654320987659</v>
      </c>
      <c r="G132" s="8">
        <v>0.72160493827160499</v>
      </c>
      <c r="H132">
        <f t="shared" si="2"/>
        <v>2</v>
      </c>
      <c r="I132" s="13">
        <f t="shared" si="3"/>
        <v>0.48106995884773668</v>
      </c>
    </row>
    <row r="133" spans="2:9" x14ac:dyDescent="0.25">
      <c r="B133" t="str">
        <f>VLOOKUP(C133,Data!$B$2:$G$2425,6,FALSE)</f>
        <v>Cesar Hernandez</v>
      </c>
      <c r="C133" s="2" t="s">
        <v>1162</v>
      </c>
      <c r="D133" s="8">
        <v>0.99382716049382713</v>
      </c>
      <c r="E133" s="8">
        <v>0.96666666666666667</v>
      </c>
      <c r="F133" s="8">
        <v>0.45987654320987653</v>
      </c>
      <c r="G133" s="8">
        <v>0.72006172839506177</v>
      </c>
      <c r="H133">
        <f t="shared" si="2"/>
        <v>3</v>
      </c>
      <c r="I133" s="13">
        <f t="shared" si="3"/>
        <v>0.72006172839506177</v>
      </c>
    </row>
    <row r="134" spans="2:9" x14ac:dyDescent="0.25">
      <c r="B134" t="str">
        <f>VLOOKUP(C134,Data!$B$2:$G$2425,6,FALSE)</f>
        <v>Rougned Odor</v>
      </c>
      <c r="C134" s="2" t="s">
        <v>73</v>
      </c>
      <c r="D134" s="8">
        <v>0.89506172839506171</v>
      </c>
      <c r="E134" s="8">
        <v>0.6333333333333333</v>
      </c>
      <c r="F134" s="8">
        <v>0.62962962962962965</v>
      </c>
      <c r="G134" s="8">
        <v>0.71934156378600822</v>
      </c>
      <c r="H134">
        <f t="shared" ref="H134:H197" si="4">COUNTA(D134:F134)</f>
        <v>3</v>
      </c>
      <c r="I134" s="13">
        <f t="shared" ref="I134:I197" si="5">(H134*G134)/3</f>
        <v>0.71934156378600822</v>
      </c>
    </row>
    <row r="135" spans="2:9" x14ac:dyDescent="0.25">
      <c r="B135" t="str">
        <f>VLOOKUP(C135,Data!$B$2:$G$2425,6,FALSE)</f>
        <v>Kole Calhoun</v>
      </c>
      <c r="C135" s="2" t="s">
        <v>571</v>
      </c>
      <c r="D135" s="8">
        <v>0.93827160493827155</v>
      </c>
      <c r="E135" s="8">
        <v>0.9</v>
      </c>
      <c r="F135" s="8">
        <v>0.31481481481481483</v>
      </c>
      <c r="G135" s="8">
        <v>0.71769547325102889</v>
      </c>
      <c r="H135">
        <f t="shared" si="4"/>
        <v>3</v>
      </c>
      <c r="I135" s="13">
        <f t="shared" si="5"/>
        <v>0.71769547325102889</v>
      </c>
    </row>
    <row r="136" spans="2:9" x14ac:dyDescent="0.25">
      <c r="B136" t="str">
        <f>VLOOKUP(C136,Data!$B$2:$G$2425,6,FALSE)</f>
        <v>Adam Frazier</v>
      </c>
      <c r="C136" s="2" t="s">
        <v>499</v>
      </c>
      <c r="D136" s="8">
        <v>0.93827160493827155</v>
      </c>
      <c r="E136" s="8">
        <v>0.96666666666666667</v>
      </c>
      <c r="F136" s="8">
        <v>0.47839506172839508</v>
      </c>
      <c r="G136" s="8">
        <v>0.71543209876543212</v>
      </c>
      <c r="H136">
        <f t="shared" si="4"/>
        <v>3</v>
      </c>
      <c r="I136" s="13">
        <f t="shared" si="5"/>
        <v>0.71543209876543212</v>
      </c>
    </row>
    <row r="137" spans="2:9" x14ac:dyDescent="0.25">
      <c r="B137" t="str">
        <f>VLOOKUP(C137,Data!$B$2:$G$2425,6,FALSE)</f>
        <v>Yadier Molina</v>
      </c>
      <c r="C137" s="2" t="s">
        <v>1131</v>
      </c>
      <c r="D137" s="8">
        <v>0.69753086419753085</v>
      </c>
      <c r="E137" s="8">
        <v>0.7</v>
      </c>
      <c r="F137" s="8">
        <v>0.74691358024691357</v>
      </c>
      <c r="G137" s="8">
        <v>0.71481481481481479</v>
      </c>
      <c r="H137">
        <f t="shared" si="4"/>
        <v>3</v>
      </c>
      <c r="I137" s="13">
        <f t="shared" si="5"/>
        <v>0.71481481481481479</v>
      </c>
    </row>
    <row r="138" spans="2:9" x14ac:dyDescent="0.25">
      <c r="B138" t="str">
        <f>VLOOKUP(C138,Data!$B$2:$G$2425,6,FALSE)</f>
        <v>Didi Gregorius</v>
      </c>
      <c r="C138" s="2" t="s">
        <v>973</v>
      </c>
      <c r="D138" s="8">
        <v>0.50617283950617287</v>
      </c>
      <c r="E138" s="8">
        <v>1</v>
      </c>
      <c r="F138" s="8">
        <v>0.63580246913580252</v>
      </c>
      <c r="G138" s="8">
        <v>0.71399176954732513</v>
      </c>
      <c r="H138">
        <f t="shared" si="4"/>
        <v>3</v>
      </c>
      <c r="I138" s="13">
        <f t="shared" si="5"/>
        <v>0.71399176954732513</v>
      </c>
    </row>
    <row r="139" spans="2:9" x14ac:dyDescent="0.25">
      <c r="B139" t="str">
        <f>VLOOKUP(C139,Data!$B$2:$G$2425,6,FALSE)</f>
        <v>Joey Wendle</v>
      </c>
      <c r="C139" s="2" t="s">
        <v>889</v>
      </c>
      <c r="D139" s="8">
        <v>0.46296296296296297</v>
      </c>
      <c r="E139" s="8">
        <v>0.83333333333333337</v>
      </c>
      <c r="F139" s="8">
        <v>0.83950617283950613</v>
      </c>
      <c r="G139" s="8">
        <v>0.71193415637860069</v>
      </c>
      <c r="H139">
        <f t="shared" si="4"/>
        <v>3</v>
      </c>
      <c r="I139" s="13">
        <f t="shared" si="5"/>
        <v>0.71193415637860069</v>
      </c>
    </row>
    <row r="140" spans="2:9" x14ac:dyDescent="0.25">
      <c r="B140" t="str">
        <f>VLOOKUP(C140,Data!$B$2:$G$2425,6,FALSE)</f>
        <v>Anthony Rendon</v>
      </c>
      <c r="C140" s="2" t="s">
        <v>363</v>
      </c>
      <c r="D140" s="8">
        <v>0.90123456790123457</v>
      </c>
      <c r="E140" s="8">
        <v>0.8666666666666667</v>
      </c>
      <c r="F140" s="8">
        <v>0.35802469135802467</v>
      </c>
      <c r="G140" s="8">
        <v>0.70864197530864192</v>
      </c>
      <c r="H140">
        <f t="shared" si="4"/>
        <v>3</v>
      </c>
      <c r="I140" s="13">
        <f t="shared" si="5"/>
        <v>0.70864197530864192</v>
      </c>
    </row>
    <row r="141" spans="2:9" x14ac:dyDescent="0.25">
      <c r="B141" t="str">
        <f>VLOOKUP(C141,Data!$B$2:$G$2425,6,FALSE)</f>
        <v>Trent Grisham</v>
      </c>
      <c r="C141" s="2" t="s">
        <v>1055</v>
      </c>
      <c r="D141" s="8">
        <v>0.31481481481481483</v>
      </c>
      <c r="E141" s="8">
        <v>0.98333333333333328</v>
      </c>
      <c r="F141" s="8">
        <v>0.81481481481481477</v>
      </c>
      <c r="G141" s="8">
        <v>0.70432098765432094</v>
      </c>
      <c r="H141">
        <f t="shared" si="4"/>
        <v>3</v>
      </c>
      <c r="I141" s="13">
        <f t="shared" si="5"/>
        <v>0.70432098765432094</v>
      </c>
    </row>
    <row r="142" spans="2:9" x14ac:dyDescent="0.25">
      <c r="B142" t="str">
        <f>VLOOKUP(C142,Data!$B$2:$G$2425,6,FALSE)</f>
        <v>Dylan Moore</v>
      </c>
      <c r="C142" s="2" t="s">
        <v>507</v>
      </c>
      <c r="D142" s="8">
        <v>0.69753086419753085</v>
      </c>
      <c r="E142" s="8">
        <v>0.6333333333333333</v>
      </c>
      <c r="F142" s="8">
        <v>0.77777777777777779</v>
      </c>
      <c r="G142" s="8">
        <v>0.70288065843621395</v>
      </c>
      <c r="H142">
        <f t="shared" si="4"/>
        <v>3</v>
      </c>
      <c r="I142" s="13">
        <f t="shared" si="5"/>
        <v>0.70288065843621395</v>
      </c>
    </row>
    <row r="143" spans="2:9" x14ac:dyDescent="0.25">
      <c r="B143" t="str">
        <f>VLOOKUP(C143,Data!$B$2:$G$2425,6,FALSE)</f>
        <v>Marcell Ozuna</v>
      </c>
      <c r="C143" s="2" t="s">
        <v>693</v>
      </c>
      <c r="D143" s="8">
        <v>0.80246913580246915</v>
      </c>
      <c r="E143" s="8">
        <v>1</v>
      </c>
      <c r="F143" s="8">
        <v>0.29629629629629628</v>
      </c>
      <c r="G143" s="8">
        <v>0.69958847736625518</v>
      </c>
      <c r="H143">
        <f t="shared" si="4"/>
        <v>3</v>
      </c>
      <c r="I143" s="13">
        <f t="shared" si="5"/>
        <v>0.69958847736625518</v>
      </c>
    </row>
    <row r="144" spans="2:9" x14ac:dyDescent="0.25">
      <c r="B144" t="str">
        <f>VLOOKUP(C144,Data!$B$2:$G$2425,6,FALSE)</f>
        <v>Pedro Severino</v>
      </c>
      <c r="C144" s="2" t="s">
        <v>913</v>
      </c>
      <c r="D144" s="8">
        <v>0.59259259259259256</v>
      </c>
      <c r="E144" s="8">
        <v>0.8</v>
      </c>
      <c r="F144" s="8">
        <v>0.69753086419753085</v>
      </c>
      <c r="G144" s="8">
        <v>0.69670781893004108</v>
      </c>
      <c r="H144">
        <f t="shared" si="4"/>
        <v>3</v>
      </c>
      <c r="I144" s="13">
        <f t="shared" si="5"/>
        <v>0.69670781893004108</v>
      </c>
    </row>
    <row r="145" spans="2:9" x14ac:dyDescent="0.25">
      <c r="B145" t="str">
        <f>VLOOKUP(C145,Data!$B$2:$G$2425,6,FALSE)</f>
        <v>Cavan Biggio</v>
      </c>
      <c r="C145" s="2" t="s">
        <v>609</v>
      </c>
      <c r="D145" s="8">
        <v>0.61728395061728392</v>
      </c>
      <c r="E145" s="8">
        <v>0.98333333333333328</v>
      </c>
      <c r="F145" s="8">
        <v>0.48765432098765432</v>
      </c>
      <c r="G145" s="8">
        <v>0.69609053497942386</v>
      </c>
      <c r="H145">
        <f t="shared" si="4"/>
        <v>3</v>
      </c>
      <c r="I145" s="13">
        <f t="shared" si="5"/>
        <v>0.69609053497942386</v>
      </c>
    </row>
    <row r="146" spans="2:9" x14ac:dyDescent="0.25">
      <c r="B146" t="str">
        <f>VLOOKUP(C146,Data!$B$2:$G$2425,6,FALSE)</f>
        <v>Nick Castellanos</v>
      </c>
      <c r="C146" s="2" t="s">
        <v>969</v>
      </c>
      <c r="D146" s="8">
        <v>0.46604938271604934</v>
      </c>
      <c r="E146" s="8">
        <v>1</v>
      </c>
      <c r="F146" s="8">
        <v>0.85185185185185186</v>
      </c>
      <c r="G146" s="8">
        <v>0.69598765432098764</v>
      </c>
      <c r="H146">
        <f t="shared" si="4"/>
        <v>3</v>
      </c>
      <c r="I146" s="13">
        <f t="shared" si="5"/>
        <v>0.69598765432098764</v>
      </c>
    </row>
    <row r="147" spans="2:9" x14ac:dyDescent="0.25">
      <c r="B147" t="str">
        <f>VLOOKUP(C147,Data!$B$2:$G$2425,6,FALSE)</f>
        <v>George Springer</v>
      </c>
      <c r="C147" s="2" t="s">
        <v>635</v>
      </c>
      <c r="D147" s="8">
        <v>0.75308641975308643</v>
      </c>
      <c r="E147" s="8">
        <v>0.85</v>
      </c>
      <c r="F147" s="8">
        <v>0.48148148148148145</v>
      </c>
      <c r="G147" s="8">
        <v>0.6948559670781892</v>
      </c>
      <c r="H147">
        <f t="shared" si="4"/>
        <v>3</v>
      </c>
      <c r="I147" s="13">
        <f t="shared" si="5"/>
        <v>0.6948559670781892</v>
      </c>
    </row>
    <row r="148" spans="2:9" x14ac:dyDescent="0.25">
      <c r="B148" t="str">
        <f>VLOOKUP(C148,Data!$B$2:$G$2425,6,FALSE)</f>
        <v>Darin Ruf</v>
      </c>
      <c r="C148" s="2" t="s">
        <v>1101</v>
      </c>
      <c r="D148" s="8"/>
      <c r="E148" s="8">
        <v>0.66666666666666663</v>
      </c>
      <c r="F148" s="8">
        <v>0.72222222222222221</v>
      </c>
      <c r="G148" s="8">
        <v>0.69444444444444442</v>
      </c>
      <c r="H148">
        <f t="shared" si="4"/>
        <v>2</v>
      </c>
      <c r="I148" s="13">
        <f t="shared" si="5"/>
        <v>0.46296296296296297</v>
      </c>
    </row>
    <row r="149" spans="2:9" x14ac:dyDescent="0.25">
      <c r="B149" t="str">
        <f>VLOOKUP(C149,Data!$B$2:$G$2425,6,FALSE)</f>
        <v>Eduardo Escobar</v>
      </c>
      <c r="C149" s="2" t="s">
        <v>937</v>
      </c>
      <c r="D149" s="8">
        <v>0.97530864197530864</v>
      </c>
      <c r="E149" s="8">
        <v>0.9</v>
      </c>
      <c r="F149" s="8">
        <v>0.45061728395061729</v>
      </c>
      <c r="G149" s="8">
        <v>0.69413580246913587</v>
      </c>
      <c r="H149">
        <f t="shared" si="4"/>
        <v>3</v>
      </c>
      <c r="I149" s="13">
        <f t="shared" si="5"/>
        <v>0.69413580246913587</v>
      </c>
    </row>
    <row r="150" spans="2:9" x14ac:dyDescent="0.25">
      <c r="B150" t="str">
        <f>VLOOKUP(C150,Data!$B$2:$G$2425,6,FALSE)</f>
        <v>Luke Voit</v>
      </c>
      <c r="C150" s="2" t="s">
        <v>1073</v>
      </c>
      <c r="D150" s="8">
        <v>0.72839506172839508</v>
      </c>
      <c r="E150" s="8">
        <v>0.93333333333333335</v>
      </c>
      <c r="F150" s="8">
        <v>0.41975308641975306</v>
      </c>
      <c r="G150" s="8">
        <v>0.6938271604938272</v>
      </c>
      <c r="H150">
        <f t="shared" si="4"/>
        <v>3</v>
      </c>
      <c r="I150" s="13">
        <f t="shared" si="5"/>
        <v>0.6938271604938272</v>
      </c>
    </row>
    <row r="151" spans="2:9" x14ac:dyDescent="0.25">
      <c r="B151" t="str">
        <f>VLOOKUP(C151,Data!$B$2:$G$2425,6,FALSE)</f>
        <v>Jonathan Villar</v>
      </c>
      <c r="C151" s="2" t="s">
        <v>743</v>
      </c>
      <c r="D151" s="8">
        <v>1</v>
      </c>
      <c r="E151" s="8">
        <v>0.43333333333333335</v>
      </c>
      <c r="F151" s="8">
        <v>0.87654320987654322</v>
      </c>
      <c r="G151" s="8">
        <v>0.68580246913580245</v>
      </c>
      <c r="H151">
        <f t="shared" si="4"/>
        <v>3</v>
      </c>
      <c r="I151" s="13">
        <f t="shared" si="5"/>
        <v>0.68580246913580245</v>
      </c>
    </row>
    <row r="152" spans="2:9" x14ac:dyDescent="0.25">
      <c r="B152" t="str">
        <f>VLOOKUP(C152,Data!$B$2:$G$2425,6,FALSE)</f>
        <v>Tyler O'Neill</v>
      </c>
      <c r="C152" s="2" t="s">
        <v>1135</v>
      </c>
      <c r="D152" s="8">
        <v>0.37037037037037035</v>
      </c>
      <c r="E152" s="8">
        <v>0.83333333333333337</v>
      </c>
      <c r="F152" s="8">
        <v>0.85185185185185186</v>
      </c>
      <c r="G152" s="8">
        <v>0.68518518518518512</v>
      </c>
      <c r="H152">
        <f t="shared" si="4"/>
        <v>3</v>
      </c>
      <c r="I152" s="13">
        <f t="shared" si="5"/>
        <v>0.68518518518518512</v>
      </c>
    </row>
    <row r="153" spans="2:9" x14ac:dyDescent="0.25">
      <c r="B153" t="str">
        <f>VLOOKUP(C153,Data!$B$2:$G$2425,6,FALSE)</f>
        <v>Anthony Rizzo</v>
      </c>
      <c r="C153" s="2" t="s">
        <v>449</v>
      </c>
      <c r="D153" s="8">
        <v>0.90123456790123457</v>
      </c>
      <c r="E153" s="8">
        <v>0.96666666666666667</v>
      </c>
      <c r="F153" s="8">
        <v>0.43518518518518517</v>
      </c>
      <c r="G153" s="8">
        <v>0.6845679012345679</v>
      </c>
      <c r="H153">
        <f t="shared" si="4"/>
        <v>3</v>
      </c>
      <c r="I153" s="13">
        <f t="shared" si="5"/>
        <v>0.6845679012345679</v>
      </c>
    </row>
    <row r="154" spans="2:9" x14ac:dyDescent="0.25">
      <c r="B154" t="str">
        <f>VLOOKUP(C154,Data!$B$2:$G$2425,6,FALSE)</f>
        <v>Tucker Barnhart</v>
      </c>
      <c r="C154" s="2" t="s">
        <v>243</v>
      </c>
      <c r="D154" s="8">
        <v>0.70370370370370372</v>
      </c>
      <c r="E154" s="8">
        <v>0.6333333333333333</v>
      </c>
      <c r="F154" s="8">
        <v>0.71604938271604934</v>
      </c>
      <c r="G154" s="8">
        <v>0.68436213991769546</v>
      </c>
      <c r="H154">
        <f t="shared" si="4"/>
        <v>3</v>
      </c>
      <c r="I154" s="13">
        <f t="shared" si="5"/>
        <v>0.68436213991769546</v>
      </c>
    </row>
    <row r="155" spans="2:9" x14ac:dyDescent="0.25">
      <c r="B155" t="str">
        <f>VLOOKUP(C155,Data!$B$2:$G$2425,6,FALSE)</f>
        <v>Luis Urias</v>
      </c>
      <c r="C155" s="2" t="s">
        <v>921</v>
      </c>
      <c r="D155" s="8">
        <v>0.43827160493827161</v>
      </c>
      <c r="E155" s="8">
        <v>0.68333333333333335</v>
      </c>
      <c r="F155" s="8">
        <v>0.92592592592592593</v>
      </c>
      <c r="G155" s="8">
        <v>0.68251028806584368</v>
      </c>
      <c r="H155">
        <f t="shared" si="4"/>
        <v>3</v>
      </c>
      <c r="I155" s="13">
        <f t="shared" si="5"/>
        <v>0.68251028806584368</v>
      </c>
    </row>
    <row r="156" spans="2:9" x14ac:dyDescent="0.25">
      <c r="B156" t="str">
        <f>VLOOKUP(C156,Data!$B$2:$G$2425,6,FALSE)</f>
        <v>Kyle Farmer</v>
      </c>
      <c r="C156" s="2" t="s">
        <v>755</v>
      </c>
      <c r="D156" s="8">
        <v>0.59876543209876543</v>
      </c>
      <c r="E156" s="8">
        <v>0.53333333333333333</v>
      </c>
      <c r="F156" s="8">
        <v>0.90740740740740744</v>
      </c>
      <c r="G156" s="8">
        <v>0.67983539094650203</v>
      </c>
      <c r="H156">
        <f t="shared" si="4"/>
        <v>3</v>
      </c>
      <c r="I156" s="13">
        <f t="shared" si="5"/>
        <v>0.67983539094650203</v>
      </c>
    </row>
    <row r="157" spans="2:9" x14ac:dyDescent="0.25">
      <c r="B157" t="str">
        <f>VLOOKUP(C157,Data!$B$2:$G$2425,6,FALSE)</f>
        <v>Mitch Haniger</v>
      </c>
      <c r="C157" s="2" t="s">
        <v>501</v>
      </c>
      <c r="D157" s="8">
        <v>0.3888888888888889</v>
      </c>
      <c r="E157" s="8"/>
      <c r="F157" s="8">
        <v>0.96913580246913578</v>
      </c>
      <c r="G157" s="8">
        <v>0.67901234567901236</v>
      </c>
      <c r="H157">
        <f t="shared" si="4"/>
        <v>2</v>
      </c>
      <c r="I157" s="13">
        <f t="shared" si="5"/>
        <v>0.45267489711934156</v>
      </c>
    </row>
    <row r="158" spans="2:9" x14ac:dyDescent="0.25">
      <c r="B158" t="str">
        <f>VLOOKUP(C158,Data!$B$2:$G$2425,6,FALSE)</f>
        <v>Victor Caratini</v>
      </c>
      <c r="C158" s="2" t="s">
        <v>1051</v>
      </c>
      <c r="D158" s="8">
        <v>0.5864197530864198</v>
      </c>
      <c r="E158" s="8">
        <v>0.73333333333333328</v>
      </c>
      <c r="F158" s="8">
        <v>0.71604938271604934</v>
      </c>
      <c r="G158" s="8">
        <v>0.67860082304526748</v>
      </c>
      <c r="H158">
        <f t="shared" si="4"/>
        <v>3</v>
      </c>
      <c r="I158" s="13">
        <f t="shared" si="5"/>
        <v>0.67860082304526748</v>
      </c>
    </row>
    <row r="159" spans="2:9" x14ac:dyDescent="0.25">
      <c r="B159" t="str">
        <f>VLOOKUP(C159,Data!$B$2:$G$2425,6,FALSE)</f>
        <v>Luis Robert</v>
      </c>
      <c r="C159" s="2" t="s">
        <v>178</v>
      </c>
      <c r="D159" s="8"/>
      <c r="E159" s="8">
        <v>0.93333333333333335</v>
      </c>
      <c r="F159" s="8">
        <v>0.41975308641975306</v>
      </c>
      <c r="G159" s="8">
        <v>0.67654320987654315</v>
      </c>
      <c r="H159">
        <f t="shared" si="4"/>
        <v>2</v>
      </c>
      <c r="I159" s="13">
        <f t="shared" si="5"/>
        <v>0.45102880658436212</v>
      </c>
    </row>
    <row r="160" spans="2:9" x14ac:dyDescent="0.25">
      <c r="B160" t="str">
        <f>VLOOKUP(C160,Data!$B$2:$G$2425,6,FALSE)</f>
        <v>Willy Adames</v>
      </c>
      <c r="C160" s="2" t="s">
        <v>891</v>
      </c>
      <c r="D160" s="8">
        <v>0.93827160493827155</v>
      </c>
      <c r="E160" s="8">
        <v>0.9</v>
      </c>
      <c r="F160" s="8">
        <v>0.4320987654320988</v>
      </c>
      <c r="G160" s="8">
        <v>0.67561728395061738</v>
      </c>
      <c r="H160">
        <f t="shared" si="4"/>
        <v>3</v>
      </c>
      <c r="I160" s="13">
        <f t="shared" si="5"/>
        <v>0.67561728395061726</v>
      </c>
    </row>
    <row r="161" spans="2:9" x14ac:dyDescent="0.25">
      <c r="B161" t="str">
        <f>VLOOKUP(C161,Data!$B$2:$G$2425,6,FALSE)</f>
        <v>Donovan Solano</v>
      </c>
      <c r="C161" s="2" t="s">
        <v>777</v>
      </c>
      <c r="D161" s="8">
        <v>0.5</v>
      </c>
      <c r="E161" s="8">
        <v>0.9</v>
      </c>
      <c r="F161" s="8">
        <v>0.62345679012345678</v>
      </c>
      <c r="G161" s="8">
        <v>0.67448559670781894</v>
      </c>
      <c r="H161">
        <f t="shared" si="4"/>
        <v>3</v>
      </c>
      <c r="I161" s="13">
        <f t="shared" si="5"/>
        <v>0.67448559670781894</v>
      </c>
    </row>
    <row r="162" spans="2:9" x14ac:dyDescent="0.25">
      <c r="B162" t="str">
        <f>VLOOKUP(C162,Data!$B$2:$G$2425,6,FALSE)</f>
        <v>Javier Baez</v>
      </c>
      <c r="C162" s="2" t="s">
        <v>241</v>
      </c>
      <c r="D162" s="8">
        <v>0.85185185185185186</v>
      </c>
      <c r="E162" s="8">
        <v>0.98333333333333328</v>
      </c>
      <c r="F162" s="8">
        <v>0.42592592592592593</v>
      </c>
      <c r="G162" s="8">
        <v>0.67175925925925917</v>
      </c>
      <c r="H162">
        <f t="shared" si="4"/>
        <v>3</v>
      </c>
      <c r="I162" s="13">
        <f t="shared" si="5"/>
        <v>0.67175925925925917</v>
      </c>
    </row>
    <row r="163" spans="2:9" x14ac:dyDescent="0.25">
      <c r="B163" t="str">
        <f>VLOOKUP(C163,Data!$B$2:$G$2425,6,FALSE)</f>
        <v>Aaron Judge</v>
      </c>
      <c r="C163" s="2" t="s">
        <v>437</v>
      </c>
      <c r="D163" s="8">
        <v>0.62962962962962965</v>
      </c>
      <c r="E163" s="8">
        <v>0.46666666666666667</v>
      </c>
      <c r="F163" s="8">
        <v>0.9135802469135802</v>
      </c>
      <c r="G163" s="8">
        <v>0.66995884773662551</v>
      </c>
      <c r="H163">
        <f t="shared" si="4"/>
        <v>3</v>
      </c>
      <c r="I163" s="13">
        <f t="shared" si="5"/>
        <v>0.66995884773662551</v>
      </c>
    </row>
    <row r="164" spans="2:9" x14ac:dyDescent="0.25">
      <c r="B164" t="str">
        <f>VLOOKUP(C164,Data!$B$2:$G$2425,6,FALSE)</f>
        <v>Eloy Jimenez</v>
      </c>
      <c r="C164" s="2" t="s">
        <v>170</v>
      </c>
      <c r="D164" s="8">
        <v>0.75308641975308643</v>
      </c>
      <c r="E164" s="8">
        <v>0.91666666666666663</v>
      </c>
      <c r="F164" s="8">
        <v>0.33950617283950618</v>
      </c>
      <c r="G164" s="8">
        <v>0.66975308641975317</v>
      </c>
      <c r="H164">
        <f t="shared" si="4"/>
        <v>3</v>
      </c>
      <c r="I164" s="13">
        <f t="shared" si="5"/>
        <v>0.66975308641975317</v>
      </c>
    </row>
    <row r="165" spans="2:9" x14ac:dyDescent="0.25">
      <c r="B165" t="str">
        <f>VLOOKUP(C165,Data!$B$2:$G$2425,6,FALSE)</f>
        <v>Chas McCormick</v>
      </c>
      <c r="C165" s="2" t="s">
        <v>301</v>
      </c>
      <c r="D165" s="8"/>
      <c r="E165" s="8"/>
      <c r="F165" s="8">
        <v>0.66666666666666663</v>
      </c>
      <c r="G165" s="8">
        <v>0.66666666666666663</v>
      </c>
      <c r="H165">
        <f t="shared" si="4"/>
        <v>1</v>
      </c>
      <c r="I165" s="13">
        <f t="shared" si="5"/>
        <v>0.22222222222222221</v>
      </c>
    </row>
    <row r="166" spans="2:9" x14ac:dyDescent="0.25">
      <c r="B166" t="str">
        <f>VLOOKUP(C166,Data!$B$2:$G$2425,6,FALSE)</f>
        <v>Tyler Naquin</v>
      </c>
      <c r="C166" s="2" t="s">
        <v>771</v>
      </c>
      <c r="D166" s="8">
        <v>0.54938271604938271</v>
      </c>
      <c r="E166" s="8">
        <v>0.66666666666666663</v>
      </c>
      <c r="F166" s="8">
        <v>0.78395061728395066</v>
      </c>
      <c r="G166" s="8">
        <v>0.66666666666666663</v>
      </c>
      <c r="H166">
        <f t="shared" si="4"/>
        <v>3</v>
      </c>
      <c r="I166" s="13">
        <f t="shared" si="5"/>
        <v>0.66666666666666663</v>
      </c>
    </row>
    <row r="167" spans="2:9" x14ac:dyDescent="0.25">
      <c r="B167" t="str">
        <f>VLOOKUP(C167,Data!$B$2:$G$2425,6,FALSE)</f>
        <v>Mike Moustakas</v>
      </c>
      <c r="C167" s="2" t="s">
        <v>769</v>
      </c>
      <c r="D167" s="8">
        <v>0.88271604938271608</v>
      </c>
      <c r="E167" s="8">
        <v>0.73333333333333328</v>
      </c>
      <c r="F167" s="8">
        <v>0.38271604938271603</v>
      </c>
      <c r="G167" s="8">
        <v>0.66625514403292174</v>
      </c>
      <c r="H167">
        <f t="shared" si="4"/>
        <v>3</v>
      </c>
      <c r="I167" s="13">
        <f t="shared" si="5"/>
        <v>0.66625514403292174</v>
      </c>
    </row>
    <row r="168" spans="2:9" x14ac:dyDescent="0.25">
      <c r="B168" t="str">
        <f>VLOOKUP(C168,Data!$B$2:$G$2425,6,FALSE)</f>
        <v>Ji-Man Choi</v>
      </c>
      <c r="C168" s="2" t="s">
        <v>539</v>
      </c>
      <c r="D168" s="8">
        <v>0.78395061728395066</v>
      </c>
      <c r="E168" s="8">
        <v>0.7</v>
      </c>
      <c r="F168" s="8">
        <v>0.51234567901234573</v>
      </c>
      <c r="G168" s="8">
        <v>0.66543209876543219</v>
      </c>
      <c r="H168">
        <f t="shared" si="4"/>
        <v>3</v>
      </c>
      <c r="I168" s="13">
        <f t="shared" si="5"/>
        <v>0.66543209876543219</v>
      </c>
    </row>
    <row r="169" spans="2:9" x14ac:dyDescent="0.25">
      <c r="B169" t="str">
        <f>VLOOKUP(C169,Data!$B$2:$G$2425,6,FALSE)</f>
        <v>James McCann</v>
      </c>
      <c r="C169" s="2" t="s">
        <v>951</v>
      </c>
      <c r="D169" s="8">
        <v>0.72839506172839508</v>
      </c>
      <c r="E169" s="8">
        <v>0.51666666666666672</v>
      </c>
      <c r="F169" s="8">
        <v>0.74691358024691357</v>
      </c>
      <c r="G169" s="8">
        <v>0.66399176954732508</v>
      </c>
      <c r="H169">
        <f t="shared" si="4"/>
        <v>3</v>
      </c>
      <c r="I169" s="13">
        <f t="shared" si="5"/>
        <v>0.66399176954732508</v>
      </c>
    </row>
    <row r="170" spans="2:9" x14ac:dyDescent="0.25">
      <c r="B170" t="str">
        <f>VLOOKUP(C170,Data!$B$2:$G$2425,6,FALSE)</f>
        <v>Trea Turner</v>
      </c>
      <c r="C170" s="2" t="s">
        <v>851</v>
      </c>
      <c r="D170" s="8">
        <v>0.75308641975308643</v>
      </c>
      <c r="E170" s="8">
        <v>0.98333333333333328</v>
      </c>
      <c r="F170" s="8">
        <v>0.4567901234567901</v>
      </c>
      <c r="G170" s="8">
        <v>0.66249999999999998</v>
      </c>
      <c r="H170">
        <f t="shared" si="4"/>
        <v>3</v>
      </c>
      <c r="I170" s="13">
        <f t="shared" si="5"/>
        <v>0.66249999999999998</v>
      </c>
    </row>
    <row r="171" spans="2:9" x14ac:dyDescent="0.25">
      <c r="B171" t="str">
        <f>VLOOKUP(C171,Data!$B$2:$G$2425,6,FALSE)</f>
        <v>Kyle Schwarber</v>
      </c>
      <c r="C171" s="2" t="s">
        <v>997</v>
      </c>
      <c r="D171" s="8">
        <v>0.95679012345679015</v>
      </c>
      <c r="E171" s="8">
        <v>0.98333333333333328</v>
      </c>
      <c r="F171" s="8">
        <v>0.34876543209876543</v>
      </c>
      <c r="G171" s="8">
        <v>0.65941358024691366</v>
      </c>
      <c r="H171">
        <f t="shared" si="4"/>
        <v>3</v>
      </c>
      <c r="I171" s="13">
        <f t="shared" si="5"/>
        <v>0.65941358024691366</v>
      </c>
    </row>
    <row r="172" spans="2:9" x14ac:dyDescent="0.25">
      <c r="B172" t="str">
        <f>VLOOKUP(C172,Data!$B$2:$G$2425,6,FALSE)</f>
        <v>Jorge Soler</v>
      </c>
      <c r="C172" s="2" t="s">
        <v>885</v>
      </c>
      <c r="D172" s="8">
        <v>1</v>
      </c>
      <c r="E172" s="8">
        <v>0.71666666666666667</v>
      </c>
      <c r="F172" s="8">
        <v>0.45987654320987659</v>
      </c>
      <c r="G172" s="8">
        <v>0.65910493827160499</v>
      </c>
      <c r="H172">
        <f t="shared" si="4"/>
        <v>3</v>
      </c>
      <c r="I172" s="13">
        <f t="shared" si="5"/>
        <v>0.65910493827160499</v>
      </c>
    </row>
    <row r="173" spans="2:9" x14ac:dyDescent="0.25">
      <c r="B173" t="str">
        <f>VLOOKUP(C173,Data!$B$2:$G$2425,6,FALSE)</f>
        <v>Kyle Tucker</v>
      </c>
      <c r="C173" s="2" t="s">
        <v>311</v>
      </c>
      <c r="D173" s="8">
        <v>0.13580246913580246</v>
      </c>
      <c r="E173" s="8">
        <v>0.96666666666666667</v>
      </c>
      <c r="F173" s="8">
        <v>0.86419753086419748</v>
      </c>
      <c r="G173" s="8">
        <v>0.65555555555555556</v>
      </c>
      <c r="H173">
        <f t="shared" si="4"/>
        <v>3</v>
      </c>
      <c r="I173" s="13">
        <f t="shared" si="5"/>
        <v>0.65555555555555556</v>
      </c>
    </row>
    <row r="174" spans="2:9" x14ac:dyDescent="0.25">
      <c r="B174" t="str">
        <f>VLOOKUP(C174,Data!$B$2:$G$2425,6,FALSE)</f>
        <v>Franmil Reyes</v>
      </c>
      <c r="C174" s="2" t="s">
        <v>225</v>
      </c>
      <c r="D174" s="8">
        <v>0.46296296296296302</v>
      </c>
      <c r="E174" s="8">
        <v>0.98333333333333328</v>
      </c>
      <c r="F174" s="8">
        <v>0.70987654320987659</v>
      </c>
      <c r="G174" s="8">
        <v>0.65478395061728401</v>
      </c>
      <c r="H174">
        <f t="shared" si="4"/>
        <v>3</v>
      </c>
      <c r="I174" s="13">
        <f t="shared" si="5"/>
        <v>0.65478395061728401</v>
      </c>
    </row>
    <row r="175" spans="2:9" x14ac:dyDescent="0.25">
      <c r="B175" t="str">
        <f>VLOOKUP(C175,Data!$B$2:$G$2425,6,FALSE)</f>
        <v>Niko Goodrum</v>
      </c>
      <c r="C175" s="2" t="s">
        <v>293</v>
      </c>
      <c r="D175" s="8">
        <v>0.69135802469135799</v>
      </c>
      <c r="E175" s="8">
        <v>0.71666666666666667</v>
      </c>
      <c r="F175" s="8">
        <v>0.55555555555555558</v>
      </c>
      <c r="G175" s="8">
        <v>0.65452674897119345</v>
      </c>
      <c r="H175">
        <f t="shared" si="4"/>
        <v>3</v>
      </c>
      <c r="I175" s="13">
        <f t="shared" si="5"/>
        <v>0.65452674897119345</v>
      </c>
    </row>
    <row r="176" spans="2:9" x14ac:dyDescent="0.25">
      <c r="B176" t="str">
        <f>VLOOKUP(C176,Data!$B$2:$G$2425,6,FALSE)</f>
        <v>Nick Solak</v>
      </c>
      <c r="C176" s="2" t="s">
        <v>599</v>
      </c>
      <c r="D176" s="8">
        <v>0.20370370370370369</v>
      </c>
      <c r="E176" s="8">
        <v>0.96666666666666667</v>
      </c>
      <c r="F176" s="8">
        <v>0.78395061728395066</v>
      </c>
      <c r="G176" s="8">
        <v>0.65144032921810702</v>
      </c>
      <c r="H176">
        <f t="shared" si="4"/>
        <v>3</v>
      </c>
      <c r="I176" s="13">
        <f t="shared" si="5"/>
        <v>0.65144032921810702</v>
      </c>
    </row>
    <row r="177" spans="2:9" x14ac:dyDescent="0.25">
      <c r="B177" t="str">
        <f>VLOOKUP(C177,Data!$B$2:$G$2425,6,FALSE)</f>
        <v>Andrelton Simmons</v>
      </c>
      <c r="C177" s="2" t="s">
        <v>737</v>
      </c>
      <c r="D177" s="8">
        <v>0.63580246913580252</v>
      </c>
      <c r="E177" s="8">
        <v>0.5</v>
      </c>
      <c r="F177" s="8">
        <v>0.80864197530864201</v>
      </c>
      <c r="G177" s="8">
        <v>0.64814814814814825</v>
      </c>
      <c r="H177">
        <f t="shared" si="4"/>
        <v>3</v>
      </c>
      <c r="I177" s="13">
        <f t="shared" si="5"/>
        <v>0.64814814814814825</v>
      </c>
    </row>
    <row r="178" spans="2:9" x14ac:dyDescent="0.25">
      <c r="B178" t="str">
        <f>VLOOKUP(C178,Data!$B$2:$G$2425,6,FALSE)</f>
        <v>Carson Kelly</v>
      </c>
      <c r="C178" s="2" t="s">
        <v>651</v>
      </c>
      <c r="D178" s="8">
        <v>0.68518518518518523</v>
      </c>
      <c r="E178" s="8">
        <v>0.65</v>
      </c>
      <c r="F178" s="8">
        <v>0.60493827160493829</v>
      </c>
      <c r="G178" s="8">
        <v>0.64670781893004115</v>
      </c>
      <c r="H178">
        <f t="shared" si="4"/>
        <v>3</v>
      </c>
      <c r="I178" s="13">
        <f t="shared" si="5"/>
        <v>0.64670781893004115</v>
      </c>
    </row>
    <row r="179" spans="2:9" x14ac:dyDescent="0.25">
      <c r="B179" t="str">
        <f>VLOOKUP(C179,Data!$B$2:$G$2425,6,FALSE)</f>
        <v>Mike Trout</v>
      </c>
      <c r="C179" s="2" t="s">
        <v>377</v>
      </c>
      <c r="D179" s="8">
        <v>0.8271604938271605</v>
      </c>
      <c r="E179" s="8">
        <v>0.8833333333333333</v>
      </c>
      <c r="F179" s="8">
        <v>0.22222222222222221</v>
      </c>
      <c r="G179" s="8">
        <v>0.64423868312757204</v>
      </c>
      <c r="H179">
        <f t="shared" si="4"/>
        <v>3</v>
      </c>
      <c r="I179" s="13">
        <f t="shared" si="5"/>
        <v>0.64423868312757204</v>
      </c>
    </row>
    <row r="180" spans="2:9" x14ac:dyDescent="0.25">
      <c r="B180" t="str">
        <f>VLOOKUP(C180,Data!$B$2:$G$2425,6,FALSE)</f>
        <v>Ehire Adrianza</v>
      </c>
      <c r="C180" s="2" t="s">
        <v>1145</v>
      </c>
      <c r="D180" s="8">
        <v>0.51234567901234573</v>
      </c>
      <c r="E180" s="8">
        <v>0.73333333333333328</v>
      </c>
      <c r="F180" s="8">
        <v>0.6728395061728395</v>
      </c>
      <c r="G180" s="8">
        <v>0.63950617283950617</v>
      </c>
      <c r="H180">
        <f t="shared" si="4"/>
        <v>3</v>
      </c>
      <c r="I180" s="13">
        <f t="shared" si="5"/>
        <v>0.63950617283950617</v>
      </c>
    </row>
    <row r="181" spans="2:9" x14ac:dyDescent="0.25">
      <c r="B181" t="str">
        <f>VLOOKUP(C181,Data!$B$2:$G$2425,6,FALSE)</f>
        <v>Cedric Mullins</v>
      </c>
      <c r="C181" s="2" t="s">
        <v>69</v>
      </c>
      <c r="D181" s="8">
        <v>0.13580246913580246</v>
      </c>
      <c r="E181" s="8">
        <v>0.8</v>
      </c>
      <c r="F181" s="8">
        <v>0.98148148148148151</v>
      </c>
      <c r="G181" s="8">
        <v>0.63909465020576128</v>
      </c>
      <c r="H181">
        <f t="shared" si="4"/>
        <v>3</v>
      </c>
      <c r="I181" s="13">
        <f t="shared" si="5"/>
        <v>0.63909465020576128</v>
      </c>
    </row>
    <row r="182" spans="2:9" x14ac:dyDescent="0.25">
      <c r="B182" t="str">
        <f>VLOOKUP(C182,Data!$B$2:$G$2425,6,FALSE)</f>
        <v>Andrew Benintendi</v>
      </c>
      <c r="C182" s="2" t="s">
        <v>313</v>
      </c>
      <c r="D182" s="8">
        <v>0.85185185185185186</v>
      </c>
      <c r="E182" s="8">
        <v>0.23333333333333334</v>
      </c>
      <c r="F182" s="8">
        <v>0.8271604938271605</v>
      </c>
      <c r="G182" s="8">
        <v>0.63744855967078184</v>
      </c>
      <c r="H182">
        <f t="shared" si="4"/>
        <v>3</v>
      </c>
      <c r="I182" s="13">
        <f t="shared" si="5"/>
        <v>0.63744855967078184</v>
      </c>
    </row>
    <row r="183" spans="2:9" x14ac:dyDescent="0.25">
      <c r="B183" t="str">
        <f>VLOOKUP(C183,Data!$B$2:$G$2425,6,FALSE)</f>
        <v>Brandon Nimmo</v>
      </c>
      <c r="C183" s="2" t="s">
        <v>957</v>
      </c>
      <c r="D183" s="8">
        <v>0.42592592592592593</v>
      </c>
      <c r="E183" s="8">
        <v>0.91666666666666663</v>
      </c>
      <c r="F183" s="8">
        <v>0.5679012345679012</v>
      </c>
      <c r="G183" s="8">
        <v>0.63683127572016451</v>
      </c>
      <c r="H183">
        <f t="shared" si="4"/>
        <v>3</v>
      </c>
      <c r="I183" s="13">
        <f t="shared" si="5"/>
        <v>0.63683127572016451</v>
      </c>
    </row>
    <row r="184" spans="2:9" x14ac:dyDescent="0.25">
      <c r="B184" t="str">
        <f>VLOOKUP(C184,Data!$B$2:$G$2425,6,FALSE)</f>
        <v>Leury Garcia</v>
      </c>
      <c r="C184" s="2" t="s">
        <v>156</v>
      </c>
      <c r="D184" s="8">
        <v>0.86419753086419748</v>
      </c>
      <c r="E184" s="8">
        <v>0.26666666666666666</v>
      </c>
      <c r="F184" s="8">
        <v>0.77777777777777779</v>
      </c>
      <c r="G184" s="8">
        <v>0.6362139917695474</v>
      </c>
      <c r="H184">
        <f t="shared" si="4"/>
        <v>3</v>
      </c>
      <c r="I184" s="13">
        <f t="shared" si="5"/>
        <v>0.6362139917695474</v>
      </c>
    </row>
    <row r="185" spans="2:9" x14ac:dyDescent="0.25">
      <c r="B185" t="str">
        <f>VLOOKUP(C185,Data!$B$2:$G$2425,6,FALSE)</f>
        <v>Jorge Alfaro</v>
      </c>
      <c r="C185" s="2" t="s">
        <v>1047</v>
      </c>
      <c r="D185" s="8">
        <v>0.80246913580246915</v>
      </c>
      <c r="E185" s="8">
        <v>0.51666666666666672</v>
      </c>
      <c r="F185" s="8">
        <v>0.5679012345679012</v>
      </c>
      <c r="G185" s="8">
        <v>0.62901234567901232</v>
      </c>
      <c r="H185">
        <f t="shared" si="4"/>
        <v>3</v>
      </c>
      <c r="I185" s="13">
        <f t="shared" si="5"/>
        <v>0.62901234567901232</v>
      </c>
    </row>
    <row r="186" spans="2:9" x14ac:dyDescent="0.25">
      <c r="B186" t="str">
        <f>VLOOKUP(C186,Data!$B$2:$G$2425,6,FALSE)</f>
        <v>Yandy Diaz</v>
      </c>
      <c r="C186" s="2" t="s">
        <v>541</v>
      </c>
      <c r="D186" s="8">
        <v>0.48765432098765432</v>
      </c>
      <c r="E186" s="8">
        <v>0.56666666666666665</v>
      </c>
      <c r="F186" s="8">
        <v>0.8271604938271605</v>
      </c>
      <c r="G186" s="8">
        <v>0.62716049382716044</v>
      </c>
      <c r="H186">
        <f t="shared" si="4"/>
        <v>3</v>
      </c>
      <c r="I186" s="13">
        <f t="shared" si="5"/>
        <v>0.62716049382716044</v>
      </c>
    </row>
    <row r="187" spans="2:9" x14ac:dyDescent="0.25">
      <c r="B187" t="str">
        <f>VLOOKUP(C187,Data!$B$2:$G$2425,6,FALSE)</f>
        <v>Keston Hiura</v>
      </c>
      <c r="C187" s="2" t="s">
        <v>899</v>
      </c>
      <c r="D187" s="8">
        <v>0.51851851851851849</v>
      </c>
      <c r="E187" s="8">
        <v>0.98333333333333328</v>
      </c>
      <c r="F187" s="8">
        <v>0.37654320987654322</v>
      </c>
      <c r="G187" s="8">
        <v>0.62613168724279833</v>
      </c>
      <c r="H187">
        <f t="shared" si="4"/>
        <v>3</v>
      </c>
      <c r="I187" s="13">
        <f t="shared" si="5"/>
        <v>0.62613168724279833</v>
      </c>
    </row>
    <row r="188" spans="2:9" x14ac:dyDescent="0.25">
      <c r="B188" t="str">
        <f>VLOOKUP(C188,Data!$B$2:$G$2425,6,FALSE)</f>
        <v>Anthony Santander</v>
      </c>
      <c r="C188" s="2" t="s">
        <v>79</v>
      </c>
      <c r="D188" s="8">
        <v>0.57407407407407407</v>
      </c>
      <c r="E188" s="8">
        <v>0.6166666666666667</v>
      </c>
      <c r="F188" s="8">
        <v>0.67901234567901236</v>
      </c>
      <c r="G188" s="8">
        <v>0.62325102880658434</v>
      </c>
      <c r="H188">
        <f t="shared" si="4"/>
        <v>3</v>
      </c>
      <c r="I188" s="13">
        <f t="shared" si="5"/>
        <v>0.62325102880658434</v>
      </c>
    </row>
    <row r="189" spans="2:9" x14ac:dyDescent="0.25">
      <c r="B189" t="str">
        <f>VLOOKUP(C189,Data!$B$2:$G$2425,6,FALSE)</f>
        <v>Ryan O'Hearn</v>
      </c>
      <c r="C189" s="2" t="s">
        <v>331</v>
      </c>
      <c r="D189" s="8">
        <v>0.64814814814814814</v>
      </c>
      <c r="E189" s="8">
        <v>0.7</v>
      </c>
      <c r="F189" s="8">
        <v>0.51851851851851849</v>
      </c>
      <c r="G189" s="8">
        <v>0.62222222222222223</v>
      </c>
      <c r="H189">
        <f t="shared" si="4"/>
        <v>3</v>
      </c>
      <c r="I189" s="13">
        <f t="shared" si="5"/>
        <v>0.62222222222222223</v>
      </c>
    </row>
    <row r="190" spans="2:9" x14ac:dyDescent="0.25">
      <c r="B190" t="str">
        <f>VLOOKUP(C190,Data!$B$2:$G$2425,6,FALSE)</f>
        <v>Nelson Cruz</v>
      </c>
      <c r="C190" s="2" t="s">
        <v>1155</v>
      </c>
      <c r="D190" s="8">
        <v>0.7407407407407407</v>
      </c>
      <c r="E190" s="8">
        <v>0.8833333333333333</v>
      </c>
      <c r="F190" s="8">
        <v>0.4320987654320988</v>
      </c>
      <c r="G190" s="8">
        <v>0.6220679012345679</v>
      </c>
      <c r="H190">
        <f t="shared" si="4"/>
        <v>3</v>
      </c>
      <c r="I190" s="13">
        <f t="shared" si="5"/>
        <v>0.6220679012345679</v>
      </c>
    </row>
    <row r="191" spans="2:9" x14ac:dyDescent="0.25">
      <c r="B191" t="str">
        <f>VLOOKUP(C191,Data!$B$2:$G$2425,6,FALSE)</f>
        <v>C.J. Cron</v>
      </c>
      <c r="C191" s="2" t="s">
        <v>787</v>
      </c>
      <c r="D191" s="8">
        <v>0.77160493827160492</v>
      </c>
      <c r="E191" s="8">
        <v>0.21666666666666667</v>
      </c>
      <c r="F191" s="8">
        <v>0.87654320987654322</v>
      </c>
      <c r="G191" s="8">
        <v>0.6216049382716049</v>
      </c>
      <c r="H191">
        <f t="shared" si="4"/>
        <v>3</v>
      </c>
      <c r="I191" s="13">
        <f t="shared" si="5"/>
        <v>0.6216049382716049</v>
      </c>
    </row>
    <row r="192" spans="2:9" x14ac:dyDescent="0.25">
      <c r="B192" t="str">
        <f>VLOOKUP(C192,Data!$B$2:$G$2425,6,FALSE)</f>
        <v>Joc Pederson</v>
      </c>
      <c r="C192" s="2" t="s">
        <v>1097</v>
      </c>
      <c r="D192" s="8">
        <v>0.91975308641975306</v>
      </c>
      <c r="E192" s="8">
        <v>0.71666666666666667</v>
      </c>
      <c r="F192" s="8">
        <v>0.4228395061728395</v>
      </c>
      <c r="G192" s="8">
        <v>0.62052469135802468</v>
      </c>
      <c r="H192">
        <f t="shared" si="4"/>
        <v>3</v>
      </c>
      <c r="I192" s="13">
        <f t="shared" si="5"/>
        <v>0.62052469135802468</v>
      </c>
    </row>
    <row r="193" spans="2:9" x14ac:dyDescent="0.25">
      <c r="B193" t="str">
        <f>VLOOKUP(C193,Data!$B$2:$G$2425,6,FALSE)</f>
        <v>Eddie Rosario</v>
      </c>
      <c r="C193" s="2" t="s">
        <v>699</v>
      </c>
      <c r="D193" s="8">
        <v>0.84567901234567899</v>
      </c>
      <c r="E193" s="8">
        <v>0.95</v>
      </c>
      <c r="F193" s="8">
        <v>0.34259259259259256</v>
      </c>
      <c r="G193" s="8">
        <v>0.62021604938271602</v>
      </c>
      <c r="H193">
        <f t="shared" si="4"/>
        <v>3</v>
      </c>
      <c r="I193" s="13">
        <f t="shared" si="5"/>
        <v>0.62021604938271602</v>
      </c>
    </row>
    <row r="194" spans="2:9" x14ac:dyDescent="0.25">
      <c r="B194" t="str">
        <f>VLOOKUP(C194,Data!$B$2:$G$2425,6,FALSE)</f>
        <v>Andres Gimenez</v>
      </c>
      <c r="C194" s="2" t="s">
        <v>199</v>
      </c>
      <c r="D194" s="8"/>
      <c r="E194" s="8">
        <v>0.81666666666666665</v>
      </c>
      <c r="F194" s="8">
        <v>0.41975308641975306</v>
      </c>
      <c r="G194" s="8">
        <v>0.6182098765432098</v>
      </c>
      <c r="H194">
        <f t="shared" si="4"/>
        <v>2</v>
      </c>
      <c r="I194" s="13">
        <f t="shared" si="5"/>
        <v>0.4121399176954732</v>
      </c>
    </row>
    <row r="195" spans="2:9" x14ac:dyDescent="0.25">
      <c r="B195" t="str">
        <f>VLOOKUP(C195,Data!$B$2:$G$2425,6,FALSE)</f>
        <v>Jesus Aguilar</v>
      </c>
      <c r="C195" s="2" t="s">
        <v>855</v>
      </c>
      <c r="D195" s="8">
        <v>0.40432098765432101</v>
      </c>
      <c r="E195" s="8">
        <v>0.85</v>
      </c>
      <c r="F195" s="8">
        <v>0.80864197530864201</v>
      </c>
      <c r="G195" s="8">
        <v>0.61682098765432103</v>
      </c>
      <c r="H195">
        <f t="shared" si="4"/>
        <v>3</v>
      </c>
      <c r="I195" s="13">
        <f t="shared" si="5"/>
        <v>0.61682098765432103</v>
      </c>
    </row>
    <row r="196" spans="2:9" x14ac:dyDescent="0.25">
      <c r="B196" t="str">
        <f>VLOOKUP(C196,Data!$B$2:$G$2425,6,FALSE)</f>
        <v>Luis Arraez</v>
      </c>
      <c r="C196" s="2" t="s">
        <v>389</v>
      </c>
      <c r="D196" s="8">
        <v>0.5679012345679012</v>
      </c>
      <c r="E196" s="8">
        <v>0.53333333333333333</v>
      </c>
      <c r="F196" s="8">
        <v>0.74691358024691357</v>
      </c>
      <c r="G196" s="8">
        <v>0.61604938271604937</v>
      </c>
      <c r="H196">
        <f t="shared" si="4"/>
        <v>3</v>
      </c>
      <c r="I196" s="13">
        <f t="shared" si="5"/>
        <v>0.61604938271604937</v>
      </c>
    </row>
    <row r="197" spans="2:9" x14ac:dyDescent="0.25">
      <c r="B197" t="str">
        <f>VLOOKUP(C197,Data!$B$2:$G$2425,6,FALSE)</f>
        <v>Victor Reyes</v>
      </c>
      <c r="C197" s="2" t="s">
        <v>271</v>
      </c>
      <c r="D197" s="8">
        <v>0.42592592592592593</v>
      </c>
      <c r="E197" s="8">
        <v>0.95</v>
      </c>
      <c r="F197" s="8">
        <v>0.46913580246913578</v>
      </c>
      <c r="G197" s="8">
        <v>0.61502057613168715</v>
      </c>
      <c r="H197">
        <f t="shared" si="4"/>
        <v>3</v>
      </c>
      <c r="I197" s="13">
        <f t="shared" si="5"/>
        <v>0.61502057613168715</v>
      </c>
    </row>
    <row r="198" spans="2:9" x14ac:dyDescent="0.25">
      <c r="B198" t="str">
        <f>VLOOKUP(C198,Data!$B$2:$G$2425,6,FALSE)</f>
        <v>Michael A. Taylor</v>
      </c>
      <c r="C198" s="2" t="s">
        <v>347</v>
      </c>
      <c r="D198" s="8">
        <v>0.3271604938271605</v>
      </c>
      <c r="E198" s="8">
        <v>0.6333333333333333</v>
      </c>
      <c r="F198" s="8">
        <v>0.87654320987654322</v>
      </c>
      <c r="G198" s="8">
        <v>0.61234567901234571</v>
      </c>
      <c r="H198">
        <f t="shared" ref="H198:H261" si="6">COUNTA(D198:F198)</f>
        <v>3</v>
      </c>
      <c r="I198" s="13">
        <f t="shared" ref="I198:I261" si="7">(H198*G198)/3</f>
        <v>0.61234567901234571</v>
      </c>
    </row>
    <row r="199" spans="2:9" x14ac:dyDescent="0.25">
      <c r="B199" t="str">
        <f>VLOOKUP(C199,Data!$B$2:$G$2425,6,FALSE)</f>
        <v>Jacob Stallings</v>
      </c>
      <c r="C199" s="2" t="s">
        <v>887</v>
      </c>
      <c r="D199" s="8">
        <v>0.43827160493827161</v>
      </c>
      <c r="E199" s="8">
        <v>0.7</v>
      </c>
      <c r="F199" s="8">
        <v>0.69135802469135799</v>
      </c>
      <c r="G199" s="8">
        <v>0.6098765432098765</v>
      </c>
      <c r="H199">
        <f t="shared" si="6"/>
        <v>3</v>
      </c>
      <c r="I199" s="13">
        <f t="shared" si="7"/>
        <v>0.6098765432098765</v>
      </c>
    </row>
    <row r="200" spans="2:9" x14ac:dyDescent="0.25">
      <c r="B200" t="str">
        <f>VLOOKUP(C200,Data!$B$2:$G$2425,6,FALSE)</f>
        <v>Adalberto Mondesi</v>
      </c>
      <c r="C200" s="2" t="s">
        <v>329</v>
      </c>
      <c r="D200" s="8">
        <v>0.62962962962962965</v>
      </c>
      <c r="E200" s="8">
        <v>0.98333333333333328</v>
      </c>
      <c r="F200" s="8">
        <v>0.21604938271604937</v>
      </c>
      <c r="G200" s="8">
        <v>0.60967078189300417</v>
      </c>
      <c r="H200">
        <f t="shared" si="6"/>
        <v>3</v>
      </c>
      <c r="I200" s="13">
        <f t="shared" si="7"/>
        <v>0.60967078189300417</v>
      </c>
    </row>
    <row r="201" spans="2:9" x14ac:dyDescent="0.25">
      <c r="B201" t="str">
        <f>VLOOKUP(C201,Data!$B$2:$G$2425,6,FALSE)</f>
        <v>Danny Jansen</v>
      </c>
      <c r="C201" s="2" t="s">
        <v>621</v>
      </c>
      <c r="D201" s="8">
        <v>0.66049382716049387</v>
      </c>
      <c r="E201" s="8">
        <v>0.71666666666666667</v>
      </c>
      <c r="F201" s="8">
        <v>0.43209876543209874</v>
      </c>
      <c r="G201" s="8">
        <v>0.60308641975308641</v>
      </c>
      <c r="H201">
        <f t="shared" si="6"/>
        <v>3</v>
      </c>
      <c r="I201" s="13">
        <f t="shared" si="7"/>
        <v>0.60308641975308641</v>
      </c>
    </row>
    <row r="202" spans="2:9" x14ac:dyDescent="0.25">
      <c r="B202" t="str">
        <f>VLOOKUP(C202,Data!$B$2:$G$2425,6,FALSE)</f>
        <v>Bobby Dalbec</v>
      </c>
      <c r="C202" s="2" t="s">
        <v>109</v>
      </c>
      <c r="D202" s="8"/>
      <c r="E202" s="8">
        <v>0.38333333333333336</v>
      </c>
      <c r="F202" s="8">
        <v>0.82098765432098764</v>
      </c>
      <c r="G202" s="8">
        <v>0.60216049382716053</v>
      </c>
      <c r="H202">
        <f t="shared" si="6"/>
        <v>2</v>
      </c>
      <c r="I202" s="13">
        <f t="shared" si="7"/>
        <v>0.40144032921810702</v>
      </c>
    </row>
    <row r="203" spans="2:9" x14ac:dyDescent="0.25">
      <c r="B203" t="str">
        <f>VLOOKUP(C203,Data!$B$2:$G$2425,6,FALSE)</f>
        <v>Daulton Varsho</v>
      </c>
      <c r="C203" s="2" t="s">
        <v>669</v>
      </c>
      <c r="D203" s="8"/>
      <c r="E203" s="8">
        <v>0.6166666666666667</v>
      </c>
      <c r="F203" s="8">
        <v>0.5864197530864198</v>
      </c>
      <c r="G203" s="8">
        <v>0.60154320987654319</v>
      </c>
      <c r="H203">
        <f t="shared" si="6"/>
        <v>2</v>
      </c>
      <c r="I203" s="13">
        <f t="shared" si="7"/>
        <v>0.40102880658436213</v>
      </c>
    </row>
    <row r="204" spans="2:9" x14ac:dyDescent="0.25">
      <c r="B204" t="str">
        <f>VLOOKUP(C204,Data!$B$2:$G$2425,6,FALSE)</f>
        <v>Jose Iglesias</v>
      </c>
      <c r="C204" s="2" t="s">
        <v>799</v>
      </c>
      <c r="D204" s="8">
        <v>0.90123456790123457</v>
      </c>
      <c r="E204" s="8">
        <v>0.65</v>
      </c>
      <c r="F204" s="8">
        <v>0.4228395061728395</v>
      </c>
      <c r="G204" s="8">
        <v>0.59922839506172831</v>
      </c>
      <c r="H204">
        <f t="shared" si="6"/>
        <v>3</v>
      </c>
      <c r="I204" s="13">
        <f t="shared" si="7"/>
        <v>0.59922839506172831</v>
      </c>
    </row>
    <row r="205" spans="2:9" x14ac:dyDescent="0.25">
      <c r="B205" t="str">
        <f>VLOOKUP(C205,Data!$B$2:$G$2425,6,FALSE)</f>
        <v>Kris Bryant</v>
      </c>
      <c r="C205" s="2" t="s">
        <v>785</v>
      </c>
      <c r="D205" s="8">
        <v>0.90740740740740744</v>
      </c>
      <c r="E205" s="8">
        <v>0.56666666666666665</v>
      </c>
      <c r="F205" s="8">
        <v>0.44444444444444442</v>
      </c>
      <c r="G205" s="8">
        <v>0.59074074074074079</v>
      </c>
      <c r="H205">
        <f t="shared" si="6"/>
        <v>3</v>
      </c>
      <c r="I205" s="13">
        <f t="shared" si="7"/>
        <v>0.59074074074074079</v>
      </c>
    </row>
    <row r="206" spans="2:9" x14ac:dyDescent="0.25">
      <c r="B206" t="str">
        <f>VLOOKUP(C206,Data!$B$2:$G$2425,6,FALSE)</f>
        <v>Stephen Piscotty</v>
      </c>
      <c r="C206" s="2" t="s">
        <v>487</v>
      </c>
      <c r="D206" s="8">
        <v>0.57407407407407407</v>
      </c>
      <c r="E206" s="8">
        <v>0.75</v>
      </c>
      <c r="F206" s="8">
        <v>0.44444444444444442</v>
      </c>
      <c r="G206" s="8">
        <v>0.58950617283950613</v>
      </c>
      <c r="H206">
        <f t="shared" si="6"/>
        <v>3</v>
      </c>
      <c r="I206" s="13">
        <f t="shared" si="7"/>
        <v>0.58950617283950613</v>
      </c>
    </row>
    <row r="207" spans="2:9" x14ac:dyDescent="0.25">
      <c r="B207" t="str">
        <f>VLOOKUP(C207,Data!$B$2:$G$2425,6,FALSE)</f>
        <v>Tyler Wade</v>
      </c>
      <c r="C207" s="2" t="s">
        <v>383</v>
      </c>
      <c r="D207" s="8">
        <v>0.26543209876543211</v>
      </c>
      <c r="E207" s="8">
        <v>0.8666666666666667</v>
      </c>
      <c r="F207" s="8">
        <v>0.63580246913580252</v>
      </c>
      <c r="G207" s="8">
        <v>0.58930041152263379</v>
      </c>
      <c r="H207">
        <f t="shared" si="6"/>
        <v>3</v>
      </c>
      <c r="I207" s="13">
        <f t="shared" si="7"/>
        <v>0.58930041152263379</v>
      </c>
    </row>
    <row r="208" spans="2:9" x14ac:dyDescent="0.25">
      <c r="B208" t="str">
        <f>VLOOKUP(C208,Data!$B$2:$G$2425,6,FALSE)</f>
        <v>Oscar Mercado</v>
      </c>
      <c r="C208" s="2" t="s">
        <v>213</v>
      </c>
      <c r="D208" s="8">
        <v>0.70987654320987659</v>
      </c>
      <c r="E208" s="8">
        <v>0.6</v>
      </c>
      <c r="F208" s="8">
        <v>0.44444444444444442</v>
      </c>
      <c r="G208" s="8">
        <v>0.58477366255144037</v>
      </c>
      <c r="H208">
        <f t="shared" si="6"/>
        <v>3</v>
      </c>
      <c r="I208" s="13">
        <f t="shared" si="7"/>
        <v>0.58477366255144037</v>
      </c>
    </row>
    <row r="209" spans="2:9" x14ac:dyDescent="0.25">
      <c r="B209" t="str">
        <f>VLOOKUP(C209,Data!$B$2:$G$2425,6,FALSE)</f>
        <v>Will Smith</v>
      </c>
      <c r="C209" s="2" t="s">
        <v>845</v>
      </c>
      <c r="D209" s="8">
        <v>0.33333333333333331</v>
      </c>
      <c r="E209" s="8">
        <v>0.6166666666666667</v>
      </c>
      <c r="F209" s="8">
        <v>0.80246913580246915</v>
      </c>
      <c r="G209" s="8">
        <v>0.58415637860082303</v>
      </c>
      <c r="H209">
        <f t="shared" si="6"/>
        <v>3</v>
      </c>
      <c r="I209" s="13">
        <f t="shared" si="7"/>
        <v>0.58415637860082303</v>
      </c>
    </row>
    <row r="210" spans="2:9" x14ac:dyDescent="0.25">
      <c r="B210" t="str">
        <f>VLOOKUP(C210,Data!$B$2:$G$2425,6,FALSE)</f>
        <v>Bo Bichette</v>
      </c>
      <c r="C210" s="2" t="s">
        <v>607</v>
      </c>
      <c r="D210" s="8">
        <v>0.2839506172839506</v>
      </c>
      <c r="E210" s="8">
        <v>0.48333333333333334</v>
      </c>
      <c r="F210" s="8">
        <v>0.98148148148148151</v>
      </c>
      <c r="G210" s="8">
        <v>0.58292181069958848</v>
      </c>
      <c r="H210">
        <f t="shared" si="6"/>
        <v>3</v>
      </c>
      <c r="I210" s="13">
        <f t="shared" si="7"/>
        <v>0.58292181069958848</v>
      </c>
    </row>
    <row r="211" spans="2:9" x14ac:dyDescent="0.25">
      <c r="B211" t="str">
        <f>VLOOKUP(C211,Data!$B$2:$G$2425,6,FALSE)</f>
        <v>Joey Gallo</v>
      </c>
      <c r="C211" s="2" t="s">
        <v>431</v>
      </c>
      <c r="D211" s="8">
        <v>0.43209876543209874</v>
      </c>
      <c r="E211" s="8">
        <v>0.95</v>
      </c>
      <c r="F211" s="8">
        <v>0.47222222222222221</v>
      </c>
      <c r="G211" s="8">
        <v>0.58163580246913571</v>
      </c>
      <c r="H211">
        <f t="shared" si="6"/>
        <v>3</v>
      </c>
      <c r="I211" s="13">
        <f t="shared" si="7"/>
        <v>0.58163580246913571</v>
      </c>
    </row>
    <row r="212" spans="2:9" x14ac:dyDescent="0.25">
      <c r="B212" t="str">
        <f>VLOOKUP(C212,Data!$B$2:$G$2425,6,FALSE)</f>
        <v>Austin Slater</v>
      </c>
      <c r="C212" s="2" t="s">
        <v>1103</v>
      </c>
      <c r="D212" s="8">
        <v>0.41975308641975306</v>
      </c>
      <c r="E212" s="8">
        <v>0.51666666666666672</v>
      </c>
      <c r="F212" s="8">
        <v>0.79629629629629628</v>
      </c>
      <c r="G212" s="8">
        <v>0.57757201646090539</v>
      </c>
      <c r="H212">
        <f t="shared" si="6"/>
        <v>3</v>
      </c>
      <c r="I212" s="13">
        <f t="shared" si="7"/>
        <v>0.57757201646090539</v>
      </c>
    </row>
    <row r="213" spans="2:9" x14ac:dyDescent="0.25">
      <c r="B213" t="str">
        <f>VLOOKUP(C213,Data!$B$2:$G$2425,6,FALSE)</f>
        <v>Tony Kemp</v>
      </c>
      <c r="C213" s="2" t="s">
        <v>475</v>
      </c>
      <c r="D213" s="8">
        <v>0.33950617283950613</v>
      </c>
      <c r="E213" s="8">
        <v>0.81666666666666665</v>
      </c>
      <c r="F213" s="8">
        <v>0.80864197530864201</v>
      </c>
      <c r="G213" s="8">
        <v>0.57608024691358017</v>
      </c>
      <c r="H213">
        <f t="shared" si="6"/>
        <v>3</v>
      </c>
      <c r="I213" s="13">
        <f t="shared" si="7"/>
        <v>0.57608024691358017</v>
      </c>
    </row>
    <row r="214" spans="2:9" x14ac:dyDescent="0.25">
      <c r="B214" t="str">
        <f>VLOOKUP(C214,Data!$B$2:$G$2425,6,FALSE)</f>
        <v>Jarred Kelenic</v>
      </c>
      <c r="C214" s="2" t="s">
        <v>503</v>
      </c>
      <c r="D214" s="8"/>
      <c r="E214" s="8"/>
      <c r="F214" s="8">
        <v>0.57407407407407407</v>
      </c>
      <c r="G214" s="8">
        <v>0.57407407407407407</v>
      </c>
      <c r="H214">
        <f t="shared" si="6"/>
        <v>1</v>
      </c>
      <c r="I214" s="13">
        <f t="shared" si="7"/>
        <v>0.19135802469135801</v>
      </c>
    </row>
    <row r="215" spans="2:9" x14ac:dyDescent="0.25">
      <c r="B215" t="str">
        <f>VLOOKUP(C215,Data!$B$2:$G$2425,6,FALSE)</f>
        <v>Elias Diaz</v>
      </c>
      <c r="C215" s="2" t="s">
        <v>791</v>
      </c>
      <c r="D215" s="8">
        <v>0.62345679012345678</v>
      </c>
      <c r="E215" s="8">
        <v>0.43333333333333335</v>
      </c>
      <c r="F215" s="8">
        <v>0.65432098765432101</v>
      </c>
      <c r="G215" s="8">
        <v>0.57037037037037031</v>
      </c>
      <c r="H215">
        <f t="shared" si="6"/>
        <v>3</v>
      </c>
      <c r="I215" s="13">
        <f t="shared" si="7"/>
        <v>0.57037037037037031</v>
      </c>
    </row>
    <row r="216" spans="2:9" x14ac:dyDescent="0.25">
      <c r="B216" t="str">
        <f>VLOOKUP(C216,Data!$B$2:$G$2425,6,FALSE)</f>
        <v>Mike Zunino</v>
      </c>
      <c r="C216" s="2" t="s">
        <v>567</v>
      </c>
      <c r="D216" s="8">
        <v>0.55555555555555558</v>
      </c>
      <c r="E216" s="8">
        <v>0.46666666666666667</v>
      </c>
      <c r="F216" s="8">
        <v>0.6728395061728395</v>
      </c>
      <c r="G216" s="8">
        <v>0.56502057613168721</v>
      </c>
      <c r="H216">
        <f t="shared" si="6"/>
        <v>3</v>
      </c>
      <c r="I216" s="13">
        <f t="shared" si="7"/>
        <v>0.56502057613168721</v>
      </c>
    </row>
    <row r="217" spans="2:9" x14ac:dyDescent="0.25">
      <c r="B217" t="str">
        <f>VLOOKUP(C217,Data!$B$2:$G$2425,6,FALSE)</f>
        <v>Ben Gamel</v>
      </c>
      <c r="C217" s="2" t="s">
        <v>1017</v>
      </c>
      <c r="D217" s="8">
        <v>0.8271604938271605</v>
      </c>
      <c r="E217" s="8">
        <v>0.66666666666666663</v>
      </c>
      <c r="F217" s="8">
        <v>0.37654320987654322</v>
      </c>
      <c r="G217" s="8">
        <v>0.56172839506172834</v>
      </c>
      <c r="H217">
        <f t="shared" si="6"/>
        <v>3</v>
      </c>
      <c r="I217" s="13">
        <f t="shared" si="7"/>
        <v>0.56172839506172834</v>
      </c>
    </row>
    <row r="218" spans="2:9" x14ac:dyDescent="0.25">
      <c r="B218" t="str">
        <f>VLOOKUP(C218,Data!$B$2:$G$2425,6,FALSE)</f>
        <v>Jazz Chisholm Jr.</v>
      </c>
      <c r="C218" s="2" t="s">
        <v>861</v>
      </c>
      <c r="D218" s="8"/>
      <c r="E218" s="8">
        <v>0.35</v>
      </c>
      <c r="F218" s="8">
        <v>0.76543209876543206</v>
      </c>
      <c r="G218" s="8">
        <v>0.55771604938271602</v>
      </c>
      <c r="H218">
        <f t="shared" si="6"/>
        <v>2</v>
      </c>
      <c r="I218" s="13">
        <f t="shared" si="7"/>
        <v>0.37181069958847734</v>
      </c>
    </row>
    <row r="219" spans="2:9" x14ac:dyDescent="0.25">
      <c r="B219" t="str">
        <f>VLOOKUP(C219,Data!$B$2:$G$2425,6,FALSE)</f>
        <v>Ryan McKenna</v>
      </c>
      <c r="C219" s="2" t="s">
        <v>63</v>
      </c>
      <c r="D219" s="8"/>
      <c r="E219" s="8"/>
      <c r="F219" s="8">
        <v>0.55555555555555558</v>
      </c>
      <c r="G219" s="8">
        <v>0.55555555555555558</v>
      </c>
      <c r="H219">
        <f t="shared" si="6"/>
        <v>1</v>
      </c>
      <c r="I219" s="13">
        <f t="shared" si="7"/>
        <v>0.1851851851851852</v>
      </c>
    </row>
    <row r="220" spans="2:9" x14ac:dyDescent="0.25">
      <c r="B220" t="str">
        <f>VLOOKUP(C220,Data!$B$2:$G$2425,6,FALSE)</f>
        <v>Garrett Cooper</v>
      </c>
      <c r="C220" s="2" t="s">
        <v>863</v>
      </c>
      <c r="D220" s="8">
        <v>0.66049382716049387</v>
      </c>
      <c r="E220" s="8">
        <v>0.56666666666666665</v>
      </c>
      <c r="F220" s="8">
        <v>0.43827160493827161</v>
      </c>
      <c r="G220" s="8">
        <v>0.55514403292181069</v>
      </c>
      <c r="H220">
        <f t="shared" si="6"/>
        <v>3</v>
      </c>
      <c r="I220" s="13">
        <f t="shared" si="7"/>
        <v>0.55514403292181069</v>
      </c>
    </row>
    <row r="221" spans="2:9" x14ac:dyDescent="0.25">
      <c r="B221" t="str">
        <f>VLOOKUP(C221,Data!$B$2:$G$2425,6,FALSE)</f>
        <v>Luis Garcia</v>
      </c>
      <c r="C221" s="2" t="s">
        <v>1161</v>
      </c>
      <c r="D221" s="8"/>
      <c r="E221" s="8">
        <v>0.66666666666666663</v>
      </c>
      <c r="F221" s="8">
        <v>0.43209876543209874</v>
      </c>
      <c r="G221" s="8">
        <v>0.54938271604938271</v>
      </c>
      <c r="H221">
        <f t="shared" si="6"/>
        <v>2</v>
      </c>
      <c r="I221" s="13">
        <f t="shared" si="7"/>
        <v>0.36625514403292181</v>
      </c>
    </row>
    <row r="222" spans="2:9" x14ac:dyDescent="0.25">
      <c r="B222" t="str">
        <f>VLOOKUP(C222,Data!$B$2:$G$2425,6,FALSE)</f>
        <v>Pavin Smith</v>
      </c>
      <c r="C222" s="2" t="s">
        <v>665</v>
      </c>
      <c r="D222" s="8"/>
      <c r="E222" s="8">
        <v>0.2</v>
      </c>
      <c r="F222" s="8">
        <v>0.89506172839506171</v>
      </c>
      <c r="G222" s="8">
        <v>0.54753086419753083</v>
      </c>
      <c r="H222">
        <f t="shared" si="6"/>
        <v>2</v>
      </c>
      <c r="I222" s="13">
        <f t="shared" si="7"/>
        <v>0.3650205761316872</v>
      </c>
    </row>
    <row r="223" spans="2:9" x14ac:dyDescent="0.25">
      <c r="B223" t="str">
        <f>VLOOKUP(C223,Data!$B$2:$G$2425,6,FALSE)</f>
        <v>Justin Upton</v>
      </c>
      <c r="C223" s="2" t="s">
        <v>379</v>
      </c>
      <c r="D223" s="8">
        <v>0.3888888888888889</v>
      </c>
      <c r="E223" s="8">
        <v>0.7</v>
      </c>
      <c r="F223" s="8">
        <v>0.54938271604938271</v>
      </c>
      <c r="G223" s="8">
        <v>0.54609053497942384</v>
      </c>
      <c r="H223">
        <f t="shared" si="6"/>
        <v>3</v>
      </c>
      <c r="I223" s="13">
        <f t="shared" si="7"/>
        <v>0.54609053497942384</v>
      </c>
    </row>
    <row r="224" spans="2:9" x14ac:dyDescent="0.25">
      <c r="B224" t="str">
        <f>VLOOKUP(C224,Data!$B$2:$G$2425,6,FALSE)</f>
        <v>Chad Pinder</v>
      </c>
      <c r="C224" s="2" t="s">
        <v>485</v>
      </c>
      <c r="D224" s="8">
        <v>0.76543209876543206</v>
      </c>
      <c r="E224" s="8">
        <v>0.4</v>
      </c>
      <c r="F224" s="8">
        <v>0.46296296296296297</v>
      </c>
      <c r="G224" s="8">
        <v>0.54279835390946507</v>
      </c>
      <c r="H224">
        <f t="shared" si="6"/>
        <v>3</v>
      </c>
      <c r="I224" s="13">
        <f t="shared" si="7"/>
        <v>0.54279835390946507</v>
      </c>
    </row>
    <row r="225" spans="2:9" x14ac:dyDescent="0.25">
      <c r="B225" t="str">
        <f>VLOOKUP(C225,Data!$B$2:$G$2425,6,FALSE)</f>
        <v>Nathaniel Lowe</v>
      </c>
      <c r="C225" s="2" t="s">
        <v>589</v>
      </c>
      <c r="D225" s="8">
        <v>0.30864197530864196</v>
      </c>
      <c r="E225" s="8">
        <v>0.35</v>
      </c>
      <c r="F225" s="8">
        <v>0.96913580246913578</v>
      </c>
      <c r="G225" s="8">
        <v>0.54259259259259263</v>
      </c>
      <c r="H225">
        <f t="shared" si="6"/>
        <v>3</v>
      </c>
      <c r="I225" s="13">
        <f t="shared" si="7"/>
        <v>0.54259259259259263</v>
      </c>
    </row>
    <row r="226" spans="2:9" x14ac:dyDescent="0.25">
      <c r="B226" t="str">
        <f>VLOOKUP(C226,Data!$B$2:$G$2425,6,FALSE)</f>
        <v>Evan White</v>
      </c>
      <c r="C226" s="2" t="s">
        <v>529</v>
      </c>
      <c r="D226" s="8"/>
      <c r="E226" s="8">
        <v>0.9</v>
      </c>
      <c r="F226" s="8">
        <v>0.18518518518518517</v>
      </c>
      <c r="G226" s="8">
        <v>0.54259259259259263</v>
      </c>
      <c r="H226">
        <f t="shared" si="6"/>
        <v>2</v>
      </c>
      <c r="I226" s="13">
        <f t="shared" si="7"/>
        <v>0.36172839506172844</v>
      </c>
    </row>
    <row r="227" spans="2:9" x14ac:dyDescent="0.25">
      <c r="B227" t="str">
        <f>VLOOKUP(C227,Data!$B$2:$G$2425,6,FALSE)</f>
        <v>Jon Berti</v>
      </c>
      <c r="C227" s="2" t="s">
        <v>859</v>
      </c>
      <c r="D227" s="8">
        <v>0.45061728395061729</v>
      </c>
      <c r="E227" s="8">
        <v>0.65</v>
      </c>
      <c r="F227" s="8">
        <v>0.52469135802469136</v>
      </c>
      <c r="G227" s="8">
        <v>0.54176954732510296</v>
      </c>
      <c r="H227">
        <f t="shared" si="6"/>
        <v>3</v>
      </c>
      <c r="I227" s="13">
        <f t="shared" si="7"/>
        <v>0.54176954732510296</v>
      </c>
    </row>
    <row r="228" spans="2:9" x14ac:dyDescent="0.25">
      <c r="B228" t="str">
        <f>VLOOKUP(C228,Data!$B$2:$G$2425,6,FALSE)</f>
        <v>Harold Castro</v>
      </c>
      <c r="C228" s="2" t="s">
        <v>253</v>
      </c>
      <c r="D228" s="8">
        <v>0.59876543209876543</v>
      </c>
      <c r="E228" s="8">
        <v>0.36666666666666664</v>
      </c>
      <c r="F228" s="8">
        <v>0.65432098765432101</v>
      </c>
      <c r="G228" s="8">
        <v>0.53991769547325108</v>
      </c>
      <c r="H228">
        <f t="shared" si="6"/>
        <v>3</v>
      </c>
      <c r="I228" s="13">
        <f t="shared" si="7"/>
        <v>0.53991769547325108</v>
      </c>
    </row>
    <row r="229" spans="2:9" x14ac:dyDescent="0.25">
      <c r="B229" t="str">
        <f>VLOOKUP(C229,Data!$B$2:$G$2425,6,FALSE)</f>
        <v>Brad Miller</v>
      </c>
      <c r="C229" s="2" t="s">
        <v>591</v>
      </c>
      <c r="D229" s="8">
        <v>0.24382716049382713</v>
      </c>
      <c r="E229" s="8">
        <v>0.8</v>
      </c>
      <c r="F229" s="8">
        <v>0.86419753086419748</v>
      </c>
      <c r="G229" s="8">
        <v>0.53796296296296298</v>
      </c>
      <c r="H229">
        <f t="shared" si="6"/>
        <v>3</v>
      </c>
      <c r="I229" s="13">
        <f t="shared" si="7"/>
        <v>0.53796296296296298</v>
      </c>
    </row>
    <row r="230" spans="2:9" x14ac:dyDescent="0.25">
      <c r="B230" t="str">
        <f>VLOOKUP(C230,Data!$B$2:$G$2425,6,FALSE)</f>
        <v>Jared Walsh</v>
      </c>
      <c r="C230" s="2" t="s">
        <v>385</v>
      </c>
      <c r="D230" s="8">
        <v>0.19135802469135801</v>
      </c>
      <c r="E230" s="8">
        <v>0.53333333333333333</v>
      </c>
      <c r="F230" s="8">
        <v>0.88888888888888884</v>
      </c>
      <c r="G230" s="8">
        <v>0.53786008230452664</v>
      </c>
      <c r="H230">
        <f t="shared" si="6"/>
        <v>3</v>
      </c>
      <c r="I230" s="13">
        <f t="shared" si="7"/>
        <v>0.53786008230452664</v>
      </c>
    </row>
    <row r="231" spans="2:9" x14ac:dyDescent="0.25">
      <c r="B231" t="str">
        <f>VLOOKUP(C231,Data!$B$2:$G$2425,6,FALSE)</f>
        <v>Orlando Arcia</v>
      </c>
      <c r="C231" s="2" t="s">
        <v>677</v>
      </c>
      <c r="D231" s="8">
        <v>0.93827160493827155</v>
      </c>
      <c r="E231" s="8">
        <v>0.98333333333333328</v>
      </c>
      <c r="F231" s="8">
        <v>0.1111111111111111</v>
      </c>
      <c r="G231" s="8">
        <v>0.53595679012345676</v>
      </c>
      <c r="H231">
        <f t="shared" si="6"/>
        <v>3</v>
      </c>
      <c r="I231" s="13">
        <f t="shared" si="7"/>
        <v>0.53595679012345676</v>
      </c>
    </row>
    <row r="232" spans="2:9" x14ac:dyDescent="0.25">
      <c r="B232" t="str">
        <f>VLOOKUP(C232,Data!$B$2:$G$2425,6,FALSE)</f>
        <v>Tom Murphy</v>
      </c>
      <c r="C232" s="2" t="s">
        <v>509</v>
      </c>
      <c r="D232" s="8">
        <v>0.46296296296296297</v>
      </c>
      <c r="E232" s="8"/>
      <c r="F232" s="8">
        <v>0.59876543209876543</v>
      </c>
      <c r="G232" s="8">
        <v>0.53086419753086422</v>
      </c>
      <c r="H232">
        <f t="shared" si="6"/>
        <v>2</v>
      </c>
      <c r="I232" s="13">
        <f t="shared" si="7"/>
        <v>0.35390946502057613</v>
      </c>
    </row>
    <row r="233" spans="2:9" x14ac:dyDescent="0.25">
      <c r="B233" t="str">
        <f>VLOOKUP(C233,Data!$B$2:$G$2425,6,FALSE)</f>
        <v>Adam Duvall</v>
      </c>
      <c r="C233" s="2" t="s">
        <v>687</v>
      </c>
      <c r="D233" s="8">
        <v>0.25308641975308643</v>
      </c>
      <c r="E233" s="8">
        <v>0.95</v>
      </c>
      <c r="F233" s="8">
        <v>0.45061728395061729</v>
      </c>
      <c r="G233" s="8">
        <v>0.52608024691358024</v>
      </c>
      <c r="H233">
        <f t="shared" si="6"/>
        <v>3</v>
      </c>
      <c r="I233" s="13">
        <f t="shared" si="7"/>
        <v>0.52608024691358024</v>
      </c>
    </row>
    <row r="234" spans="2:9" x14ac:dyDescent="0.25">
      <c r="B234" t="str">
        <f>VLOOKUP(C234,Data!$B$2:$G$2425,6,FALSE)</f>
        <v>Sean Murphy</v>
      </c>
      <c r="C234" s="2" t="s">
        <v>479</v>
      </c>
      <c r="D234" s="8">
        <v>0.12345679012345678</v>
      </c>
      <c r="E234" s="8">
        <v>0.71666666666666667</v>
      </c>
      <c r="F234" s="8">
        <v>0.73456790123456794</v>
      </c>
      <c r="G234" s="8">
        <v>0.5248971193415638</v>
      </c>
      <c r="H234">
        <f t="shared" si="6"/>
        <v>3</v>
      </c>
      <c r="I234" s="13">
        <f t="shared" si="7"/>
        <v>0.5248971193415638</v>
      </c>
    </row>
    <row r="235" spans="2:9" x14ac:dyDescent="0.25">
      <c r="B235" t="str">
        <f>VLOOKUP(C235,Data!$B$2:$G$2425,6,FALSE)</f>
        <v>Byron Buxton</v>
      </c>
      <c r="C235" s="2" t="s">
        <v>391</v>
      </c>
      <c r="D235" s="8">
        <v>0.53703703703703709</v>
      </c>
      <c r="E235" s="8">
        <v>0.65</v>
      </c>
      <c r="F235" s="8">
        <v>0.37654320987654322</v>
      </c>
      <c r="G235" s="8">
        <v>0.52119341563786004</v>
      </c>
      <c r="H235">
        <f t="shared" si="6"/>
        <v>3</v>
      </c>
      <c r="I235" s="13">
        <f t="shared" si="7"/>
        <v>0.52119341563786004</v>
      </c>
    </row>
    <row r="236" spans="2:9" x14ac:dyDescent="0.25">
      <c r="B236" t="str">
        <f>VLOOKUP(C236,Data!$B$2:$G$2425,6,FALSE)</f>
        <v>Ty France</v>
      </c>
      <c r="C236" s="2" t="s">
        <v>497</v>
      </c>
      <c r="D236" s="8">
        <v>0.42592592592592593</v>
      </c>
      <c r="E236" s="8">
        <v>0.35833333333333334</v>
      </c>
      <c r="F236" s="8">
        <v>0.93827160493827155</v>
      </c>
      <c r="G236" s="8">
        <v>0.52021604938271604</v>
      </c>
      <c r="H236">
        <f t="shared" si="6"/>
        <v>3</v>
      </c>
      <c r="I236" s="13">
        <f t="shared" si="7"/>
        <v>0.52021604938271604</v>
      </c>
    </row>
    <row r="237" spans="2:9" x14ac:dyDescent="0.25">
      <c r="B237" t="str">
        <f>VLOOKUP(C237,Data!$B$2:$G$2425,6,FALSE)</f>
        <v>Willi Castro</v>
      </c>
      <c r="C237" s="2" t="s">
        <v>255</v>
      </c>
      <c r="D237" s="8">
        <v>0.18518518518518517</v>
      </c>
      <c r="E237" s="8">
        <v>0.6</v>
      </c>
      <c r="F237" s="8">
        <v>0.77160493827160492</v>
      </c>
      <c r="G237" s="8">
        <v>0.51893004115226338</v>
      </c>
      <c r="H237">
        <f t="shared" si="6"/>
        <v>3</v>
      </c>
      <c r="I237" s="13">
        <f t="shared" si="7"/>
        <v>0.51893004115226338</v>
      </c>
    </row>
    <row r="238" spans="2:9" x14ac:dyDescent="0.25">
      <c r="B238" t="str">
        <f>VLOOKUP(C238,Data!$B$2:$G$2425,6,FALSE)</f>
        <v>Luis Rengifo</v>
      </c>
      <c r="C238" s="2" t="s">
        <v>365</v>
      </c>
      <c r="D238" s="8">
        <v>0.66666666666666663</v>
      </c>
      <c r="E238" s="8">
        <v>0.55000000000000004</v>
      </c>
      <c r="F238" s="8">
        <v>0.33333333333333331</v>
      </c>
      <c r="G238" s="8">
        <v>0.51666666666666672</v>
      </c>
      <c r="H238">
        <f t="shared" si="6"/>
        <v>3</v>
      </c>
      <c r="I238" s="13">
        <f t="shared" si="7"/>
        <v>0.51666666666666672</v>
      </c>
    </row>
    <row r="239" spans="2:9" x14ac:dyDescent="0.25">
      <c r="B239" t="str">
        <f>VLOOKUP(C239,Data!$B$2:$G$2425,6,FALSE)</f>
        <v>Starling Marte</v>
      </c>
      <c r="C239" s="2" t="s">
        <v>945</v>
      </c>
      <c r="D239" s="8">
        <v>0.81481481481481477</v>
      </c>
      <c r="E239" s="8">
        <v>0.5083333333333333</v>
      </c>
      <c r="F239" s="8">
        <v>0.37037037037037035</v>
      </c>
      <c r="G239" s="8">
        <v>0.51444444444444437</v>
      </c>
      <c r="H239">
        <f t="shared" si="6"/>
        <v>3</v>
      </c>
      <c r="I239" s="13">
        <f t="shared" si="7"/>
        <v>0.51444444444444437</v>
      </c>
    </row>
    <row r="240" spans="2:9" x14ac:dyDescent="0.25">
      <c r="B240" t="str">
        <f>VLOOKUP(C240,Data!$B$2:$G$2425,6,FALSE)</f>
        <v>Roberto Perez</v>
      </c>
      <c r="C240" s="2" t="s">
        <v>1031</v>
      </c>
      <c r="D240" s="8">
        <v>0.73456790123456794</v>
      </c>
      <c r="E240" s="8">
        <v>0.53333333333333333</v>
      </c>
      <c r="F240" s="8">
        <v>0.27160493827160492</v>
      </c>
      <c r="G240" s="8">
        <v>0.5131687242798354</v>
      </c>
      <c r="H240">
        <f t="shared" si="6"/>
        <v>3</v>
      </c>
      <c r="I240" s="13">
        <f t="shared" si="7"/>
        <v>0.5131687242798354</v>
      </c>
    </row>
    <row r="241" spans="2:9" x14ac:dyDescent="0.25">
      <c r="B241" t="str">
        <f>VLOOKUP(C241,Data!$B$2:$G$2425,6,FALSE)</f>
        <v>Kurt Suzuki</v>
      </c>
      <c r="C241" s="2" t="s">
        <v>371</v>
      </c>
      <c r="D241" s="8">
        <v>0.52469135802469136</v>
      </c>
      <c r="E241" s="8">
        <v>0.55000000000000004</v>
      </c>
      <c r="F241" s="8">
        <v>0.44444444444444442</v>
      </c>
      <c r="G241" s="8">
        <v>0.5063786008230452</v>
      </c>
      <c r="H241">
        <f t="shared" si="6"/>
        <v>3</v>
      </c>
      <c r="I241" s="13">
        <f t="shared" si="7"/>
        <v>0.5063786008230452</v>
      </c>
    </row>
    <row r="242" spans="2:9" x14ac:dyDescent="0.25">
      <c r="B242" t="str">
        <f>VLOOKUP(C242,Data!$B$2:$G$2425,6,FALSE)</f>
        <v>Curt Casali</v>
      </c>
      <c r="C242" s="2" t="s">
        <v>1079</v>
      </c>
      <c r="D242" s="8">
        <v>0.51851851851851849</v>
      </c>
      <c r="E242" s="8">
        <v>0.51666666666666672</v>
      </c>
      <c r="F242" s="8">
        <v>0.47530864197530864</v>
      </c>
      <c r="G242" s="8">
        <v>0.50349794238683121</v>
      </c>
      <c r="H242">
        <f t="shared" si="6"/>
        <v>3</v>
      </c>
      <c r="I242" s="13">
        <f t="shared" si="7"/>
        <v>0.50349794238683121</v>
      </c>
    </row>
    <row r="243" spans="2:9" x14ac:dyDescent="0.25">
      <c r="B243" t="str">
        <f>VLOOKUP(C243,Data!$B$2:$G$2425,6,FALSE)</f>
        <v>Odubel Herrera</v>
      </c>
      <c r="C243" s="2" t="s">
        <v>979</v>
      </c>
      <c r="D243" s="8">
        <v>0.24074074074074073</v>
      </c>
      <c r="E243" s="8"/>
      <c r="F243" s="8">
        <v>0.76543209876543206</v>
      </c>
      <c r="G243" s="8">
        <v>0.50308641975308643</v>
      </c>
      <c r="H243">
        <f t="shared" si="6"/>
        <v>2</v>
      </c>
      <c r="I243" s="13">
        <f t="shared" si="7"/>
        <v>0.33539094650205764</v>
      </c>
    </row>
    <row r="244" spans="2:9" x14ac:dyDescent="0.25">
      <c r="B244" t="str">
        <f>VLOOKUP(C244,Data!$B$2:$G$2425,6,FALSE)</f>
        <v>Santiago Espinal</v>
      </c>
      <c r="C244" s="2" t="s">
        <v>613</v>
      </c>
      <c r="D244" s="8"/>
      <c r="E244" s="8">
        <v>0.43333333333333335</v>
      </c>
      <c r="F244" s="8">
        <v>0.5679012345679012</v>
      </c>
      <c r="G244" s="8">
        <v>0.50061728395061733</v>
      </c>
      <c r="H244">
        <f t="shared" si="6"/>
        <v>2</v>
      </c>
      <c r="I244" s="13">
        <f t="shared" si="7"/>
        <v>0.3337448559670782</v>
      </c>
    </row>
    <row r="245" spans="2:9" x14ac:dyDescent="0.25">
      <c r="B245" t="str">
        <f>VLOOKUP(C245,Data!$B$2:$G$2425,6,FALSE)</f>
        <v>Ke'Bryan Hayes</v>
      </c>
      <c r="C245" s="2" t="s">
        <v>1019</v>
      </c>
      <c r="D245" s="8"/>
      <c r="E245" s="8">
        <v>0.4</v>
      </c>
      <c r="F245" s="8">
        <v>0.59259259259259256</v>
      </c>
      <c r="G245" s="8">
        <v>0.49629629629629629</v>
      </c>
      <c r="H245">
        <f t="shared" si="6"/>
        <v>2</v>
      </c>
      <c r="I245" s="13">
        <f t="shared" si="7"/>
        <v>0.33086419753086421</v>
      </c>
    </row>
    <row r="246" spans="2:9" x14ac:dyDescent="0.25">
      <c r="B246" t="str">
        <f>VLOOKUP(C246,Data!$B$2:$G$2425,6,FALSE)</f>
        <v>Austin Hays</v>
      </c>
      <c r="C246" s="2" t="s">
        <v>44</v>
      </c>
      <c r="D246" s="8">
        <v>0.12962962962962962</v>
      </c>
      <c r="E246" s="8">
        <v>0.55000000000000004</v>
      </c>
      <c r="F246" s="8">
        <v>0.80864197530864201</v>
      </c>
      <c r="G246" s="8">
        <v>0.49609053497942385</v>
      </c>
      <c r="H246">
        <f t="shared" si="6"/>
        <v>3</v>
      </c>
      <c r="I246" s="13">
        <f t="shared" si="7"/>
        <v>0.49609053497942385</v>
      </c>
    </row>
    <row r="247" spans="2:9" x14ac:dyDescent="0.25">
      <c r="B247" t="str">
        <f>VLOOKUP(C247,Data!$B$2:$G$2425,6,FALSE)</f>
        <v>Clint Frazier</v>
      </c>
      <c r="C247" s="2" t="s">
        <v>715</v>
      </c>
      <c r="D247" s="8">
        <v>0.42592592592592593</v>
      </c>
      <c r="E247" s="8">
        <v>0.65</v>
      </c>
      <c r="F247" s="8">
        <v>0.40740740740740738</v>
      </c>
      <c r="G247" s="8">
        <v>0.49444444444444446</v>
      </c>
      <c r="H247">
        <f t="shared" si="6"/>
        <v>3</v>
      </c>
      <c r="I247" s="13">
        <f t="shared" si="7"/>
        <v>0.49444444444444446</v>
      </c>
    </row>
    <row r="248" spans="2:9" x14ac:dyDescent="0.25">
      <c r="B248" t="str">
        <f>VLOOKUP(C248,Data!$B$2:$G$2425,6,FALSE)</f>
        <v>Alex Dickerson</v>
      </c>
      <c r="C248" s="2" t="s">
        <v>685</v>
      </c>
      <c r="D248" s="8">
        <v>0.20987654320987653</v>
      </c>
      <c r="E248" s="8">
        <v>0.8666666666666667</v>
      </c>
      <c r="F248" s="8">
        <v>0.68518518518518523</v>
      </c>
      <c r="G248" s="8">
        <v>0.49290123456790125</v>
      </c>
      <c r="H248">
        <f t="shared" si="6"/>
        <v>3</v>
      </c>
      <c r="I248" s="13">
        <f t="shared" si="7"/>
        <v>0.49290123456790119</v>
      </c>
    </row>
    <row r="249" spans="2:9" x14ac:dyDescent="0.25">
      <c r="B249" t="str">
        <f>VLOOKUP(C249,Data!$B$2:$G$2425,6,FALSE)</f>
        <v>Lorenzo Cain</v>
      </c>
      <c r="C249" s="2" t="s">
        <v>895</v>
      </c>
      <c r="D249" s="8">
        <v>0.9135802469135802</v>
      </c>
      <c r="E249" s="8">
        <v>8.3333333333333329E-2</v>
      </c>
      <c r="F249" s="8">
        <v>0.48148148148148145</v>
      </c>
      <c r="G249" s="8">
        <v>0.49279835390946497</v>
      </c>
      <c r="H249">
        <f t="shared" si="6"/>
        <v>3</v>
      </c>
      <c r="I249" s="13">
        <f t="shared" si="7"/>
        <v>0.49279835390946497</v>
      </c>
    </row>
    <row r="250" spans="2:9" x14ac:dyDescent="0.25">
      <c r="B250" t="str">
        <f>VLOOKUP(C250,Data!$B$2:$G$2425,6,FALSE)</f>
        <v>Trevor Larnach</v>
      </c>
      <c r="C250" s="2" t="s">
        <v>407</v>
      </c>
      <c r="D250" s="8"/>
      <c r="E250" s="8"/>
      <c r="F250" s="8">
        <v>0.48765432098765432</v>
      </c>
      <c r="G250" s="8">
        <v>0.48765432098765432</v>
      </c>
      <c r="H250">
        <f t="shared" si="6"/>
        <v>1</v>
      </c>
      <c r="I250" s="13">
        <f t="shared" si="7"/>
        <v>0.16255144032921812</v>
      </c>
    </row>
    <row r="251" spans="2:9" x14ac:dyDescent="0.25">
      <c r="B251" t="str">
        <f>VLOOKUP(C251,Data!$B$2:$G$2425,6,FALSE)</f>
        <v>Aaron Hicks</v>
      </c>
      <c r="C251" s="2" t="s">
        <v>433</v>
      </c>
      <c r="D251" s="8">
        <v>0.36419753086419754</v>
      </c>
      <c r="E251" s="8">
        <v>0.9</v>
      </c>
      <c r="F251" s="8">
        <v>0.19753086419753085</v>
      </c>
      <c r="G251" s="8">
        <v>0.48724279835390943</v>
      </c>
      <c r="H251">
        <f t="shared" si="6"/>
        <v>3</v>
      </c>
      <c r="I251" s="13">
        <f t="shared" si="7"/>
        <v>0.48724279835390943</v>
      </c>
    </row>
    <row r="252" spans="2:9" x14ac:dyDescent="0.25">
      <c r="B252" t="str">
        <f>VLOOKUP(C252,Data!$B$2:$G$2425,6,FALSE)</f>
        <v>Steven Duggar</v>
      </c>
      <c r="C252" s="2" t="s">
        <v>1087</v>
      </c>
      <c r="D252" s="8">
        <v>0.45061728395061729</v>
      </c>
      <c r="E252" s="8">
        <v>0.35</v>
      </c>
      <c r="F252" s="8">
        <v>0.66049382716049387</v>
      </c>
      <c r="G252" s="8">
        <v>0.4870370370370371</v>
      </c>
      <c r="H252">
        <f t="shared" si="6"/>
        <v>3</v>
      </c>
      <c r="I252" s="13">
        <f t="shared" si="7"/>
        <v>0.4870370370370371</v>
      </c>
    </row>
    <row r="253" spans="2:9" x14ac:dyDescent="0.25">
      <c r="B253" t="str">
        <f>VLOOKUP(C253,Data!$B$2:$G$2425,6,FALSE)</f>
        <v>Yordan Alvarez</v>
      </c>
      <c r="C253" s="2" t="s">
        <v>281</v>
      </c>
      <c r="D253" s="8">
        <v>0.53703703703703709</v>
      </c>
      <c r="E253" s="8">
        <v>3.3333333333333333E-2</v>
      </c>
      <c r="F253" s="8">
        <v>0.88888888888888884</v>
      </c>
      <c r="G253" s="8">
        <v>0.48641975308641977</v>
      </c>
      <c r="H253">
        <f t="shared" si="6"/>
        <v>3</v>
      </c>
      <c r="I253" s="13">
        <f t="shared" si="7"/>
        <v>0.48641975308641977</v>
      </c>
    </row>
    <row r="254" spans="2:9" x14ac:dyDescent="0.25">
      <c r="B254" t="str">
        <f>VLOOKUP(C254,Data!$B$2:$G$2425,6,FALSE)</f>
        <v>Willie Calhoun</v>
      </c>
      <c r="C254" s="2" t="s">
        <v>573</v>
      </c>
      <c r="D254" s="8">
        <v>0.51234567901234573</v>
      </c>
      <c r="E254" s="8">
        <v>0.48333333333333334</v>
      </c>
      <c r="F254" s="8">
        <v>0.46296296296296297</v>
      </c>
      <c r="G254" s="8">
        <v>0.48621399176954738</v>
      </c>
      <c r="H254">
        <f t="shared" si="6"/>
        <v>3</v>
      </c>
      <c r="I254" s="13">
        <f t="shared" si="7"/>
        <v>0.48621399176954738</v>
      </c>
    </row>
    <row r="255" spans="2:9" x14ac:dyDescent="0.25">
      <c r="B255" t="str">
        <f>VLOOKUP(C255,Data!$B$2:$G$2425,6,FALSE)</f>
        <v>Adolis Garcia</v>
      </c>
      <c r="C255" s="2" t="s">
        <v>577</v>
      </c>
      <c r="D255" s="8"/>
      <c r="E255" s="8">
        <v>0.05</v>
      </c>
      <c r="F255" s="8">
        <v>0.91975308641975306</v>
      </c>
      <c r="G255" s="8">
        <v>0.48487654320987655</v>
      </c>
      <c r="H255">
        <f t="shared" si="6"/>
        <v>2</v>
      </c>
      <c r="I255" s="13">
        <f t="shared" si="7"/>
        <v>0.32325102880658435</v>
      </c>
    </row>
    <row r="256" spans="2:9" x14ac:dyDescent="0.25">
      <c r="B256" t="str">
        <f>VLOOKUP(C256,Data!$B$2:$G$2425,6,FALSE)</f>
        <v>Rowdy Tellez</v>
      </c>
      <c r="C256" s="2" t="s">
        <v>919</v>
      </c>
      <c r="D256" s="8">
        <v>0.68518518518518523</v>
      </c>
      <c r="E256" s="8">
        <v>0.58333333333333337</v>
      </c>
      <c r="F256" s="8">
        <v>0.3271604938271605</v>
      </c>
      <c r="G256" s="8">
        <v>0.4807098765432099</v>
      </c>
      <c r="H256">
        <f t="shared" si="6"/>
        <v>3</v>
      </c>
      <c r="I256" s="13">
        <f t="shared" si="7"/>
        <v>0.4807098765432099</v>
      </c>
    </row>
    <row r="257" spans="2:9" x14ac:dyDescent="0.25">
      <c r="B257" t="str">
        <f>VLOOKUP(C257,Data!$B$2:$G$2425,6,FALSE)</f>
        <v>Ryan Jeffers</v>
      </c>
      <c r="C257" s="2" t="s">
        <v>401</v>
      </c>
      <c r="D257" s="8"/>
      <c r="E257" s="8">
        <v>0.43333333333333335</v>
      </c>
      <c r="F257" s="8">
        <v>0.52469135802469136</v>
      </c>
      <c r="G257" s="8">
        <v>0.47901234567901235</v>
      </c>
      <c r="H257">
        <f t="shared" si="6"/>
        <v>2</v>
      </c>
      <c r="I257" s="13">
        <f t="shared" si="7"/>
        <v>0.31934156378600825</v>
      </c>
    </row>
    <row r="258" spans="2:9" x14ac:dyDescent="0.25">
      <c r="B258" t="str">
        <f>VLOOKUP(C258,Data!$B$2:$G$2425,6,FALSE)</f>
        <v>Tyler Stephenson</v>
      </c>
      <c r="C258" s="2" t="s">
        <v>779</v>
      </c>
      <c r="D258" s="8"/>
      <c r="E258" s="8">
        <v>0.13333333333333333</v>
      </c>
      <c r="F258" s="8">
        <v>0.81481481481481477</v>
      </c>
      <c r="G258" s="8">
        <v>0.47407407407407404</v>
      </c>
      <c r="H258">
        <f t="shared" si="6"/>
        <v>2</v>
      </c>
      <c r="I258" s="13">
        <f t="shared" si="7"/>
        <v>0.31604938271604938</v>
      </c>
    </row>
    <row r="259" spans="2:9" x14ac:dyDescent="0.25">
      <c r="B259" t="str">
        <f>VLOOKUP(C259,Data!$B$2:$G$2425,6,FALSE)</f>
        <v>Austin Barnes</v>
      </c>
      <c r="C259" s="2" t="s">
        <v>823</v>
      </c>
      <c r="D259" s="8">
        <v>0.46296296296296297</v>
      </c>
      <c r="E259" s="8">
        <v>0.48333333333333334</v>
      </c>
      <c r="F259" s="8">
        <v>0.47530864197530864</v>
      </c>
      <c r="G259" s="8">
        <v>0.47386831275720165</v>
      </c>
      <c r="H259">
        <f t="shared" si="6"/>
        <v>3</v>
      </c>
      <c r="I259" s="13">
        <f t="shared" si="7"/>
        <v>0.47386831275720165</v>
      </c>
    </row>
    <row r="260" spans="2:9" x14ac:dyDescent="0.25">
      <c r="B260" t="str">
        <f>VLOOKUP(C260,Data!$B$2:$G$2425,6,FALSE)</f>
        <v>Tommy La Stella</v>
      </c>
      <c r="C260" s="2" t="s">
        <v>1093</v>
      </c>
      <c r="D260" s="8">
        <v>0.49382716049382713</v>
      </c>
      <c r="E260" s="8">
        <v>0.45833333333333337</v>
      </c>
      <c r="F260" s="8">
        <v>0.46913580246913578</v>
      </c>
      <c r="G260" s="8">
        <v>0.46990740740740744</v>
      </c>
      <c r="H260">
        <f t="shared" si="6"/>
        <v>3</v>
      </c>
      <c r="I260" s="13">
        <f t="shared" si="7"/>
        <v>0.46990740740740744</v>
      </c>
    </row>
    <row r="261" spans="2:9" x14ac:dyDescent="0.25">
      <c r="B261" t="str">
        <f>VLOOKUP(C261,Data!$B$2:$G$2425,6,FALSE)</f>
        <v>Andy Ibanez</v>
      </c>
      <c r="C261" s="2" t="s">
        <v>587</v>
      </c>
      <c r="D261" s="8"/>
      <c r="E261" s="8"/>
      <c r="F261" s="8">
        <v>0.46913580246913578</v>
      </c>
      <c r="G261" s="8">
        <v>0.46913580246913578</v>
      </c>
      <c r="H261">
        <f t="shared" si="6"/>
        <v>1</v>
      </c>
      <c r="I261" s="13">
        <f t="shared" si="7"/>
        <v>0.15637860082304525</v>
      </c>
    </row>
    <row r="262" spans="2:9" x14ac:dyDescent="0.25">
      <c r="B262" t="str">
        <f>VLOOKUP(C262,Data!$B$2:$G$2425,6,FALSE)</f>
        <v>DJ Stewart</v>
      </c>
      <c r="C262" s="2" t="s">
        <v>82</v>
      </c>
      <c r="D262" s="8">
        <v>0.27160493827160492</v>
      </c>
      <c r="E262" s="8">
        <v>0.51666666666666672</v>
      </c>
      <c r="F262" s="8">
        <v>0.61728395061728392</v>
      </c>
      <c r="G262" s="8">
        <v>0.4685185185185185</v>
      </c>
      <c r="H262">
        <f t="shared" ref="H262:H325" si="8">COUNTA(D262:F262)</f>
        <v>3</v>
      </c>
      <c r="I262" s="13">
        <f t="shared" ref="I262:I325" si="9">(H262*G262)/3</f>
        <v>0.4685185185185185</v>
      </c>
    </row>
    <row r="263" spans="2:9" x14ac:dyDescent="0.25">
      <c r="B263" t="str">
        <f>VLOOKUP(C263,Data!$B$2:$G$2425,6,FALSE)</f>
        <v>Myles Straw</v>
      </c>
      <c r="C263" s="2" t="s">
        <v>231</v>
      </c>
      <c r="D263" s="8">
        <v>0.34567901234567899</v>
      </c>
      <c r="E263" s="8">
        <v>0.55000000000000004</v>
      </c>
      <c r="F263" s="8">
        <v>0.48765432098765432</v>
      </c>
      <c r="G263" s="8">
        <v>0.46774691358024689</v>
      </c>
      <c r="H263">
        <f t="shared" si="8"/>
        <v>3</v>
      </c>
      <c r="I263" s="13">
        <f t="shared" si="9"/>
        <v>0.46774691358024684</v>
      </c>
    </row>
    <row r="264" spans="2:9" x14ac:dyDescent="0.25">
      <c r="B264" t="str">
        <f>VLOOKUP(C264,Data!$B$2:$G$2425,6,FALSE)</f>
        <v>Yonathan Daza</v>
      </c>
      <c r="C264" s="2" t="s">
        <v>789</v>
      </c>
      <c r="D264" s="8">
        <v>0.27160493827160492</v>
      </c>
      <c r="E264" s="8"/>
      <c r="F264" s="8">
        <v>0.66049382716049387</v>
      </c>
      <c r="G264" s="8">
        <v>0.4660493827160494</v>
      </c>
      <c r="H264">
        <f t="shared" si="8"/>
        <v>2</v>
      </c>
      <c r="I264" s="13">
        <f t="shared" si="9"/>
        <v>0.31069958847736628</v>
      </c>
    </row>
    <row r="265" spans="2:9" x14ac:dyDescent="0.25">
      <c r="B265" t="str">
        <f>VLOOKUP(C265,Data!$B$2:$G$2425,6,FALSE)</f>
        <v>Josh Rojas</v>
      </c>
      <c r="C265" s="2" t="s">
        <v>663</v>
      </c>
      <c r="D265" s="8">
        <v>0.25308641975308643</v>
      </c>
      <c r="E265" s="8">
        <v>0.28333333333333333</v>
      </c>
      <c r="F265" s="8">
        <v>0.85802469135802473</v>
      </c>
      <c r="G265" s="8">
        <v>0.46481481481481479</v>
      </c>
      <c r="H265">
        <f t="shared" si="8"/>
        <v>3</v>
      </c>
      <c r="I265" s="13">
        <f t="shared" si="9"/>
        <v>0.46481481481481479</v>
      </c>
    </row>
    <row r="266" spans="2:9" x14ac:dyDescent="0.25">
      <c r="B266" t="str">
        <f>VLOOKUP(C266,Data!$B$2:$G$2425,6,FALSE)</f>
        <v>Adam Engel</v>
      </c>
      <c r="C266" s="2" t="s">
        <v>154</v>
      </c>
      <c r="D266" s="8">
        <v>0.54938271604938271</v>
      </c>
      <c r="E266" s="8">
        <v>0.6</v>
      </c>
      <c r="F266" s="8">
        <v>0.24074074074074073</v>
      </c>
      <c r="G266" s="8">
        <v>0.46337448559670774</v>
      </c>
      <c r="H266">
        <f t="shared" si="8"/>
        <v>3</v>
      </c>
      <c r="I266" s="13">
        <f t="shared" si="9"/>
        <v>0.46337448559670774</v>
      </c>
    </row>
    <row r="267" spans="2:9" x14ac:dyDescent="0.25">
      <c r="B267" t="str">
        <f>VLOOKUP(C267,Data!$B$2:$G$2425,6,FALSE)</f>
        <v>Alcides Escobar</v>
      </c>
      <c r="C267" s="2" t="s">
        <v>1157</v>
      </c>
      <c r="D267" s="8"/>
      <c r="E267" s="8"/>
      <c r="F267" s="8">
        <v>0.46296296296296297</v>
      </c>
      <c r="G267" s="8">
        <v>0.46296296296296297</v>
      </c>
      <c r="H267">
        <f t="shared" si="8"/>
        <v>1</v>
      </c>
      <c r="I267" s="13">
        <f t="shared" si="9"/>
        <v>0.15432098765432098</v>
      </c>
    </row>
    <row r="268" spans="2:9" x14ac:dyDescent="0.25">
      <c r="B268" t="str">
        <f>VLOOKUP(C268,Data!$B$2:$G$2425,6,FALSE)</f>
        <v>Mitch Garver</v>
      </c>
      <c r="C268" s="2" t="s">
        <v>579</v>
      </c>
      <c r="D268" s="8">
        <v>0.57407407407407407</v>
      </c>
      <c r="E268" s="8">
        <v>0.38333333333333336</v>
      </c>
      <c r="F268" s="8">
        <v>0.41975308641975306</v>
      </c>
      <c r="G268" s="8">
        <v>0.45905349794238681</v>
      </c>
      <c r="H268">
        <f t="shared" si="8"/>
        <v>3</v>
      </c>
      <c r="I268" s="13">
        <f t="shared" si="9"/>
        <v>0.45905349794238681</v>
      </c>
    </row>
    <row r="269" spans="2:9" x14ac:dyDescent="0.25">
      <c r="B269" t="str">
        <f>VLOOKUP(C269,Data!$B$2:$G$2425,6,FALSE)</f>
        <v>Randy Arozarena</v>
      </c>
      <c r="C269" s="2" t="s">
        <v>535</v>
      </c>
      <c r="D269" s="8">
        <v>0.11728395061728394</v>
      </c>
      <c r="E269" s="8">
        <v>0.38333333333333336</v>
      </c>
      <c r="F269" s="8">
        <v>0.87037037037037035</v>
      </c>
      <c r="G269" s="8">
        <v>0.45699588477366254</v>
      </c>
      <c r="H269">
        <f t="shared" si="8"/>
        <v>3</v>
      </c>
      <c r="I269" s="13">
        <f t="shared" si="9"/>
        <v>0.45699588477366254</v>
      </c>
    </row>
    <row r="270" spans="2:9" x14ac:dyDescent="0.25">
      <c r="B270" t="str">
        <f>VLOOKUP(C270,Data!$B$2:$G$2425,6,FALSE)</f>
        <v>Giancarlo Stanton</v>
      </c>
      <c r="C270" s="2" t="s">
        <v>453</v>
      </c>
      <c r="D270" s="8">
        <v>0.1111111111111111</v>
      </c>
      <c r="E270" s="8">
        <v>0.38333333333333336</v>
      </c>
      <c r="F270" s="8">
        <v>0.85802469135802473</v>
      </c>
      <c r="G270" s="8">
        <v>0.45082304526748973</v>
      </c>
      <c r="H270">
        <f t="shared" si="8"/>
        <v>3</v>
      </c>
      <c r="I270" s="13">
        <f t="shared" si="9"/>
        <v>0.45082304526748973</v>
      </c>
    </row>
    <row r="271" spans="2:9" x14ac:dyDescent="0.25">
      <c r="B271" t="str">
        <f>VLOOKUP(C271,Data!$B$2:$G$2425,6,FALSE)</f>
        <v>Nick Gordon</v>
      </c>
      <c r="C271" s="2" t="s">
        <v>399</v>
      </c>
      <c r="D271" s="8"/>
      <c r="E271" s="8"/>
      <c r="F271" s="8">
        <v>0.45061728395061729</v>
      </c>
      <c r="G271" s="8">
        <v>0.45061728395061729</v>
      </c>
      <c r="H271">
        <f t="shared" si="8"/>
        <v>1</v>
      </c>
      <c r="I271" s="13">
        <f t="shared" si="9"/>
        <v>0.15020576131687244</v>
      </c>
    </row>
    <row r="272" spans="2:9" x14ac:dyDescent="0.25">
      <c r="B272" t="str">
        <f>VLOOKUP(C272,Data!$B$2:$G$2425,6,FALSE)</f>
        <v>Yadiel Hernandez</v>
      </c>
      <c r="C272" s="2" t="s">
        <v>1164</v>
      </c>
      <c r="D272" s="8"/>
      <c r="E272" s="8">
        <v>0.2</v>
      </c>
      <c r="F272" s="8">
        <v>0.69135802469135799</v>
      </c>
      <c r="G272" s="8">
        <v>0.44567901234567897</v>
      </c>
      <c r="H272">
        <f t="shared" si="8"/>
        <v>2</v>
      </c>
      <c r="I272" s="13">
        <f t="shared" si="9"/>
        <v>0.297119341563786</v>
      </c>
    </row>
    <row r="273" spans="2:9" x14ac:dyDescent="0.25">
      <c r="B273" t="str">
        <f>VLOOKUP(C273,Data!$B$2:$G$2425,6,FALSE)</f>
        <v>Matt Duffy</v>
      </c>
      <c r="C273" s="2" t="s">
        <v>353</v>
      </c>
      <c r="D273" s="8">
        <v>0.2839506172839506</v>
      </c>
      <c r="E273" s="8"/>
      <c r="F273" s="8">
        <v>0.59876543209876543</v>
      </c>
      <c r="G273" s="8">
        <v>0.44135802469135799</v>
      </c>
      <c r="H273">
        <f t="shared" si="8"/>
        <v>2</v>
      </c>
      <c r="I273" s="13">
        <f t="shared" si="9"/>
        <v>0.29423868312757201</v>
      </c>
    </row>
    <row r="274" spans="2:9" x14ac:dyDescent="0.25">
      <c r="B274" t="str">
        <f>VLOOKUP(C274,Data!$B$2:$G$2425,6,FALSE)</f>
        <v>Martin Maldonado</v>
      </c>
      <c r="C274" s="2" t="s">
        <v>299</v>
      </c>
      <c r="D274" s="8">
        <v>0.21604938271604937</v>
      </c>
      <c r="E274" s="8">
        <v>0.78333333333333333</v>
      </c>
      <c r="F274" s="8">
        <v>0.77160493827160492</v>
      </c>
      <c r="G274" s="8">
        <v>0.44061728395061728</v>
      </c>
      <c r="H274">
        <f t="shared" si="8"/>
        <v>3</v>
      </c>
      <c r="I274" s="13">
        <f t="shared" si="9"/>
        <v>0.44061728395061728</v>
      </c>
    </row>
    <row r="275" spans="2:9" x14ac:dyDescent="0.25">
      <c r="B275" t="str">
        <f>VLOOKUP(C275,Data!$B$2:$G$2425,6,FALSE)</f>
        <v>Austin Hedges</v>
      </c>
      <c r="C275" s="2" t="s">
        <v>201</v>
      </c>
      <c r="D275" s="8">
        <v>0.62962962962962965</v>
      </c>
      <c r="E275" s="8">
        <v>0.29166666666666669</v>
      </c>
      <c r="F275" s="8">
        <v>0.54320987654320985</v>
      </c>
      <c r="G275" s="8">
        <v>0.43904320987654322</v>
      </c>
      <c r="H275">
        <f t="shared" si="8"/>
        <v>3</v>
      </c>
      <c r="I275" s="13">
        <f t="shared" si="9"/>
        <v>0.43904320987654327</v>
      </c>
    </row>
    <row r="276" spans="2:9" x14ac:dyDescent="0.25">
      <c r="B276" t="str">
        <f>VLOOKUP(C276,Data!$B$2:$G$2425,6,FALSE)</f>
        <v>Yan Gomes</v>
      </c>
      <c r="C276" s="2" t="s">
        <v>717</v>
      </c>
      <c r="D276" s="8">
        <v>0.59876543209876543</v>
      </c>
      <c r="E276" s="8">
        <v>0.5</v>
      </c>
      <c r="F276" s="8">
        <v>0.3179012345679012</v>
      </c>
      <c r="G276" s="8">
        <v>0.43364197530864196</v>
      </c>
      <c r="H276">
        <f t="shared" si="8"/>
        <v>3</v>
      </c>
      <c r="I276" s="13">
        <f t="shared" si="9"/>
        <v>0.43364197530864196</v>
      </c>
    </row>
    <row r="277" spans="2:9" x14ac:dyDescent="0.25">
      <c r="B277" t="str">
        <f>VLOOKUP(C277,Data!$B$2:$G$2425,6,FALSE)</f>
        <v>Kyle Lewis</v>
      </c>
      <c r="C277" s="2" t="s">
        <v>505</v>
      </c>
      <c r="D277" s="8">
        <v>0.1111111111111111</v>
      </c>
      <c r="E277" s="8">
        <v>0.96666666666666667</v>
      </c>
      <c r="F277" s="8">
        <v>0.22222222222222221</v>
      </c>
      <c r="G277" s="8">
        <v>0.43333333333333329</v>
      </c>
      <c r="H277">
        <f t="shared" si="8"/>
        <v>3</v>
      </c>
      <c r="I277" s="13">
        <f t="shared" si="9"/>
        <v>0.43333333333333329</v>
      </c>
    </row>
    <row r="278" spans="2:9" x14ac:dyDescent="0.25">
      <c r="B278" t="str">
        <f>VLOOKUP(C278,Data!$B$2:$G$2425,6,FALSE)</f>
        <v>Brandon Marsh</v>
      </c>
      <c r="C278" s="2" t="s">
        <v>357</v>
      </c>
      <c r="D278" s="8"/>
      <c r="E278" s="8"/>
      <c r="F278" s="8">
        <v>0.43209876543209874</v>
      </c>
      <c r="G278" s="8">
        <v>0.43209876543209874</v>
      </c>
      <c r="H278">
        <f t="shared" si="8"/>
        <v>1</v>
      </c>
      <c r="I278" s="13">
        <f t="shared" si="9"/>
        <v>0.14403292181069957</v>
      </c>
    </row>
    <row r="279" spans="2:9" x14ac:dyDescent="0.25">
      <c r="B279" t="str">
        <f>VLOOKUP(C279,Data!$B$2:$G$2425,6,FALSE)</f>
        <v>Wander Franco</v>
      </c>
      <c r="C279" s="2" t="s">
        <v>543</v>
      </c>
      <c r="D279" s="8"/>
      <c r="E279" s="8"/>
      <c r="F279" s="8">
        <v>0.43209876543209874</v>
      </c>
      <c r="G279" s="8">
        <v>0.43209876543209874</v>
      </c>
      <c r="H279">
        <f t="shared" si="8"/>
        <v>1</v>
      </c>
      <c r="I279" s="13">
        <f t="shared" si="9"/>
        <v>0.14403292181069957</v>
      </c>
    </row>
    <row r="280" spans="2:9" x14ac:dyDescent="0.25">
      <c r="B280" t="str">
        <f>VLOOKUP(C280,Data!$B$2:$G$2425,6,FALSE)</f>
        <v>Francisco Mejia</v>
      </c>
      <c r="C280" s="2" t="s">
        <v>555</v>
      </c>
      <c r="D280" s="8">
        <v>0.48765432098765432</v>
      </c>
      <c r="E280" s="8">
        <v>0.28333333333333333</v>
      </c>
      <c r="F280" s="8">
        <v>0.51851851851851849</v>
      </c>
      <c r="G280" s="8">
        <v>0.42983539094650203</v>
      </c>
      <c r="H280">
        <f t="shared" si="8"/>
        <v>3</v>
      </c>
      <c r="I280" s="13">
        <f t="shared" si="9"/>
        <v>0.42983539094650203</v>
      </c>
    </row>
    <row r="281" spans="2:9" x14ac:dyDescent="0.25">
      <c r="B281" t="str">
        <f>VLOOKUP(C281,Data!$B$2:$G$2425,6,FALSE)</f>
        <v>Josh VanMeter</v>
      </c>
      <c r="C281" s="2" t="s">
        <v>667</v>
      </c>
      <c r="D281" s="8">
        <v>0.5864197530864198</v>
      </c>
      <c r="E281" s="8">
        <v>0.21666666666666667</v>
      </c>
      <c r="F281" s="8">
        <v>0.69135802469135799</v>
      </c>
      <c r="G281" s="8">
        <v>0.42777777777777776</v>
      </c>
      <c r="H281">
        <f t="shared" si="8"/>
        <v>3</v>
      </c>
      <c r="I281" s="13">
        <f t="shared" si="9"/>
        <v>0.42777777777777776</v>
      </c>
    </row>
    <row r="282" spans="2:9" x14ac:dyDescent="0.25">
      <c r="B282" t="str">
        <f>VLOOKUP(C282,Data!$B$2:$G$2425,6,FALSE)</f>
        <v>Johan Camargo</v>
      </c>
      <c r="C282" s="2" t="s">
        <v>967</v>
      </c>
      <c r="D282" s="8">
        <v>0.60493827160493829</v>
      </c>
      <c r="E282" s="8">
        <v>0.58333333333333337</v>
      </c>
      <c r="F282" s="8">
        <v>9.2592592592592587E-2</v>
      </c>
      <c r="G282" s="8">
        <v>0.42695473251028809</v>
      </c>
      <c r="H282">
        <f t="shared" si="8"/>
        <v>3</v>
      </c>
      <c r="I282" s="13">
        <f t="shared" si="9"/>
        <v>0.42695473251028809</v>
      </c>
    </row>
    <row r="283" spans="2:9" x14ac:dyDescent="0.25">
      <c r="B283" t="str">
        <f>VLOOKUP(C283,Data!$B$2:$G$2425,6,FALSE)</f>
        <v>Leody Taveras</v>
      </c>
      <c r="C283" s="2" t="s">
        <v>601</v>
      </c>
      <c r="D283" s="8"/>
      <c r="E283" s="8">
        <v>0.55000000000000004</v>
      </c>
      <c r="F283" s="8">
        <v>0.30246913580246915</v>
      </c>
      <c r="G283" s="8">
        <v>0.4262345679012346</v>
      </c>
      <c r="H283">
        <f t="shared" si="8"/>
        <v>2</v>
      </c>
      <c r="I283" s="13">
        <f t="shared" si="9"/>
        <v>0.28415637860082305</v>
      </c>
    </row>
    <row r="284" spans="2:9" x14ac:dyDescent="0.25">
      <c r="B284" t="str">
        <f>VLOOKUP(C284,Data!$B$2:$G$2425,6,FALSE)</f>
        <v>Jo Adell</v>
      </c>
      <c r="C284" s="2" t="s">
        <v>349</v>
      </c>
      <c r="D284" s="8"/>
      <c r="E284" s="8">
        <v>0.6333333333333333</v>
      </c>
      <c r="F284" s="8">
        <v>0.21604938271604937</v>
      </c>
      <c r="G284" s="8">
        <v>0.42469135802469132</v>
      </c>
      <c r="H284">
        <f t="shared" si="8"/>
        <v>2</v>
      </c>
      <c r="I284" s="13">
        <f t="shared" si="9"/>
        <v>0.28312757201646088</v>
      </c>
    </row>
    <row r="285" spans="2:9" x14ac:dyDescent="0.25">
      <c r="B285" t="str">
        <f>VLOOKUP(C285,Data!$B$2:$G$2425,6,FALSE)</f>
        <v>Rafael Ortega</v>
      </c>
      <c r="C285" s="2" t="s">
        <v>731</v>
      </c>
      <c r="D285" s="8">
        <v>0.20987654320987653</v>
      </c>
      <c r="E285" s="8"/>
      <c r="F285" s="8">
        <v>0.63580246913580252</v>
      </c>
      <c r="G285" s="8">
        <v>0.4228395061728395</v>
      </c>
      <c r="H285">
        <f t="shared" si="8"/>
        <v>2</v>
      </c>
      <c r="I285" s="13">
        <f t="shared" si="9"/>
        <v>0.28189300411522633</v>
      </c>
    </row>
    <row r="286" spans="2:9" x14ac:dyDescent="0.25">
      <c r="B286" t="str">
        <f>VLOOKUP(C286,Data!$B$2:$G$2425,6,FALSE)</f>
        <v>Daniel Vogelbach</v>
      </c>
      <c r="C286" s="2" t="s">
        <v>1045</v>
      </c>
      <c r="D286" s="8">
        <v>0.88888888888888884</v>
      </c>
      <c r="E286" s="8">
        <v>0.21666666666666665</v>
      </c>
      <c r="F286" s="8">
        <v>0.57407407407407407</v>
      </c>
      <c r="G286" s="8">
        <v>0.42259259259259252</v>
      </c>
      <c r="H286">
        <f t="shared" si="8"/>
        <v>3</v>
      </c>
      <c r="I286" s="13">
        <f t="shared" si="9"/>
        <v>0.42259259259259246</v>
      </c>
    </row>
    <row r="287" spans="2:9" x14ac:dyDescent="0.25">
      <c r="B287" t="str">
        <f>VLOOKUP(C287,Data!$B$2:$G$2425,6,FALSE)</f>
        <v>Sam Hilliard</v>
      </c>
      <c r="C287" s="2" t="s">
        <v>797</v>
      </c>
      <c r="D287" s="8">
        <v>0.16666666666666666</v>
      </c>
      <c r="E287" s="8">
        <v>0.6</v>
      </c>
      <c r="F287" s="8">
        <v>0.5</v>
      </c>
      <c r="G287" s="8">
        <v>0.42222222222222222</v>
      </c>
      <c r="H287">
        <f t="shared" si="8"/>
        <v>3</v>
      </c>
      <c r="I287" s="13">
        <f t="shared" si="9"/>
        <v>0.42222222222222222</v>
      </c>
    </row>
    <row r="288" spans="2:9" x14ac:dyDescent="0.25">
      <c r="B288" t="str">
        <f>VLOOKUP(C288,Data!$B$2:$G$2425,6,FALSE)</f>
        <v>Mike Brosseau</v>
      </c>
      <c r="C288" s="2" t="s">
        <v>893</v>
      </c>
      <c r="D288" s="8">
        <v>0.30864197530864196</v>
      </c>
      <c r="E288" s="8">
        <v>0.6</v>
      </c>
      <c r="F288" s="8">
        <v>0.35185185185185186</v>
      </c>
      <c r="G288" s="8">
        <v>0.4201646090534979</v>
      </c>
      <c r="H288">
        <f t="shared" si="8"/>
        <v>3</v>
      </c>
      <c r="I288" s="13">
        <f t="shared" si="9"/>
        <v>0.4201646090534979</v>
      </c>
    </row>
    <row r="289" spans="2:9" x14ac:dyDescent="0.25">
      <c r="B289" t="str">
        <f>VLOOKUP(C289,Data!$B$2:$G$2425,6,FALSE)</f>
        <v>Josh Naylor</v>
      </c>
      <c r="C289" s="2" t="s">
        <v>217</v>
      </c>
      <c r="D289" s="8">
        <v>0.58024691358024694</v>
      </c>
      <c r="E289" s="8">
        <v>0.33333333333333331</v>
      </c>
      <c r="F289" s="8">
        <v>0.42592592592592593</v>
      </c>
      <c r="G289" s="8">
        <v>0.41820987654320985</v>
      </c>
      <c r="H289">
        <f t="shared" si="8"/>
        <v>3</v>
      </c>
      <c r="I289" s="13">
        <f t="shared" si="9"/>
        <v>0.41820987654320985</v>
      </c>
    </row>
    <row r="290" spans="2:9" x14ac:dyDescent="0.25">
      <c r="B290" t="str">
        <f>VLOOKUP(C290,Data!$B$2:$G$2425,6,FALSE)</f>
        <v>Aristides Aquino</v>
      </c>
      <c r="C290" s="2" t="s">
        <v>749</v>
      </c>
      <c r="D290" s="8">
        <v>0.34567901234567899</v>
      </c>
      <c r="E290" s="8">
        <v>0.38333333333333336</v>
      </c>
      <c r="F290" s="8">
        <v>0.51851851851851849</v>
      </c>
      <c r="G290" s="8">
        <v>0.41584362139917691</v>
      </c>
      <c r="H290">
        <f t="shared" si="8"/>
        <v>3</v>
      </c>
      <c r="I290" s="13">
        <f t="shared" si="9"/>
        <v>0.41584362139917691</v>
      </c>
    </row>
    <row r="291" spans="2:9" x14ac:dyDescent="0.25">
      <c r="B291" t="str">
        <f>VLOOKUP(C291,Data!$B$2:$G$2425,6,FALSE)</f>
        <v>Nick Senzel</v>
      </c>
      <c r="C291" s="2" t="s">
        <v>775</v>
      </c>
      <c r="D291" s="8">
        <v>0.64197530864197527</v>
      </c>
      <c r="E291" s="8">
        <v>0.38333333333333336</v>
      </c>
      <c r="F291" s="8">
        <v>0.22222222222222221</v>
      </c>
      <c r="G291" s="8">
        <v>0.41584362139917691</v>
      </c>
      <c r="H291">
        <f t="shared" si="8"/>
        <v>3</v>
      </c>
      <c r="I291" s="13">
        <f t="shared" si="9"/>
        <v>0.41584362139917691</v>
      </c>
    </row>
    <row r="292" spans="2:9" x14ac:dyDescent="0.25">
      <c r="B292" t="str">
        <f>VLOOKUP(C292,Data!$B$2:$G$2425,6,FALSE)</f>
        <v>Cole Tucker</v>
      </c>
      <c r="C292" s="2" t="s">
        <v>1043</v>
      </c>
      <c r="D292" s="8">
        <v>0.34567901234567899</v>
      </c>
      <c r="E292" s="8">
        <v>0.6166666666666667</v>
      </c>
      <c r="F292" s="8">
        <v>0.26543209876543211</v>
      </c>
      <c r="G292" s="8">
        <v>0.40925925925925927</v>
      </c>
      <c r="H292">
        <f t="shared" si="8"/>
        <v>3</v>
      </c>
      <c r="I292" s="13">
        <f t="shared" si="9"/>
        <v>0.40925925925925927</v>
      </c>
    </row>
    <row r="293" spans="2:9" x14ac:dyDescent="0.25">
      <c r="B293" t="str">
        <f>VLOOKUP(C293,Data!$B$2:$G$2425,6,FALSE)</f>
        <v>Aledmys Diaz</v>
      </c>
      <c r="C293" s="2" t="s">
        <v>289</v>
      </c>
      <c r="D293" s="8">
        <v>0.42592592592592593</v>
      </c>
      <c r="E293" s="8">
        <v>0.28333333333333333</v>
      </c>
      <c r="F293" s="8">
        <v>0.51851851851851849</v>
      </c>
      <c r="G293" s="8">
        <v>0.40925925925925927</v>
      </c>
      <c r="H293">
        <f t="shared" si="8"/>
        <v>3</v>
      </c>
      <c r="I293" s="13">
        <f t="shared" si="9"/>
        <v>0.40925925925925927</v>
      </c>
    </row>
    <row r="294" spans="2:9" x14ac:dyDescent="0.25">
      <c r="B294" t="str">
        <f>VLOOKUP(C294,Data!$B$2:$G$2425,6,FALSE)</f>
        <v>Austin Nola</v>
      </c>
      <c r="C294" s="2" t="s">
        <v>1065</v>
      </c>
      <c r="D294" s="8">
        <v>0.48765432098765432</v>
      </c>
      <c r="E294" s="8">
        <v>0.4</v>
      </c>
      <c r="F294" s="8">
        <v>0.34567901234567899</v>
      </c>
      <c r="G294" s="8">
        <v>0.40833333333333333</v>
      </c>
      <c r="H294">
        <f t="shared" si="8"/>
        <v>3</v>
      </c>
      <c r="I294" s="13">
        <f t="shared" si="9"/>
        <v>0.40833333333333338</v>
      </c>
    </row>
    <row r="295" spans="2:9" x14ac:dyDescent="0.25">
      <c r="B295" t="str">
        <f>VLOOKUP(C295,Data!$B$2:$G$2425,6,FALSE)</f>
        <v>Nick Madrigal</v>
      </c>
      <c r="C295" s="2" t="s">
        <v>727</v>
      </c>
      <c r="D295" s="8"/>
      <c r="E295" s="8">
        <v>0.48333333333333334</v>
      </c>
      <c r="F295" s="8">
        <v>0.33333333333333331</v>
      </c>
      <c r="G295" s="8">
        <v>0.40833333333333333</v>
      </c>
      <c r="H295">
        <f t="shared" si="8"/>
        <v>2</v>
      </c>
      <c r="I295" s="13">
        <f t="shared" si="9"/>
        <v>0.2722222222222222</v>
      </c>
    </row>
    <row r="296" spans="2:9" x14ac:dyDescent="0.25">
      <c r="B296" t="str">
        <f>VLOOKUP(C296,Data!$B$2:$G$2425,6,FALSE)</f>
        <v>Josh Harrison</v>
      </c>
      <c r="C296" s="2" t="s">
        <v>162</v>
      </c>
      <c r="D296" s="8">
        <v>0.22222222222222221</v>
      </c>
      <c r="E296" s="8">
        <v>0.55000000000000004</v>
      </c>
      <c r="F296" s="8">
        <v>0.42592592592592593</v>
      </c>
      <c r="G296" s="8">
        <v>0.4060185185185185</v>
      </c>
      <c r="H296">
        <f t="shared" si="8"/>
        <v>3</v>
      </c>
      <c r="I296" s="13">
        <f t="shared" si="9"/>
        <v>0.4060185185185185</v>
      </c>
    </row>
    <row r="297" spans="2:9" x14ac:dyDescent="0.25">
      <c r="B297" t="str">
        <f>VLOOKUP(C297,Data!$B$2:$G$2425,6,FALSE)</f>
        <v>Corey Dickerson</v>
      </c>
      <c r="C297" s="2" t="s">
        <v>1119</v>
      </c>
      <c r="D297" s="8">
        <v>0.24074074074074073</v>
      </c>
      <c r="E297" s="8">
        <v>0.8666666666666667</v>
      </c>
      <c r="F297" s="8">
        <v>0.33641975308641975</v>
      </c>
      <c r="G297" s="8">
        <v>0.40419753086419752</v>
      </c>
      <c r="H297">
        <f t="shared" si="8"/>
        <v>3</v>
      </c>
      <c r="I297" s="13">
        <f t="shared" si="9"/>
        <v>0.40419753086419757</v>
      </c>
    </row>
    <row r="298" spans="2:9" x14ac:dyDescent="0.25">
      <c r="B298" t="str">
        <f>VLOOKUP(C298,Data!$B$2:$G$2425,6,FALSE)</f>
        <v>Jose Trevino</v>
      </c>
      <c r="C298" s="2" t="s">
        <v>603</v>
      </c>
      <c r="D298" s="8">
        <v>0.24691358024691357</v>
      </c>
      <c r="E298" s="8">
        <v>0.4</v>
      </c>
      <c r="F298" s="8">
        <v>0.54938271604938271</v>
      </c>
      <c r="G298" s="8">
        <v>0.39876543209876542</v>
      </c>
      <c r="H298">
        <f t="shared" si="8"/>
        <v>3</v>
      </c>
      <c r="I298" s="13">
        <f t="shared" si="9"/>
        <v>0.39876543209876542</v>
      </c>
    </row>
    <row r="299" spans="2:9" x14ac:dyDescent="0.25">
      <c r="B299" t="str">
        <f>VLOOKUP(C299,Data!$B$2:$G$2425,6,FALSE)</f>
        <v>Nico Hoerner</v>
      </c>
      <c r="C299" s="2" t="s">
        <v>725</v>
      </c>
      <c r="D299" s="8">
        <v>0.12345679012345678</v>
      </c>
      <c r="E299" s="8">
        <v>0.8</v>
      </c>
      <c r="F299" s="8">
        <v>0.27160493827160492</v>
      </c>
      <c r="G299" s="8">
        <v>0.39835390946502058</v>
      </c>
      <c r="H299">
        <f t="shared" si="8"/>
        <v>3</v>
      </c>
      <c r="I299" s="13">
        <f t="shared" si="9"/>
        <v>0.39835390946502058</v>
      </c>
    </row>
    <row r="300" spans="2:9" x14ac:dyDescent="0.25">
      <c r="B300" t="str">
        <f>VLOOKUP(C300,Data!$B$2:$G$2425,6,FALSE)</f>
        <v>Jace Peterson</v>
      </c>
      <c r="C300" s="2" t="s">
        <v>905</v>
      </c>
      <c r="D300" s="8">
        <v>0.17901234567901234</v>
      </c>
      <c r="E300" s="8">
        <v>0.43333333333333335</v>
      </c>
      <c r="F300" s="8">
        <v>0.58024691358024694</v>
      </c>
      <c r="G300" s="8">
        <v>0.39753086419753086</v>
      </c>
      <c r="H300">
        <f t="shared" si="8"/>
        <v>3</v>
      </c>
      <c r="I300" s="13">
        <f t="shared" si="9"/>
        <v>0.39753086419753086</v>
      </c>
    </row>
    <row r="301" spans="2:9" x14ac:dyDescent="0.25">
      <c r="B301" t="str">
        <f>VLOOKUP(C301,Data!$B$2:$G$2425,6,FALSE)</f>
        <v>Luis Guillorme</v>
      </c>
      <c r="C301" s="2" t="s">
        <v>939</v>
      </c>
      <c r="D301" s="8">
        <v>0.27777777777777779</v>
      </c>
      <c r="E301" s="8">
        <v>0.48333333333333334</v>
      </c>
      <c r="F301" s="8">
        <v>0.42592592592592593</v>
      </c>
      <c r="G301" s="8">
        <v>0.39567901234567904</v>
      </c>
      <c r="H301">
        <f t="shared" si="8"/>
        <v>3</v>
      </c>
      <c r="I301" s="13">
        <f t="shared" si="9"/>
        <v>0.39567901234567904</v>
      </c>
    </row>
    <row r="302" spans="2:9" x14ac:dyDescent="0.25">
      <c r="B302" t="str">
        <f>VLOOKUP(C302,Data!$B$2:$G$2425,6,FALSE)</f>
        <v>Manny Pina</v>
      </c>
      <c r="C302" s="2" t="s">
        <v>695</v>
      </c>
      <c r="D302" s="8">
        <v>0.46913580246913578</v>
      </c>
      <c r="E302" s="8">
        <v>0.25</v>
      </c>
      <c r="F302" s="8">
        <v>0.46296296296296297</v>
      </c>
      <c r="G302" s="8">
        <v>0.39403292181069954</v>
      </c>
      <c r="H302">
        <f t="shared" si="8"/>
        <v>3</v>
      </c>
      <c r="I302" s="13">
        <f t="shared" si="9"/>
        <v>0.39403292181069954</v>
      </c>
    </row>
    <row r="303" spans="2:9" x14ac:dyDescent="0.25">
      <c r="B303" t="str">
        <f>VLOOKUP(C303,Data!$B$2:$G$2425,6,FALSE)</f>
        <v>Michael Chavis</v>
      </c>
      <c r="C303" s="2" t="s">
        <v>1013</v>
      </c>
      <c r="D303" s="8">
        <v>0.5864197530864198</v>
      </c>
      <c r="E303" s="8">
        <v>0.7</v>
      </c>
      <c r="F303" s="8">
        <v>0.13271604938271603</v>
      </c>
      <c r="G303" s="8">
        <v>0.38796296296296295</v>
      </c>
      <c r="H303">
        <f t="shared" si="8"/>
        <v>3</v>
      </c>
      <c r="I303" s="13">
        <f t="shared" si="9"/>
        <v>0.3879629629629629</v>
      </c>
    </row>
    <row r="304" spans="2:9" x14ac:dyDescent="0.25">
      <c r="B304" t="str">
        <f>VLOOKUP(C304,Data!$B$2:$G$2425,6,FALSE)</f>
        <v>Kevin Plawecki</v>
      </c>
      <c r="C304" s="2" t="s">
        <v>130</v>
      </c>
      <c r="D304" s="8">
        <v>0.36419753086419754</v>
      </c>
      <c r="E304" s="8">
        <v>0.4</v>
      </c>
      <c r="F304" s="8">
        <v>0.39506172839506171</v>
      </c>
      <c r="G304" s="8">
        <v>0.38641975308641974</v>
      </c>
      <c r="H304">
        <f t="shared" si="8"/>
        <v>3</v>
      </c>
      <c r="I304" s="13">
        <f t="shared" si="9"/>
        <v>0.38641975308641974</v>
      </c>
    </row>
    <row r="305" spans="2:9" x14ac:dyDescent="0.25">
      <c r="B305" t="str">
        <f>VLOOKUP(C305,Data!$B$2:$G$2425,6,FALSE)</f>
        <v>Mauricio Dubon</v>
      </c>
      <c r="C305" s="2" t="s">
        <v>1085</v>
      </c>
      <c r="D305" s="8">
        <v>9.2592592592592587E-2</v>
      </c>
      <c r="E305" s="8">
        <v>0.9</v>
      </c>
      <c r="F305" s="8">
        <v>0.4567901234567901</v>
      </c>
      <c r="G305" s="8">
        <v>0.38549382716049385</v>
      </c>
      <c r="H305">
        <f t="shared" si="8"/>
        <v>3</v>
      </c>
      <c r="I305" s="13">
        <f t="shared" si="9"/>
        <v>0.38549382716049391</v>
      </c>
    </row>
    <row r="306" spans="2:9" x14ac:dyDescent="0.25">
      <c r="B306" t="str">
        <f>VLOOKUP(C306,Data!$B$2:$G$2425,6,FALSE)</f>
        <v>Guillermo Heredia</v>
      </c>
      <c r="C306" s="2" t="s">
        <v>689</v>
      </c>
      <c r="D306" s="8">
        <v>0.54938271604938271</v>
      </c>
      <c r="E306" s="8">
        <v>0.125</v>
      </c>
      <c r="F306" s="8">
        <v>0.7407407407407407</v>
      </c>
      <c r="G306" s="8">
        <v>0.38503086419753085</v>
      </c>
      <c r="H306">
        <f t="shared" si="8"/>
        <v>3</v>
      </c>
      <c r="I306" s="13">
        <f t="shared" si="9"/>
        <v>0.38503086419753085</v>
      </c>
    </row>
    <row r="307" spans="2:9" x14ac:dyDescent="0.25">
      <c r="B307" t="str">
        <f>VLOOKUP(C307,Data!$B$2:$G$2425,6,FALSE)</f>
        <v>Pablo Reyes</v>
      </c>
      <c r="C307" s="2" t="s">
        <v>911</v>
      </c>
      <c r="D307" s="8">
        <v>0.43827160493827161</v>
      </c>
      <c r="E307" s="8"/>
      <c r="F307" s="8">
        <v>0.3271604938271605</v>
      </c>
      <c r="G307" s="8">
        <v>0.38271604938271608</v>
      </c>
      <c r="H307">
        <f t="shared" si="8"/>
        <v>2</v>
      </c>
      <c r="I307" s="13">
        <f t="shared" si="9"/>
        <v>0.2551440329218107</v>
      </c>
    </row>
    <row r="308" spans="2:9" x14ac:dyDescent="0.25">
      <c r="B308" t="str">
        <f>VLOOKUP(C308,Data!$B$2:$G$2425,6,FALSE)</f>
        <v>Stephen Vogt</v>
      </c>
      <c r="C308" s="2" t="s">
        <v>493</v>
      </c>
      <c r="D308" s="8">
        <v>0.61111111111111116</v>
      </c>
      <c r="E308" s="8">
        <v>0.43333333333333335</v>
      </c>
      <c r="F308" s="8">
        <v>0.24074074074074073</v>
      </c>
      <c r="G308" s="8">
        <v>0.38148148148148153</v>
      </c>
      <c r="H308">
        <f t="shared" si="8"/>
        <v>3</v>
      </c>
      <c r="I308" s="13">
        <f t="shared" si="9"/>
        <v>0.38148148148148153</v>
      </c>
    </row>
    <row r="309" spans="2:9" x14ac:dyDescent="0.25">
      <c r="B309" t="str">
        <f>VLOOKUP(C309,Data!$B$2:$G$2425,6,FALSE)</f>
        <v>Adam Haseley</v>
      </c>
      <c r="C309" s="2" t="s">
        <v>977</v>
      </c>
      <c r="D309" s="8">
        <v>0.41358024691358025</v>
      </c>
      <c r="E309" s="8">
        <v>0.66666666666666663</v>
      </c>
      <c r="F309" s="8">
        <v>5.5555555555555552E-2</v>
      </c>
      <c r="G309" s="8">
        <v>0.37860082304526749</v>
      </c>
      <c r="H309">
        <f t="shared" si="8"/>
        <v>3</v>
      </c>
      <c r="I309" s="13">
        <f t="shared" si="9"/>
        <v>0.37860082304526749</v>
      </c>
    </row>
    <row r="310" spans="2:9" x14ac:dyDescent="0.25">
      <c r="B310" t="str">
        <f>VLOOKUP(C310,Data!$B$2:$G$2425,6,FALSE)</f>
        <v>Tim Locastro</v>
      </c>
      <c r="C310" s="2" t="s">
        <v>443</v>
      </c>
      <c r="D310" s="8">
        <v>0.56172839506172845</v>
      </c>
      <c r="E310" s="8">
        <v>0.55000000000000004</v>
      </c>
      <c r="F310" s="8">
        <v>0.19753086419753085</v>
      </c>
      <c r="G310" s="8">
        <v>0.37669753086419755</v>
      </c>
      <c r="H310">
        <f t="shared" si="8"/>
        <v>3</v>
      </c>
      <c r="I310" s="13">
        <f t="shared" si="9"/>
        <v>0.37669753086419755</v>
      </c>
    </row>
    <row r="311" spans="2:9" x14ac:dyDescent="0.25">
      <c r="B311" t="str">
        <f>VLOOKUP(C311,Data!$B$2:$G$2425,6,FALSE)</f>
        <v>Jose Rojas</v>
      </c>
      <c r="C311" s="2" t="s">
        <v>367</v>
      </c>
      <c r="D311" s="8"/>
      <c r="E311" s="8"/>
      <c r="F311" s="8">
        <v>0.37654320987654322</v>
      </c>
      <c r="G311" s="8">
        <v>0.37654320987654322</v>
      </c>
      <c r="H311">
        <f t="shared" si="8"/>
        <v>1</v>
      </c>
      <c r="I311" s="13">
        <f t="shared" si="9"/>
        <v>0.12551440329218108</v>
      </c>
    </row>
    <row r="312" spans="2:9" x14ac:dyDescent="0.25">
      <c r="B312" t="str">
        <f>VLOOKUP(C312,Data!$B$2:$G$2425,6,FALSE)</f>
        <v>Zack Short</v>
      </c>
      <c r="C312" s="2" t="s">
        <v>277</v>
      </c>
      <c r="D312" s="8"/>
      <c r="E312" s="8"/>
      <c r="F312" s="8">
        <v>0.37654320987654322</v>
      </c>
      <c r="G312" s="8">
        <v>0.37654320987654322</v>
      </c>
      <c r="H312">
        <f t="shared" si="8"/>
        <v>1</v>
      </c>
      <c r="I312" s="13">
        <f t="shared" si="9"/>
        <v>0.12551440329218108</v>
      </c>
    </row>
    <row r="313" spans="2:9" x14ac:dyDescent="0.25">
      <c r="B313" t="str">
        <f>VLOOKUP(C313,Data!$B$2:$G$2425,6,FALSE)</f>
        <v>Brett Phillips</v>
      </c>
      <c r="C313" s="2" t="s">
        <v>557</v>
      </c>
      <c r="D313" s="8">
        <v>0.18518518518518517</v>
      </c>
      <c r="E313" s="8">
        <v>0.29166666666666663</v>
      </c>
      <c r="F313" s="8">
        <v>0.72839506172839508</v>
      </c>
      <c r="G313" s="8">
        <v>0.37422839506172839</v>
      </c>
      <c r="H313">
        <f t="shared" si="8"/>
        <v>3</v>
      </c>
      <c r="I313" s="13">
        <f t="shared" si="9"/>
        <v>0.37422839506172839</v>
      </c>
    </row>
    <row r="314" spans="2:9" x14ac:dyDescent="0.25">
      <c r="B314" t="str">
        <f>VLOOKUP(C314,Data!$B$2:$G$2425,6,FALSE)</f>
        <v>Edmundo Sosa</v>
      </c>
      <c r="C314" s="2" t="s">
        <v>1139</v>
      </c>
      <c r="D314" s="8">
        <v>4.9382716049382713E-2</v>
      </c>
      <c r="E314" s="8"/>
      <c r="F314" s="8">
        <v>0.69753086419753085</v>
      </c>
      <c r="G314" s="8">
        <v>0.37345679012345678</v>
      </c>
      <c r="H314">
        <f t="shared" si="8"/>
        <v>2</v>
      </c>
      <c r="I314" s="13">
        <f t="shared" si="9"/>
        <v>0.24897119341563786</v>
      </c>
    </row>
    <row r="315" spans="2:9" x14ac:dyDescent="0.25">
      <c r="B315" t="str">
        <f>VLOOKUP(C315,Data!$B$2:$G$2425,6,FALSE)</f>
        <v>Owen Miller</v>
      </c>
      <c r="C315" s="2" t="s">
        <v>215</v>
      </c>
      <c r="D315" s="8"/>
      <c r="E315" s="8"/>
      <c r="F315" s="8">
        <v>0.37037037037037035</v>
      </c>
      <c r="G315" s="8">
        <v>0.37037037037037035</v>
      </c>
      <c r="H315">
        <f t="shared" si="8"/>
        <v>1</v>
      </c>
      <c r="I315" s="13">
        <f t="shared" si="9"/>
        <v>0.12345679012345678</v>
      </c>
    </row>
    <row r="316" spans="2:9" x14ac:dyDescent="0.25">
      <c r="B316" t="str">
        <f>VLOOKUP(C316,Data!$B$2:$G$2425,6,FALSE)</f>
        <v>Andrew Stevenson</v>
      </c>
      <c r="C316" s="2" t="s">
        <v>1172</v>
      </c>
      <c r="D316" s="8">
        <v>0.18518518518518517</v>
      </c>
      <c r="E316" s="8">
        <v>0.25</v>
      </c>
      <c r="F316" s="8">
        <v>0.6728395061728395</v>
      </c>
      <c r="G316" s="8">
        <v>0.36934156378600824</v>
      </c>
      <c r="H316">
        <f t="shared" si="8"/>
        <v>3</v>
      </c>
      <c r="I316" s="13">
        <f t="shared" si="9"/>
        <v>0.36934156378600824</v>
      </c>
    </row>
    <row r="317" spans="2:9" x14ac:dyDescent="0.25">
      <c r="B317" t="str">
        <f>VLOOKUP(C317,Data!$B$2:$G$2425,6,FALSE)</f>
        <v>LaMonte Wade Jr.</v>
      </c>
      <c r="C317" s="2" t="s">
        <v>1107</v>
      </c>
      <c r="D317" s="8">
        <v>0.16049382716049382</v>
      </c>
      <c r="E317" s="8">
        <v>0.26666666666666666</v>
      </c>
      <c r="F317" s="8">
        <v>0.6728395061728395</v>
      </c>
      <c r="G317" s="8">
        <v>0.3666666666666667</v>
      </c>
      <c r="H317">
        <f t="shared" si="8"/>
        <v>3</v>
      </c>
      <c r="I317" s="13">
        <f t="shared" si="9"/>
        <v>0.3666666666666667</v>
      </c>
    </row>
    <row r="318" spans="2:9" x14ac:dyDescent="0.25">
      <c r="B318" t="str">
        <f>VLOOKUP(C318,Data!$B$2:$G$2425,6,FALSE)</f>
        <v>Alex Kirilloff</v>
      </c>
      <c r="C318" s="2" t="s">
        <v>405</v>
      </c>
      <c r="D318" s="8"/>
      <c r="E318" s="8"/>
      <c r="F318" s="8">
        <v>0.36419753086419754</v>
      </c>
      <c r="G318" s="8">
        <v>0.36419753086419754</v>
      </c>
      <c r="H318">
        <f t="shared" si="8"/>
        <v>1</v>
      </c>
      <c r="I318" s="13">
        <f t="shared" si="9"/>
        <v>0.12139917695473251</v>
      </c>
    </row>
    <row r="319" spans="2:9" x14ac:dyDescent="0.25">
      <c r="B319" t="str">
        <f>VLOOKUP(C319,Data!$B$2:$G$2425,6,FALSE)</f>
        <v>Taylor Ward</v>
      </c>
      <c r="C319" s="2" t="s">
        <v>387</v>
      </c>
      <c r="D319" s="8">
        <v>0.12345679012345678</v>
      </c>
      <c r="E319" s="8">
        <v>0.56666666666666665</v>
      </c>
      <c r="F319" s="8">
        <v>0.40123456790123457</v>
      </c>
      <c r="G319" s="8">
        <v>0.36378600823045265</v>
      </c>
      <c r="H319">
        <f t="shared" si="8"/>
        <v>3</v>
      </c>
      <c r="I319" s="13">
        <f t="shared" si="9"/>
        <v>0.36378600823045265</v>
      </c>
    </row>
    <row r="320" spans="2:9" x14ac:dyDescent="0.25">
      <c r="B320" t="str">
        <f>VLOOKUP(C320,Data!$B$2:$G$2425,6,FALSE)</f>
        <v>Gavin Lux</v>
      </c>
      <c r="C320" s="2" t="s">
        <v>833</v>
      </c>
      <c r="D320" s="8">
        <v>0.1419753086419753</v>
      </c>
      <c r="E320" s="8">
        <v>0.31666666666666665</v>
      </c>
      <c r="F320" s="8">
        <v>0.62962962962962965</v>
      </c>
      <c r="G320" s="8">
        <v>0.36275720164609054</v>
      </c>
      <c r="H320">
        <f t="shared" si="8"/>
        <v>3</v>
      </c>
      <c r="I320" s="13">
        <f t="shared" si="9"/>
        <v>0.36275720164609054</v>
      </c>
    </row>
    <row r="321" spans="2:9" x14ac:dyDescent="0.25">
      <c r="B321" t="str">
        <f>VLOOKUP(C321,Data!$B$2:$G$2425,6,FALSE)</f>
        <v>Danny Mendick</v>
      </c>
      <c r="C321" s="2" t="s">
        <v>172</v>
      </c>
      <c r="D321" s="8">
        <v>9.8765432098765427E-2</v>
      </c>
      <c r="E321" s="8">
        <v>0.55000000000000004</v>
      </c>
      <c r="F321" s="8">
        <v>0.43827160493827161</v>
      </c>
      <c r="G321" s="8">
        <v>0.36234567901234566</v>
      </c>
      <c r="H321">
        <f t="shared" si="8"/>
        <v>3</v>
      </c>
      <c r="I321" s="13">
        <f t="shared" si="9"/>
        <v>0.36234567901234566</v>
      </c>
    </row>
    <row r="322" spans="2:9" x14ac:dyDescent="0.25">
      <c r="B322" t="str">
        <f>VLOOKUP(C322,Data!$B$2:$G$2425,6,FALSE)</f>
        <v>Jonah Heim</v>
      </c>
      <c r="C322" s="2" t="s">
        <v>581</v>
      </c>
      <c r="D322" s="8"/>
      <c r="E322" s="8">
        <v>0.21666666666666667</v>
      </c>
      <c r="F322" s="8">
        <v>0.50617283950617287</v>
      </c>
      <c r="G322" s="8">
        <v>0.36141975308641977</v>
      </c>
      <c r="H322">
        <f t="shared" si="8"/>
        <v>2</v>
      </c>
      <c r="I322" s="13">
        <f t="shared" si="9"/>
        <v>0.24094650205761317</v>
      </c>
    </row>
    <row r="323" spans="2:9" x14ac:dyDescent="0.25">
      <c r="B323" t="str">
        <f>VLOOKUP(C323,Data!$B$2:$G$2425,6,FALSE)</f>
        <v>Bryan De La Cruz</v>
      </c>
      <c r="C323" s="2" t="s">
        <v>865</v>
      </c>
      <c r="D323" s="8"/>
      <c r="E323" s="8"/>
      <c r="F323" s="8">
        <v>0.35802469135802467</v>
      </c>
      <c r="G323" s="8">
        <v>0.35802469135802467</v>
      </c>
      <c r="H323">
        <f t="shared" si="8"/>
        <v>1</v>
      </c>
      <c r="I323" s="13">
        <f t="shared" si="9"/>
        <v>0.11934156378600823</v>
      </c>
    </row>
    <row r="324" spans="2:9" x14ac:dyDescent="0.25">
      <c r="B324" t="str">
        <f>VLOOKUP(C324,Data!$B$2:$G$2425,6,FALSE)</f>
        <v>Lars Nootbaar</v>
      </c>
      <c r="C324" s="2" t="s">
        <v>1133</v>
      </c>
      <c r="D324" s="8"/>
      <c r="E324" s="8"/>
      <c r="F324" s="8">
        <v>0.35802469135802467</v>
      </c>
      <c r="G324" s="8">
        <v>0.35802469135802467</v>
      </c>
      <c r="H324">
        <f t="shared" si="8"/>
        <v>1</v>
      </c>
      <c r="I324" s="13">
        <f t="shared" si="9"/>
        <v>0.11934156378600823</v>
      </c>
    </row>
    <row r="325" spans="2:9" x14ac:dyDescent="0.25">
      <c r="B325" t="str">
        <f>VLOOKUP(C325,Data!$B$2:$G$2425,6,FALSE)</f>
        <v>Eli White</v>
      </c>
      <c r="C325" s="2" t="s">
        <v>605</v>
      </c>
      <c r="D325" s="8"/>
      <c r="E325" s="8">
        <v>0.31666666666666665</v>
      </c>
      <c r="F325" s="8">
        <v>0.39506172839506171</v>
      </c>
      <c r="G325" s="8">
        <v>0.35586419753086418</v>
      </c>
      <c r="H325">
        <f t="shared" si="8"/>
        <v>2</v>
      </c>
      <c r="I325" s="13">
        <f t="shared" si="9"/>
        <v>0.23724279835390946</v>
      </c>
    </row>
    <row r="326" spans="2:9" x14ac:dyDescent="0.25">
      <c r="B326" t="str">
        <f>VLOOKUP(C326,Data!$B$2:$G$2425,6,FALSE)</f>
        <v>Isaac Paredes</v>
      </c>
      <c r="C326" s="2" t="s">
        <v>269</v>
      </c>
      <c r="D326" s="8"/>
      <c r="E326" s="8">
        <v>0.56666666666666665</v>
      </c>
      <c r="F326" s="8">
        <v>0.1419753086419753</v>
      </c>
      <c r="G326" s="8">
        <v>0.35432098765432096</v>
      </c>
      <c r="H326">
        <f t="shared" ref="H326:H389" si="10">COUNTA(D326:F326)</f>
        <v>2</v>
      </c>
      <c r="I326" s="13">
        <f t="shared" ref="I326:I389" si="11">(H326*G326)/3</f>
        <v>0.2362139917695473</v>
      </c>
    </row>
    <row r="327" spans="2:9" x14ac:dyDescent="0.25">
      <c r="B327" t="str">
        <f>VLOOKUP(C327,Data!$B$2:$G$2425,6,FALSE)</f>
        <v>Robinson Chirinos</v>
      </c>
      <c r="C327" s="2" t="s">
        <v>13</v>
      </c>
      <c r="D327" s="8">
        <v>0.70370370370370372</v>
      </c>
      <c r="E327" s="8">
        <v>0.21666666666666667</v>
      </c>
      <c r="F327" s="8">
        <v>0.27777777777777779</v>
      </c>
      <c r="G327" s="8">
        <v>0.35370370370370374</v>
      </c>
      <c r="H327">
        <f t="shared" si="10"/>
        <v>3</v>
      </c>
      <c r="I327" s="13">
        <f t="shared" si="11"/>
        <v>0.3537037037037038</v>
      </c>
    </row>
    <row r="328" spans="2:9" x14ac:dyDescent="0.25">
      <c r="B328" t="str">
        <f>VLOOKUP(C328,Data!$B$2:$G$2425,6,FALSE)</f>
        <v>Travis d'Arnaud</v>
      </c>
      <c r="C328" s="2" t="s">
        <v>681</v>
      </c>
      <c r="D328" s="8">
        <v>0.2119341563786008</v>
      </c>
      <c r="E328" s="8">
        <v>0.73333333333333328</v>
      </c>
      <c r="F328" s="8">
        <v>0.37037037037037035</v>
      </c>
      <c r="G328" s="8">
        <v>0.34790123456790117</v>
      </c>
      <c r="H328">
        <f t="shared" si="10"/>
        <v>3</v>
      </c>
      <c r="I328" s="13">
        <f t="shared" si="11"/>
        <v>0.34790123456790117</v>
      </c>
    </row>
    <row r="329" spans="2:9" x14ac:dyDescent="0.25">
      <c r="B329" t="str">
        <f>VLOOKUP(C329,Data!$B$2:$G$2425,6,FALSE)</f>
        <v>Jordan Luplow</v>
      </c>
      <c r="C329" s="2" t="s">
        <v>653</v>
      </c>
      <c r="D329" s="8">
        <v>0.52469135802469136</v>
      </c>
      <c r="E329" s="8">
        <v>0.48333333333333334</v>
      </c>
      <c r="F329" s="8">
        <v>0.18827160493827161</v>
      </c>
      <c r="G329" s="8">
        <v>0.34614197530864199</v>
      </c>
      <c r="H329">
        <f t="shared" si="10"/>
        <v>3</v>
      </c>
      <c r="I329" s="13">
        <f t="shared" si="11"/>
        <v>0.34614197530864194</v>
      </c>
    </row>
    <row r="330" spans="2:9" x14ac:dyDescent="0.25">
      <c r="B330" t="str">
        <f>VLOOKUP(C330,Data!$B$2:$G$2425,6,FALSE)</f>
        <v>Ramon Urias</v>
      </c>
      <c r="C330" s="2" t="s">
        <v>84</v>
      </c>
      <c r="D330" s="8"/>
      <c r="E330" s="8">
        <v>0.16666666666666666</v>
      </c>
      <c r="F330" s="8">
        <v>0.52469135802469136</v>
      </c>
      <c r="G330" s="8">
        <v>0.34567901234567899</v>
      </c>
      <c r="H330">
        <f t="shared" si="10"/>
        <v>2</v>
      </c>
      <c r="I330" s="13">
        <f t="shared" si="11"/>
        <v>0.23045267489711932</v>
      </c>
    </row>
    <row r="331" spans="2:9" x14ac:dyDescent="0.25">
      <c r="B331" t="str">
        <f>VLOOKUP(C331,Data!$B$2:$G$2425,6,FALSE)</f>
        <v>Tyrone Taylor</v>
      </c>
      <c r="C331" s="2" t="s">
        <v>917</v>
      </c>
      <c r="D331" s="8">
        <v>9.2592592592592587E-2</v>
      </c>
      <c r="E331" s="8">
        <v>0.36666666666666664</v>
      </c>
      <c r="F331" s="8">
        <v>0.57407407407407407</v>
      </c>
      <c r="G331" s="8">
        <v>0.34444444444444439</v>
      </c>
      <c r="H331">
        <f t="shared" si="10"/>
        <v>3</v>
      </c>
      <c r="I331" s="13">
        <f t="shared" si="11"/>
        <v>0.34444444444444439</v>
      </c>
    </row>
    <row r="332" spans="2:9" x14ac:dyDescent="0.25">
      <c r="B332" t="str">
        <f>VLOOKUP(C332,Data!$B$2:$G$2425,6,FALSE)</f>
        <v>Max Stassi</v>
      </c>
      <c r="C332" s="2" t="s">
        <v>369</v>
      </c>
      <c r="D332" s="8">
        <v>0.15740740740740738</v>
      </c>
      <c r="E332" s="8">
        <v>0.51666666666666672</v>
      </c>
      <c r="F332" s="8">
        <v>0.53703703703703709</v>
      </c>
      <c r="G332" s="8">
        <v>0.34212962962962967</v>
      </c>
      <c r="H332">
        <f t="shared" si="10"/>
        <v>3</v>
      </c>
      <c r="I332" s="13">
        <f t="shared" si="11"/>
        <v>0.34212962962962967</v>
      </c>
    </row>
    <row r="333" spans="2:9" x14ac:dyDescent="0.25">
      <c r="B333" t="str">
        <f>VLOOKUP(C333,Data!$B$2:$G$2425,6,FALSE)</f>
        <v>Yoshi Tsutsugo</v>
      </c>
      <c r="C333" s="2" t="s">
        <v>1041</v>
      </c>
      <c r="D333" s="8"/>
      <c r="E333" s="8">
        <v>0.85</v>
      </c>
      <c r="F333" s="8">
        <v>0.16666666666666666</v>
      </c>
      <c r="G333" s="8">
        <v>0.33750000000000002</v>
      </c>
      <c r="H333">
        <f t="shared" si="10"/>
        <v>2</v>
      </c>
      <c r="I333" s="13">
        <f t="shared" si="11"/>
        <v>0.22500000000000001</v>
      </c>
    </row>
    <row r="334" spans="2:9" x14ac:dyDescent="0.25">
      <c r="B334" t="str">
        <f>VLOOKUP(C334,Data!$B$2:$G$2425,6,FALSE)</f>
        <v>Jason Castro</v>
      </c>
      <c r="C334" s="2" t="s">
        <v>287</v>
      </c>
      <c r="D334" s="8">
        <v>0.48765432098765432</v>
      </c>
      <c r="E334" s="8">
        <v>0.22499999999999998</v>
      </c>
      <c r="F334" s="8">
        <v>0.40740740740740738</v>
      </c>
      <c r="G334" s="8">
        <v>0.33626543209876542</v>
      </c>
      <c r="H334">
        <f t="shared" si="10"/>
        <v>3</v>
      </c>
      <c r="I334" s="13">
        <f t="shared" si="11"/>
        <v>0.33626543209876542</v>
      </c>
    </row>
    <row r="335" spans="2:9" x14ac:dyDescent="0.25">
      <c r="B335" t="str">
        <f>VLOOKUP(C335,Data!$B$2:$G$2425,6,FALSE)</f>
        <v>Bradley Zimmer</v>
      </c>
      <c r="C335" s="2" t="s">
        <v>237</v>
      </c>
      <c r="D335" s="8">
        <v>5.5555555555555552E-2</v>
      </c>
      <c r="E335" s="8">
        <v>0.33333333333333331</v>
      </c>
      <c r="F335" s="8">
        <v>0.61111111111111116</v>
      </c>
      <c r="G335" s="8">
        <v>0.33333333333333331</v>
      </c>
      <c r="H335">
        <f t="shared" si="10"/>
        <v>3</v>
      </c>
      <c r="I335" s="13">
        <f t="shared" si="11"/>
        <v>0.33333333333333331</v>
      </c>
    </row>
    <row r="336" spans="2:9" x14ac:dyDescent="0.25">
      <c r="B336" t="str">
        <f>VLOOKUP(C336,Data!$B$2:$G$2425,6,FALSE)</f>
        <v>Gavin Sheets</v>
      </c>
      <c r="C336" s="2" t="s">
        <v>182</v>
      </c>
      <c r="D336" s="8"/>
      <c r="E336" s="8"/>
      <c r="F336" s="8">
        <v>0.33333333333333331</v>
      </c>
      <c r="G336" s="8">
        <v>0.33333333333333331</v>
      </c>
      <c r="H336">
        <f t="shared" si="10"/>
        <v>1</v>
      </c>
      <c r="I336" s="13">
        <f t="shared" si="11"/>
        <v>0.1111111111111111</v>
      </c>
    </row>
    <row r="337" spans="2:9" x14ac:dyDescent="0.25">
      <c r="B337" t="str">
        <f>VLOOKUP(C337,Data!$B$2:$G$2425,6,FALSE)</f>
        <v>Taylor Walls</v>
      </c>
      <c r="C337" s="2" t="s">
        <v>565</v>
      </c>
      <c r="D337" s="8"/>
      <c r="E337" s="8"/>
      <c r="F337" s="8">
        <v>0.33333333333333331</v>
      </c>
      <c r="G337" s="8">
        <v>0.33333333333333331</v>
      </c>
      <c r="H337">
        <f t="shared" si="10"/>
        <v>1</v>
      </c>
      <c r="I337" s="13">
        <f t="shared" si="11"/>
        <v>0.1111111111111111</v>
      </c>
    </row>
    <row r="338" spans="2:9" x14ac:dyDescent="0.25">
      <c r="B338" t="str">
        <f>VLOOKUP(C338,Data!$B$2:$G$2425,6,FALSE)</f>
        <v>Cam Gallagher</v>
      </c>
      <c r="C338" s="2" t="s">
        <v>317</v>
      </c>
      <c r="D338" s="8">
        <v>0.27777777777777779</v>
      </c>
      <c r="E338" s="8">
        <v>0.41666666666666669</v>
      </c>
      <c r="F338" s="8">
        <v>0.29629629629629628</v>
      </c>
      <c r="G338" s="8">
        <v>0.33024691358024688</v>
      </c>
      <c r="H338">
        <f t="shared" si="10"/>
        <v>3</v>
      </c>
      <c r="I338" s="13">
        <f t="shared" si="11"/>
        <v>0.33024691358024688</v>
      </c>
    </row>
    <row r="339" spans="2:9" x14ac:dyDescent="0.25">
      <c r="B339" t="str">
        <f>VLOOKUP(C339,Data!$B$2:$G$2425,6,FALSE)</f>
        <v>Reese McGuire</v>
      </c>
      <c r="C339" s="2" t="s">
        <v>629</v>
      </c>
      <c r="D339" s="8">
        <v>0.18518518518518517</v>
      </c>
      <c r="E339" s="8">
        <v>0.31666666666666665</v>
      </c>
      <c r="F339" s="8">
        <v>0.48148148148148145</v>
      </c>
      <c r="G339" s="8">
        <v>0.32777777777777772</v>
      </c>
      <c r="H339">
        <f t="shared" si="10"/>
        <v>3</v>
      </c>
      <c r="I339" s="13">
        <f t="shared" si="11"/>
        <v>0.32777777777777772</v>
      </c>
    </row>
    <row r="340" spans="2:9" x14ac:dyDescent="0.25">
      <c r="B340" t="str">
        <f>VLOOKUP(C340,Data!$B$2:$G$2425,6,FALSE)</f>
        <v>Thairo Estrada</v>
      </c>
      <c r="C340" s="2" t="s">
        <v>1089</v>
      </c>
      <c r="D340" s="8">
        <v>0.21604938271604937</v>
      </c>
      <c r="E340" s="8">
        <v>0.43333333333333335</v>
      </c>
      <c r="F340" s="8">
        <v>0.32098765432098764</v>
      </c>
      <c r="G340" s="8">
        <v>0.32345679012345679</v>
      </c>
      <c r="H340">
        <f t="shared" si="10"/>
        <v>3</v>
      </c>
      <c r="I340" s="13">
        <f t="shared" si="11"/>
        <v>0.32345679012345679</v>
      </c>
    </row>
    <row r="341" spans="2:9" x14ac:dyDescent="0.25">
      <c r="B341" t="str">
        <f>VLOOKUP(C341,Data!$B$2:$G$2425,6,FALSE)</f>
        <v>Abraham Toro</v>
      </c>
      <c r="C341" s="2" t="s">
        <v>521</v>
      </c>
      <c r="D341" s="8">
        <v>0.15432098765432098</v>
      </c>
      <c r="E341" s="8">
        <v>0.55000000000000004</v>
      </c>
      <c r="F341" s="8">
        <v>0.29320987654320985</v>
      </c>
      <c r="G341" s="8">
        <v>0.32268518518518519</v>
      </c>
      <c r="H341">
        <f t="shared" si="10"/>
        <v>3</v>
      </c>
      <c r="I341" s="13">
        <f t="shared" si="11"/>
        <v>0.32268518518518519</v>
      </c>
    </row>
    <row r="342" spans="2:9" x14ac:dyDescent="0.25">
      <c r="B342" t="str">
        <f>VLOOKUP(C342,Data!$B$2:$G$2425,6,FALSE)</f>
        <v>Nick Maton</v>
      </c>
      <c r="C342" s="2" t="s">
        <v>985</v>
      </c>
      <c r="D342" s="8"/>
      <c r="E342" s="8"/>
      <c r="F342" s="8">
        <v>0.32098765432098764</v>
      </c>
      <c r="G342" s="8">
        <v>0.32098765432098764</v>
      </c>
      <c r="H342">
        <f t="shared" si="10"/>
        <v>1</v>
      </c>
      <c r="I342" s="13">
        <f t="shared" si="11"/>
        <v>0.10699588477366255</v>
      </c>
    </row>
    <row r="343" spans="2:9" x14ac:dyDescent="0.25">
      <c r="B343" t="str">
        <f>VLOOKUP(C343,Data!$B$2:$G$2425,6,FALSE)</f>
        <v>Seth Brown</v>
      </c>
      <c r="C343" s="2" t="s">
        <v>471</v>
      </c>
      <c r="D343" s="8">
        <v>0.16049382716049382</v>
      </c>
      <c r="E343" s="8">
        <v>0.11666666666666667</v>
      </c>
      <c r="F343" s="8">
        <v>0.68518518518518523</v>
      </c>
      <c r="G343" s="8">
        <v>0.32078189300411525</v>
      </c>
      <c r="H343">
        <f t="shared" si="10"/>
        <v>3</v>
      </c>
      <c r="I343" s="13">
        <f t="shared" si="11"/>
        <v>0.32078189300411525</v>
      </c>
    </row>
    <row r="344" spans="2:9" x14ac:dyDescent="0.25">
      <c r="B344" t="str">
        <f>VLOOKUP(C344,Data!$B$2:$G$2425,6,FALSE)</f>
        <v>Taylor Trammell</v>
      </c>
      <c r="C344" s="2" t="s">
        <v>525</v>
      </c>
      <c r="D344" s="8"/>
      <c r="E344" s="8"/>
      <c r="F344" s="8">
        <v>0.31481481481481483</v>
      </c>
      <c r="G344" s="8">
        <v>0.31481481481481483</v>
      </c>
      <c r="H344">
        <f t="shared" si="10"/>
        <v>1</v>
      </c>
      <c r="I344" s="13">
        <f t="shared" si="11"/>
        <v>0.10493827160493828</v>
      </c>
    </row>
    <row r="345" spans="2:9" x14ac:dyDescent="0.25">
      <c r="B345" t="str">
        <f>VLOOKUP(C345,Data!$B$2:$G$2425,6,FALSE)</f>
        <v>Jorge Mateo</v>
      </c>
      <c r="C345" s="2" t="s">
        <v>58</v>
      </c>
      <c r="D345" s="8"/>
      <c r="E345" s="8">
        <v>0.36666666666666664</v>
      </c>
      <c r="F345" s="8">
        <v>0.27469135802469136</v>
      </c>
      <c r="G345" s="8">
        <v>0.30534979423868314</v>
      </c>
      <c r="H345">
        <f t="shared" si="10"/>
        <v>2</v>
      </c>
      <c r="I345" s="13">
        <f t="shared" si="11"/>
        <v>0.20356652949245543</v>
      </c>
    </row>
    <row r="346" spans="2:9" x14ac:dyDescent="0.25">
      <c r="B346" t="str">
        <f>VLOOKUP(C346,Data!$B$2:$G$2425,6,FALSE)</f>
        <v>Jake Meyers</v>
      </c>
      <c r="C346" s="2" t="s">
        <v>303</v>
      </c>
      <c r="D346" s="8"/>
      <c r="E346" s="8"/>
      <c r="F346" s="8">
        <v>0.30246913580246915</v>
      </c>
      <c r="G346" s="8">
        <v>0.30246913580246915</v>
      </c>
      <c r="H346">
        <f t="shared" si="10"/>
        <v>1</v>
      </c>
      <c r="I346" s="13">
        <f t="shared" si="11"/>
        <v>0.10082304526748971</v>
      </c>
    </row>
    <row r="347" spans="2:9" x14ac:dyDescent="0.25">
      <c r="B347" t="str">
        <f>VLOOKUP(C347,Data!$B$2:$G$2425,6,FALSE)</f>
        <v>Brendan Rodgers</v>
      </c>
      <c r="C347" s="2" t="s">
        <v>809</v>
      </c>
      <c r="D347" s="8">
        <v>0.15432098765432098</v>
      </c>
      <c r="E347" s="8">
        <v>0.11666666666666667</v>
      </c>
      <c r="F347" s="8">
        <v>0.62962962962962965</v>
      </c>
      <c r="G347" s="8">
        <v>0.30020576131687243</v>
      </c>
      <c r="H347">
        <f t="shared" si="10"/>
        <v>3</v>
      </c>
      <c r="I347" s="13">
        <f t="shared" si="11"/>
        <v>0.30020576131687243</v>
      </c>
    </row>
    <row r="348" spans="2:9" x14ac:dyDescent="0.25">
      <c r="B348" t="str">
        <f>VLOOKUP(C348,Data!$B$2:$G$2425,6,FALSE)</f>
        <v>Dom Nunez</v>
      </c>
      <c r="C348" s="2" t="s">
        <v>807</v>
      </c>
      <c r="D348" s="8">
        <v>9.8765432098765427E-2</v>
      </c>
      <c r="E348" s="8"/>
      <c r="F348" s="8">
        <v>0.5</v>
      </c>
      <c r="G348" s="8">
        <v>0.29938271604938271</v>
      </c>
      <c r="H348">
        <f t="shared" si="10"/>
        <v>2</v>
      </c>
      <c r="I348" s="13">
        <f t="shared" si="11"/>
        <v>0.19958847736625515</v>
      </c>
    </row>
    <row r="349" spans="2:9" x14ac:dyDescent="0.25">
      <c r="B349" t="str">
        <f>VLOOKUP(C349,Data!$B$2:$G$2425,6,FALSE)</f>
        <v>Travis Demeritte</v>
      </c>
      <c r="C349" s="2" t="s">
        <v>683</v>
      </c>
      <c r="D349" s="8">
        <v>0.29629629629629628</v>
      </c>
      <c r="E349" s="8">
        <v>0.3</v>
      </c>
      <c r="F349" s="8"/>
      <c r="G349" s="8">
        <v>0.29814814814814816</v>
      </c>
      <c r="H349">
        <f t="shared" si="10"/>
        <v>2</v>
      </c>
      <c r="I349" s="13">
        <f t="shared" si="11"/>
        <v>0.19876543209876543</v>
      </c>
    </row>
    <row r="350" spans="2:9" x14ac:dyDescent="0.25">
      <c r="B350" t="str">
        <f>VLOOKUP(C350,Data!$B$2:$G$2425,6,FALSE)</f>
        <v>Yu Chang</v>
      </c>
      <c r="C350" s="2" t="s">
        <v>193</v>
      </c>
      <c r="D350" s="8">
        <v>0.1728395061728395</v>
      </c>
      <c r="E350" s="8">
        <v>0.16666666666666666</v>
      </c>
      <c r="F350" s="8">
        <v>0.54938271604938271</v>
      </c>
      <c r="G350" s="8">
        <v>0.29629629629629628</v>
      </c>
      <c r="H350">
        <f t="shared" si="10"/>
        <v>3</v>
      </c>
      <c r="I350" s="13">
        <f t="shared" si="11"/>
        <v>0.29629629629629628</v>
      </c>
    </row>
    <row r="351" spans="2:9" x14ac:dyDescent="0.25">
      <c r="B351" t="str">
        <f>VLOOKUP(C351,Data!$B$2:$G$2425,6,FALSE)</f>
        <v>Jonathan Arauz</v>
      </c>
      <c r="C351" s="2" t="s">
        <v>92</v>
      </c>
      <c r="D351" s="8"/>
      <c r="E351" s="8">
        <v>0.41666666666666669</v>
      </c>
      <c r="F351" s="8">
        <v>0.1728395061728395</v>
      </c>
      <c r="G351" s="8">
        <v>0.29475308641975306</v>
      </c>
      <c r="H351">
        <f t="shared" si="10"/>
        <v>2</v>
      </c>
      <c r="I351" s="13">
        <f t="shared" si="11"/>
        <v>0.19650205761316872</v>
      </c>
    </row>
    <row r="352" spans="2:9" x14ac:dyDescent="0.25">
      <c r="B352" t="str">
        <f>VLOOKUP(C352,Data!$B$2:$G$2425,6,FALSE)</f>
        <v>Cal Raleigh</v>
      </c>
      <c r="C352" s="2" t="s">
        <v>513</v>
      </c>
      <c r="D352" s="8"/>
      <c r="E352" s="8"/>
      <c r="F352" s="8">
        <v>0.29012345679012347</v>
      </c>
      <c r="G352" s="8">
        <v>0.29012345679012347</v>
      </c>
      <c r="H352">
        <f t="shared" si="10"/>
        <v>1</v>
      </c>
      <c r="I352" s="13">
        <f t="shared" si="11"/>
        <v>9.6707818930041156E-2</v>
      </c>
    </row>
    <row r="353" spans="2:9" x14ac:dyDescent="0.25">
      <c r="B353" t="str">
        <f>VLOOKUP(C353,Data!$B$2:$G$2425,6,FALSE)</f>
        <v>Edwin Rios</v>
      </c>
      <c r="C353" s="2" t="s">
        <v>843</v>
      </c>
      <c r="D353" s="8">
        <v>0.1728395061728395</v>
      </c>
      <c r="E353" s="8">
        <v>0.53333333333333333</v>
      </c>
      <c r="F353" s="8">
        <v>0.15432098765432098</v>
      </c>
      <c r="G353" s="8">
        <v>0.28683127572016459</v>
      </c>
      <c r="H353">
        <f t="shared" si="10"/>
        <v>3</v>
      </c>
      <c r="I353" s="13">
        <f t="shared" si="11"/>
        <v>0.28683127572016459</v>
      </c>
    </row>
    <row r="354" spans="2:9" x14ac:dyDescent="0.25">
      <c r="B354" t="str">
        <f>VLOOKUP(C354,Data!$B$2:$G$2425,6,FALSE)</f>
        <v>Luis Torrens</v>
      </c>
      <c r="C354" s="2" t="s">
        <v>523</v>
      </c>
      <c r="D354" s="8">
        <v>4.3209876543209874E-2</v>
      </c>
      <c r="E354" s="8">
        <v>0.20833333333333331</v>
      </c>
      <c r="F354" s="8">
        <v>0.66666666666666663</v>
      </c>
      <c r="G354" s="8">
        <v>0.28163580246913578</v>
      </c>
      <c r="H354">
        <f t="shared" si="10"/>
        <v>3</v>
      </c>
      <c r="I354" s="13">
        <f t="shared" si="11"/>
        <v>0.28163580246913578</v>
      </c>
    </row>
    <row r="355" spans="2:9" x14ac:dyDescent="0.25">
      <c r="B355" t="str">
        <f>VLOOKUP(C355,Data!$B$2:$G$2425,6,FALSE)</f>
        <v>Joey Bart</v>
      </c>
      <c r="C355" s="2" t="s">
        <v>1075</v>
      </c>
      <c r="D355" s="8"/>
      <c r="E355" s="8">
        <v>0.55000000000000004</v>
      </c>
      <c r="F355" s="8">
        <v>1.2345679012345678E-2</v>
      </c>
      <c r="G355" s="8">
        <v>0.28117283950617289</v>
      </c>
      <c r="H355">
        <f t="shared" si="10"/>
        <v>2</v>
      </c>
      <c r="I355" s="13">
        <f t="shared" si="11"/>
        <v>0.18744855967078192</v>
      </c>
    </row>
    <row r="356" spans="2:9" x14ac:dyDescent="0.25">
      <c r="B356" t="str">
        <f>VLOOKUP(C356,Data!$B$2:$G$2425,6,FALSE)</f>
        <v>Jesus Sanchez</v>
      </c>
      <c r="C356" s="2" t="s">
        <v>883</v>
      </c>
      <c r="D356" s="8"/>
      <c r="E356" s="8">
        <v>0.16666666666666666</v>
      </c>
      <c r="F356" s="8">
        <v>0.39506172839506171</v>
      </c>
      <c r="G356" s="8">
        <v>0.28086419753086417</v>
      </c>
      <c r="H356">
        <f t="shared" si="10"/>
        <v>2</v>
      </c>
      <c r="I356" s="13">
        <f t="shared" si="11"/>
        <v>0.18724279835390945</v>
      </c>
    </row>
    <row r="357" spans="2:9" x14ac:dyDescent="0.25">
      <c r="B357" t="str">
        <f>VLOOKUP(C357,Data!$B$2:$G$2425,6,FALSE)</f>
        <v>Derek Hill</v>
      </c>
      <c r="C357" s="2" t="s">
        <v>267</v>
      </c>
      <c r="D357" s="8"/>
      <c r="E357" s="8">
        <v>0.25</v>
      </c>
      <c r="F357" s="8">
        <v>0.30246913580246915</v>
      </c>
      <c r="G357" s="8">
        <v>0.27623456790123457</v>
      </c>
      <c r="H357">
        <f t="shared" si="10"/>
        <v>2</v>
      </c>
      <c r="I357" s="13">
        <f t="shared" si="11"/>
        <v>0.18415637860082304</v>
      </c>
    </row>
    <row r="358" spans="2:9" x14ac:dyDescent="0.25">
      <c r="B358" t="str">
        <f>VLOOKUP(C358,Data!$B$2:$G$2425,6,FALSE)</f>
        <v>Bobby Bradley</v>
      </c>
      <c r="C358" s="2" t="s">
        <v>191</v>
      </c>
      <c r="D358" s="8">
        <v>9.2592592592592587E-2</v>
      </c>
      <c r="E358" s="8"/>
      <c r="F358" s="8">
        <v>0.4567901234567901</v>
      </c>
      <c r="G358" s="8">
        <v>0.27469135802469136</v>
      </c>
      <c r="H358">
        <f t="shared" si="10"/>
        <v>2</v>
      </c>
      <c r="I358" s="13">
        <f t="shared" si="11"/>
        <v>0.1831275720164609</v>
      </c>
    </row>
    <row r="359" spans="2:9" x14ac:dyDescent="0.25">
      <c r="B359" t="str">
        <f>VLOOKUP(C359,Data!$B$2:$G$2425,6,FALSE)</f>
        <v>Zack Collins</v>
      </c>
      <c r="C359" s="2" t="s">
        <v>152</v>
      </c>
      <c r="D359" s="8">
        <v>0.16666666666666666</v>
      </c>
      <c r="E359" s="8">
        <v>0.15</v>
      </c>
      <c r="F359" s="8">
        <v>0.48148148148148145</v>
      </c>
      <c r="G359" s="8">
        <v>0.26604938271604933</v>
      </c>
      <c r="H359">
        <f t="shared" si="10"/>
        <v>3</v>
      </c>
      <c r="I359" s="13">
        <f t="shared" si="11"/>
        <v>0.26604938271604933</v>
      </c>
    </row>
    <row r="360" spans="2:9" x14ac:dyDescent="0.25">
      <c r="B360" t="str">
        <f>VLOOKUP(C360,Data!$B$2:$G$2425,6,FALSE)</f>
        <v>Yonny Hernandez</v>
      </c>
      <c r="C360" s="2" t="s">
        <v>583</v>
      </c>
      <c r="D360" s="8"/>
      <c r="E360" s="8"/>
      <c r="F360" s="8">
        <v>0.26543209876543211</v>
      </c>
      <c r="G360" s="8">
        <v>0.26543209876543211</v>
      </c>
      <c r="H360">
        <f t="shared" si="10"/>
        <v>1</v>
      </c>
      <c r="I360" s="13">
        <f t="shared" si="11"/>
        <v>8.8477366255144033E-2</v>
      </c>
    </row>
    <row r="361" spans="2:9" x14ac:dyDescent="0.25">
      <c r="B361" t="str">
        <f>VLOOKUP(C361,Data!$B$2:$G$2425,6,FALSE)</f>
        <v>Jose Barrero</v>
      </c>
      <c r="C361" s="2" t="s">
        <v>751</v>
      </c>
      <c r="D361" s="8"/>
      <c r="E361" s="8">
        <v>0.4</v>
      </c>
      <c r="F361" s="8">
        <v>0.12962962962962962</v>
      </c>
      <c r="G361" s="8">
        <v>0.26481481481481484</v>
      </c>
      <c r="H361">
        <f t="shared" si="10"/>
        <v>2</v>
      </c>
      <c r="I361" s="13">
        <f t="shared" si="11"/>
        <v>0.17654320987654323</v>
      </c>
    </row>
    <row r="362" spans="2:9" x14ac:dyDescent="0.25">
      <c r="B362" t="str">
        <f>VLOOKUP(C362,Data!$B$2:$G$2425,6,FALSE)</f>
        <v>Kyle Higashioka</v>
      </c>
      <c r="C362" s="2" t="s">
        <v>435</v>
      </c>
      <c r="D362" s="8">
        <v>0.1111111111111111</v>
      </c>
      <c r="E362" s="8">
        <v>0.26666666666666666</v>
      </c>
      <c r="F362" s="8">
        <v>0.41358024691358025</v>
      </c>
      <c r="G362" s="8">
        <v>0.26378600823045267</v>
      </c>
      <c r="H362">
        <f t="shared" si="10"/>
        <v>3</v>
      </c>
      <c r="I362" s="13">
        <f t="shared" si="11"/>
        <v>0.26378600823045267</v>
      </c>
    </row>
    <row r="363" spans="2:9" x14ac:dyDescent="0.25">
      <c r="B363" t="str">
        <f>VLOOKUP(C363,Data!$B$2:$G$2425,6,FALSE)</f>
        <v>Eric Haase</v>
      </c>
      <c r="C363" s="2" t="s">
        <v>265</v>
      </c>
      <c r="D363" s="8">
        <v>6.1728395061728392E-2</v>
      </c>
      <c r="E363" s="8">
        <v>0.11666666666666667</v>
      </c>
      <c r="F363" s="8">
        <v>0.60493827160493829</v>
      </c>
      <c r="G363" s="8">
        <v>0.26111111111111113</v>
      </c>
      <c r="H363">
        <f t="shared" si="10"/>
        <v>3</v>
      </c>
      <c r="I363" s="13">
        <f t="shared" si="11"/>
        <v>0.26111111111111113</v>
      </c>
    </row>
    <row r="364" spans="2:9" x14ac:dyDescent="0.25">
      <c r="B364" t="str">
        <f>VLOOKUP(C364,Data!$B$2:$G$2425,6,FALSE)</f>
        <v>Tomas Nido</v>
      </c>
      <c r="C364" s="2" t="s">
        <v>955</v>
      </c>
      <c r="D364" s="8">
        <v>0.30864197530864196</v>
      </c>
      <c r="E364" s="8">
        <v>0.11666666666666667</v>
      </c>
      <c r="F364" s="8">
        <v>0.35802469135802467</v>
      </c>
      <c r="G364" s="8">
        <v>0.26111111111111107</v>
      </c>
      <c r="H364">
        <f t="shared" si="10"/>
        <v>3</v>
      </c>
      <c r="I364" s="13">
        <f t="shared" si="11"/>
        <v>0.26111111111111107</v>
      </c>
    </row>
    <row r="365" spans="2:9" x14ac:dyDescent="0.25">
      <c r="B365" t="str">
        <f>VLOOKUP(C365,Data!$B$2:$G$2425,6,FALSE)</f>
        <v>Jack Mayfield</v>
      </c>
      <c r="C365" s="2" t="s">
        <v>359</v>
      </c>
      <c r="D365" s="8">
        <v>0.16049382716049382</v>
      </c>
      <c r="E365" s="8">
        <v>0.35</v>
      </c>
      <c r="F365" s="8">
        <v>0.26543209876543211</v>
      </c>
      <c r="G365" s="8">
        <v>0.26033950617283946</v>
      </c>
      <c r="H365">
        <f t="shared" si="10"/>
        <v>3</v>
      </c>
      <c r="I365" s="13">
        <f t="shared" si="11"/>
        <v>0.26033950617283946</v>
      </c>
    </row>
    <row r="366" spans="2:9" x14ac:dyDescent="0.25">
      <c r="B366" t="str">
        <f>VLOOKUP(C366,Data!$B$2:$G$2425,6,FALSE)</f>
        <v>Alejandro Kirk</v>
      </c>
      <c r="C366" s="2" t="s">
        <v>625</v>
      </c>
      <c r="D366" s="8"/>
      <c r="E366" s="8">
        <v>0.15</v>
      </c>
      <c r="F366" s="8">
        <v>0.37037037037037035</v>
      </c>
      <c r="G366" s="8">
        <v>0.26018518518518519</v>
      </c>
      <c r="H366">
        <f t="shared" si="10"/>
        <v>2</v>
      </c>
      <c r="I366" s="13">
        <f t="shared" si="11"/>
        <v>0.1734567901234568</v>
      </c>
    </row>
    <row r="367" spans="2:9" x14ac:dyDescent="0.25">
      <c r="B367" t="str">
        <f>VLOOKUP(C367,Data!$B$2:$G$2425,6,FALSE)</f>
        <v>Max Schrock</v>
      </c>
      <c r="C367" s="2" t="s">
        <v>773</v>
      </c>
      <c r="D367" s="8"/>
      <c r="E367" s="8">
        <v>0.18333333333333332</v>
      </c>
      <c r="F367" s="8">
        <v>0.3271604938271605</v>
      </c>
      <c r="G367" s="8">
        <v>0.25524691358024693</v>
      </c>
      <c r="H367">
        <f t="shared" si="10"/>
        <v>2</v>
      </c>
      <c r="I367" s="13">
        <f t="shared" si="11"/>
        <v>0.17016460905349795</v>
      </c>
    </row>
    <row r="368" spans="2:9" x14ac:dyDescent="0.25">
      <c r="B368" t="str">
        <f>VLOOKUP(C368,Data!$B$2:$G$2425,6,FALSE)</f>
        <v>Jason Vosler</v>
      </c>
      <c r="C368" s="2" t="s">
        <v>1105</v>
      </c>
      <c r="D368" s="8"/>
      <c r="E368" s="8"/>
      <c r="F368" s="8">
        <v>0.25308641975308643</v>
      </c>
      <c r="G368" s="8">
        <v>0.25308641975308643</v>
      </c>
      <c r="H368">
        <f t="shared" si="10"/>
        <v>1</v>
      </c>
      <c r="I368" s="13">
        <f t="shared" si="11"/>
        <v>8.4362139917695478E-2</v>
      </c>
    </row>
    <row r="369" spans="2:9" x14ac:dyDescent="0.25">
      <c r="B369" t="str">
        <f>VLOOKUP(C369,Data!$B$2:$G$2425,6,FALSE)</f>
        <v>Edward Olivares</v>
      </c>
      <c r="C369" s="2" t="s">
        <v>333</v>
      </c>
      <c r="D369" s="8"/>
      <c r="E369" s="8">
        <v>0.2583333333333333</v>
      </c>
      <c r="F369" s="8">
        <v>0.24074074074074073</v>
      </c>
      <c r="G369" s="8">
        <v>0.2524691358024691</v>
      </c>
      <c r="H369">
        <f t="shared" si="10"/>
        <v>2</v>
      </c>
      <c r="I369" s="13">
        <f t="shared" si="11"/>
        <v>0.16831275720164607</v>
      </c>
    </row>
    <row r="370" spans="2:9" x14ac:dyDescent="0.25">
      <c r="B370" t="str">
        <f>VLOOKUP(C370,Data!$B$2:$G$2425,6,FALSE)</f>
        <v>Daz Cameron</v>
      </c>
      <c r="C370" s="2" t="s">
        <v>249</v>
      </c>
      <c r="D370" s="8"/>
      <c r="E370" s="8">
        <v>0.28333333333333333</v>
      </c>
      <c r="F370" s="8">
        <v>0.21604938271604937</v>
      </c>
      <c r="G370" s="8">
        <v>0.24969135802469133</v>
      </c>
      <c r="H370">
        <f t="shared" si="10"/>
        <v>2</v>
      </c>
      <c r="I370" s="13">
        <f t="shared" si="11"/>
        <v>0.16646090534979421</v>
      </c>
    </row>
    <row r="371" spans="2:9" x14ac:dyDescent="0.25">
      <c r="B371" t="str">
        <f>VLOOKUP(C371,Data!$B$2:$G$2425,6,FALSE)</f>
        <v>Patrick Wisdom</v>
      </c>
      <c r="C371" s="2" t="s">
        <v>745</v>
      </c>
      <c r="D371" s="8">
        <v>5.5555555555555552E-2</v>
      </c>
      <c r="E371" s="8">
        <v>3.3333333333333333E-2</v>
      </c>
      <c r="F371" s="8">
        <v>0.65432098765432101</v>
      </c>
      <c r="G371" s="8">
        <v>0.24773662551440331</v>
      </c>
      <c r="H371">
        <f t="shared" si="10"/>
        <v>3</v>
      </c>
      <c r="I371" s="13">
        <f t="shared" si="11"/>
        <v>0.24773662551440331</v>
      </c>
    </row>
    <row r="372" spans="2:9" x14ac:dyDescent="0.25">
      <c r="B372" t="str">
        <f>VLOOKUP(C372,Data!$B$2:$G$2425,6,FALSE)</f>
        <v>Ernie Clement</v>
      </c>
      <c r="C372" s="2" t="s">
        <v>195</v>
      </c>
      <c r="D372" s="8"/>
      <c r="E372" s="8"/>
      <c r="F372" s="8">
        <v>0.24691358024691357</v>
      </c>
      <c r="G372" s="8">
        <v>0.24691358024691357</v>
      </c>
      <c r="H372">
        <f t="shared" si="10"/>
        <v>1</v>
      </c>
      <c r="I372" s="13">
        <f t="shared" si="11"/>
        <v>8.2304526748971193E-2</v>
      </c>
    </row>
    <row r="373" spans="2:9" x14ac:dyDescent="0.25">
      <c r="B373" t="str">
        <f>VLOOKUP(C373,Data!$B$2:$G$2425,6,FALSE)</f>
        <v>Lane Thomas</v>
      </c>
      <c r="C373" s="2" t="s">
        <v>1174</v>
      </c>
      <c r="D373" s="8">
        <v>0.20987654320987653</v>
      </c>
      <c r="E373" s="8">
        <v>0.3</v>
      </c>
      <c r="F373" s="8">
        <v>0.23765432098765432</v>
      </c>
      <c r="G373" s="8">
        <v>0.24629629629629629</v>
      </c>
      <c r="H373">
        <f t="shared" si="10"/>
        <v>3</v>
      </c>
      <c r="I373" s="13">
        <f t="shared" si="11"/>
        <v>0.24629629629629632</v>
      </c>
    </row>
    <row r="374" spans="2:9" x14ac:dyDescent="0.25">
      <c r="B374" t="str">
        <f>VLOOKUP(C374,Data!$B$2:$G$2425,6,FALSE)</f>
        <v>Vimael Machin</v>
      </c>
      <c r="C374" s="2" t="s">
        <v>477</v>
      </c>
      <c r="D374" s="8"/>
      <c r="E374" s="8">
        <v>0.4</v>
      </c>
      <c r="F374" s="8">
        <v>9.2592592592592587E-2</v>
      </c>
      <c r="G374" s="8">
        <v>0.24629629629629629</v>
      </c>
      <c r="H374">
        <f t="shared" si="10"/>
        <v>2</v>
      </c>
      <c r="I374" s="13">
        <f t="shared" si="11"/>
        <v>0.16419753086419753</v>
      </c>
    </row>
    <row r="375" spans="2:9" x14ac:dyDescent="0.25">
      <c r="B375" t="str">
        <f>VLOOKUP(C375,Data!$B$2:$G$2425,6,FALSE)</f>
        <v>Ben Rortvedt</v>
      </c>
      <c r="C375" s="2" t="s">
        <v>451</v>
      </c>
      <c r="D375" s="8"/>
      <c r="E375" s="8"/>
      <c r="F375" s="8">
        <v>0.24074074074074073</v>
      </c>
      <c r="G375" s="8">
        <v>0.24074074074074073</v>
      </c>
      <c r="H375">
        <f t="shared" si="10"/>
        <v>1</v>
      </c>
      <c r="I375" s="13">
        <f t="shared" si="11"/>
        <v>8.0246913580246909E-2</v>
      </c>
    </row>
    <row r="376" spans="2:9" x14ac:dyDescent="0.25">
      <c r="B376" t="str">
        <f>VLOOKUP(C376,Data!$B$2:$G$2425,6,FALSE)</f>
        <v>Lewin Diaz</v>
      </c>
      <c r="C376" s="2" t="s">
        <v>869</v>
      </c>
      <c r="D376" s="8"/>
      <c r="E376" s="8">
        <v>0.23333333333333334</v>
      </c>
      <c r="F376" s="8">
        <v>0.24691358024691357</v>
      </c>
      <c r="G376" s="8">
        <v>0.24012345679012345</v>
      </c>
      <c r="H376">
        <f t="shared" si="10"/>
        <v>2</v>
      </c>
      <c r="I376" s="13">
        <f t="shared" si="11"/>
        <v>0.16008230452674896</v>
      </c>
    </row>
    <row r="377" spans="2:9" x14ac:dyDescent="0.25">
      <c r="B377" t="str">
        <f>VLOOKUP(C377,Data!$B$2:$G$2425,6,FALSE)</f>
        <v>Brent Rooker</v>
      </c>
      <c r="C377" s="2" t="s">
        <v>415</v>
      </c>
      <c r="D377" s="8"/>
      <c r="E377" s="8">
        <v>0.11666666666666667</v>
      </c>
      <c r="F377" s="8">
        <v>0.35802469135802467</v>
      </c>
      <c r="G377" s="8">
        <v>0.23734567901234566</v>
      </c>
      <c r="H377">
        <f t="shared" si="10"/>
        <v>2</v>
      </c>
      <c r="I377" s="13">
        <f t="shared" si="11"/>
        <v>0.1582304526748971</v>
      </c>
    </row>
    <row r="378" spans="2:9" x14ac:dyDescent="0.25">
      <c r="B378" t="str">
        <f>VLOOKUP(C378,Data!$B$2:$G$2425,6,FALSE)</f>
        <v>Miguel Andujar</v>
      </c>
      <c r="C378" s="2" t="s">
        <v>423</v>
      </c>
      <c r="D378" s="8">
        <v>7.407407407407407E-2</v>
      </c>
      <c r="E378" s="8">
        <v>0.35</v>
      </c>
      <c r="F378" s="8">
        <v>0.27777777777777779</v>
      </c>
      <c r="G378" s="8">
        <v>0.23395061728395061</v>
      </c>
      <c r="H378">
        <f t="shared" si="10"/>
        <v>3</v>
      </c>
      <c r="I378" s="13">
        <f t="shared" si="11"/>
        <v>0.23395061728395061</v>
      </c>
    </row>
    <row r="379" spans="2:9" x14ac:dyDescent="0.25">
      <c r="B379" t="str">
        <f>VLOOKUP(C379,Data!$B$2:$G$2425,6,FALSE)</f>
        <v>Andrew Velazquez</v>
      </c>
      <c r="C379" s="2" t="s">
        <v>381</v>
      </c>
      <c r="D379" s="8">
        <v>4.6296296296296294E-2</v>
      </c>
      <c r="E379" s="8">
        <v>0.66666666666666663</v>
      </c>
      <c r="F379" s="8">
        <v>0.1728395061728395</v>
      </c>
      <c r="G379" s="8">
        <v>0.23302469135802467</v>
      </c>
      <c r="H379">
        <f t="shared" si="10"/>
        <v>3</v>
      </c>
      <c r="I379" s="13">
        <f t="shared" si="11"/>
        <v>0.23302469135802464</v>
      </c>
    </row>
    <row r="380" spans="2:9" x14ac:dyDescent="0.25">
      <c r="B380" t="str">
        <f>VLOOKUP(C380,Data!$B$2:$G$2425,6,FALSE)</f>
        <v>Patrick Mazeika</v>
      </c>
      <c r="C380" s="2" t="s">
        <v>949</v>
      </c>
      <c r="D380" s="8"/>
      <c r="E380" s="8"/>
      <c r="F380" s="8">
        <v>0.22839506172839505</v>
      </c>
      <c r="G380" s="8">
        <v>0.22839506172839505</v>
      </c>
      <c r="H380">
        <f t="shared" si="10"/>
        <v>1</v>
      </c>
      <c r="I380" s="13">
        <f t="shared" si="11"/>
        <v>7.6131687242798354E-2</v>
      </c>
    </row>
    <row r="381" spans="2:9" x14ac:dyDescent="0.25">
      <c r="B381" t="str">
        <f>VLOOKUP(C381,Data!$B$2:$G$2425,6,FALSE)</f>
        <v>Chadwick Tromp</v>
      </c>
      <c r="C381" s="2" t="s">
        <v>703</v>
      </c>
      <c r="D381" s="8"/>
      <c r="E381" s="8">
        <v>0.4</v>
      </c>
      <c r="F381" s="8">
        <v>5.5555555555555552E-2</v>
      </c>
      <c r="G381" s="8">
        <v>0.2277777777777778</v>
      </c>
      <c r="H381">
        <f t="shared" si="10"/>
        <v>2</v>
      </c>
      <c r="I381" s="13">
        <f t="shared" si="11"/>
        <v>0.15185185185185188</v>
      </c>
    </row>
    <row r="382" spans="2:9" x14ac:dyDescent="0.25">
      <c r="B382" t="str">
        <f>VLOOKUP(C382,Data!$B$2:$G$2425,6,FALSE)</f>
        <v>Greg Allen</v>
      </c>
      <c r="C382" s="2" t="s">
        <v>1007</v>
      </c>
      <c r="D382" s="8">
        <v>0.54938271604938271</v>
      </c>
      <c r="E382" s="8">
        <v>0.13333333333333333</v>
      </c>
      <c r="F382" s="8">
        <v>9.2592592592592587E-2</v>
      </c>
      <c r="G382" s="8">
        <v>0.2271604938271605</v>
      </c>
      <c r="H382">
        <f t="shared" si="10"/>
        <v>3</v>
      </c>
      <c r="I382" s="13">
        <f t="shared" si="11"/>
        <v>0.2271604938271605</v>
      </c>
    </row>
    <row r="383" spans="2:9" x14ac:dyDescent="0.25">
      <c r="B383" t="str">
        <f>VLOOKUP(C383,Data!$B$2:$G$2425,6,FALSE)</f>
        <v>Jake Rogers</v>
      </c>
      <c r="C383" s="2" t="s">
        <v>273</v>
      </c>
      <c r="D383" s="8">
        <v>0.21604938271604937</v>
      </c>
      <c r="E383" s="8"/>
      <c r="F383" s="8">
        <v>0.23456790123456789</v>
      </c>
      <c r="G383" s="8">
        <v>0.22530864197530864</v>
      </c>
      <c r="H383">
        <f t="shared" si="10"/>
        <v>2</v>
      </c>
      <c r="I383" s="13">
        <f t="shared" si="11"/>
        <v>0.15020576131687244</v>
      </c>
    </row>
    <row r="384" spans="2:9" x14ac:dyDescent="0.25">
      <c r="B384" t="str">
        <f>VLOOKUP(C384,Data!$B$2:$G$2425,6,FALSE)</f>
        <v>Jake Fraley</v>
      </c>
      <c r="C384" s="2" t="s">
        <v>757</v>
      </c>
      <c r="D384" s="8">
        <v>7.407407407407407E-2</v>
      </c>
      <c r="E384" s="8">
        <v>0.11666666666666667</v>
      </c>
      <c r="F384" s="8">
        <v>0.48148148148148145</v>
      </c>
      <c r="G384" s="8">
        <v>0.22407407407407406</v>
      </c>
      <c r="H384">
        <f t="shared" si="10"/>
        <v>3</v>
      </c>
      <c r="I384" s="13">
        <f t="shared" si="11"/>
        <v>0.22407407407407406</v>
      </c>
    </row>
    <row r="385" spans="2:9" x14ac:dyDescent="0.25">
      <c r="B385" t="str">
        <f>VLOOKUP(C385,Data!$B$2:$G$2425,6,FALSE)</f>
        <v>Connor Joe</v>
      </c>
      <c r="C385" s="2" t="s">
        <v>801</v>
      </c>
      <c r="D385" s="8">
        <v>4.9382716049382713E-2</v>
      </c>
      <c r="E385" s="8"/>
      <c r="F385" s="8">
        <v>0.3888888888888889</v>
      </c>
      <c r="G385" s="8">
        <v>0.2191358024691358</v>
      </c>
      <c r="H385">
        <f t="shared" si="10"/>
        <v>2</v>
      </c>
      <c r="I385" s="13">
        <f t="shared" si="11"/>
        <v>0.14609053497942387</v>
      </c>
    </row>
    <row r="386" spans="2:9" x14ac:dyDescent="0.25">
      <c r="B386" t="str">
        <f>VLOOKUP(C386,Data!$B$2:$G$2425,6,FALSE)</f>
        <v>Zach McKinstry</v>
      </c>
      <c r="C386" s="2" t="s">
        <v>835</v>
      </c>
      <c r="D386" s="8"/>
      <c r="E386" s="8">
        <v>6.6666666666666666E-2</v>
      </c>
      <c r="F386" s="8">
        <v>0.37037037037037035</v>
      </c>
      <c r="G386" s="8">
        <v>0.2185185185185185</v>
      </c>
      <c r="H386">
        <f t="shared" si="10"/>
        <v>2</v>
      </c>
      <c r="I386" s="13">
        <f t="shared" si="11"/>
        <v>0.14567901234567901</v>
      </c>
    </row>
    <row r="387" spans="2:9" x14ac:dyDescent="0.25">
      <c r="B387" t="str">
        <f>VLOOKUP(C387,Data!$B$2:$G$2425,6,FALSE)</f>
        <v>Yermin Mercedes</v>
      </c>
      <c r="C387" s="2" t="s">
        <v>174</v>
      </c>
      <c r="D387" s="8"/>
      <c r="E387" s="8">
        <v>1.6666666666666666E-2</v>
      </c>
      <c r="F387" s="8">
        <v>0.41975308641975306</v>
      </c>
      <c r="G387" s="8">
        <v>0.21820987654320986</v>
      </c>
      <c r="H387">
        <f t="shared" si="10"/>
        <v>2</v>
      </c>
      <c r="I387" s="13">
        <f t="shared" si="11"/>
        <v>0.14547325102880657</v>
      </c>
    </row>
    <row r="388" spans="2:9" x14ac:dyDescent="0.25">
      <c r="B388" t="str">
        <f>VLOOKUP(C388,Data!$B$2:$G$2425,6,FALSE)</f>
        <v>Andrew Knizner</v>
      </c>
      <c r="C388" s="2" t="s">
        <v>1129</v>
      </c>
      <c r="D388" s="8">
        <v>0.1111111111111111</v>
      </c>
      <c r="E388" s="8">
        <v>0.13333333333333333</v>
      </c>
      <c r="F388" s="8">
        <v>0.3888888888888889</v>
      </c>
      <c r="G388" s="8">
        <v>0.21111111111111111</v>
      </c>
      <c r="H388">
        <f t="shared" si="10"/>
        <v>3</v>
      </c>
      <c r="I388" s="13">
        <f t="shared" si="11"/>
        <v>0.21111111111111111</v>
      </c>
    </row>
    <row r="389" spans="2:9" x14ac:dyDescent="0.25">
      <c r="B389" t="str">
        <f>VLOOKUP(C389,Data!$B$2:$G$2425,6,FALSE)</f>
        <v>Matt Vierling</v>
      </c>
      <c r="C389" s="2" t="s">
        <v>1003</v>
      </c>
      <c r="D389" s="8"/>
      <c r="E389" s="8"/>
      <c r="F389" s="8">
        <v>0.20987654320987653</v>
      </c>
      <c r="G389" s="8">
        <v>0.20987654320987653</v>
      </c>
      <c r="H389">
        <f t="shared" si="10"/>
        <v>1</v>
      </c>
      <c r="I389" s="13">
        <f t="shared" si="11"/>
        <v>6.9958847736625515E-2</v>
      </c>
    </row>
    <row r="390" spans="2:9" x14ac:dyDescent="0.25">
      <c r="B390" t="str">
        <f>VLOOKUP(C390,Data!$B$2:$G$2425,6,FALSE)</f>
        <v>Luke Raley</v>
      </c>
      <c r="C390" s="2" t="s">
        <v>563</v>
      </c>
      <c r="D390" s="8"/>
      <c r="E390" s="8"/>
      <c r="F390" s="8">
        <v>0.20370370370370369</v>
      </c>
      <c r="G390" s="8">
        <v>0.20370370370370369</v>
      </c>
      <c r="H390">
        <f t="shared" ref="H390:H453" si="12">COUNTA(D390:F390)</f>
        <v>1</v>
      </c>
      <c r="I390" s="13">
        <f t="shared" ref="I390:I453" si="13">(H390*G390)/3</f>
        <v>6.7901234567901231E-2</v>
      </c>
    </row>
    <row r="391" spans="2:9" x14ac:dyDescent="0.25">
      <c r="B391" t="str">
        <f>VLOOKUP(C391,Data!$B$2:$G$2425,6,FALSE)</f>
        <v>Jarren Duran</v>
      </c>
      <c r="C391" s="2" t="s">
        <v>115</v>
      </c>
      <c r="D391" s="8"/>
      <c r="E391" s="8"/>
      <c r="F391" s="8">
        <v>0.20370370370370369</v>
      </c>
      <c r="G391" s="8">
        <v>0.20370370370370369</v>
      </c>
      <c r="H391">
        <f t="shared" si="12"/>
        <v>1</v>
      </c>
      <c r="I391" s="13">
        <f t="shared" si="13"/>
        <v>6.7901234567901231E-2</v>
      </c>
    </row>
    <row r="392" spans="2:9" x14ac:dyDescent="0.25">
      <c r="B392" t="str">
        <f>VLOOKUP(C392,Data!$B$2:$G$2425,6,FALSE)</f>
        <v>William Contreras</v>
      </c>
      <c r="C392" s="2" t="s">
        <v>679</v>
      </c>
      <c r="D392" s="8"/>
      <c r="E392" s="8">
        <v>6.6666666666666666E-2</v>
      </c>
      <c r="F392" s="8">
        <v>0.32098765432098764</v>
      </c>
      <c r="G392" s="8">
        <v>0.19382716049382714</v>
      </c>
      <c r="H392">
        <f t="shared" si="12"/>
        <v>2</v>
      </c>
      <c r="I392" s="13">
        <f t="shared" si="13"/>
        <v>0.12921810699588476</v>
      </c>
    </row>
    <row r="393" spans="2:9" x14ac:dyDescent="0.25">
      <c r="B393" t="str">
        <f>VLOOKUP(C393,Data!$B$2:$G$2425,6,FALSE)</f>
        <v>Rodolfo Castro</v>
      </c>
      <c r="C393" s="2" t="s">
        <v>1011</v>
      </c>
      <c r="D393" s="8"/>
      <c r="E393" s="8"/>
      <c r="F393" s="8">
        <v>0.19135802469135801</v>
      </c>
      <c r="G393" s="8">
        <v>0.19135802469135801</v>
      </c>
      <c r="H393">
        <f t="shared" si="12"/>
        <v>1</v>
      </c>
      <c r="I393" s="13">
        <f t="shared" si="13"/>
        <v>6.3786008230452676E-2</v>
      </c>
    </row>
    <row r="394" spans="2:9" x14ac:dyDescent="0.25">
      <c r="B394" t="str">
        <f>VLOOKUP(C394,Data!$B$2:$G$2425,6,FALSE)</f>
        <v>Luke Maile</v>
      </c>
      <c r="C394" s="2" t="s">
        <v>209</v>
      </c>
      <c r="D394" s="8">
        <v>0.27160493827160492</v>
      </c>
      <c r="E394" s="8"/>
      <c r="F394" s="8">
        <v>9.2592592592592587E-2</v>
      </c>
      <c r="G394" s="8">
        <v>0.18209876543209874</v>
      </c>
      <c r="H394">
        <f t="shared" si="12"/>
        <v>2</v>
      </c>
      <c r="I394" s="13">
        <f t="shared" si="13"/>
        <v>0.1213991769547325</v>
      </c>
    </row>
    <row r="395" spans="2:9" x14ac:dyDescent="0.25">
      <c r="B395" t="str">
        <f>VLOOKUP(C395,Data!$B$2:$G$2425,6,FALSE)</f>
        <v>Sheldon Neuse</v>
      </c>
      <c r="C395" s="2" t="s">
        <v>481</v>
      </c>
      <c r="D395" s="8">
        <v>0.15432098765432098</v>
      </c>
      <c r="E395" s="8"/>
      <c r="F395" s="8">
        <v>0.20370370370370369</v>
      </c>
      <c r="G395" s="8">
        <v>0.17901234567901234</v>
      </c>
      <c r="H395">
        <f t="shared" si="12"/>
        <v>2</v>
      </c>
      <c r="I395" s="13">
        <f t="shared" si="13"/>
        <v>0.11934156378600823</v>
      </c>
    </row>
    <row r="396" spans="2:9" x14ac:dyDescent="0.25">
      <c r="B396" t="str">
        <f>VLOOKUP(C396,Data!$B$2:$G$2425,6,FALSE)</f>
        <v>Emmanuel Rivera</v>
      </c>
      <c r="C396" s="2" t="s">
        <v>339</v>
      </c>
      <c r="D396" s="8"/>
      <c r="E396" s="8"/>
      <c r="F396" s="8">
        <v>0.17901234567901234</v>
      </c>
      <c r="G396" s="8">
        <v>0.17901234567901234</v>
      </c>
      <c r="H396">
        <f t="shared" si="12"/>
        <v>1</v>
      </c>
      <c r="I396" s="13">
        <f t="shared" si="13"/>
        <v>5.9670781893004114E-2</v>
      </c>
    </row>
    <row r="397" spans="2:9" x14ac:dyDescent="0.25">
      <c r="B397" t="str">
        <f>VLOOKUP(C397,Data!$B$2:$G$2425,6,FALSE)</f>
        <v>Kelvin Gutierrez</v>
      </c>
      <c r="C397" s="2" t="s">
        <v>37</v>
      </c>
      <c r="D397" s="8">
        <v>0.12345679012345678</v>
      </c>
      <c r="E397" s="8">
        <v>6.6666666666666666E-2</v>
      </c>
      <c r="F397" s="8">
        <v>0.26234567901234568</v>
      </c>
      <c r="G397" s="8">
        <v>0.1787037037037037</v>
      </c>
      <c r="H397">
        <f t="shared" si="12"/>
        <v>3</v>
      </c>
      <c r="I397" s="13">
        <f t="shared" si="13"/>
        <v>0.1787037037037037</v>
      </c>
    </row>
    <row r="398" spans="2:9" x14ac:dyDescent="0.25">
      <c r="B398" t="str">
        <f>VLOOKUP(C398,Data!$B$2:$G$2425,6,FALSE)</f>
        <v>Anthony Alford</v>
      </c>
      <c r="C398" s="2" t="s">
        <v>1005</v>
      </c>
      <c r="D398" s="8">
        <v>9.8765432098765427E-2</v>
      </c>
      <c r="E398" s="8">
        <v>0.15</v>
      </c>
      <c r="F398" s="8">
        <v>0.30246913580246915</v>
      </c>
      <c r="G398" s="8">
        <v>0.17530864197530865</v>
      </c>
      <c r="H398">
        <f t="shared" si="12"/>
        <v>3</v>
      </c>
      <c r="I398" s="13">
        <f t="shared" si="13"/>
        <v>0.17530864197530863</v>
      </c>
    </row>
    <row r="399" spans="2:9" x14ac:dyDescent="0.25">
      <c r="B399" t="str">
        <f>VLOOKUP(C399,Data!$B$2:$G$2425,6,FALSE)</f>
        <v>Christian Arroyo</v>
      </c>
      <c r="C399" s="2" t="s">
        <v>94</v>
      </c>
      <c r="D399" s="8">
        <v>9.8765432098765427E-2</v>
      </c>
      <c r="E399" s="8">
        <v>0.125</v>
      </c>
      <c r="F399" s="8">
        <v>0.35185185185185186</v>
      </c>
      <c r="G399" s="8">
        <v>0.17515432098765432</v>
      </c>
      <c r="H399">
        <f t="shared" si="12"/>
        <v>3</v>
      </c>
      <c r="I399" s="13">
        <f t="shared" si="13"/>
        <v>0.17515432098765435</v>
      </c>
    </row>
    <row r="400" spans="2:9" x14ac:dyDescent="0.25">
      <c r="B400" t="str">
        <f>VLOOKUP(C400,Data!$B$2:$G$2425,6,FALSE)</f>
        <v>Kyle Isbel</v>
      </c>
      <c r="C400" s="2" t="s">
        <v>321</v>
      </c>
      <c r="D400" s="8"/>
      <c r="E400" s="8"/>
      <c r="F400" s="8">
        <v>0.1728395061728395</v>
      </c>
      <c r="G400" s="8">
        <v>0.1728395061728395</v>
      </c>
      <c r="H400">
        <f t="shared" si="12"/>
        <v>1</v>
      </c>
      <c r="I400" s="13">
        <f t="shared" si="13"/>
        <v>5.761316872427983E-2</v>
      </c>
    </row>
    <row r="401" spans="2:9" x14ac:dyDescent="0.25">
      <c r="B401" t="str">
        <f>VLOOKUP(C401,Data!$B$2:$G$2425,6,FALSE)</f>
        <v>Alan Trejo</v>
      </c>
      <c r="C401" s="2" t="s">
        <v>813</v>
      </c>
      <c r="D401" s="8"/>
      <c r="E401" s="8"/>
      <c r="F401" s="8">
        <v>0.1728395061728395</v>
      </c>
      <c r="G401" s="8">
        <v>0.1728395061728395</v>
      </c>
      <c r="H401">
        <f t="shared" si="12"/>
        <v>1</v>
      </c>
      <c r="I401" s="13">
        <f t="shared" si="13"/>
        <v>5.761316872427983E-2</v>
      </c>
    </row>
    <row r="402" spans="2:9" x14ac:dyDescent="0.25">
      <c r="B402" t="str">
        <f>VLOOKUP(C402,Data!$B$2:$G$2425,6,FALSE)</f>
        <v>Drew Ellis</v>
      </c>
      <c r="C402" s="2" t="s">
        <v>643</v>
      </c>
      <c r="D402" s="8"/>
      <c r="E402" s="8"/>
      <c r="F402" s="8">
        <v>0.1728395061728395</v>
      </c>
      <c r="G402" s="8">
        <v>0.1728395061728395</v>
      </c>
      <c r="H402">
        <f t="shared" si="12"/>
        <v>1</v>
      </c>
      <c r="I402" s="13">
        <f t="shared" si="13"/>
        <v>5.761316872427983E-2</v>
      </c>
    </row>
    <row r="403" spans="2:9" x14ac:dyDescent="0.25">
      <c r="B403" t="str">
        <f>VLOOKUP(C403,Data!$B$2:$G$2425,6,FALSE)</f>
        <v>Sam Huff</v>
      </c>
      <c r="C403" s="2" t="s">
        <v>585</v>
      </c>
      <c r="D403" s="8"/>
      <c r="E403" s="8">
        <v>0.16666666666666666</v>
      </c>
      <c r="F403" s="8"/>
      <c r="G403" s="8">
        <v>0.16666666666666666</v>
      </c>
      <c r="H403">
        <f t="shared" si="12"/>
        <v>1</v>
      </c>
      <c r="I403" s="13">
        <f t="shared" si="13"/>
        <v>5.5555555555555552E-2</v>
      </c>
    </row>
    <row r="404" spans="2:9" x14ac:dyDescent="0.25">
      <c r="B404" t="str">
        <f>VLOOKUP(C404,Data!$B$2:$G$2425,6,FALSE)</f>
        <v>Taylor Jones</v>
      </c>
      <c r="C404" s="2" t="s">
        <v>297</v>
      </c>
      <c r="D404" s="8"/>
      <c r="E404" s="8">
        <v>0.11666666666666667</v>
      </c>
      <c r="F404" s="8">
        <v>0.21604938271604937</v>
      </c>
      <c r="G404" s="8">
        <v>0.16635802469135802</v>
      </c>
      <c r="H404">
        <f t="shared" si="12"/>
        <v>2</v>
      </c>
      <c r="I404" s="13">
        <f t="shared" si="13"/>
        <v>0.11090534979423868</v>
      </c>
    </row>
    <row r="405" spans="2:9" x14ac:dyDescent="0.25">
      <c r="B405" t="str">
        <f>VLOOKUP(C405,Data!$B$2:$G$2425,6,FALSE)</f>
        <v>Matt Thaiss</v>
      </c>
      <c r="C405" s="2" t="s">
        <v>375</v>
      </c>
      <c r="D405" s="8">
        <v>0.3271604938271605</v>
      </c>
      <c r="E405" s="8">
        <v>0.13333333333333333</v>
      </c>
      <c r="F405" s="8">
        <v>1.8518518518518517E-2</v>
      </c>
      <c r="G405" s="8">
        <v>0.1596707818930041</v>
      </c>
      <c r="H405">
        <f t="shared" si="12"/>
        <v>3</v>
      </c>
      <c r="I405" s="13">
        <f t="shared" si="13"/>
        <v>0.1596707818930041</v>
      </c>
    </row>
    <row r="406" spans="2:9" x14ac:dyDescent="0.25">
      <c r="B406" t="str">
        <f>VLOOKUP(C406,Data!$B$2:$G$2425,6,FALSE)</f>
        <v>Austin Allen</v>
      </c>
      <c r="C406" s="2" t="s">
        <v>459</v>
      </c>
      <c r="D406" s="8">
        <v>0.20987654320987653</v>
      </c>
      <c r="E406" s="8">
        <v>0.23333333333333334</v>
      </c>
      <c r="F406" s="8">
        <v>2.4691358024691357E-2</v>
      </c>
      <c r="G406" s="8">
        <v>0.15596707818930042</v>
      </c>
      <c r="H406">
        <f t="shared" si="12"/>
        <v>3</v>
      </c>
      <c r="I406" s="13">
        <f t="shared" si="13"/>
        <v>0.15596707818930042</v>
      </c>
    </row>
    <row r="407" spans="2:9" x14ac:dyDescent="0.25">
      <c r="B407" t="str">
        <f>VLOOKUP(C407,Data!$B$2:$G$2425,6,FALSE)</f>
        <v>Dustin Garneau</v>
      </c>
      <c r="C407" s="2" t="s">
        <v>259</v>
      </c>
      <c r="D407" s="8">
        <v>0.10802469135802469</v>
      </c>
      <c r="E407" s="8">
        <v>0.28333333333333333</v>
      </c>
      <c r="F407" s="8">
        <v>0.12345679012345678</v>
      </c>
      <c r="G407" s="8">
        <v>0.15570987654320986</v>
      </c>
      <c r="H407">
        <f t="shared" si="12"/>
        <v>3</v>
      </c>
      <c r="I407" s="13">
        <f t="shared" si="13"/>
        <v>0.15570987654320986</v>
      </c>
    </row>
    <row r="408" spans="2:9" x14ac:dyDescent="0.25">
      <c r="B408" t="str">
        <f>VLOOKUP(C408,Data!$B$2:$G$2425,6,FALSE)</f>
        <v>Tucupita Marcano</v>
      </c>
      <c r="C408" s="2" t="s">
        <v>1021</v>
      </c>
      <c r="D408" s="8"/>
      <c r="E408" s="8"/>
      <c r="F408" s="8">
        <v>0.15432098765432098</v>
      </c>
      <c r="G408" s="8">
        <v>0.15432098765432098</v>
      </c>
      <c r="H408">
        <f t="shared" si="12"/>
        <v>1</v>
      </c>
      <c r="I408" s="13">
        <f t="shared" si="13"/>
        <v>5.1440329218106991E-2</v>
      </c>
    </row>
    <row r="409" spans="2:9" x14ac:dyDescent="0.25">
      <c r="B409" t="str">
        <f>VLOOKUP(C409,Data!$B$2:$G$2425,6,FALSE)</f>
        <v>Garrett Stubbs</v>
      </c>
      <c r="C409" s="2" t="s">
        <v>1001</v>
      </c>
      <c r="D409" s="8">
        <v>0.11728395061728394</v>
      </c>
      <c r="E409" s="8">
        <v>0.23333333333333334</v>
      </c>
      <c r="F409" s="8">
        <v>0.1111111111111111</v>
      </c>
      <c r="G409" s="8">
        <v>0.15390946502057615</v>
      </c>
      <c r="H409">
        <f t="shared" si="12"/>
        <v>3</v>
      </c>
      <c r="I409" s="13">
        <f t="shared" si="13"/>
        <v>0.15390946502057615</v>
      </c>
    </row>
    <row r="410" spans="2:9" x14ac:dyDescent="0.25">
      <c r="B410" t="str">
        <f>VLOOKUP(C410,Data!$B$2:$G$2425,6,FALSE)</f>
        <v>Jake McCarthy</v>
      </c>
      <c r="C410" s="2" t="s">
        <v>657</v>
      </c>
      <c r="D410" s="8"/>
      <c r="E410" s="8"/>
      <c r="F410" s="8">
        <v>0.14814814814814814</v>
      </c>
      <c r="G410" s="8">
        <v>0.14814814814814814</v>
      </c>
      <c r="H410">
        <f t="shared" si="12"/>
        <v>1</v>
      </c>
      <c r="I410" s="13">
        <f t="shared" si="13"/>
        <v>4.9382716049382713E-2</v>
      </c>
    </row>
    <row r="411" spans="2:9" x14ac:dyDescent="0.25">
      <c r="B411" t="str">
        <f>VLOOKUP(C411,Data!$B$2:$G$2425,6,FALSE)</f>
        <v>Riley Adams</v>
      </c>
      <c r="C411" s="2" t="s">
        <v>1143</v>
      </c>
      <c r="D411" s="8"/>
      <c r="E411" s="8"/>
      <c r="F411" s="8">
        <v>0.14506172839506171</v>
      </c>
      <c r="G411" s="8">
        <v>0.14506172839506171</v>
      </c>
      <c r="H411">
        <f t="shared" si="12"/>
        <v>1</v>
      </c>
      <c r="I411" s="13">
        <f t="shared" si="13"/>
        <v>4.8353909465020571E-2</v>
      </c>
    </row>
    <row r="412" spans="2:9" x14ac:dyDescent="0.25">
      <c r="B412" t="str">
        <f>VLOOKUP(C412,Data!$B$2:$G$2425,6,FALSE)</f>
        <v>Frank Schwindel</v>
      </c>
      <c r="C412" s="2" t="s">
        <v>735</v>
      </c>
      <c r="D412" s="8">
        <v>3.7037037037037035E-2</v>
      </c>
      <c r="E412" s="8"/>
      <c r="F412" s="8">
        <v>0.19753086419753085</v>
      </c>
      <c r="G412" s="8">
        <v>0.14403292181069957</v>
      </c>
      <c r="H412">
        <f t="shared" si="12"/>
        <v>2</v>
      </c>
      <c r="I412" s="13">
        <f t="shared" si="13"/>
        <v>9.602194787379971E-2</v>
      </c>
    </row>
    <row r="413" spans="2:9" x14ac:dyDescent="0.25">
      <c r="B413" t="str">
        <f>VLOOKUP(C413,Data!$B$2:$G$2425,6,FALSE)</f>
        <v>Gilberto Celestino</v>
      </c>
      <c r="C413" s="2" t="s">
        <v>393</v>
      </c>
      <c r="D413" s="8"/>
      <c r="E413" s="8"/>
      <c r="F413" s="8">
        <v>0.1419753086419753</v>
      </c>
      <c r="G413" s="8">
        <v>0.1419753086419753</v>
      </c>
      <c r="H413">
        <f t="shared" si="12"/>
        <v>1</v>
      </c>
      <c r="I413" s="13">
        <f t="shared" si="13"/>
        <v>4.7325102880658436E-2</v>
      </c>
    </row>
    <row r="414" spans="2:9" x14ac:dyDescent="0.25">
      <c r="B414" t="str">
        <f>VLOOKUP(C414,Data!$B$2:$G$2425,6,FALSE)</f>
        <v>Hoy Park</v>
      </c>
      <c r="C414" s="2" t="s">
        <v>1027</v>
      </c>
      <c r="D414" s="8"/>
      <c r="E414" s="8"/>
      <c r="F414" s="8">
        <v>0.1388888888888889</v>
      </c>
      <c r="G414" s="8">
        <v>0.1388888888888889</v>
      </c>
      <c r="H414">
        <f t="shared" si="12"/>
        <v>1</v>
      </c>
      <c r="I414" s="13">
        <f t="shared" si="13"/>
        <v>4.6296296296296301E-2</v>
      </c>
    </row>
    <row r="415" spans="2:9" x14ac:dyDescent="0.25">
      <c r="B415" t="str">
        <f>VLOOKUP(C415,Data!$B$2:$G$2425,6,FALSE)</f>
        <v>Mickey Moniak</v>
      </c>
      <c r="C415" s="2" t="s">
        <v>987</v>
      </c>
      <c r="D415" s="8"/>
      <c r="E415" s="8">
        <v>0.13333333333333333</v>
      </c>
      <c r="F415" s="8">
        <v>0.12962962962962962</v>
      </c>
      <c r="G415" s="8">
        <v>0.13148148148148148</v>
      </c>
      <c r="H415">
        <f t="shared" si="12"/>
        <v>2</v>
      </c>
      <c r="I415" s="13">
        <f t="shared" si="13"/>
        <v>8.7654320987654313E-2</v>
      </c>
    </row>
    <row r="416" spans="2:9" x14ac:dyDescent="0.25">
      <c r="B416" t="str">
        <f>VLOOKUP(C416,Data!$B$2:$G$2425,6,FALSE)</f>
        <v>Jose Siri</v>
      </c>
      <c r="C416" s="2" t="s">
        <v>309</v>
      </c>
      <c r="D416" s="8"/>
      <c r="E416" s="8"/>
      <c r="F416" s="8">
        <v>0.12962962962962962</v>
      </c>
      <c r="G416" s="8">
        <v>0.12962962962962962</v>
      </c>
      <c r="H416">
        <f t="shared" si="12"/>
        <v>1</v>
      </c>
      <c r="I416" s="13">
        <f t="shared" si="13"/>
        <v>4.3209876543209874E-2</v>
      </c>
    </row>
    <row r="417" spans="2:9" x14ac:dyDescent="0.25">
      <c r="B417" t="str">
        <f>VLOOKUP(C417,Data!$B$2:$G$2425,6,FALSE)</f>
        <v>Seby Zavala</v>
      </c>
      <c r="C417" s="2" t="s">
        <v>186</v>
      </c>
      <c r="D417" s="8">
        <v>3.0864197530864196E-2</v>
      </c>
      <c r="E417" s="8"/>
      <c r="F417" s="8">
        <v>0.22839506172839505</v>
      </c>
      <c r="G417" s="8">
        <v>0.12962962962962962</v>
      </c>
      <c r="H417">
        <f t="shared" si="12"/>
        <v>2</v>
      </c>
      <c r="I417" s="13">
        <f t="shared" si="13"/>
        <v>8.6419753086419748E-2</v>
      </c>
    </row>
    <row r="418" spans="2:9" x14ac:dyDescent="0.25">
      <c r="B418" t="str">
        <f>VLOOKUP(C418,Data!$B$2:$G$2425,6,FALSE)</f>
        <v>Jose Devers</v>
      </c>
      <c r="C418" s="2" t="s">
        <v>867</v>
      </c>
      <c r="D418" s="8"/>
      <c r="E418" s="8"/>
      <c r="F418" s="8">
        <v>0.12962962962962962</v>
      </c>
      <c r="G418" s="8">
        <v>0.12962962962962962</v>
      </c>
      <c r="H418">
        <f t="shared" si="12"/>
        <v>1</v>
      </c>
      <c r="I418" s="13">
        <f t="shared" si="13"/>
        <v>4.3209876543209874E-2</v>
      </c>
    </row>
    <row r="419" spans="2:9" x14ac:dyDescent="0.25">
      <c r="B419" t="str">
        <f>VLOOKUP(C419,Data!$B$2:$G$2425,6,FALSE)</f>
        <v>Colton Welker</v>
      </c>
      <c r="C419" s="2" t="s">
        <v>817</v>
      </c>
      <c r="D419" s="8"/>
      <c r="E419" s="8"/>
      <c r="F419" s="8">
        <v>0.11728395061728394</v>
      </c>
      <c r="G419" s="8">
        <v>0.11728395061728394</v>
      </c>
      <c r="H419">
        <f t="shared" si="12"/>
        <v>1</v>
      </c>
      <c r="I419" s="13">
        <f t="shared" si="13"/>
        <v>3.9094650205761312E-2</v>
      </c>
    </row>
    <row r="420" spans="2:9" x14ac:dyDescent="0.25">
      <c r="B420" t="str">
        <f>VLOOKUP(C420,Data!$B$2:$G$2425,6,FALSE)</f>
        <v>Sherten Apostel</v>
      </c>
      <c r="C420" s="2" t="s">
        <v>569</v>
      </c>
      <c r="D420" s="8"/>
      <c r="E420" s="8">
        <v>0.11666666666666667</v>
      </c>
      <c r="F420" s="8"/>
      <c r="G420" s="8">
        <v>0.11666666666666667</v>
      </c>
      <c r="H420">
        <f t="shared" si="12"/>
        <v>1</v>
      </c>
      <c r="I420" s="13">
        <f t="shared" si="13"/>
        <v>3.888888888888889E-2</v>
      </c>
    </row>
    <row r="421" spans="2:9" x14ac:dyDescent="0.25">
      <c r="B421" t="str">
        <f>VLOOKUP(C421,Data!$B$2:$G$2425,6,FALSE)</f>
        <v>Jared Oliva</v>
      </c>
      <c r="C421" s="2" t="s">
        <v>1025</v>
      </c>
      <c r="D421" s="8"/>
      <c r="E421" s="8">
        <v>0.1</v>
      </c>
      <c r="F421" s="8">
        <v>0.12345679012345678</v>
      </c>
      <c r="G421" s="8">
        <v>0.11172839506172839</v>
      </c>
      <c r="H421">
        <f t="shared" si="12"/>
        <v>2</v>
      </c>
      <c r="I421" s="13">
        <f t="shared" si="13"/>
        <v>7.448559670781893E-2</v>
      </c>
    </row>
    <row r="422" spans="2:9" x14ac:dyDescent="0.25">
      <c r="B422" t="str">
        <f>VLOOKUP(C422,Data!$B$2:$G$2425,6,FALSE)</f>
        <v>Kevin Smith</v>
      </c>
      <c r="C422" s="2" t="s">
        <v>489</v>
      </c>
      <c r="D422" s="8"/>
      <c r="E422" s="8"/>
      <c r="F422" s="8">
        <v>0.1111111111111111</v>
      </c>
      <c r="G422" s="8">
        <v>0.1111111111111111</v>
      </c>
      <c r="H422">
        <f t="shared" si="12"/>
        <v>1</v>
      </c>
      <c r="I422" s="13">
        <f t="shared" si="13"/>
        <v>3.7037037037037035E-2</v>
      </c>
    </row>
    <row r="423" spans="2:9" x14ac:dyDescent="0.25">
      <c r="B423" t="str">
        <f>VLOOKUP(C423,Data!$B$2:$G$2425,6,FALSE)</f>
        <v>Alfonso Rivas</v>
      </c>
      <c r="C423" s="2" t="s">
        <v>733</v>
      </c>
      <c r="D423" s="8"/>
      <c r="E423" s="8"/>
      <c r="F423" s="8">
        <v>0.1111111111111111</v>
      </c>
      <c r="G423" s="8">
        <v>0.1111111111111111</v>
      </c>
      <c r="H423">
        <f t="shared" si="12"/>
        <v>1</v>
      </c>
      <c r="I423" s="13">
        <f t="shared" si="13"/>
        <v>3.7037037037037035E-2</v>
      </c>
    </row>
    <row r="424" spans="2:9" x14ac:dyDescent="0.25">
      <c r="B424" t="str">
        <f>VLOOKUP(C424,Data!$B$2:$G$2425,6,FALSE)</f>
        <v>Michael Hermosillo</v>
      </c>
      <c r="C424" s="2" t="s">
        <v>721</v>
      </c>
      <c r="D424" s="8">
        <v>0.1111111111111111</v>
      </c>
      <c r="E424" s="8">
        <v>0.11666666666666667</v>
      </c>
      <c r="F424" s="8">
        <v>9.8765432098765427E-2</v>
      </c>
      <c r="G424" s="8">
        <v>0.10884773662551439</v>
      </c>
      <c r="H424">
        <f t="shared" si="12"/>
        <v>3</v>
      </c>
      <c r="I424" s="13">
        <f t="shared" si="13"/>
        <v>0.10884773662551439</v>
      </c>
    </row>
    <row r="425" spans="2:9" x14ac:dyDescent="0.25">
      <c r="B425" t="str">
        <f>VLOOKUP(C425,Data!$B$2:$G$2425,6,FALSE)</f>
        <v>Alex Jackson</v>
      </c>
      <c r="C425" s="2" t="s">
        <v>879</v>
      </c>
      <c r="D425" s="8">
        <v>2.4691358024691357E-2</v>
      </c>
      <c r="E425" s="8">
        <v>8.3333333333333329E-2</v>
      </c>
      <c r="F425" s="8">
        <v>0.16049382716049382</v>
      </c>
      <c r="G425" s="8">
        <v>0.10725308641975308</v>
      </c>
      <c r="H425">
        <f t="shared" si="12"/>
        <v>3</v>
      </c>
      <c r="I425" s="13">
        <f t="shared" si="13"/>
        <v>0.10725308641975308</v>
      </c>
    </row>
    <row r="426" spans="2:9" x14ac:dyDescent="0.25">
      <c r="B426" t="str">
        <f>VLOOKUP(C426,Data!$B$2:$G$2425,6,FALSE)</f>
        <v>Jahmai Jones</v>
      </c>
      <c r="C426" s="2" t="s">
        <v>47</v>
      </c>
      <c r="D426" s="8"/>
      <c r="E426" s="8">
        <v>0.05</v>
      </c>
      <c r="F426" s="8">
        <v>0.16049382716049382</v>
      </c>
      <c r="G426" s="8">
        <v>0.1052469135802469</v>
      </c>
      <c r="H426">
        <f t="shared" si="12"/>
        <v>2</v>
      </c>
      <c r="I426" s="13">
        <f t="shared" si="13"/>
        <v>7.0164609053497931E-2</v>
      </c>
    </row>
    <row r="427" spans="2:9" x14ac:dyDescent="0.25">
      <c r="B427" t="str">
        <f>VLOOKUP(C427,Data!$B$2:$G$2425,6,FALSE)</f>
        <v>Sebastian Rivero</v>
      </c>
      <c r="C427" s="2" t="s">
        <v>341</v>
      </c>
      <c r="D427" s="8"/>
      <c r="E427" s="8"/>
      <c r="F427" s="8">
        <v>0.10493827160493827</v>
      </c>
      <c r="G427" s="8">
        <v>0.10493827160493827</v>
      </c>
      <c r="H427">
        <f t="shared" si="12"/>
        <v>1</v>
      </c>
      <c r="I427" s="13">
        <f t="shared" si="13"/>
        <v>3.4979423868312758E-2</v>
      </c>
    </row>
    <row r="428" spans="2:9" x14ac:dyDescent="0.25">
      <c r="B428" t="str">
        <f>VLOOKUP(C428,Data!$B$2:$G$2425,6,FALSE)</f>
        <v>Jose Godoy</v>
      </c>
      <c r="C428" s="2" t="s">
        <v>397</v>
      </c>
      <c r="D428" s="8"/>
      <c r="E428" s="8"/>
      <c r="F428" s="8">
        <v>9.8765432098765427E-2</v>
      </c>
      <c r="G428" s="8">
        <v>9.8765432098765427E-2</v>
      </c>
      <c r="H428">
        <f t="shared" si="12"/>
        <v>1</v>
      </c>
      <c r="I428" s="13">
        <f t="shared" si="13"/>
        <v>3.2921810699588473E-2</v>
      </c>
    </row>
    <row r="429" spans="2:9" x14ac:dyDescent="0.25">
      <c r="B429" t="str">
        <f>VLOOKUP(C429,Data!$B$2:$G$2425,6,FALSE)</f>
        <v>Tres Barrera</v>
      </c>
      <c r="C429" s="2" t="s">
        <v>1149</v>
      </c>
      <c r="D429" s="8">
        <v>1.2345679012345678E-2</v>
      </c>
      <c r="E429" s="8"/>
      <c r="F429" s="8">
        <v>0.18518518518518517</v>
      </c>
      <c r="G429" s="8">
        <v>9.8765432098765427E-2</v>
      </c>
      <c r="H429">
        <f t="shared" si="12"/>
        <v>2</v>
      </c>
      <c r="I429" s="13">
        <f t="shared" si="13"/>
        <v>6.5843621399176946E-2</v>
      </c>
    </row>
    <row r="430" spans="2:9" x14ac:dyDescent="0.25">
      <c r="B430" t="str">
        <f>VLOOKUP(C430,Data!$B$2:$G$2425,6,FALSE)</f>
        <v>Jake Burger</v>
      </c>
      <c r="C430" s="2" t="s">
        <v>150</v>
      </c>
      <c r="D430" s="8"/>
      <c r="E430" s="8"/>
      <c r="F430" s="8">
        <v>9.2592592592592587E-2</v>
      </c>
      <c r="G430" s="8">
        <v>9.2592592592592587E-2</v>
      </c>
      <c r="H430">
        <f t="shared" si="12"/>
        <v>1</v>
      </c>
      <c r="I430" s="13">
        <f t="shared" si="13"/>
        <v>3.0864197530864196E-2</v>
      </c>
    </row>
    <row r="431" spans="2:9" x14ac:dyDescent="0.25">
      <c r="B431" t="str">
        <f>VLOOKUP(C431,Data!$B$2:$G$2425,6,FALSE)</f>
        <v>Donovan Walton</v>
      </c>
      <c r="C431" s="2" t="s">
        <v>527</v>
      </c>
      <c r="D431" s="8">
        <v>4.3209876543209874E-2</v>
      </c>
      <c r="E431" s="8">
        <v>8.3333333333333329E-2</v>
      </c>
      <c r="F431" s="8">
        <v>0.14814814814814814</v>
      </c>
      <c r="G431" s="8">
        <v>9.1563786008230452E-2</v>
      </c>
      <c r="H431">
        <f t="shared" si="12"/>
        <v>3</v>
      </c>
      <c r="I431" s="13">
        <f t="shared" si="13"/>
        <v>9.1563786008230452E-2</v>
      </c>
    </row>
    <row r="432" spans="2:9" x14ac:dyDescent="0.25">
      <c r="B432" t="str">
        <f>VLOOKUP(C432,Data!$B$2:$G$2425,6,FALSE)</f>
        <v>Rafael Marchan</v>
      </c>
      <c r="C432" s="2" t="s">
        <v>983</v>
      </c>
      <c r="D432" s="8"/>
      <c r="E432" s="8">
        <v>0.05</v>
      </c>
      <c r="F432" s="8">
        <v>0.12345679012345678</v>
      </c>
      <c r="G432" s="8">
        <v>8.6728395061728386E-2</v>
      </c>
      <c r="H432">
        <f t="shared" si="12"/>
        <v>2</v>
      </c>
      <c r="I432" s="13">
        <f t="shared" si="13"/>
        <v>5.781893004115226E-2</v>
      </c>
    </row>
    <row r="433" spans="2:9" x14ac:dyDescent="0.25">
      <c r="B433" t="str">
        <f>VLOOKUP(C433,Data!$B$2:$G$2425,6,FALSE)</f>
        <v>TJ Friedl</v>
      </c>
      <c r="C433" s="2" t="s">
        <v>759</v>
      </c>
      <c r="D433" s="8"/>
      <c r="E433" s="8"/>
      <c r="F433" s="8">
        <v>8.6419753086419748E-2</v>
      </c>
      <c r="G433" s="8">
        <v>8.6419753086419748E-2</v>
      </c>
      <c r="H433">
        <f t="shared" si="12"/>
        <v>1</v>
      </c>
      <c r="I433" s="13">
        <f t="shared" si="13"/>
        <v>2.8806584362139915E-2</v>
      </c>
    </row>
    <row r="434" spans="2:9" x14ac:dyDescent="0.25">
      <c r="B434" t="str">
        <f>VLOOKUP(C434,Data!$B$2:$G$2425,6,FALSE)</f>
        <v>Greg Deichmann</v>
      </c>
      <c r="C434" s="2" t="s">
        <v>713</v>
      </c>
      <c r="D434" s="8"/>
      <c r="E434" s="8"/>
      <c r="F434" s="8">
        <v>8.6419753086419748E-2</v>
      </c>
      <c r="G434" s="8">
        <v>8.6419753086419748E-2</v>
      </c>
      <c r="H434">
        <f t="shared" si="12"/>
        <v>1</v>
      </c>
      <c r="I434" s="13">
        <f t="shared" si="13"/>
        <v>2.8806584362139915E-2</v>
      </c>
    </row>
    <row r="435" spans="2:9" x14ac:dyDescent="0.25">
      <c r="B435" t="str">
        <f>VLOOKUP(C435,Data!$B$2:$G$2425,6,FALSE)</f>
        <v>Nick Fortes</v>
      </c>
      <c r="C435" s="2" t="s">
        <v>873</v>
      </c>
      <c r="D435" s="8"/>
      <c r="E435" s="8"/>
      <c r="F435" s="8">
        <v>8.6419753086419748E-2</v>
      </c>
      <c r="G435" s="8">
        <v>8.6419753086419748E-2</v>
      </c>
      <c r="H435">
        <f t="shared" si="12"/>
        <v>1</v>
      </c>
      <c r="I435" s="13">
        <f t="shared" si="13"/>
        <v>2.8806584362139915E-2</v>
      </c>
    </row>
    <row r="436" spans="2:9" x14ac:dyDescent="0.25">
      <c r="B436" t="str">
        <f>VLOOKUP(C436,Data!$B$2:$G$2425,6,FALSE)</f>
        <v>Alejo Lopez</v>
      </c>
      <c r="C436" s="2" t="s">
        <v>765</v>
      </c>
      <c r="D436" s="8"/>
      <c r="E436" s="8"/>
      <c r="F436" s="8">
        <v>8.6419753086419748E-2</v>
      </c>
      <c r="G436" s="8">
        <v>8.6419753086419748E-2</v>
      </c>
      <c r="H436">
        <f t="shared" si="12"/>
        <v>1</v>
      </c>
      <c r="I436" s="13">
        <f t="shared" si="13"/>
        <v>2.8806584362139915E-2</v>
      </c>
    </row>
    <row r="437" spans="2:9" x14ac:dyDescent="0.25">
      <c r="B437" t="str">
        <f>VLOOKUP(C437,Data!$B$2:$G$2425,6,FALSE)</f>
        <v>Cristian Pache</v>
      </c>
      <c r="C437" s="2" t="s">
        <v>483</v>
      </c>
      <c r="D437" s="8"/>
      <c r="E437" s="8">
        <v>3.3333333333333333E-2</v>
      </c>
      <c r="F437" s="8">
        <v>0.13580246913580246</v>
      </c>
      <c r="G437" s="8">
        <v>8.4567901234567894E-2</v>
      </c>
      <c r="H437">
        <f t="shared" si="12"/>
        <v>2</v>
      </c>
      <c r="I437" s="13">
        <f t="shared" si="13"/>
        <v>5.6378600823045265E-2</v>
      </c>
    </row>
    <row r="438" spans="2:9" x14ac:dyDescent="0.25">
      <c r="B438" t="str">
        <f>VLOOKUP(C438,Data!$B$2:$G$2425,6,FALSE)</f>
        <v>Skye Bolt</v>
      </c>
      <c r="C438" s="2" t="s">
        <v>467</v>
      </c>
      <c r="D438" s="8">
        <v>3.0864197530864196E-2</v>
      </c>
      <c r="E438" s="8"/>
      <c r="F438" s="8">
        <v>0.10493827160493827</v>
      </c>
      <c r="G438" s="8">
        <v>8.0246913580246909E-2</v>
      </c>
      <c r="H438">
        <f t="shared" si="12"/>
        <v>2</v>
      </c>
      <c r="I438" s="13">
        <f t="shared" si="13"/>
        <v>5.3497942386831275E-2</v>
      </c>
    </row>
    <row r="439" spans="2:9" x14ac:dyDescent="0.25">
      <c r="B439" t="str">
        <f>VLOOKUP(C439,Data!$B$2:$G$2425,6,FALSE)</f>
        <v>Josh Palacios</v>
      </c>
      <c r="C439" s="2" t="s">
        <v>633</v>
      </c>
      <c r="D439" s="8"/>
      <c r="E439" s="8"/>
      <c r="F439" s="8">
        <v>8.0246913580246909E-2</v>
      </c>
      <c r="G439" s="8">
        <v>8.0246913580246909E-2</v>
      </c>
      <c r="H439">
        <f t="shared" si="12"/>
        <v>1</v>
      </c>
      <c r="I439" s="13">
        <f t="shared" si="13"/>
        <v>2.6748971193415638E-2</v>
      </c>
    </row>
    <row r="440" spans="2:9" x14ac:dyDescent="0.25">
      <c r="B440" t="str">
        <f>VLOOKUP(C440,Data!$B$2:$G$2425,6,FALSE)</f>
        <v>Stuart Fairchild</v>
      </c>
      <c r="C440" s="2" t="s">
        <v>645</v>
      </c>
      <c r="D440" s="8"/>
      <c r="E440" s="8"/>
      <c r="F440" s="8">
        <v>7.407407407407407E-2</v>
      </c>
      <c r="G440" s="8">
        <v>7.407407407407407E-2</v>
      </c>
      <c r="H440">
        <f t="shared" si="12"/>
        <v>1</v>
      </c>
      <c r="I440" s="13">
        <f t="shared" si="13"/>
        <v>2.4691358024691357E-2</v>
      </c>
    </row>
    <row r="441" spans="2:9" x14ac:dyDescent="0.25">
      <c r="B441" t="str">
        <f>VLOOKUP(C441,Data!$B$2:$G$2425,6,FALSE)</f>
        <v>Keibert Ruiz</v>
      </c>
      <c r="C441" s="2" t="s">
        <v>1168</v>
      </c>
      <c r="D441" s="8"/>
      <c r="E441" s="8">
        <v>3.3333333333333333E-2</v>
      </c>
      <c r="F441" s="8">
        <v>8.9506172839506168E-2</v>
      </c>
      <c r="G441" s="8">
        <v>7.0781893004115221E-2</v>
      </c>
      <c r="H441">
        <f t="shared" si="12"/>
        <v>2</v>
      </c>
      <c r="I441" s="13">
        <f t="shared" si="13"/>
        <v>4.7187928669410149E-2</v>
      </c>
    </row>
    <row r="442" spans="2:9" x14ac:dyDescent="0.25">
      <c r="B442" t="str">
        <f>VLOOKUP(C442,Data!$B$2:$G$2425,6,FALSE)</f>
        <v>Geraldo Perdomo</v>
      </c>
      <c r="C442" s="2" t="s">
        <v>661</v>
      </c>
      <c r="D442" s="8"/>
      <c r="E442" s="8"/>
      <c r="F442" s="8">
        <v>6.7901234567901231E-2</v>
      </c>
      <c r="G442" s="8">
        <v>6.7901234567901231E-2</v>
      </c>
      <c r="H442">
        <f t="shared" si="12"/>
        <v>1</v>
      </c>
      <c r="I442" s="13">
        <f t="shared" si="13"/>
        <v>2.2633744855967076E-2</v>
      </c>
    </row>
    <row r="443" spans="2:9" x14ac:dyDescent="0.25">
      <c r="B443" t="str">
        <f>VLOOKUP(C443,Data!$B$2:$G$2425,6,FALSE)</f>
        <v>Khalil Lee</v>
      </c>
      <c r="C443" s="2" t="s">
        <v>941</v>
      </c>
      <c r="D443" s="8"/>
      <c r="E443" s="8"/>
      <c r="F443" s="8">
        <v>6.7901234567901231E-2</v>
      </c>
      <c r="G443" s="8">
        <v>6.7901234567901231E-2</v>
      </c>
      <c r="H443">
        <f t="shared" si="12"/>
        <v>1</v>
      </c>
      <c r="I443" s="13">
        <f t="shared" si="13"/>
        <v>2.2633744855967076E-2</v>
      </c>
    </row>
    <row r="444" spans="2:9" x14ac:dyDescent="0.25">
      <c r="B444" t="str">
        <f>VLOOKUP(C444,Data!$B$2:$G$2425,6,FALSE)</f>
        <v>Jaylin Davis</v>
      </c>
      <c r="C444" s="2" t="s">
        <v>1083</v>
      </c>
      <c r="D444" s="8">
        <v>0.10493827160493827</v>
      </c>
      <c r="E444" s="8">
        <v>6.6666666666666666E-2</v>
      </c>
      <c r="F444" s="8">
        <v>3.0864197530864196E-2</v>
      </c>
      <c r="G444" s="8">
        <v>6.7489711934156385E-2</v>
      </c>
      <c r="H444">
        <f t="shared" si="12"/>
        <v>3</v>
      </c>
      <c r="I444" s="13">
        <f t="shared" si="13"/>
        <v>6.7489711934156385E-2</v>
      </c>
    </row>
    <row r="445" spans="2:9" x14ac:dyDescent="0.25">
      <c r="B445" t="str">
        <f>VLOOKUP(C445,Data!$B$2:$G$2425,6,FALSE)</f>
        <v>Romy Gonzalez</v>
      </c>
      <c r="C445" s="2" t="s">
        <v>158</v>
      </c>
      <c r="D445" s="8"/>
      <c r="E445" s="8"/>
      <c r="F445" s="8">
        <v>6.1728395061728392E-2</v>
      </c>
      <c r="G445" s="8">
        <v>6.1728395061728392E-2</v>
      </c>
      <c r="H445">
        <f t="shared" si="12"/>
        <v>1</v>
      </c>
      <c r="I445" s="13">
        <f t="shared" si="13"/>
        <v>2.0576131687242798E-2</v>
      </c>
    </row>
    <row r="446" spans="2:9" x14ac:dyDescent="0.25">
      <c r="B446" t="str">
        <f>VLOOKUP(C446,Data!$B$2:$G$2425,6,FALSE)</f>
        <v>Vidal Brujan</v>
      </c>
      <c r="C446" s="2" t="s">
        <v>537</v>
      </c>
      <c r="D446" s="8"/>
      <c r="E446" s="8"/>
      <c r="F446" s="8">
        <v>6.1728395061728392E-2</v>
      </c>
      <c r="G446" s="8">
        <v>6.1728395061728392E-2</v>
      </c>
      <c r="H446">
        <f t="shared" si="12"/>
        <v>1</v>
      </c>
      <c r="I446" s="13">
        <f t="shared" si="13"/>
        <v>2.0576131687242798E-2</v>
      </c>
    </row>
    <row r="447" spans="2:9" x14ac:dyDescent="0.25">
      <c r="B447" t="str">
        <f>VLOOKUP(C447,Data!$B$2:$G$2425,6,FALSE)</f>
        <v>Travis Blankenhorn</v>
      </c>
      <c r="C447" s="2" t="s">
        <v>929</v>
      </c>
      <c r="D447" s="8"/>
      <c r="E447" s="8">
        <v>1.6666666666666666E-2</v>
      </c>
      <c r="F447" s="8">
        <v>7.407407407407407E-2</v>
      </c>
      <c r="G447" s="8">
        <v>5.493827160493827E-2</v>
      </c>
      <c r="H447">
        <f t="shared" si="12"/>
        <v>2</v>
      </c>
      <c r="I447" s="13">
        <f t="shared" si="13"/>
        <v>3.6625514403292182E-2</v>
      </c>
    </row>
    <row r="448" spans="2:9" x14ac:dyDescent="0.25">
      <c r="B448" t="str">
        <f>VLOOKUP(C448,Data!$B$2:$G$2425,6,FALSE)</f>
        <v>Ali Sanchez</v>
      </c>
      <c r="C448" s="2" t="s">
        <v>1137</v>
      </c>
      <c r="D448" s="8"/>
      <c r="E448" s="8">
        <v>8.3333333333333329E-2</v>
      </c>
      <c r="F448" s="8">
        <v>1.2345679012345678E-2</v>
      </c>
      <c r="G448" s="8">
        <v>4.7839506172839504E-2</v>
      </c>
      <c r="H448">
        <f t="shared" si="12"/>
        <v>2</v>
      </c>
      <c r="I448" s="13">
        <f t="shared" si="13"/>
        <v>3.1893004115226338E-2</v>
      </c>
    </row>
    <row r="449" spans="2:9" x14ac:dyDescent="0.25">
      <c r="B449" t="str">
        <f>VLOOKUP(C449,Data!$B$2:$G$2425,6,FALSE)</f>
        <v>Luis Campusano</v>
      </c>
      <c r="C449" s="2" t="s">
        <v>1049</v>
      </c>
      <c r="D449" s="8"/>
      <c r="E449" s="8">
        <v>1.6666666666666666E-2</v>
      </c>
      <c r="F449" s="8">
        <v>6.7901234567901231E-2</v>
      </c>
      <c r="G449" s="8">
        <v>4.2283950617283947E-2</v>
      </c>
      <c r="H449">
        <f t="shared" si="12"/>
        <v>2</v>
      </c>
      <c r="I449" s="13">
        <f t="shared" si="13"/>
        <v>2.8189300411522632E-2</v>
      </c>
    </row>
    <row r="450" spans="2:9" x14ac:dyDescent="0.25">
      <c r="B450" t="str">
        <f>VLOOKUP(C450,Data!$B$2:$G$2425,6,FALSE)</f>
        <v>Estevan Florial</v>
      </c>
      <c r="C450" s="2" t="s">
        <v>429</v>
      </c>
      <c r="D450" s="8"/>
      <c r="E450" s="8">
        <v>1.6666666666666666E-2</v>
      </c>
      <c r="F450" s="8">
        <v>6.7901234567901231E-2</v>
      </c>
      <c r="G450" s="8">
        <v>4.2283950617283947E-2</v>
      </c>
      <c r="H450">
        <f t="shared" si="12"/>
        <v>2</v>
      </c>
      <c r="I450" s="13">
        <f t="shared" si="13"/>
        <v>2.8189300411522632E-2</v>
      </c>
    </row>
    <row r="451" spans="2:9" x14ac:dyDescent="0.25">
      <c r="B451" t="str">
        <f>VLOOKUP(C451,Data!$B$2:$G$2425,6,FALSE)</f>
        <v>Connor Wong</v>
      </c>
      <c r="C451" s="2" t="s">
        <v>140</v>
      </c>
      <c r="D451" s="8"/>
      <c r="E451" s="8"/>
      <c r="F451" s="8">
        <v>3.7037037037037035E-2</v>
      </c>
      <c r="G451" s="8">
        <v>3.7037037037037035E-2</v>
      </c>
      <c r="H451">
        <f t="shared" si="12"/>
        <v>1</v>
      </c>
      <c r="I451" s="13">
        <f t="shared" si="13"/>
        <v>1.2345679012345678E-2</v>
      </c>
    </row>
    <row r="452" spans="2:9" x14ac:dyDescent="0.25">
      <c r="B452" t="str">
        <f>VLOOKUP(C452,Data!$B$2:$G$2425,6,FALSE)</f>
        <v>Zach Reks</v>
      </c>
      <c r="C452" s="2" t="s">
        <v>593</v>
      </c>
      <c r="D452" s="8"/>
      <c r="E452" s="8"/>
      <c r="F452" s="8">
        <v>3.7037037037037035E-2</v>
      </c>
      <c r="G452" s="8">
        <v>3.7037037037037035E-2</v>
      </c>
      <c r="H452">
        <f t="shared" si="12"/>
        <v>1</v>
      </c>
      <c r="I452" s="13">
        <f t="shared" si="13"/>
        <v>1.2345679012345678E-2</v>
      </c>
    </row>
    <row r="453" spans="2:9" x14ac:dyDescent="0.25">
      <c r="B453" t="str">
        <f>VLOOKUP(C453,Data!$B$2:$G$2425,6,FALSE)</f>
        <v>Tyler Nevin</v>
      </c>
      <c r="C453" s="2" t="s">
        <v>71</v>
      </c>
      <c r="D453" s="8"/>
      <c r="E453" s="8"/>
      <c r="F453" s="8">
        <v>3.7037037037037035E-2</v>
      </c>
      <c r="G453" s="8">
        <v>3.7037037037037035E-2</v>
      </c>
      <c r="H453">
        <f t="shared" si="12"/>
        <v>1</v>
      </c>
      <c r="I453" s="13">
        <f t="shared" si="13"/>
        <v>1.2345679012345678E-2</v>
      </c>
    </row>
    <row r="454" spans="2:9" x14ac:dyDescent="0.25">
      <c r="B454" t="str">
        <f>VLOOKUP(C454,Data!$B$2:$G$2425,6,FALSE)</f>
        <v>Luis Barrera</v>
      </c>
      <c r="C454" s="2" t="s">
        <v>465</v>
      </c>
      <c r="D454" s="8"/>
      <c r="E454" s="8"/>
      <c r="F454" s="8">
        <v>3.7037037037037035E-2</v>
      </c>
      <c r="G454" s="8">
        <v>3.7037037037037035E-2</v>
      </c>
      <c r="H454">
        <f t="shared" ref="H454:H464" si="14">COUNTA(D454:F454)</f>
        <v>1</v>
      </c>
      <c r="I454" s="13">
        <f t="shared" ref="I454:I464" si="15">(H454*G454)/3</f>
        <v>1.2345679012345678E-2</v>
      </c>
    </row>
    <row r="455" spans="2:9" x14ac:dyDescent="0.25">
      <c r="B455" t="str">
        <f>VLOOKUP(C455,Data!$B$2:$G$2425,6,FALSE)</f>
        <v>Seth Beer</v>
      </c>
      <c r="C455" s="2" t="s">
        <v>641</v>
      </c>
      <c r="D455" s="8"/>
      <c r="E455" s="8"/>
      <c r="F455" s="8">
        <v>3.0864197530864196E-2</v>
      </c>
      <c r="G455" s="8">
        <v>3.0864197530864196E-2</v>
      </c>
      <c r="H455">
        <f t="shared" si="14"/>
        <v>1</v>
      </c>
      <c r="I455" s="13">
        <f t="shared" si="15"/>
        <v>1.0288065843621399E-2</v>
      </c>
    </row>
    <row r="456" spans="2:9" x14ac:dyDescent="0.25">
      <c r="B456" t="str">
        <f>VLOOKUP(C456,Data!$B$2:$G$2425,6,FALSE)</f>
        <v>Payton Henry</v>
      </c>
      <c r="C456" s="2" t="s">
        <v>877</v>
      </c>
      <c r="D456" s="8"/>
      <c r="E456" s="8"/>
      <c r="F456" s="8">
        <v>3.0864197530864196E-2</v>
      </c>
      <c r="G456" s="8">
        <v>3.0864197530864196E-2</v>
      </c>
      <c r="H456">
        <f t="shared" si="14"/>
        <v>1</v>
      </c>
      <c r="I456" s="13">
        <f t="shared" si="15"/>
        <v>1.0288065843621399E-2</v>
      </c>
    </row>
    <row r="457" spans="2:9" x14ac:dyDescent="0.25">
      <c r="B457" t="str">
        <f>VLOOKUP(C457,Data!$B$2:$G$2425,6,FALSE)</f>
        <v>Kevin Padlo</v>
      </c>
      <c r="C457" s="2" t="s">
        <v>511</v>
      </c>
      <c r="D457" s="8"/>
      <c r="E457" s="8"/>
      <c r="F457" s="8">
        <v>3.0864197530864196E-2</v>
      </c>
      <c r="G457" s="8">
        <v>3.0864197530864196E-2</v>
      </c>
      <c r="H457">
        <f t="shared" si="14"/>
        <v>1</v>
      </c>
      <c r="I457" s="13">
        <f t="shared" si="15"/>
        <v>1.0288065843621399E-2</v>
      </c>
    </row>
    <row r="458" spans="2:9" x14ac:dyDescent="0.25">
      <c r="B458" t="str">
        <f>VLOOKUP(C458,Data!$B$2:$G$2425,6,FALSE)</f>
        <v>Ryan Vilade</v>
      </c>
      <c r="C458" s="2" t="s">
        <v>815</v>
      </c>
      <c r="D458" s="8"/>
      <c r="E458" s="8"/>
      <c r="F458" s="8">
        <v>1.8518518518518517E-2</v>
      </c>
      <c r="G458" s="8">
        <v>1.8518518518518517E-2</v>
      </c>
      <c r="H458">
        <f t="shared" si="14"/>
        <v>1</v>
      </c>
      <c r="I458" s="13">
        <f t="shared" si="15"/>
        <v>6.1728395061728392E-3</v>
      </c>
    </row>
    <row r="459" spans="2:9" x14ac:dyDescent="0.25">
      <c r="B459" t="str">
        <f>VLOOKUP(C459,Data!$B$2:$G$2425,6,FALSE)</f>
        <v>Oneil Cruz</v>
      </c>
      <c r="C459" s="2" t="s">
        <v>1015</v>
      </c>
      <c r="D459" s="8"/>
      <c r="E459" s="8"/>
      <c r="F459" s="8">
        <v>1.2345679012345678E-2</v>
      </c>
      <c r="G459" s="8">
        <v>1.2345679012345678E-2</v>
      </c>
      <c r="H459">
        <f t="shared" si="14"/>
        <v>1</v>
      </c>
      <c r="I459" s="13">
        <f t="shared" si="15"/>
        <v>4.1152263374485592E-3</v>
      </c>
    </row>
    <row r="460" spans="2:9" x14ac:dyDescent="0.25">
      <c r="B460" t="str">
        <f>VLOOKUP(C460,Data!$B$2:$G$2425,6,FALSE)</f>
        <v>Josh Lowe</v>
      </c>
      <c r="C460" s="2" t="s">
        <v>549</v>
      </c>
      <c r="D460" s="8"/>
      <c r="E460" s="8"/>
      <c r="F460" s="8">
        <v>1.2345679012345678E-2</v>
      </c>
      <c r="G460" s="8">
        <v>1.2345679012345678E-2</v>
      </c>
      <c r="H460">
        <f t="shared" si="14"/>
        <v>1</v>
      </c>
      <c r="I460" s="13">
        <f t="shared" si="15"/>
        <v>4.1152263374485592E-3</v>
      </c>
    </row>
    <row r="461" spans="2:9" x14ac:dyDescent="0.25">
      <c r="B461" t="str">
        <f>VLOOKUP(C461,Data!$B$2:$G$2425,6,FALSE)</f>
        <v>Mario Feliciano</v>
      </c>
      <c r="C461" s="2" t="s">
        <v>897</v>
      </c>
      <c r="D461" s="8"/>
      <c r="E461" s="8"/>
      <c r="F461" s="8">
        <v>6.1728395061728392E-3</v>
      </c>
      <c r="G461" s="8">
        <v>6.1728395061728392E-3</v>
      </c>
      <c r="H461">
        <f t="shared" si="14"/>
        <v>1</v>
      </c>
      <c r="I461" s="13">
        <f t="shared" si="15"/>
        <v>2.0576131687242796E-3</v>
      </c>
    </row>
    <row r="462" spans="2:9" x14ac:dyDescent="0.25">
      <c r="B462" t="str">
        <f>VLOOKUP(C462,Data!$B$2:$G$2425,6,FALSE)</f>
        <v>Otto Lopez</v>
      </c>
      <c r="C462" s="2" t="s">
        <v>627</v>
      </c>
      <c r="D462" s="8"/>
      <c r="E462" s="8"/>
      <c r="F462" s="8">
        <v>6.1728395061728392E-3</v>
      </c>
      <c r="G462" s="8">
        <v>6.1728395061728392E-3</v>
      </c>
      <c r="H462">
        <f t="shared" si="14"/>
        <v>1</v>
      </c>
      <c r="I462" s="13">
        <f t="shared" si="15"/>
        <v>2.0576131687242796E-3</v>
      </c>
    </row>
    <row r="463" spans="2:9" x14ac:dyDescent="0.25">
      <c r="B463" t="str">
        <f>VLOOKUP(C463,Data!$B$2:$G$2425,6,FALSE)</f>
        <v>Corey Ray</v>
      </c>
      <c r="C463" s="2" t="s">
        <v>907</v>
      </c>
      <c r="D463" s="8"/>
      <c r="E463" s="8"/>
      <c r="F463" s="8">
        <v>6.1728395061728392E-3</v>
      </c>
      <c r="G463" s="8">
        <v>6.1728395061728392E-3</v>
      </c>
      <c r="H463">
        <f t="shared" si="14"/>
        <v>1</v>
      </c>
      <c r="I463" s="13">
        <f t="shared" si="15"/>
        <v>2.0576131687242796E-3</v>
      </c>
    </row>
    <row r="464" spans="2:9" x14ac:dyDescent="0.25">
      <c r="C464" s="2" t="s">
        <v>1177</v>
      </c>
      <c r="D464" s="8">
        <v>0.55977336084862983</v>
      </c>
      <c r="E464" s="8">
        <v>0.60164502164502187</v>
      </c>
      <c r="F464" s="8">
        <v>0.51203579751103201</v>
      </c>
      <c r="G464" s="8">
        <v>0.55352114096667426</v>
      </c>
      <c r="H464">
        <f t="shared" si="14"/>
        <v>3</v>
      </c>
      <c r="I464" s="13">
        <f t="shared" si="15"/>
        <v>0.55352114096667426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8DD6-C7FA-4F08-BB80-235D63906A0F}">
  <sheetPr codeName="Sheet4"/>
  <dimension ref="A2:D28"/>
  <sheetViews>
    <sheetView workbookViewId="0">
      <selection activeCell="D19" sqref="D19"/>
    </sheetView>
  </sheetViews>
  <sheetFormatPr defaultRowHeight="15" x14ac:dyDescent="0.25"/>
  <cols>
    <col min="1" max="1" width="12.7109375" bestFit="1" customWidth="1"/>
    <col min="2" max="2" width="12.28515625" bestFit="1" customWidth="1"/>
    <col min="3" max="3" width="20.42578125" bestFit="1" customWidth="1"/>
    <col min="4" max="4" width="14.5703125" bestFit="1" customWidth="1"/>
  </cols>
  <sheetData>
    <row r="2" spans="1:4" x14ac:dyDescent="0.25">
      <c r="A2" s="1" t="s">
        <v>1</v>
      </c>
      <c r="B2" t="s">
        <v>1202</v>
      </c>
    </row>
    <row r="4" spans="1:4" x14ac:dyDescent="0.25">
      <c r="A4" s="1" t="s">
        <v>1206</v>
      </c>
      <c r="B4" t="s">
        <v>1204</v>
      </c>
      <c r="C4" t="s">
        <v>1201</v>
      </c>
      <c r="D4" t="s">
        <v>1207</v>
      </c>
    </row>
    <row r="5" spans="1:4" x14ac:dyDescent="0.25">
      <c r="A5" s="2">
        <v>19</v>
      </c>
      <c r="B5" s="6">
        <v>3</v>
      </c>
      <c r="C5" s="7">
        <v>8</v>
      </c>
      <c r="D5" s="7">
        <v>54.666666666666664</v>
      </c>
    </row>
    <row r="6" spans="1:4" x14ac:dyDescent="0.25">
      <c r="A6" s="2">
        <v>20</v>
      </c>
      <c r="B6" s="6">
        <v>20</v>
      </c>
      <c r="C6" s="7">
        <v>9.1333333333333329</v>
      </c>
      <c r="D6" s="7">
        <v>58.333333333333336</v>
      </c>
    </row>
    <row r="7" spans="1:4" x14ac:dyDescent="0.25">
      <c r="A7" s="2">
        <v>21</v>
      </c>
      <c r="B7" s="6">
        <v>67</v>
      </c>
      <c r="C7" s="7">
        <v>7.7115384615384617</v>
      </c>
      <c r="D7" s="7">
        <v>46.865384615384613</v>
      </c>
    </row>
    <row r="8" spans="1:4" x14ac:dyDescent="0.25">
      <c r="A8" s="2">
        <v>22</v>
      </c>
      <c r="B8" s="6">
        <v>131</v>
      </c>
      <c r="C8" s="7">
        <v>7.288288288288288</v>
      </c>
      <c r="D8" s="7">
        <v>48.936936936936938</v>
      </c>
    </row>
    <row r="9" spans="1:4" x14ac:dyDescent="0.25">
      <c r="A9" s="2">
        <v>23</v>
      </c>
      <c r="B9" s="6">
        <v>208</v>
      </c>
      <c r="C9" s="7">
        <v>8.4606060606060609</v>
      </c>
      <c r="D9" s="7">
        <v>55.945454545454545</v>
      </c>
    </row>
    <row r="10" spans="1:4" x14ac:dyDescent="0.25">
      <c r="A10" s="2">
        <v>24</v>
      </c>
      <c r="B10" s="6">
        <v>278</v>
      </c>
      <c r="C10" s="7">
        <v>9.0765957446808514</v>
      </c>
      <c r="D10" s="7">
        <v>57.276595744680854</v>
      </c>
    </row>
    <row r="11" spans="1:4" x14ac:dyDescent="0.25">
      <c r="A11" s="2">
        <v>25</v>
      </c>
      <c r="B11" s="6">
        <v>314</v>
      </c>
      <c r="C11" s="7">
        <v>9.7529880478087652</v>
      </c>
      <c r="D11" s="7">
        <v>62.561752988047807</v>
      </c>
    </row>
    <row r="12" spans="1:4" x14ac:dyDescent="0.25">
      <c r="A12" s="2">
        <v>26</v>
      </c>
      <c r="B12" s="6">
        <v>281</v>
      </c>
      <c r="C12" s="7">
        <v>11.411255411255411</v>
      </c>
      <c r="D12" s="7">
        <v>74.424242424242422</v>
      </c>
    </row>
    <row r="13" spans="1:4" x14ac:dyDescent="0.25">
      <c r="A13" s="2">
        <v>27</v>
      </c>
      <c r="B13" s="6">
        <v>265</v>
      </c>
      <c r="C13" s="7">
        <v>12.527638190954773</v>
      </c>
      <c r="D13" s="7">
        <v>77.884422110552762</v>
      </c>
    </row>
    <row r="14" spans="1:4" x14ac:dyDescent="0.25">
      <c r="A14" s="2">
        <v>28</v>
      </c>
      <c r="B14" s="6">
        <v>215</v>
      </c>
      <c r="C14" s="7">
        <v>12.365853658536585</v>
      </c>
      <c r="D14" s="7">
        <v>77.457317073170728</v>
      </c>
    </row>
    <row r="15" spans="1:4" x14ac:dyDescent="0.25">
      <c r="A15" s="2">
        <v>29</v>
      </c>
      <c r="B15" s="6">
        <v>179</v>
      </c>
      <c r="C15" s="7">
        <v>11.851063829787234</v>
      </c>
      <c r="D15" s="7">
        <v>76.60992907801419</v>
      </c>
    </row>
    <row r="16" spans="1:4" x14ac:dyDescent="0.25">
      <c r="A16" s="2">
        <v>30</v>
      </c>
      <c r="B16" s="6">
        <v>135</v>
      </c>
      <c r="C16" s="7">
        <v>14.475728155339805</v>
      </c>
      <c r="D16" s="7">
        <v>90.368932038834956</v>
      </c>
    </row>
    <row r="17" spans="1:4" x14ac:dyDescent="0.25">
      <c r="A17" s="2">
        <v>31</v>
      </c>
      <c r="B17" s="6">
        <v>112</v>
      </c>
      <c r="C17" s="7">
        <v>11.458333333333334</v>
      </c>
      <c r="D17" s="7">
        <v>76.930555555555557</v>
      </c>
    </row>
    <row r="18" spans="1:4" x14ac:dyDescent="0.25">
      <c r="A18" s="2">
        <v>32</v>
      </c>
      <c r="B18" s="6">
        <v>75</v>
      </c>
      <c r="C18" s="7">
        <v>11.12962962962963</v>
      </c>
      <c r="D18" s="7">
        <v>73.481481481481481</v>
      </c>
    </row>
    <row r="19" spans="1:4" x14ac:dyDescent="0.25">
      <c r="A19" s="2">
        <v>33</v>
      </c>
      <c r="B19" s="6">
        <v>50</v>
      </c>
      <c r="C19" s="7">
        <v>13.676470588235293</v>
      </c>
      <c r="D19" s="7">
        <v>87.735294117647058</v>
      </c>
    </row>
    <row r="20" spans="1:4" x14ac:dyDescent="0.25">
      <c r="A20" s="2">
        <v>34</v>
      </c>
      <c r="B20" s="6">
        <v>34</v>
      </c>
      <c r="C20" s="7">
        <v>15.95</v>
      </c>
      <c r="D20" s="7">
        <v>103</v>
      </c>
    </row>
    <row r="21" spans="1:4" x14ac:dyDescent="0.25">
      <c r="A21" s="2">
        <v>35</v>
      </c>
      <c r="B21" s="6">
        <v>22</v>
      </c>
      <c r="C21" s="7">
        <v>12.923076923076923</v>
      </c>
      <c r="D21" s="7">
        <v>79.307692307692307</v>
      </c>
    </row>
    <row r="22" spans="1:4" x14ac:dyDescent="0.25">
      <c r="A22" s="2">
        <v>36</v>
      </c>
      <c r="B22" s="6">
        <v>13</v>
      </c>
      <c r="C22" s="7">
        <v>12.636363636363637</v>
      </c>
      <c r="D22" s="7">
        <v>79.63636363636364</v>
      </c>
    </row>
    <row r="23" spans="1:4" x14ac:dyDescent="0.25">
      <c r="A23" s="2">
        <v>37</v>
      </c>
      <c r="B23" s="6">
        <v>10</v>
      </c>
      <c r="C23" s="7">
        <v>18</v>
      </c>
      <c r="D23" s="7">
        <v>85.666666666666671</v>
      </c>
    </row>
    <row r="24" spans="1:4" x14ac:dyDescent="0.25">
      <c r="A24" s="2">
        <v>38</v>
      </c>
      <c r="B24" s="6">
        <v>5</v>
      </c>
      <c r="C24" s="7">
        <v>26</v>
      </c>
      <c r="D24" s="7">
        <v>126</v>
      </c>
    </row>
    <row r="25" spans="1:4" x14ac:dyDescent="0.25">
      <c r="A25" s="2">
        <v>39</v>
      </c>
      <c r="B25" s="6">
        <v>3</v>
      </c>
      <c r="C25" s="7">
        <v>16</v>
      </c>
      <c r="D25" s="7">
        <v>56</v>
      </c>
    </row>
    <row r="26" spans="1:4" x14ac:dyDescent="0.25">
      <c r="A26" s="2">
        <v>40</v>
      </c>
      <c r="B26" s="6">
        <v>2</v>
      </c>
      <c r="C26" s="7">
        <v>16</v>
      </c>
      <c r="D26" s="7">
        <v>68</v>
      </c>
    </row>
    <row r="27" spans="1:4" x14ac:dyDescent="0.25">
      <c r="A27" s="2">
        <v>41</v>
      </c>
      <c r="B27" s="6">
        <v>1</v>
      </c>
      <c r="C27" s="7"/>
      <c r="D27" s="7"/>
    </row>
    <row r="28" spans="1:4" x14ac:dyDescent="0.25">
      <c r="A28" s="2" t="s">
        <v>1177</v>
      </c>
      <c r="B28" s="6">
        <v>2423</v>
      </c>
      <c r="C28" s="7">
        <v>10.818037135278514</v>
      </c>
      <c r="D28" s="7">
        <v>69.08275862068966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FFD8-1445-447F-96CF-BBA357AA3BB4}">
  <sheetPr codeName="Sheet5"/>
  <dimension ref="A3:H11"/>
  <sheetViews>
    <sheetView workbookViewId="0">
      <selection activeCell="H11" sqref="H11"/>
    </sheetView>
  </sheetViews>
  <sheetFormatPr defaultColWidth="12.7109375" defaultRowHeight="15" x14ac:dyDescent="0.25"/>
  <sheetData>
    <row r="3" spans="1:8" x14ac:dyDescent="0.25">
      <c r="A3" s="1" t="s">
        <v>1228</v>
      </c>
      <c r="B3" t="s">
        <v>1203</v>
      </c>
      <c r="C3" t="s">
        <v>1227</v>
      </c>
      <c r="D3" t="s">
        <v>1229</v>
      </c>
      <c r="E3" t="s">
        <v>1230</v>
      </c>
      <c r="F3" t="s">
        <v>1231</v>
      </c>
      <c r="G3" t="s">
        <v>1232</v>
      </c>
      <c r="H3" t="s">
        <v>1233</v>
      </c>
    </row>
    <row r="4" spans="1:8" x14ac:dyDescent="0.25">
      <c r="A4" s="2" t="s">
        <v>1223</v>
      </c>
      <c r="B4" s="6">
        <v>258</v>
      </c>
      <c r="C4" s="6">
        <v>27.713178294573645</v>
      </c>
      <c r="D4" s="6">
        <v>0.24763768115942031</v>
      </c>
      <c r="E4" s="12">
        <v>4.9522750803389498E-2</v>
      </c>
      <c r="F4" s="12">
        <v>4.317837132465246E-3</v>
      </c>
      <c r="G4" s="12">
        <v>0.15397214298360737</v>
      </c>
      <c r="H4" s="12">
        <v>0.14197082869318378</v>
      </c>
    </row>
    <row r="5" spans="1:8" x14ac:dyDescent="0.25">
      <c r="A5" s="2" t="s">
        <v>1222</v>
      </c>
      <c r="B5" s="6">
        <v>310</v>
      </c>
      <c r="C5" s="6">
        <v>26.651612903225807</v>
      </c>
      <c r="D5" s="6">
        <v>0.25578991596638656</v>
      </c>
      <c r="E5" s="12">
        <v>2.7919881406687119E-2</v>
      </c>
      <c r="F5" s="12">
        <v>1.5035856167438978E-2</v>
      </c>
      <c r="G5" s="12">
        <v>0.11653397346884106</v>
      </c>
      <c r="H5" s="12">
        <v>0.13351011095587711</v>
      </c>
    </row>
    <row r="6" spans="1:8" x14ac:dyDescent="0.25">
      <c r="A6" s="2" t="s">
        <v>1224</v>
      </c>
      <c r="B6" s="6">
        <v>244</v>
      </c>
      <c r="C6" s="6">
        <v>26.594262295081968</v>
      </c>
      <c r="D6" s="6">
        <v>0.24964550264550267</v>
      </c>
      <c r="E6" s="12">
        <v>3.5876726039498506E-2</v>
      </c>
      <c r="F6" s="12">
        <v>1.3996550161172353E-2</v>
      </c>
      <c r="G6" s="12">
        <v>0.12689098359339346</v>
      </c>
      <c r="H6" s="12">
        <v>0.13751692792111375</v>
      </c>
    </row>
    <row r="7" spans="1:8" x14ac:dyDescent="0.25">
      <c r="A7" s="2" t="s">
        <v>1221</v>
      </c>
      <c r="B7" s="6">
        <v>423</v>
      </c>
      <c r="C7" s="6">
        <v>27.401891252955082</v>
      </c>
      <c r="D7" s="6">
        <v>0.22414501510574036</v>
      </c>
      <c r="E7" s="12">
        <v>3.554951082537787E-2</v>
      </c>
      <c r="F7" s="12">
        <v>3.3293949702158923E-3</v>
      </c>
      <c r="G7" s="12">
        <v>0.12642654168736744</v>
      </c>
      <c r="H7" s="12">
        <v>0.11460414319946854</v>
      </c>
    </row>
    <row r="8" spans="1:8" x14ac:dyDescent="0.25">
      <c r="A8" s="2" t="s">
        <v>1220</v>
      </c>
      <c r="B8" s="6">
        <v>19</v>
      </c>
      <c r="C8" s="6">
        <v>31.526315789473685</v>
      </c>
      <c r="D8" s="6">
        <v>0.27518750000000003</v>
      </c>
      <c r="E8" s="12">
        <v>7.4121493034340374E-2</v>
      </c>
      <c r="F8" s="12">
        <v>2.7331229934353493E-3</v>
      </c>
      <c r="G8" s="12">
        <v>0.21192342712144174</v>
      </c>
      <c r="H8" s="12">
        <v>0.16630041438333901</v>
      </c>
    </row>
    <row r="9" spans="1:8" x14ac:dyDescent="0.25">
      <c r="A9" s="2" t="s">
        <v>1226</v>
      </c>
      <c r="B9" s="6">
        <v>883</v>
      </c>
      <c r="C9" s="6">
        <v>26.254813137032844</v>
      </c>
      <c r="D9" s="6">
        <v>0.24347889374090231</v>
      </c>
      <c r="E9" s="12">
        <v>3.788367344608308E-2</v>
      </c>
      <c r="F9" s="12">
        <v>2.5068673512290453E-2</v>
      </c>
      <c r="G9" s="12">
        <v>0.12620314448751846</v>
      </c>
      <c r="H9" s="12">
        <v>0.14582918485578039</v>
      </c>
    </row>
    <row r="10" spans="1:8" x14ac:dyDescent="0.25">
      <c r="A10" s="2" t="s">
        <v>1225</v>
      </c>
      <c r="B10" s="6">
        <v>286</v>
      </c>
      <c r="C10" s="6">
        <v>25.223776223776223</v>
      </c>
      <c r="D10" s="6">
        <v>0.25183098591549291</v>
      </c>
      <c r="E10" s="12">
        <v>2.9033691281149372E-2</v>
      </c>
      <c r="F10" s="12">
        <v>2.5473443722400988E-2</v>
      </c>
      <c r="G10" s="12">
        <v>0.11680775397432433</v>
      </c>
      <c r="H10" s="12">
        <v>0.14004263353351545</v>
      </c>
    </row>
    <row r="11" spans="1:8" x14ac:dyDescent="0.25">
      <c r="A11" s="2" t="s">
        <v>1177</v>
      </c>
      <c r="B11" s="6">
        <v>2423</v>
      </c>
      <c r="C11" s="6">
        <v>26.614940156830375</v>
      </c>
      <c r="D11" s="6">
        <v>0.24392716640085083</v>
      </c>
      <c r="E11" s="12">
        <v>3.6597519555902083E-2</v>
      </c>
      <c r="F11" s="12">
        <v>1.6433522569688337E-2</v>
      </c>
      <c r="G11" s="12">
        <v>0.12780929674336022</v>
      </c>
      <c r="H11" s="12">
        <v>0.13703486246241139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Players</vt:lpstr>
      <vt:lpstr>Data</vt:lpstr>
      <vt:lpstr>Avg Games per 162</vt:lpstr>
      <vt:lpstr>Avg Stats by Age</vt:lpstr>
      <vt:lpstr>Stats by 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G</cp:lastModifiedBy>
  <dcterms:created xsi:type="dcterms:W3CDTF">2022-03-27T02:13:36Z</dcterms:created>
  <dcterms:modified xsi:type="dcterms:W3CDTF">2022-03-27T19:22:55Z</dcterms:modified>
</cp:coreProperties>
</file>