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up\Desktop\IITB\വാർഷിക വിദ്യാഭ്യാസ ഫയലുകൾ\വർഷം 2\സെമസ്റ്റർ 3\EE236\P13\"/>
    </mc:Choice>
  </mc:AlternateContent>
  <xr:revisionPtr revIDLastSave="0" documentId="13_ncr:1_{FE620170-8123-4A19-B893-2AA5AE7EEB13}" xr6:coauthVersionLast="37" xr6:coauthVersionMax="37" xr10:uidLastSave="{00000000-0000-0000-0000-000000000000}"/>
  <bookViews>
    <workbookView xWindow="0" yWindow="0" windowWidth="16380" windowHeight="8196" activeTab="1" xr2:uid="{00000000-000D-0000-FFFF-FFFF00000000}"/>
  </bookViews>
  <sheets>
    <sheet name="Part 1" sheetId="2" r:id="rId1"/>
    <sheet name="Part 2" sheetId="8" r:id="rId2"/>
  </sheets>
  <calcPr calcId="162913"/>
</workbook>
</file>

<file path=xl/calcChain.xml><?xml version="1.0" encoding="utf-8"?>
<calcChain xmlns="http://schemas.openxmlformats.org/spreadsheetml/2006/main">
  <c r="L13" i="8" l="1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2" i="8"/>
  <c r="I2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7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7" i="2"/>
</calcChain>
</file>

<file path=xl/sharedStrings.xml><?xml version="1.0" encoding="utf-8"?>
<sst xmlns="http://schemas.openxmlformats.org/spreadsheetml/2006/main" count="51" uniqueCount="11">
  <si>
    <t>V_{CE} (V)</t>
  </si>
  <si>
    <t>I_C (mA)</t>
  </si>
  <si>
    <t>I_B = 100 uA</t>
  </si>
  <si>
    <t>I_B = 148.6 uA</t>
  </si>
  <si>
    <t>+</t>
  </si>
  <si>
    <t>-</t>
  </si>
  <si>
    <t>V</t>
  </si>
  <si>
    <t>I</t>
  </si>
  <si>
    <t>Terminal 1 - Long Red</t>
  </si>
  <si>
    <t>Terminal 2 - Short Red</t>
  </si>
  <si>
    <t>Terminal 3 -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</si>
</sst>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"/>
    <numFmt numFmtId="166" formatCode="[$₹-4009]#,##0.00;[Red]&quot;-&quot;[$₹-4009]#,##0.00"/>
  </numFmts>
  <fonts count="12">
    <font>
      <sz val="11"/>
      <color rgb="FF000000"/>
      <name val="Arial"/>
    </font>
    <font>
      <sz val="10"/>
      <color rgb="FFCC0000"/>
      <name val="Arial"/>
    </font>
    <font>
      <b/>
      <sz val="11"/>
      <color rgb="FFFA7D00"/>
      <name val="Calibri"/>
      <family val="2"/>
    </font>
    <font>
      <b/>
      <sz val="11"/>
      <color rgb="FF44546A"/>
      <name val="Calibri"/>
      <family val="2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/>
      <bottom style="medium">
        <color rgb="FF8EA9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11">
    <xf numFmtId="0" fontId="0" fillId="0" borderId="0"/>
    <xf numFmtId="0" fontId="4" fillId="3" borderId="3" applyNumberFormat="0" applyAlignment="0" applyProtection="0"/>
    <xf numFmtId="0" fontId="1" fillId="0" borderId="0" applyBorder="0" applyProtection="0"/>
    <xf numFmtId="0" fontId="5" fillId="0" borderId="4" applyNumberFormat="0" applyFill="0" applyAlignment="0" applyProtection="0"/>
    <xf numFmtId="0" fontId="6" fillId="4" borderId="0" applyNumberFormat="0" applyBorder="0" applyAlignment="0" applyProtection="0"/>
    <xf numFmtId="0" fontId="7" fillId="5" borderId="5" applyNumberFormat="0" applyAlignment="0" applyProtection="0"/>
    <xf numFmtId="0" fontId="8" fillId="0" borderId="0"/>
    <xf numFmtId="0" fontId="9" fillId="0" borderId="0" applyNumberFormat="0" applyBorder="0" applyProtection="0">
      <alignment horizontal="center"/>
    </xf>
    <xf numFmtId="0" fontId="9" fillId="0" borderId="0" applyNumberFormat="0" applyBorder="0" applyProtection="0">
      <alignment horizontal="center" textRotation="90"/>
    </xf>
    <xf numFmtId="0" fontId="10" fillId="0" borderId="0" applyNumberFormat="0" applyBorder="0" applyProtection="0"/>
    <xf numFmtId="166" fontId="10" fillId="0" borderId="0" applyBorder="0" applyProtection="0"/>
  </cellStyleXfs>
  <cellXfs count="15">
    <xf numFmtId="0" fontId="0" fillId="0" borderId="0" xfId="0"/>
    <xf numFmtId="0" fontId="0" fillId="0" borderId="0" xfId="0"/>
    <xf numFmtId="0" fontId="3" fillId="0" borderId="2" xfId="2" applyFont="1" applyFill="1" applyBorder="1"/>
    <xf numFmtId="2" fontId="2" fillId="2" borderId="1" xfId="2" applyNumberFormat="1" applyFont="1" applyFill="1" applyBorder="1"/>
    <xf numFmtId="164" fontId="2" fillId="2" borderId="1" xfId="2" applyNumberFormat="1" applyFont="1" applyFill="1" applyBorder="1"/>
    <xf numFmtId="0" fontId="8" fillId="0" borderId="0" xfId="6"/>
    <xf numFmtId="0" fontId="8" fillId="0" borderId="0" xfId="6" applyAlignment="1">
      <alignment horizontal="center"/>
    </xf>
    <xf numFmtId="0" fontId="5" fillId="0" borderId="4" xfId="3"/>
    <xf numFmtId="2" fontId="4" fillId="3" borderId="3" xfId="1" applyNumberFormat="1"/>
    <xf numFmtId="165" fontId="6" fillId="4" borderId="0" xfId="4" applyNumberFormat="1" applyAlignment="1">
      <alignment horizontal="center"/>
    </xf>
    <xf numFmtId="0" fontId="7" fillId="5" borderId="0" xfId="5" applyBorder="1" applyAlignment="1">
      <alignment horizontal="center"/>
    </xf>
    <xf numFmtId="0" fontId="5" fillId="0" borderId="4" xfId="3" applyAlignment="1">
      <alignment horizontal="center"/>
    </xf>
    <xf numFmtId="0" fontId="3" fillId="0" borderId="2" xfId="2" applyFont="1" applyFill="1" applyBorder="1" applyAlignment="1">
      <alignment horizontal="center"/>
    </xf>
    <xf numFmtId="0" fontId="11" fillId="5" borderId="6" xfId="5" applyFont="1" applyBorder="1" applyAlignment="1">
      <alignment horizontal="center"/>
    </xf>
    <xf numFmtId="0" fontId="11" fillId="5" borderId="0" xfId="5" applyFont="1" applyBorder="1" applyAlignment="1">
      <alignment horizontal="center"/>
    </xf>
  </cellXfs>
  <cellStyles count="11">
    <cellStyle name="Bad" xfId="4" builtinId="27"/>
    <cellStyle name="Calculation" xfId="1" builtinId="22"/>
    <cellStyle name="Check Cell" xfId="5" builtinId="23"/>
    <cellStyle name="Explanatory Text" xfId="2" builtinId="53" customBuiltin="1"/>
    <cellStyle name="Heading" xfId="7" xr:uid="{00000000-0005-0000-0000-00002F000000}"/>
    <cellStyle name="Heading 2" xfId="3" builtinId="17"/>
    <cellStyle name="Heading1" xfId="8" xr:uid="{00000000-0005-0000-0000-000030000000}"/>
    <cellStyle name="Normal" xfId="0" builtinId="0"/>
    <cellStyle name="Normal 2" xfId="6" xr:uid="{00000000-0005-0000-0000-000031000000}"/>
    <cellStyle name="Result" xfId="9" xr:uid="{00000000-0005-0000-0000-000032000000}"/>
    <cellStyle name="Result2" xfId="10" xr:uid="{00000000-0005-0000-0000-000033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8EA9DB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A7D00"/>
      <rgbColor rgb="FF595959"/>
      <rgbColor rgb="FF7F7F7F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399" b="0" strike="noStrike" spc="-1">
                <a:solidFill>
                  <a:srgbClr val="595959"/>
                </a:solidFill>
                <a:latin typeface="Calibri"/>
              </a:rPr>
              <a:t>V_{CE} vs I_C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1'!$B$4:$C$4</c:f>
              <c:strCache>
                <c:ptCount val="1"/>
                <c:pt idx="0">
                  <c:v>I_B = 100 uA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'Part 1'!$B$7:$B$24</c:f>
              <c:numCache>
                <c:formatCode>0.00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0.13</c:v>
                </c:pt>
                <c:pt idx="4">
                  <c:v>0.18</c:v>
                </c:pt>
                <c:pt idx="5">
                  <c:v>0.22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0.38</c:v>
                </c:pt>
                <c:pt idx="10">
                  <c:v>0.42</c:v>
                </c:pt>
                <c:pt idx="11">
                  <c:v>0.45</c:v>
                </c:pt>
                <c:pt idx="12">
                  <c:v>0.49</c:v>
                </c:pt>
                <c:pt idx="13">
                  <c:v>0.54</c:v>
                </c:pt>
                <c:pt idx="14">
                  <c:v>0.69</c:v>
                </c:pt>
                <c:pt idx="15">
                  <c:v>0.82</c:v>
                </c:pt>
                <c:pt idx="16">
                  <c:v>1</c:v>
                </c:pt>
                <c:pt idx="17">
                  <c:v>1.18</c:v>
                </c:pt>
              </c:numCache>
            </c:numRef>
          </c:xVal>
          <c:yVal>
            <c:numRef>
              <c:f>'Part 1'!$C$7:$C$24</c:f>
              <c:numCache>
                <c:formatCode>0.0</c:formatCode>
                <c:ptCount val="18"/>
                <c:pt idx="0">
                  <c:v>0</c:v>
                </c:pt>
                <c:pt idx="1">
                  <c:v>3.29</c:v>
                </c:pt>
                <c:pt idx="2">
                  <c:v>9.67</c:v>
                </c:pt>
                <c:pt idx="3">
                  <c:v>13.98</c:v>
                </c:pt>
                <c:pt idx="4">
                  <c:v>18.52</c:v>
                </c:pt>
                <c:pt idx="5">
                  <c:v>20.329999999999998</c:v>
                </c:pt>
                <c:pt idx="6">
                  <c:v>21.08</c:v>
                </c:pt>
                <c:pt idx="7">
                  <c:v>21.59</c:v>
                </c:pt>
                <c:pt idx="8">
                  <c:v>22.32</c:v>
                </c:pt>
                <c:pt idx="9">
                  <c:v>23.06</c:v>
                </c:pt>
                <c:pt idx="10">
                  <c:v>23.59</c:v>
                </c:pt>
                <c:pt idx="11">
                  <c:v>24</c:v>
                </c:pt>
                <c:pt idx="12">
                  <c:v>24.5</c:v>
                </c:pt>
                <c:pt idx="13">
                  <c:v>25.16</c:v>
                </c:pt>
                <c:pt idx="14">
                  <c:v>26.9</c:v>
                </c:pt>
                <c:pt idx="15">
                  <c:v>28.29</c:v>
                </c:pt>
                <c:pt idx="16">
                  <c:v>30.03</c:v>
                </c:pt>
                <c:pt idx="17">
                  <c:v>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E-460A-97D3-3DADF1E85C60}"/>
            </c:ext>
          </c:extLst>
        </c:ser>
        <c:ser>
          <c:idx val="1"/>
          <c:order val="1"/>
          <c:tx>
            <c:strRef>
              <c:f>'Part 1'!$E$4:$F$4</c:f>
              <c:strCache>
                <c:ptCount val="1"/>
                <c:pt idx="0">
                  <c:v>I_B = 148.6 uA</c:v>
                </c:pt>
              </c:strCache>
            </c:strRef>
          </c:tx>
          <c:xVal>
            <c:numRef>
              <c:f>'Part 1'!$E$7:$E$23</c:f>
              <c:numCache>
                <c:formatCode>0.00</c:formatCode>
                <c:ptCount val="17"/>
                <c:pt idx="0">
                  <c:v>0</c:v>
                </c:pt>
                <c:pt idx="1">
                  <c:v>5.6000000000000001E-2</c:v>
                </c:pt>
                <c:pt idx="2">
                  <c:v>0.12</c:v>
                </c:pt>
                <c:pt idx="3">
                  <c:v>0.156</c:v>
                </c:pt>
                <c:pt idx="4">
                  <c:v>0.20499999999999999</c:v>
                </c:pt>
                <c:pt idx="5">
                  <c:v>0.28100000000000003</c:v>
                </c:pt>
                <c:pt idx="6">
                  <c:v>0.308</c:v>
                </c:pt>
                <c:pt idx="7">
                  <c:v>0.32300000000000001</c:v>
                </c:pt>
                <c:pt idx="8">
                  <c:v>0.34899999999999998</c:v>
                </c:pt>
                <c:pt idx="9">
                  <c:v>0.41099999999999998</c:v>
                </c:pt>
                <c:pt idx="10">
                  <c:v>0.46700000000000003</c:v>
                </c:pt>
                <c:pt idx="11">
                  <c:v>0.51200000000000001</c:v>
                </c:pt>
                <c:pt idx="12">
                  <c:v>0.55800000000000005</c:v>
                </c:pt>
                <c:pt idx="13">
                  <c:v>0.66</c:v>
                </c:pt>
                <c:pt idx="14">
                  <c:v>0.82099999999999995</c:v>
                </c:pt>
                <c:pt idx="15">
                  <c:v>0.97799999999999998</c:v>
                </c:pt>
                <c:pt idx="16">
                  <c:v>1.2</c:v>
                </c:pt>
              </c:numCache>
            </c:numRef>
          </c:xVal>
          <c:yVal>
            <c:numRef>
              <c:f>'Part 1'!$F$7:$F$23</c:f>
              <c:numCache>
                <c:formatCode>0.0</c:formatCode>
                <c:ptCount val="17"/>
                <c:pt idx="0">
                  <c:v>0</c:v>
                </c:pt>
                <c:pt idx="1">
                  <c:v>3.65</c:v>
                </c:pt>
                <c:pt idx="2">
                  <c:v>13.04</c:v>
                </c:pt>
                <c:pt idx="3">
                  <c:v>18.48</c:v>
                </c:pt>
                <c:pt idx="4">
                  <c:v>23.38</c:v>
                </c:pt>
                <c:pt idx="5">
                  <c:v>26.53</c:v>
                </c:pt>
                <c:pt idx="6">
                  <c:v>27.06</c:v>
                </c:pt>
                <c:pt idx="7">
                  <c:v>27.41</c:v>
                </c:pt>
                <c:pt idx="8">
                  <c:v>27.82</c:v>
                </c:pt>
                <c:pt idx="9">
                  <c:v>28.83</c:v>
                </c:pt>
                <c:pt idx="10">
                  <c:v>29.64</c:v>
                </c:pt>
                <c:pt idx="11">
                  <c:v>30.23</c:v>
                </c:pt>
                <c:pt idx="12">
                  <c:v>30.95</c:v>
                </c:pt>
                <c:pt idx="13">
                  <c:v>32.369999999999997</c:v>
                </c:pt>
                <c:pt idx="14">
                  <c:v>34.450000000000003</c:v>
                </c:pt>
                <c:pt idx="15">
                  <c:v>36.35</c:v>
                </c:pt>
                <c:pt idx="16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B-479E-BD13-FFC1F976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3460"/>
        <c:axId val="97543588"/>
      </c:scatterChart>
      <c:valAx>
        <c:axId val="798434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543588"/>
        <c:crossesAt val="0"/>
        <c:crossBetween val="midCat"/>
      </c:valAx>
      <c:valAx>
        <c:axId val="97543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843460"/>
        <c:crossesAt val="0"/>
        <c:crossBetween val="midCat"/>
      </c:valAx>
      <c:spPr>
        <a:noFill/>
        <a:ln>
          <a:noFill/>
        </a:ln>
      </c:spPr>
    </c:plotArea>
    <c:plotVisOnly val="0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I_d (uA)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1'!$B$4:$C$4</c:f>
              <c:strCache>
                <c:ptCount val="1"/>
                <c:pt idx="0">
                  <c:v>I_B = 100 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832458442694663E-2"/>
                  <c:y val="7.5077380033378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1'!$B$19:$B$24</c:f>
              <c:numCache>
                <c:formatCode>0.00</c:formatCode>
                <c:ptCount val="6"/>
                <c:pt idx="0">
                  <c:v>0.49</c:v>
                </c:pt>
                <c:pt idx="1">
                  <c:v>0.54</c:v>
                </c:pt>
                <c:pt idx="2">
                  <c:v>0.69</c:v>
                </c:pt>
                <c:pt idx="3">
                  <c:v>0.82</c:v>
                </c:pt>
                <c:pt idx="4">
                  <c:v>1</c:v>
                </c:pt>
                <c:pt idx="5">
                  <c:v>1.18</c:v>
                </c:pt>
              </c:numCache>
            </c:numRef>
          </c:xVal>
          <c:yVal>
            <c:numRef>
              <c:f>'Part 1'!$C$19:$C$24</c:f>
              <c:numCache>
                <c:formatCode>0.0</c:formatCode>
                <c:ptCount val="6"/>
                <c:pt idx="0">
                  <c:v>24.5</c:v>
                </c:pt>
                <c:pt idx="1">
                  <c:v>25.16</c:v>
                </c:pt>
                <c:pt idx="2">
                  <c:v>26.9</c:v>
                </c:pt>
                <c:pt idx="3">
                  <c:v>28.29</c:v>
                </c:pt>
                <c:pt idx="4">
                  <c:v>30.03</c:v>
                </c:pt>
                <c:pt idx="5">
                  <c:v>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829-9AE8-4E5C49E944A2}"/>
            </c:ext>
          </c:extLst>
        </c:ser>
        <c:ser>
          <c:idx val="1"/>
          <c:order val="1"/>
          <c:tx>
            <c:strRef>
              <c:f>'Part 1'!$E$4:$F$4</c:f>
              <c:strCache>
                <c:ptCount val="1"/>
                <c:pt idx="0">
                  <c:v>I_B = 148.6 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144794400699912E-2"/>
                  <c:y val="-8.50004043612195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1'!$E$19:$E$23</c:f>
              <c:numCache>
                <c:formatCode>0.00</c:formatCode>
                <c:ptCount val="5"/>
                <c:pt idx="0">
                  <c:v>0.55800000000000005</c:v>
                </c:pt>
                <c:pt idx="1">
                  <c:v>0.66</c:v>
                </c:pt>
                <c:pt idx="2">
                  <c:v>0.82099999999999995</c:v>
                </c:pt>
                <c:pt idx="3">
                  <c:v>0.97799999999999998</c:v>
                </c:pt>
                <c:pt idx="4">
                  <c:v>1.2</c:v>
                </c:pt>
              </c:numCache>
            </c:numRef>
          </c:xVal>
          <c:yVal>
            <c:numRef>
              <c:f>'Part 1'!$F$19:$F$23</c:f>
              <c:numCache>
                <c:formatCode>0.0</c:formatCode>
                <c:ptCount val="5"/>
                <c:pt idx="0">
                  <c:v>30.95</c:v>
                </c:pt>
                <c:pt idx="1">
                  <c:v>32.369999999999997</c:v>
                </c:pt>
                <c:pt idx="2">
                  <c:v>34.450000000000003</c:v>
                </c:pt>
                <c:pt idx="3">
                  <c:v>36.35</c:v>
                </c:pt>
                <c:pt idx="4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20-4091-B46A-76FF9575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65192"/>
        <c:axId val="563368144"/>
      </c:scatterChart>
      <c:valAx>
        <c:axId val="56336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8144"/>
        <c:crosses val="autoZero"/>
        <c:crossBetween val="midCat"/>
      </c:valAx>
      <c:valAx>
        <c:axId val="563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"1-3"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2'!$C$12:$C$29</c:f>
              <c:numCache>
                <c:formatCode>0.00</c:formatCode>
                <c:ptCount val="18"/>
                <c:pt idx="0">
                  <c:v>-3</c:v>
                </c:pt>
                <c:pt idx="1">
                  <c:v>0</c:v>
                </c:pt>
                <c:pt idx="2">
                  <c:v>0.22</c:v>
                </c:pt>
                <c:pt idx="3">
                  <c:v>0.45</c:v>
                </c:pt>
                <c:pt idx="4">
                  <c:v>0.5</c:v>
                </c:pt>
                <c:pt idx="5">
                  <c:v>0.53</c:v>
                </c:pt>
                <c:pt idx="6">
                  <c:v>0.61</c:v>
                </c:pt>
                <c:pt idx="7">
                  <c:v>0.75</c:v>
                </c:pt>
                <c:pt idx="8">
                  <c:v>0.86</c:v>
                </c:pt>
                <c:pt idx="9">
                  <c:v>0.96</c:v>
                </c:pt>
                <c:pt idx="10">
                  <c:v>1.06</c:v>
                </c:pt>
                <c:pt idx="11">
                  <c:v>1.24</c:v>
                </c:pt>
                <c:pt idx="12">
                  <c:v>1.53</c:v>
                </c:pt>
                <c:pt idx="13">
                  <c:v>1.7</c:v>
                </c:pt>
                <c:pt idx="14">
                  <c:v>1.97</c:v>
                </c:pt>
                <c:pt idx="15">
                  <c:v>2.19</c:v>
                </c:pt>
                <c:pt idx="16">
                  <c:v>2.62</c:v>
                </c:pt>
                <c:pt idx="17">
                  <c:v>3</c:v>
                </c:pt>
              </c:numCache>
            </c:numRef>
          </c:xVal>
          <c:yVal>
            <c:numRef>
              <c:f>'Part 2'!$D$12:$D$29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0.28999999999999998</c:v>
                </c:pt>
                <c:pt idx="7">
                  <c:v>0.6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1.43</c:v>
                </c:pt>
                <c:pt idx="11">
                  <c:v>1.93</c:v>
                </c:pt>
                <c:pt idx="12">
                  <c:v>2.76</c:v>
                </c:pt>
                <c:pt idx="13">
                  <c:v>3.27</c:v>
                </c:pt>
                <c:pt idx="14">
                  <c:v>4.08</c:v>
                </c:pt>
                <c:pt idx="15">
                  <c:v>4.76</c:v>
                </c:pt>
                <c:pt idx="16">
                  <c:v>6.04</c:v>
                </c:pt>
                <c:pt idx="17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3-48C4-86C2-F37FA47D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0544"/>
        <c:axId val="694141528"/>
      </c:scatterChart>
      <c:valAx>
        <c:axId val="6941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1528"/>
        <c:crosses val="autoZero"/>
        <c:crossBetween val="midCat"/>
      </c:valAx>
      <c:valAx>
        <c:axId val="6941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"2-3"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2'!$F$12:$F$29</c:f>
              <c:numCache>
                <c:formatCode>0.00</c:formatCode>
                <c:ptCount val="18"/>
                <c:pt idx="0">
                  <c:v>-3</c:v>
                </c:pt>
                <c:pt idx="1">
                  <c:v>0</c:v>
                </c:pt>
                <c:pt idx="2">
                  <c:v>0.33</c:v>
                </c:pt>
                <c:pt idx="3">
                  <c:v>0.47</c:v>
                </c:pt>
                <c:pt idx="4">
                  <c:v>0.53</c:v>
                </c:pt>
                <c:pt idx="5">
                  <c:v>0.59</c:v>
                </c:pt>
                <c:pt idx="6">
                  <c:v>0.64</c:v>
                </c:pt>
                <c:pt idx="7">
                  <c:v>0.72</c:v>
                </c:pt>
                <c:pt idx="8">
                  <c:v>0.8</c:v>
                </c:pt>
                <c:pt idx="9">
                  <c:v>0.87</c:v>
                </c:pt>
                <c:pt idx="10">
                  <c:v>1</c:v>
                </c:pt>
                <c:pt idx="11">
                  <c:v>1.1100000000000001</c:v>
                </c:pt>
                <c:pt idx="12">
                  <c:v>1.22</c:v>
                </c:pt>
                <c:pt idx="13">
                  <c:v>1.73</c:v>
                </c:pt>
                <c:pt idx="14">
                  <c:v>1.93</c:v>
                </c:pt>
                <c:pt idx="15">
                  <c:v>2.23</c:v>
                </c:pt>
                <c:pt idx="16">
                  <c:v>2.61</c:v>
                </c:pt>
                <c:pt idx="17">
                  <c:v>3</c:v>
                </c:pt>
              </c:numCache>
            </c:numRef>
          </c:xVal>
          <c:yVal>
            <c:numRef>
              <c:f>'Part 2'!$G$12:$G$29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0.15</c:v>
                </c:pt>
                <c:pt idx="5">
                  <c:v>0.25</c:v>
                </c:pt>
                <c:pt idx="6">
                  <c:v>0.37</c:v>
                </c:pt>
                <c:pt idx="7">
                  <c:v>0.54</c:v>
                </c:pt>
                <c:pt idx="8">
                  <c:v>0.76</c:v>
                </c:pt>
                <c:pt idx="9">
                  <c:v>0.92</c:v>
                </c:pt>
                <c:pt idx="10">
                  <c:v>1.27</c:v>
                </c:pt>
                <c:pt idx="11">
                  <c:v>1.56</c:v>
                </c:pt>
                <c:pt idx="12">
                  <c:v>1.88</c:v>
                </c:pt>
                <c:pt idx="13">
                  <c:v>3.35</c:v>
                </c:pt>
                <c:pt idx="14">
                  <c:v>3.97</c:v>
                </c:pt>
                <c:pt idx="15">
                  <c:v>4.8600000000000003</c:v>
                </c:pt>
                <c:pt idx="16">
                  <c:v>6</c:v>
                </c:pt>
                <c:pt idx="17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4-4C95-AD28-10D652CD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0544"/>
        <c:axId val="694141528"/>
      </c:scatterChart>
      <c:valAx>
        <c:axId val="6941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1528"/>
        <c:crosses val="autoZero"/>
        <c:crossBetween val="midCat"/>
      </c:valAx>
      <c:valAx>
        <c:axId val="6941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"1-2"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'Part 2'!$I$12:$I$14</c:f>
              <c:strCache>
                <c:ptCount val="3"/>
                <c:pt idx="0">
                  <c:v>-3.00</c:v>
                </c:pt>
                <c:pt idx="1">
                  <c:v>0.00</c:v>
                </c:pt>
                <c:pt idx="2">
                  <c:v>-</c:v>
                </c:pt>
              </c:strCache>
            </c:strRef>
          </c:xVal>
          <c:yVal>
            <c:numRef>
              <c:f>'Part 2'!$J$12:$J$14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B-4C8B-B6F7-EB40DF38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0544"/>
        <c:axId val="694141528"/>
      </c:scatterChart>
      <c:valAx>
        <c:axId val="6941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1528"/>
        <c:crosses val="autoZero"/>
        <c:crossBetween val="midCat"/>
      </c:valAx>
      <c:valAx>
        <c:axId val="6941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84610</xdr:colOff>
      <xdr:row>2</xdr:row>
      <xdr:rowOff>157826</xdr:rowOff>
    </xdr:from>
    <xdr:to>
      <xdr:col>15</xdr:col>
      <xdr:colOff>625685</xdr:colOff>
      <xdr:row>17</xdr:row>
      <xdr:rowOff>154231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98281</xdr:colOff>
      <xdr:row>18</xdr:row>
      <xdr:rowOff>90493</xdr:rowOff>
    </xdr:from>
    <xdr:to>
      <xdr:col>16</xdr:col>
      <xdr:colOff>29701</xdr:colOff>
      <xdr:row>33</xdr:row>
      <xdr:rowOff>130563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E48F7-7FE0-4625-B89C-EC8C281D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874424</xdr:colOff>
      <xdr:row>24</xdr:row>
      <xdr:rowOff>60211</xdr:rowOff>
    </xdr:from>
    <xdr:ext cx="2613660" cy="4610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E042E18-02C8-4BD0-806F-A0889094A2E1}"/>
                </a:ext>
              </a:extLst>
            </xdr:cNvPr>
            <xdr:cNvSpPr txBox="1"/>
          </xdr:nvSpPr>
          <xdr:spPr>
            <a:xfrm>
              <a:off x="3282577" y="4387906"/>
              <a:ext cx="261366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𝐸𝑎𝑟𝑙𝑦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−24.184</m:t>
                        </m:r>
                      </m:num>
                      <m:den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12.355</m:t>
                        </m:r>
                      </m:den>
                    </m:f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=−1.957</m:t>
                    </m:r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𝑉</m:t>
                    </m:r>
                  </m:oMath>
                </m:oMathPara>
              </a14:m>
              <a:endParaRPr lang="en-IN" sz="1600" b="1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E042E18-02C8-4BD0-806F-A0889094A2E1}"/>
                </a:ext>
              </a:extLst>
            </xdr:cNvPr>
            <xdr:cNvSpPr txBox="1"/>
          </xdr:nvSpPr>
          <xdr:spPr>
            <a:xfrm>
              <a:off x="3282577" y="4387906"/>
              <a:ext cx="261366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600" b="0" i="0">
                  <a:latin typeface="Cambria Math" panose="02040503050406030204" pitchFamily="18" charset="0"/>
                </a:rPr>
                <a:t>𝑉_𝐸𝑎𝑟𝑙𝑦=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(−24.184)/12.355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=−1.957𝑉</a:t>
              </a:r>
              <a:endParaRPr lang="en-IN" sz="1600" b="1"/>
            </a:p>
          </xdr:txBody>
        </xdr:sp>
      </mc:Fallback>
    </mc:AlternateContent>
    <xdr:clientData/>
  </xdr:oneCellAnchor>
  <xdr:oneCellAnchor>
    <xdr:from>
      <xdr:col>0</xdr:col>
      <xdr:colOff>175347</xdr:colOff>
      <xdr:row>24</xdr:row>
      <xdr:rowOff>153259</xdr:rowOff>
    </xdr:from>
    <xdr:ext cx="2613660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C093A52-CC58-4017-913E-C103AAA54C24}"/>
                </a:ext>
              </a:extLst>
            </xdr:cNvPr>
            <xdr:cNvSpPr txBox="1"/>
          </xdr:nvSpPr>
          <xdr:spPr>
            <a:xfrm>
              <a:off x="175347" y="4451281"/>
              <a:ext cx="261366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𝐸𝑎𝑟𝑙𝑦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−19.719</m:t>
                        </m:r>
                      </m:num>
                      <m:den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10.182</m:t>
                        </m:r>
                      </m:den>
                    </m:f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=−1.937</m:t>
                    </m:r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𝑉</m:t>
                    </m:r>
                  </m:oMath>
                </m:oMathPara>
              </a14:m>
              <a:endParaRPr lang="en-IN" sz="16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C093A52-CC58-4017-913E-C103AAA54C24}"/>
                </a:ext>
              </a:extLst>
            </xdr:cNvPr>
            <xdr:cNvSpPr txBox="1"/>
          </xdr:nvSpPr>
          <xdr:spPr>
            <a:xfrm>
              <a:off x="175347" y="4451281"/>
              <a:ext cx="261366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600" b="0" i="0">
                  <a:latin typeface="Cambria Math" panose="02040503050406030204" pitchFamily="18" charset="0"/>
                </a:rPr>
                <a:t>𝑉_𝐸𝑎𝑟𝑙𝑦=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(−19.719)/10.182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=−1.937𝑉</a:t>
              </a:r>
              <a:endParaRPr lang="en-IN" sz="16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218425</xdr:colOff>
      <xdr:row>8</xdr:row>
      <xdr:rowOff>175538</xdr:rowOff>
    </xdr:from>
    <xdr:to>
      <xdr:col>18</xdr:col>
      <xdr:colOff>183045</xdr:colOff>
      <xdr:row>19</xdr:row>
      <xdr:rowOff>137437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9CF83-7ECC-4571-96C9-F5F76B39F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206999</xdr:colOff>
      <xdr:row>19</xdr:row>
      <xdr:rowOff>148658</xdr:rowOff>
    </xdr:from>
    <xdr:to>
      <xdr:col>18</xdr:col>
      <xdr:colOff>171619</xdr:colOff>
      <xdr:row>31</xdr:row>
      <xdr:rowOff>41333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0E8FD8-1D20-4A99-9D95-31083B23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643116</xdr:colOff>
      <xdr:row>0</xdr:row>
      <xdr:rowOff>53998</xdr:rowOff>
    </xdr:from>
    <xdr:to>
      <xdr:col>16</xdr:col>
      <xdr:colOff>599575</xdr:colOff>
      <xdr:row>8</xdr:row>
      <xdr:rowOff>122256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B70215-9DEF-422D-B2D7-0C6C5FE3F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K24"/>
  <sheetViews>
    <sheetView zoomScale="131" zoomScaleNormal="175" zoomScalePageLayoutView="60" workbookViewId="0">
      <selection activeCell="G23" sqref="G23"/>
    </sheetView>
  </sheetViews>
  <sheetFormatPr defaultRowHeight="13.8"/>
  <cols>
    <col min="1" max="3" width="10.5" style="1" customWidth="1"/>
    <col min="4" max="4" width="17" style="1" bestFit="1" customWidth="1"/>
    <col min="5" max="6" width="8.69921875" style="1" customWidth="1"/>
    <col min="7" max="7" width="17" style="1" bestFit="1" customWidth="1"/>
    <col min="8" max="8" width="8.69921875" style="1" customWidth="1"/>
    <col min="9" max="9" width="31.796875" style="1" bestFit="1" customWidth="1"/>
    <col min="10" max="1025" width="8.69921875" style="1" customWidth="1"/>
  </cols>
  <sheetData>
    <row r="4" spans="2:9" ht="15" thickBot="1">
      <c r="B4" s="12" t="s">
        <v>2</v>
      </c>
      <c r="C4" s="12"/>
      <c r="E4" s="12" t="s">
        <v>3</v>
      </c>
      <c r="F4" s="12"/>
    </row>
    <row r="6" spans="2:9" ht="15" thickBot="1">
      <c r="B6" s="2" t="s">
        <v>0</v>
      </c>
      <c r="C6" s="2" t="s">
        <v>1</v>
      </c>
      <c r="E6" s="2" t="s">
        <v>0</v>
      </c>
      <c r="F6" s="2" t="s">
        <v>1</v>
      </c>
    </row>
    <row r="7" spans="2:9" ht="14.4">
      <c r="B7" s="3">
        <v>0</v>
      </c>
      <c r="C7" s="4">
        <v>0</v>
      </c>
      <c r="D7" s="1" t="str">
        <f>CONCATENATE(ROUND(B7,2), " &amp; ", ROUND(C7, 1), " \\ \hline")</f>
        <v>0 &amp; 0 \\ \hline</v>
      </c>
      <c r="E7" s="3">
        <v>0</v>
      </c>
      <c r="F7" s="4">
        <v>0</v>
      </c>
      <c r="G7" s="1" t="str">
        <f>CONCATENATE(ROUND(E7,2), " &amp; ", ROUND(F7, 1), " \\ \hline")</f>
        <v>0 &amp; 0 \\ \hline</v>
      </c>
      <c r="I7" s="1" t="str">
        <f>CONCATENATE(B7, " &amp; ", C7, " &amp; ", E7, " &amp; ", F7, " \\ \hline")</f>
        <v>0 &amp; 0 &amp; 0 &amp; 0 \\ \hline</v>
      </c>
    </row>
    <row r="8" spans="2:9" ht="14.4">
      <c r="B8" s="3">
        <v>0.05</v>
      </c>
      <c r="C8" s="4">
        <v>3.29</v>
      </c>
      <c r="D8" s="1" t="str">
        <f t="shared" ref="D8:D24" si="0">CONCATENATE(ROUND(B8,2), " &amp; ", ROUND(C8, 1), " \\ \hline")</f>
        <v>0.05 &amp; 3.3 \\ \hline</v>
      </c>
      <c r="E8" s="3">
        <v>5.6000000000000001E-2</v>
      </c>
      <c r="F8" s="4">
        <v>3.65</v>
      </c>
      <c r="G8" s="1" t="str">
        <f t="shared" ref="G8:G24" si="1">CONCATENATE(ROUND(E8,2), " &amp; ", ROUND(F8, 1), " \\ \hline")</f>
        <v>0.06 &amp; 3.7 \\ \hline</v>
      </c>
      <c r="I8" s="1" t="str">
        <f t="shared" ref="I8:I23" si="2">CONCATENATE(B8, " &amp; ", C8, " &amp; ", E8, " &amp; ", F8, " \\ \hline")</f>
        <v>0.05 &amp; 3.29 &amp; 0.056 &amp; 3.65 \\ \hline</v>
      </c>
    </row>
    <row r="9" spans="2:9" ht="14.4">
      <c r="B9" s="3">
        <v>0.1</v>
      </c>
      <c r="C9" s="4">
        <v>9.67</v>
      </c>
      <c r="D9" s="1" t="str">
        <f t="shared" si="0"/>
        <v>0.1 &amp; 9.7 \\ \hline</v>
      </c>
      <c r="E9" s="3">
        <v>0.12</v>
      </c>
      <c r="F9" s="4">
        <v>13.04</v>
      </c>
      <c r="G9" s="1" t="str">
        <f t="shared" si="1"/>
        <v>0.12 &amp; 13 \\ \hline</v>
      </c>
      <c r="I9" s="1" t="str">
        <f t="shared" si="2"/>
        <v>0.1 &amp; 9.67 &amp; 0.12 &amp; 13.04 \\ \hline</v>
      </c>
    </row>
    <row r="10" spans="2:9" ht="14.4">
      <c r="B10" s="3">
        <v>0.13</v>
      </c>
      <c r="C10" s="4">
        <v>13.98</v>
      </c>
      <c r="D10" s="1" t="str">
        <f t="shared" si="0"/>
        <v>0.13 &amp; 14 \\ \hline</v>
      </c>
      <c r="E10" s="3">
        <v>0.156</v>
      </c>
      <c r="F10" s="4">
        <v>18.48</v>
      </c>
      <c r="G10" s="1" t="str">
        <f t="shared" si="1"/>
        <v>0.16 &amp; 18.5 \\ \hline</v>
      </c>
      <c r="I10" s="1" t="str">
        <f t="shared" si="2"/>
        <v>0.13 &amp; 13.98 &amp; 0.156 &amp; 18.48 \\ \hline</v>
      </c>
    </row>
    <row r="11" spans="2:9" ht="14.4">
      <c r="B11" s="3">
        <v>0.18</v>
      </c>
      <c r="C11" s="4">
        <v>18.52</v>
      </c>
      <c r="D11" s="1" t="str">
        <f t="shared" si="0"/>
        <v>0.18 &amp; 18.5 \\ \hline</v>
      </c>
      <c r="E11" s="3">
        <v>0.20499999999999999</v>
      </c>
      <c r="F11" s="4">
        <v>23.38</v>
      </c>
      <c r="G11" s="1" t="str">
        <f t="shared" si="1"/>
        <v>0.21 &amp; 23.4 \\ \hline</v>
      </c>
      <c r="I11" s="1" t="str">
        <f t="shared" si="2"/>
        <v>0.18 &amp; 18.52 &amp; 0.205 &amp; 23.38 \\ \hline</v>
      </c>
    </row>
    <row r="12" spans="2:9" ht="14.4">
      <c r="B12" s="3">
        <v>0.22</v>
      </c>
      <c r="C12" s="4">
        <v>20.329999999999998</v>
      </c>
      <c r="D12" s="1" t="str">
        <f t="shared" si="0"/>
        <v>0.22 &amp; 20.3 \\ \hline</v>
      </c>
      <c r="E12" s="3">
        <v>0.28100000000000003</v>
      </c>
      <c r="F12" s="4">
        <v>26.53</v>
      </c>
      <c r="G12" s="1" t="str">
        <f t="shared" si="1"/>
        <v>0.28 &amp; 26.5 \\ \hline</v>
      </c>
      <c r="I12" s="1" t="str">
        <f t="shared" si="2"/>
        <v>0.22 &amp; 20.33 &amp; 0.281 &amp; 26.53 \\ \hline</v>
      </c>
    </row>
    <row r="13" spans="2:9" ht="14.4">
      <c r="B13" s="3">
        <v>0.25</v>
      </c>
      <c r="C13" s="4">
        <v>21.08</v>
      </c>
      <c r="D13" s="1" t="str">
        <f t="shared" si="0"/>
        <v>0.25 &amp; 21.1 \\ \hline</v>
      </c>
      <c r="E13" s="3">
        <v>0.308</v>
      </c>
      <c r="F13" s="4">
        <v>27.06</v>
      </c>
      <c r="G13" s="1" t="str">
        <f t="shared" si="1"/>
        <v>0.31 &amp; 27.1 \\ \hline</v>
      </c>
      <c r="I13" s="1" t="str">
        <f t="shared" si="2"/>
        <v>0.25 &amp; 21.08 &amp; 0.308 &amp; 27.06 \\ \hline</v>
      </c>
    </row>
    <row r="14" spans="2:9" ht="14.4">
      <c r="B14" s="3">
        <v>0.28000000000000003</v>
      </c>
      <c r="C14" s="4">
        <v>21.59</v>
      </c>
      <c r="D14" s="1" t="str">
        <f t="shared" si="0"/>
        <v>0.28 &amp; 21.6 \\ \hline</v>
      </c>
      <c r="E14" s="3">
        <v>0.32300000000000001</v>
      </c>
      <c r="F14" s="4">
        <v>27.41</v>
      </c>
      <c r="G14" s="1" t="str">
        <f t="shared" si="1"/>
        <v>0.32 &amp; 27.4 \\ \hline</v>
      </c>
      <c r="I14" s="1" t="str">
        <f t="shared" si="2"/>
        <v>0.28 &amp; 21.59 &amp; 0.323 &amp; 27.41 \\ \hline</v>
      </c>
    </row>
    <row r="15" spans="2:9" ht="14.4">
      <c r="B15" s="3">
        <v>0.32</v>
      </c>
      <c r="C15" s="4">
        <v>22.32</v>
      </c>
      <c r="D15" s="1" t="str">
        <f t="shared" si="0"/>
        <v>0.32 &amp; 22.3 \\ \hline</v>
      </c>
      <c r="E15" s="3">
        <v>0.34899999999999998</v>
      </c>
      <c r="F15" s="4">
        <v>27.82</v>
      </c>
      <c r="G15" s="1" t="str">
        <f t="shared" si="1"/>
        <v>0.35 &amp; 27.8 \\ \hline</v>
      </c>
      <c r="I15" s="1" t="str">
        <f t="shared" si="2"/>
        <v>0.32 &amp; 22.32 &amp; 0.349 &amp; 27.82 \\ \hline</v>
      </c>
    </row>
    <row r="16" spans="2:9" ht="14.4">
      <c r="B16" s="3">
        <v>0.38</v>
      </c>
      <c r="C16" s="4">
        <v>23.06</v>
      </c>
      <c r="D16" s="1" t="str">
        <f t="shared" si="0"/>
        <v>0.38 &amp; 23.1 \\ \hline</v>
      </c>
      <c r="E16" s="3">
        <v>0.41099999999999998</v>
      </c>
      <c r="F16" s="4">
        <v>28.83</v>
      </c>
      <c r="G16" s="1" t="str">
        <f t="shared" si="1"/>
        <v>0.41 &amp; 28.8 \\ \hline</v>
      </c>
      <c r="I16" s="1" t="str">
        <f t="shared" si="2"/>
        <v>0.38 &amp; 23.06 &amp; 0.411 &amp; 28.83 \\ \hline</v>
      </c>
    </row>
    <row r="17" spans="2:9" ht="14.4">
      <c r="B17" s="3">
        <v>0.42</v>
      </c>
      <c r="C17" s="4">
        <v>23.59</v>
      </c>
      <c r="D17" s="1" t="str">
        <f t="shared" si="0"/>
        <v>0.42 &amp; 23.6 \\ \hline</v>
      </c>
      <c r="E17" s="3">
        <v>0.46700000000000003</v>
      </c>
      <c r="F17" s="4">
        <v>29.64</v>
      </c>
      <c r="G17" s="1" t="str">
        <f t="shared" si="1"/>
        <v>0.47 &amp; 29.6 \\ \hline</v>
      </c>
      <c r="I17" s="1" t="str">
        <f t="shared" si="2"/>
        <v>0.42 &amp; 23.59 &amp; 0.467 &amp; 29.64 \\ \hline</v>
      </c>
    </row>
    <row r="18" spans="2:9" ht="14.4">
      <c r="B18" s="3">
        <v>0.45</v>
      </c>
      <c r="C18" s="4">
        <v>24</v>
      </c>
      <c r="D18" s="1" t="str">
        <f t="shared" si="0"/>
        <v>0.45 &amp; 24 \\ \hline</v>
      </c>
      <c r="E18" s="3">
        <v>0.51200000000000001</v>
      </c>
      <c r="F18" s="4">
        <v>30.23</v>
      </c>
      <c r="G18" s="1" t="str">
        <f t="shared" si="1"/>
        <v>0.51 &amp; 30.2 \\ \hline</v>
      </c>
      <c r="I18" s="1" t="str">
        <f t="shared" si="2"/>
        <v>0.45 &amp; 24 &amp; 0.512 &amp; 30.23 \\ \hline</v>
      </c>
    </row>
    <row r="19" spans="2:9" ht="14.4">
      <c r="B19" s="3">
        <v>0.49</v>
      </c>
      <c r="C19" s="4">
        <v>24.5</v>
      </c>
      <c r="D19" s="1" t="str">
        <f t="shared" si="0"/>
        <v>0.49 &amp; 24.5 \\ \hline</v>
      </c>
      <c r="E19" s="3">
        <v>0.55800000000000005</v>
      </c>
      <c r="F19" s="4">
        <v>30.95</v>
      </c>
      <c r="G19" s="1" t="str">
        <f t="shared" si="1"/>
        <v>0.56 &amp; 31 \\ \hline</v>
      </c>
      <c r="I19" s="1" t="str">
        <f t="shared" si="2"/>
        <v>0.49 &amp; 24.5 &amp; 0.558 &amp; 30.95 \\ \hline</v>
      </c>
    </row>
    <row r="20" spans="2:9" ht="14.4">
      <c r="B20" s="3">
        <v>0.54</v>
      </c>
      <c r="C20" s="4">
        <v>25.16</v>
      </c>
      <c r="D20" s="1" t="str">
        <f t="shared" si="0"/>
        <v>0.54 &amp; 25.2 \\ \hline</v>
      </c>
      <c r="E20" s="3">
        <v>0.66</v>
      </c>
      <c r="F20" s="4">
        <v>32.369999999999997</v>
      </c>
      <c r="G20" s="1" t="str">
        <f t="shared" si="1"/>
        <v>0.66 &amp; 32.4 \\ \hline</v>
      </c>
      <c r="I20" s="1" t="str">
        <f t="shared" si="2"/>
        <v>0.54 &amp; 25.16 &amp; 0.66 &amp; 32.37 \\ \hline</v>
      </c>
    </row>
    <row r="21" spans="2:9" ht="14.4">
      <c r="B21" s="3">
        <v>0.69</v>
      </c>
      <c r="C21" s="4">
        <v>26.9</v>
      </c>
      <c r="D21" s="1" t="str">
        <f t="shared" si="0"/>
        <v>0.69 &amp; 26.9 \\ \hline</v>
      </c>
      <c r="E21" s="3">
        <v>0.82099999999999995</v>
      </c>
      <c r="F21" s="4">
        <v>34.450000000000003</v>
      </c>
      <c r="G21" s="1" t="str">
        <f t="shared" si="1"/>
        <v>0.82 &amp; 34.5 \\ \hline</v>
      </c>
      <c r="I21" s="1" t="str">
        <f t="shared" si="2"/>
        <v>0.69 &amp; 26.9 &amp; 0.821 &amp; 34.45 \\ \hline</v>
      </c>
    </row>
    <row r="22" spans="2:9" ht="14.4">
      <c r="B22" s="3">
        <v>0.82</v>
      </c>
      <c r="C22" s="4">
        <v>28.29</v>
      </c>
      <c r="D22" s="1" t="str">
        <f t="shared" si="0"/>
        <v>0.82 &amp; 28.3 \\ \hline</v>
      </c>
      <c r="E22" s="3">
        <v>0.97799999999999998</v>
      </c>
      <c r="F22" s="4">
        <v>36.35</v>
      </c>
      <c r="G22" s="1" t="str">
        <f t="shared" si="1"/>
        <v>0.98 &amp; 36.4 \\ \hline</v>
      </c>
      <c r="I22" s="1" t="str">
        <f t="shared" si="2"/>
        <v>0.82 &amp; 28.29 &amp; 0.978 &amp; 36.35 \\ \hline</v>
      </c>
    </row>
    <row r="23" spans="2:9" ht="14.4">
      <c r="B23" s="3">
        <v>1</v>
      </c>
      <c r="C23" s="4">
        <v>30.03</v>
      </c>
      <c r="D23" s="1" t="str">
        <f t="shared" si="0"/>
        <v>1 &amp; 30 \\ \hline</v>
      </c>
      <c r="E23" s="3">
        <v>1.2</v>
      </c>
      <c r="F23" s="4">
        <v>38.9</v>
      </c>
      <c r="G23" s="1" t="str">
        <f t="shared" si="1"/>
        <v>1.2 &amp; 38.9 \\ \hline</v>
      </c>
      <c r="I23" s="1" t="str">
        <f t="shared" si="2"/>
        <v>1 &amp; 30.03 &amp; 1.2 &amp; 38.9 \\ \hline</v>
      </c>
    </row>
    <row r="24" spans="2:9" ht="14.4">
      <c r="B24" s="3">
        <v>1.18</v>
      </c>
      <c r="C24" s="4">
        <v>31.49</v>
      </c>
      <c r="D24" s="1" t="str">
        <f t="shared" si="0"/>
        <v>1.18 &amp; 31.5 \\ \hline</v>
      </c>
      <c r="I24" s="1" t="str">
        <f>CONCATENATE(B24, " &amp; ", C24, " &amp; ", " - ", " &amp; ", " - ", " \\ \hline")</f>
        <v>1.18 &amp; 31.49 &amp;  -  &amp;  -  \\ \hline</v>
      </c>
    </row>
  </sheetData>
  <mergeCells count="2">
    <mergeCell ref="B4:C4"/>
    <mergeCell ref="E4:F4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11A-6DFC-4CAC-BAB9-738CCC4A164C}">
  <dimension ref="B4:L29"/>
  <sheetViews>
    <sheetView tabSelected="1" topLeftCell="G8" zoomScale="128" workbookViewId="0">
      <selection activeCell="L14" sqref="L14"/>
    </sheetView>
  </sheetViews>
  <sheetFormatPr defaultRowHeight="13.8"/>
  <cols>
    <col min="3" max="3" width="4.69921875" bestFit="1" customWidth="1"/>
    <col min="4" max="4" width="4.5" bestFit="1" customWidth="1"/>
    <col min="6" max="6" width="4.69921875" bestFit="1" customWidth="1"/>
    <col min="7" max="7" width="4.5" bestFit="1" customWidth="1"/>
    <col min="9" max="9" width="4.69921875" bestFit="1" customWidth="1"/>
    <col min="10" max="10" width="4.3984375" bestFit="1" customWidth="1"/>
    <col min="12" max="12" width="35.5" bestFit="1" customWidth="1"/>
  </cols>
  <sheetData>
    <row r="4" spans="2:12" ht="15.6">
      <c r="C4" s="13" t="s">
        <v>8</v>
      </c>
      <c r="D4" s="14"/>
      <c r="E4" s="14"/>
      <c r="F4" s="14"/>
      <c r="G4" s="14"/>
      <c r="H4" s="14"/>
      <c r="I4" s="14"/>
      <c r="J4" s="14"/>
    </row>
    <row r="5" spans="2:12" ht="15.6">
      <c r="C5" s="13" t="s">
        <v>9</v>
      </c>
      <c r="D5" s="14"/>
      <c r="E5" s="14"/>
      <c r="F5" s="14"/>
      <c r="G5" s="14"/>
      <c r="H5" s="14"/>
      <c r="I5" s="14"/>
      <c r="J5" s="14"/>
    </row>
    <row r="6" spans="2:12" ht="15.6">
      <c r="C6" s="13" t="s">
        <v>10</v>
      </c>
      <c r="D6" s="14"/>
      <c r="E6" s="14"/>
      <c r="F6" s="14"/>
      <c r="G6" s="14"/>
      <c r="H6" s="14"/>
      <c r="I6" s="14"/>
      <c r="J6" s="14"/>
    </row>
    <row r="8" spans="2:12" ht="14.4">
      <c r="B8" s="5"/>
      <c r="C8" s="9" t="s">
        <v>4</v>
      </c>
      <c r="D8" s="10" t="s">
        <v>5</v>
      </c>
      <c r="E8" s="6"/>
      <c r="F8" s="9" t="s">
        <v>4</v>
      </c>
      <c r="G8" s="10" t="s">
        <v>5</v>
      </c>
      <c r="H8" s="6"/>
      <c r="I8" s="9" t="s">
        <v>4</v>
      </c>
      <c r="J8" s="10" t="s">
        <v>5</v>
      </c>
    </row>
    <row r="9" spans="2:12" ht="18" thickBot="1">
      <c r="B9" s="5"/>
      <c r="C9" s="11">
        <v>1</v>
      </c>
      <c r="D9" s="11">
        <v>3</v>
      </c>
      <c r="E9" s="6"/>
      <c r="F9" s="11">
        <v>2</v>
      </c>
      <c r="G9" s="11">
        <v>3</v>
      </c>
      <c r="H9" s="6"/>
      <c r="I9" s="11">
        <v>1</v>
      </c>
      <c r="J9" s="11">
        <v>2</v>
      </c>
    </row>
    <row r="10" spans="2:12" ht="14.4" thickTop="1">
      <c r="B10" s="5"/>
      <c r="C10" s="5"/>
      <c r="D10" s="5"/>
      <c r="E10" s="5"/>
      <c r="F10" s="5"/>
      <c r="G10" s="5"/>
      <c r="H10" s="5"/>
      <c r="I10" s="5"/>
      <c r="J10" s="5"/>
    </row>
    <row r="11" spans="2:12" ht="18" thickBot="1">
      <c r="B11" s="5"/>
      <c r="C11" s="7" t="s">
        <v>6</v>
      </c>
      <c r="D11" s="7" t="s">
        <v>7</v>
      </c>
      <c r="E11" s="5"/>
      <c r="F11" s="7" t="s">
        <v>6</v>
      </c>
      <c r="G11" s="7" t="s">
        <v>7</v>
      </c>
      <c r="H11" s="5"/>
      <c r="I11" s="7" t="s">
        <v>6</v>
      </c>
      <c r="J11" s="7" t="s">
        <v>7</v>
      </c>
    </row>
    <row r="12" spans="2:12" ht="15" thickTop="1">
      <c r="B12" s="5"/>
      <c r="C12" s="8">
        <v>-3</v>
      </c>
      <c r="D12" s="8">
        <v>0</v>
      </c>
      <c r="E12" s="5"/>
      <c r="F12" s="8">
        <v>-3</v>
      </c>
      <c r="G12" s="8">
        <v>0</v>
      </c>
      <c r="H12" s="5"/>
      <c r="I12" s="8">
        <v>-3</v>
      </c>
      <c r="J12" s="8">
        <v>0</v>
      </c>
      <c r="L12" t="str">
        <f>CONCATENATE(C12, " &amp; ", D12, " &amp; ", F12, " &amp; ", G12, " &amp; ", I12, " &amp; ", J12, " \\ \hline")</f>
        <v>-3 &amp; 0 &amp; -3 &amp; 0 &amp; -3 &amp; 0 \\ \hline</v>
      </c>
    </row>
    <row r="13" spans="2:12" ht="14.4">
      <c r="B13" s="5"/>
      <c r="C13" s="8">
        <v>0</v>
      </c>
      <c r="D13" s="8">
        <v>0</v>
      </c>
      <c r="E13" s="5"/>
      <c r="F13" s="8">
        <v>0</v>
      </c>
      <c r="G13" s="8">
        <v>0</v>
      </c>
      <c r="H13" s="5"/>
      <c r="I13" s="8">
        <v>0</v>
      </c>
      <c r="J13" s="8">
        <v>0</v>
      </c>
      <c r="L13" s="1" t="str">
        <f t="shared" ref="L13:L29" si="0">CONCATENATE(C13, " &amp; ", D13, " &amp; ", F13, " &amp; ", G13, " &amp; ", I13, " &amp; ", J13, " \\ \hline")</f>
        <v>0 &amp; 0 &amp; 0 &amp; 0 &amp; 0 &amp; 0 \\ \hline</v>
      </c>
    </row>
    <row r="14" spans="2:12" ht="14.4">
      <c r="B14" s="5"/>
      <c r="C14" s="8">
        <v>0.22</v>
      </c>
      <c r="D14" s="8">
        <v>0</v>
      </c>
      <c r="E14" s="5"/>
      <c r="F14" s="8">
        <v>0.33</v>
      </c>
      <c r="G14" s="8">
        <v>0</v>
      </c>
      <c r="H14" s="5"/>
      <c r="I14" s="8" t="s">
        <v>5</v>
      </c>
      <c r="J14" s="8" t="s">
        <v>5</v>
      </c>
      <c r="L14" s="1" t="str">
        <f t="shared" si="0"/>
        <v>0.22 &amp; 0 &amp; 0.33 &amp; 0 &amp; - &amp; - \\ \hline</v>
      </c>
    </row>
    <row r="15" spans="2:12" ht="14.4">
      <c r="B15" s="5"/>
      <c r="C15" s="8">
        <v>0.45</v>
      </c>
      <c r="D15" s="8">
        <v>0.05</v>
      </c>
      <c r="E15" s="5"/>
      <c r="F15" s="8">
        <v>0.47</v>
      </c>
      <c r="G15" s="8">
        <v>7.0000000000000007E-2</v>
      </c>
      <c r="H15" s="5"/>
      <c r="I15" s="8" t="s">
        <v>5</v>
      </c>
      <c r="J15" s="8" t="s">
        <v>5</v>
      </c>
      <c r="L15" s="1" t="str">
        <f t="shared" si="0"/>
        <v>0.45 &amp; 0.05 &amp; 0.47 &amp; 0.07 &amp; - &amp; - \\ \hline</v>
      </c>
    </row>
    <row r="16" spans="2:12" ht="14.4">
      <c r="B16" s="5"/>
      <c r="C16" s="8">
        <v>0.5</v>
      </c>
      <c r="D16" s="8">
        <v>0.1</v>
      </c>
      <c r="E16" s="5"/>
      <c r="F16" s="8">
        <v>0.53</v>
      </c>
      <c r="G16" s="8">
        <v>0.15</v>
      </c>
      <c r="H16" s="5"/>
      <c r="I16" s="8" t="s">
        <v>5</v>
      </c>
      <c r="J16" s="8" t="s">
        <v>5</v>
      </c>
      <c r="L16" s="1" t="str">
        <f t="shared" si="0"/>
        <v>0.5 &amp; 0.1 &amp; 0.53 &amp; 0.15 &amp; - &amp; - \\ \hline</v>
      </c>
    </row>
    <row r="17" spans="3:12" ht="14.4">
      <c r="C17" s="8">
        <v>0.53</v>
      </c>
      <c r="D17" s="8">
        <v>0.15</v>
      </c>
      <c r="E17" s="5"/>
      <c r="F17" s="8">
        <v>0.59</v>
      </c>
      <c r="G17" s="8">
        <v>0.25</v>
      </c>
      <c r="I17" s="8" t="s">
        <v>5</v>
      </c>
      <c r="J17" s="8" t="s">
        <v>5</v>
      </c>
      <c r="L17" s="1" t="str">
        <f t="shared" si="0"/>
        <v>0.53 &amp; 0.15 &amp; 0.59 &amp; 0.25 &amp; - &amp; - \\ \hline</v>
      </c>
    </row>
    <row r="18" spans="3:12" ht="14.4">
      <c r="C18" s="8">
        <v>0.61</v>
      </c>
      <c r="D18" s="8">
        <v>0.28999999999999998</v>
      </c>
      <c r="E18" s="5"/>
      <c r="F18" s="8">
        <v>0.64</v>
      </c>
      <c r="G18" s="8">
        <v>0.37</v>
      </c>
      <c r="I18" s="8" t="s">
        <v>5</v>
      </c>
      <c r="J18" s="8" t="s">
        <v>5</v>
      </c>
      <c r="L18" s="1" t="str">
        <f t="shared" si="0"/>
        <v>0.61 &amp; 0.29 &amp; 0.64 &amp; 0.37 &amp; - &amp; - \\ \hline</v>
      </c>
    </row>
    <row r="19" spans="3:12" ht="14.4">
      <c r="C19" s="8">
        <v>0.75</v>
      </c>
      <c r="D19" s="8">
        <v>0.6</v>
      </c>
      <c r="E19" s="5"/>
      <c r="F19" s="8">
        <v>0.72</v>
      </c>
      <c r="G19" s="8">
        <v>0.54</v>
      </c>
      <c r="I19" s="8" t="s">
        <v>5</v>
      </c>
      <c r="J19" s="8" t="s">
        <v>5</v>
      </c>
      <c r="L19" s="1" t="str">
        <f t="shared" si="0"/>
        <v>0.75 &amp; 0.6 &amp; 0.72 &amp; 0.54 &amp; - &amp; - \\ \hline</v>
      </c>
    </row>
    <row r="20" spans="3:12" ht="14.4">
      <c r="C20" s="8">
        <v>0.86</v>
      </c>
      <c r="D20" s="8">
        <v>0.91</v>
      </c>
      <c r="E20" s="5"/>
      <c r="F20" s="8">
        <v>0.8</v>
      </c>
      <c r="G20" s="8">
        <v>0.76</v>
      </c>
      <c r="I20" s="8" t="s">
        <v>5</v>
      </c>
      <c r="J20" s="8" t="s">
        <v>5</v>
      </c>
      <c r="L20" s="1" t="str">
        <f t="shared" si="0"/>
        <v>0.86 &amp; 0.91 &amp; 0.8 &amp; 0.76 &amp; - &amp; - \\ \hline</v>
      </c>
    </row>
    <row r="21" spans="3:12" ht="14.4">
      <c r="C21" s="8">
        <v>0.96</v>
      </c>
      <c r="D21" s="8">
        <v>1.1599999999999999</v>
      </c>
      <c r="E21" s="5"/>
      <c r="F21" s="8">
        <v>0.87</v>
      </c>
      <c r="G21" s="8">
        <v>0.92</v>
      </c>
      <c r="I21" s="8" t="s">
        <v>5</v>
      </c>
      <c r="J21" s="8" t="s">
        <v>5</v>
      </c>
      <c r="L21" s="1" t="str">
        <f t="shared" si="0"/>
        <v>0.96 &amp; 1.16 &amp; 0.87 &amp; 0.92 &amp; - &amp; - \\ \hline</v>
      </c>
    </row>
    <row r="22" spans="3:12" ht="14.4">
      <c r="C22" s="8">
        <v>1.06</v>
      </c>
      <c r="D22" s="8">
        <v>1.43</v>
      </c>
      <c r="E22" s="5"/>
      <c r="F22" s="8">
        <v>1</v>
      </c>
      <c r="G22" s="8">
        <v>1.27</v>
      </c>
      <c r="I22" s="8" t="s">
        <v>5</v>
      </c>
      <c r="J22" s="8" t="s">
        <v>5</v>
      </c>
      <c r="L22" s="1" t="str">
        <f t="shared" si="0"/>
        <v>1.06 &amp; 1.43 &amp; 1 &amp; 1.27 &amp; - &amp; - \\ \hline</v>
      </c>
    </row>
    <row r="23" spans="3:12" ht="14.4">
      <c r="C23" s="8">
        <v>1.24</v>
      </c>
      <c r="D23" s="8">
        <v>1.93</v>
      </c>
      <c r="E23" s="5"/>
      <c r="F23" s="8">
        <v>1.1100000000000001</v>
      </c>
      <c r="G23" s="8">
        <v>1.56</v>
      </c>
      <c r="I23" s="8" t="s">
        <v>5</v>
      </c>
      <c r="J23" s="8" t="s">
        <v>5</v>
      </c>
      <c r="L23" s="1" t="str">
        <f t="shared" si="0"/>
        <v>1.24 &amp; 1.93 &amp; 1.11 &amp; 1.56 &amp; - &amp; - \\ \hline</v>
      </c>
    </row>
    <row r="24" spans="3:12" ht="14.4">
      <c r="C24" s="8">
        <v>1.53</v>
      </c>
      <c r="D24" s="8">
        <v>2.76</v>
      </c>
      <c r="E24" s="5"/>
      <c r="F24" s="8">
        <v>1.22</v>
      </c>
      <c r="G24" s="8">
        <v>1.88</v>
      </c>
      <c r="I24" s="8" t="s">
        <v>5</v>
      </c>
      <c r="J24" s="8" t="s">
        <v>5</v>
      </c>
      <c r="L24" s="1" t="str">
        <f t="shared" si="0"/>
        <v>1.53 &amp; 2.76 &amp; 1.22 &amp; 1.88 &amp; - &amp; - \\ \hline</v>
      </c>
    </row>
    <row r="25" spans="3:12" ht="14.4">
      <c r="C25" s="8">
        <v>1.7</v>
      </c>
      <c r="D25" s="8">
        <v>3.27</v>
      </c>
      <c r="E25" s="5"/>
      <c r="F25" s="8">
        <v>1.73</v>
      </c>
      <c r="G25" s="8">
        <v>3.35</v>
      </c>
      <c r="I25" s="8" t="s">
        <v>5</v>
      </c>
      <c r="J25" s="8" t="s">
        <v>5</v>
      </c>
      <c r="L25" s="1" t="str">
        <f t="shared" si="0"/>
        <v>1.7 &amp; 3.27 &amp; 1.73 &amp; 3.35 &amp; - &amp; - \\ \hline</v>
      </c>
    </row>
    <row r="26" spans="3:12" ht="14.4">
      <c r="C26" s="8">
        <v>1.97</v>
      </c>
      <c r="D26" s="8">
        <v>4.08</v>
      </c>
      <c r="E26" s="5"/>
      <c r="F26" s="8">
        <v>1.93</v>
      </c>
      <c r="G26" s="8">
        <v>3.97</v>
      </c>
      <c r="I26" s="8" t="s">
        <v>5</v>
      </c>
      <c r="J26" s="8" t="s">
        <v>5</v>
      </c>
      <c r="L26" s="1" t="str">
        <f t="shared" si="0"/>
        <v>1.97 &amp; 4.08 &amp; 1.93 &amp; 3.97 &amp; - &amp; - \\ \hline</v>
      </c>
    </row>
    <row r="27" spans="3:12" ht="14.4">
      <c r="C27" s="8">
        <v>2.19</v>
      </c>
      <c r="D27" s="8">
        <v>4.76</v>
      </c>
      <c r="E27" s="5"/>
      <c r="F27" s="8">
        <v>2.23</v>
      </c>
      <c r="G27" s="8">
        <v>4.8600000000000003</v>
      </c>
      <c r="I27" s="8" t="s">
        <v>5</v>
      </c>
      <c r="J27" s="8" t="s">
        <v>5</v>
      </c>
      <c r="L27" s="1" t="str">
        <f t="shared" si="0"/>
        <v>2.19 &amp; 4.76 &amp; 2.23 &amp; 4.86 &amp; - &amp; - \\ \hline</v>
      </c>
    </row>
    <row r="28" spans="3:12" ht="14.4">
      <c r="C28" s="8">
        <v>2.62</v>
      </c>
      <c r="D28" s="8">
        <v>6.04</v>
      </c>
      <c r="E28" s="5"/>
      <c r="F28" s="8">
        <v>2.61</v>
      </c>
      <c r="G28" s="8">
        <v>6</v>
      </c>
      <c r="I28" s="8" t="s">
        <v>5</v>
      </c>
      <c r="J28" s="8" t="s">
        <v>5</v>
      </c>
      <c r="L28" s="1" t="str">
        <f t="shared" si="0"/>
        <v>2.62 &amp; 6.04 &amp; 2.61 &amp; 6 &amp; - &amp; - \\ \hline</v>
      </c>
    </row>
    <row r="29" spans="3:12" ht="14.4">
      <c r="C29" s="8">
        <v>3</v>
      </c>
      <c r="D29" s="8">
        <v>7.19</v>
      </c>
      <c r="E29" s="5"/>
      <c r="F29" s="8">
        <v>3</v>
      </c>
      <c r="G29" s="8">
        <v>7.18</v>
      </c>
      <c r="I29" s="8">
        <v>3</v>
      </c>
      <c r="J29" s="8">
        <v>0</v>
      </c>
      <c r="L29" s="1" t="str">
        <f t="shared" si="0"/>
        <v>3 &amp; 7.19 &amp; 3 &amp; 7.18 &amp; 3 &amp; 0 \\ \hline</v>
      </c>
    </row>
  </sheetData>
  <mergeCells count="3">
    <mergeCell ref="C4:J4"/>
    <mergeCell ref="C5:J5"/>
    <mergeCell ref="C6:J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Sabu John</cp:lastModifiedBy>
  <cp:revision>2</cp:revision>
  <dcterms:created xsi:type="dcterms:W3CDTF">2018-10-15T05:00:53Z</dcterms:created>
  <dcterms:modified xsi:type="dcterms:W3CDTF">2018-11-01T16:40:00Z</dcterms:modified>
  <dc:language>en-US</dc:language>
</cp:coreProperties>
</file>