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25" yWindow="285" windowWidth="13545" windowHeight="9780"/>
  </bookViews>
  <sheets>
    <sheet name="IP organizations" sheetId="1" r:id="rId1"/>
  </sheets>
  <calcPr calcId="145621"/>
</workbook>
</file>

<file path=xl/calcChain.xml><?xml version="1.0" encoding="utf-8"?>
<calcChain xmlns="http://schemas.openxmlformats.org/spreadsheetml/2006/main">
  <c r="D4" i="1" l="1"/>
  <c r="D5" i="1"/>
  <c r="D6" i="1"/>
  <c r="E6" i="1"/>
  <c r="D7" i="1"/>
  <c r="D8" i="1"/>
  <c r="D9" i="1"/>
  <c r="D10" i="1"/>
  <c r="D11" i="1"/>
  <c r="D12" i="1"/>
  <c r="D13" i="1"/>
  <c r="D14" i="1"/>
  <c r="D16" i="1"/>
  <c r="D17" i="1"/>
  <c r="D18" i="1"/>
  <c r="D19" i="1"/>
  <c r="D20" i="1"/>
  <c r="D21" i="1"/>
  <c r="D22" i="1"/>
  <c r="D23" i="1"/>
  <c r="D24" i="1"/>
  <c r="D25" i="1"/>
  <c r="D26" i="1"/>
  <c r="D27" i="1"/>
  <c r="D28" i="1"/>
</calcChain>
</file>

<file path=xl/sharedStrings.xml><?xml version="1.0" encoding="utf-8"?>
<sst xmlns="http://schemas.openxmlformats.org/spreadsheetml/2006/main" count="330" uniqueCount="234">
  <si>
    <t>Aboriginal-owned news publication focusing on news relevant to Aboriginal People.</t>
  </si>
  <si>
    <t>Native Journal Online</t>
  </si>
  <si>
    <t>http://www.nativejournal.ca/pages/frameset.html</t>
  </si>
  <si>
    <t>National</t>
  </si>
  <si>
    <t>CAN</t>
  </si>
  <si>
    <t>National Aboriginal organization representing Aboriginal women.</t>
  </si>
  <si>
    <t>1 Nicholas Street, 9th Floor
Ottawa ON   K1N 7B7</t>
  </si>
  <si>
    <t>L'Association des Femmes Autochtones du Canada</t>
  </si>
  <si>
    <t>Native Women’s Association of Canada</t>
  </si>
  <si>
    <t>http://www.nwac.ca/</t>
  </si>
  <si>
    <t>Organization training and supporting communities in utilizing environmental monitoring to understand the impact of fossil fuel industry pollution on their health and the environment.</t>
  </si>
  <si>
    <t>P.O. Box 1784 
El Cerrito, CA 94530
USA</t>
  </si>
  <si>
    <t xml:space="preserve">Global Community Monitor </t>
  </si>
  <si>
    <t>http://www.gcmonitor.org/</t>
  </si>
  <si>
    <t>International</t>
  </si>
  <si>
    <t>Global</t>
  </si>
  <si>
    <t>Aboriginal-owned news TV channel and news website.</t>
  </si>
  <si>
    <t>339 Portage Ave‎
Winnipeg, MB R3B, Canada</t>
  </si>
  <si>
    <t xml:space="preserve">Aboriginal Peoples Television Network (APTN) </t>
  </si>
  <si>
    <t>http://aptn.ca/</t>
  </si>
  <si>
    <t>An Aboriginal protest movement against alleged legislative abuses from the Harper Government, particularly taking issue with the passing of the C-45 Omnibus Bill.</t>
  </si>
  <si>
    <t>Idle No More</t>
  </si>
  <si>
    <t>http://www.idlenomore.ca/</t>
  </si>
  <si>
    <t>International online portal collating news and recources pertaining to Indigenous Peoples around the world.</t>
  </si>
  <si>
    <t>Indigenous Portal</t>
  </si>
  <si>
    <t>http://www.indigenousportal.com/</t>
  </si>
  <si>
    <t>An independent information resource covering the rights of the Sámi and other indigenous peoples around the world.</t>
  </si>
  <si>
    <t>Hánnoluohkká 45
N-9520 Guovdageaidnu-Kautokeino 
Norway</t>
  </si>
  <si>
    <t>Galdú</t>
  </si>
  <si>
    <t>http://www.galdu.org/web/?giella1=</t>
  </si>
  <si>
    <t>NOR</t>
  </si>
  <si>
    <t>A blog about Native American news and people at the Missoulian newspaper in western Montana.</t>
  </si>
  <si>
    <t xml:space="preserve">The Buffalo Post </t>
  </si>
  <si>
    <t>http://www.buffalopost.net/</t>
  </si>
  <si>
    <t>Montana</t>
  </si>
  <si>
    <t>USA</t>
  </si>
  <si>
    <t>Aboriginal employment service agency working with First Nations and Inuit people living in the Edmonton area.</t>
  </si>
  <si>
    <t>#300, 14925-111 Avenue
Edmonton, Alberta
T5M 2P6</t>
  </si>
  <si>
    <t>Oteenow Employment &amp; Training Society</t>
  </si>
  <si>
    <t>http://oteenow.com/</t>
  </si>
  <si>
    <t>Alberta</t>
  </si>
  <si>
    <t>Consulting firm working to support the development and implementation of equitable and inclusive instruction, programming, and services for Aboriginal communities.</t>
  </si>
  <si>
    <t>Dragonfly Consulting Services Canada</t>
  </si>
  <si>
    <t>http://dragonflycanada.ca/</t>
  </si>
  <si>
    <t>Online magazine working to optimize the way in which organizations work with Aboriginal Peoples in Canada.</t>
  </si>
  <si>
    <t>Working Effectively with Aboriginal Peoples</t>
  </si>
  <si>
    <t>http://workingeffectivelywithaboriginalpeoples.com/</t>
  </si>
  <si>
    <t>Independent, volunteer-run news and analysis magazine supporting the global Indigenous movement.</t>
  </si>
  <si>
    <t>601-170 Hendon Ave.
Winnipeg, MB R3R 1Z6
Canada</t>
  </si>
  <si>
    <t>International Cry Magazine</t>
  </si>
  <si>
    <t>http://intercontinentalcry.org/</t>
  </si>
  <si>
    <t>Annual demonstration event protesting the oil sands industrial development and its impacts on Aboriginal communities.</t>
  </si>
  <si>
    <t>Tar Sands Healing Walk</t>
  </si>
  <si>
    <t>http://www.healingwalk.org/</t>
  </si>
  <si>
    <t>Aboriginal HIV/AIDS service organization working to address HIV/AIDS, addictions, and related issues.</t>
  </si>
  <si>
    <t>R.R.1 Site 1 Comp 111, Onoway, Alberta
T0E 1V0</t>
  </si>
  <si>
    <t xml:space="preserve">Kimamow Atoskanow Foundation </t>
  </si>
  <si>
    <t>http://www.treeofcreation.ca/main.html</t>
  </si>
  <si>
    <t>International human rights organization staffed by specialists and advisers on indigenous affairs. Supports indigenous peoples' struggle for human rights, self-determination, right to territory, control of land and resources, cultural integrity, and the right to development.</t>
  </si>
  <si>
    <t>Classensgade 11 E
DK 2100 Copenhagen
Denmark</t>
  </si>
  <si>
    <t>International Work Group for Indigenous Affairs (IWGIA)</t>
  </si>
  <si>
    <t>http://www.iwgia.org/</t>
  </si>
  <si>
    <t>DNK</t>
  </si>
  <si>
    <t xml:space="preserve">Publisher of Indigenous literature. </t>
  </si>
  <si>
    <t>2068 Forest Drive
Nanaimo, BC
V9S 2R7, Canada</t>
  </si>
  <si>
    <t>Strong Nations Publishing Inc.</t>
  </si>
  <si>
    <t>http://www.strongnations.com/</t>
  </si>
  <si>
    <t>British Columbia</t>
  </si>
  <si>
    <t>Organization working to enhance and improve the quality of the educational experience of Aboriginal students, families and staff within Edmonton Public Schools.</t>
  </si>
  <si>
    <t>Edmonton Public Schools Aboriginal Education</t>
  </si>
  <si>
    <t>http://aboriginaleducation.epsb.ca/</t>
  </si>
  <si>
    <t>Political body advocating for Aboriginal human rights in Alberta.</t>
  </si>
  <si>
    <t>201, 10812 - 178 Street
Edmonton, Alberta T5S 1J3​</t>
  </si>
  <si>
    <t xml:space="preserve">Aboriginal Commission on Human Rights &amp; Justice </t>
  </si>
  <si>
    <t>http://www.aboriginalhumanrights.ca/</t>
  </si>
  <si>
    <t>Agency providing legal counselling to Aboriginal People in Alberta.</t>
  </si>
  <si>
    <t>10975 – 124 Street
Edmonton, Alberta
T5M 0H9</t>
  </si>
  <si>
    <t xml:space="preserve">Native Counselling Services of Alberta </t>
  </si>
  <si>
    <t>http://www.ncsa.ca/online/</t>
  </si>
  <si>
    <t>Another name for the Kainai Nation. First Nations community in Alberta, with about 12,000 members.</t>
  </si>
  <si>
    <t>Box 60 Standoff, AB T0L 1Y0</t>
  </si>
  <si>
    <t xml:space="preserve">The Blood Tribe </t>
  </si>
  <si>
    <t>http://www.bloodtribe.org/</t>
  </si>
  <si>
    <t>Organizing body for the intermittent North American Indigenous Games.</t>
  </si>
  <si>
    <t>North American Indigenous Games Council
Suite 411, 35-2855 Pembina Highway
Winnipeg, Manitoba, Canada R3T 2H5</t>
  </si>
  <si>
    <t>The North American Indigenous Games Council</t>
  </si>
  <si>
    <t>http://www.naigcouncil.com/</t>
  </si>
  <si>
    <t>North America</t>
  </si>
  <si>
    <t xml:space="preserve">Online publication/information resource providing information, news, articles, videos, and resources for those concerned about, and for, indigenous peoples around the world. </t>
  </si>
  <si>
    <t>PO Box 17712
Golden, CO 80402</t>
  </si>
  <si>
    <t>Indigenous Peoples Issues &amp; Resources</t>
  </si>
  <si>
    <t>http://indigenouspeoplesissues.com/</t>
  </si>
  <si>
    <t>Incorporated Provincial/Territorial Association working in partnership with 20 Friendship Centres located in most major urban areas across Alberta building a future of wellness, equality and understanding for an urban Aboriginal population of more than 199,000.</t>
  </si>
  <si>
    <t>10336-121 Street
Edmonton, AB
T5N 1K8</t>
  </si>
  <si>
    <t>Alberta Native Friendship Centres Association</t>
  </si>
  <si>
    <t>http://anfca.com/</t>
  </si>
  <si>
    <t>Grassroots North American Indigenous group working to address economic and environmental justice issues.</t>
  </si>
  <si>
    <t>PO Box 485
Bemidji, MN 56619</t>
  </si>
  <si>
    <t>Indigenous Environmental Network</t>
  </si>
  <si>
    <t>http://www.ienearth.org/</t>
  </si>
  <si>
    <t>Aboriginal-owned corporation working to mobilize the employability and participation of the Aboriginal people within the Canadian economy.v</t>
  </si>
  <si>
    <t>PO Box 161, Glenevis, Alberta, T0E 0X0</t>
  </si>
  <si>
    <t>International Trade of Aboriginal People, Inc.</t>
  </si>
  <si>
    <t>http://www.itapcanada.com/</t>
  </si>
  <si>
    <t>An Aboriginal communications society working to facilitate the exchange of information reflecting Aboriginal culture to a wide and varied audience.</t>
  </si>
  <si>
    <t>13245 - 146 Street
Edmonton, Alberta, Canada
T5L 4S8</t>
  </si>
  <si>
    <t>Aboriginal Multi-Media Society (AMMSA)</t>
  </si>
  <si>
    <t>http://www.ammsa.com/</t>
  </si>
  <si>
    <t>Organization working to foster business relations between First Nations, Inuit and Métis people and Canadian business.</t>
  </si>
  <si>
    <t>250 The Esplanade, Suite 204
Toronto, Ontario 
M5A 1J2</t>
  </si>
  <si>
    <t xml:space="preserve">Canadian Council for Aboriginal Business </t>
  </si>
  <si>
    <t>https://www.ccab.com/</t>
  </si>
  <si>
    <t>The department of the government of Canada responsible for policies relating to Canada's Aboriginal population and Northeners, working to improve their social well-being economic prosperity, health, sustainability, and political participation.</t>
  </si>
  <si>
    <t>Aboriginal Affairs and Northern Development Canada
Terrasses de la Chaudière
10 Wellington, North Tower
Gatineau, Quebec</t>
  </si>
  <si>
    <t>Affaires Autochtones et Développement du Nord Canada</t>
  </si>
  <si>
    <t>Aboriginal Affairs and Northern Development Canada</t>
  </si>
  <si>
    <t>http://www.aadnc-aandc.gc.ca/eng/1100100010002/1100100010021</t>
  </si>
  <si>
    <t>National organization representing the Métis Nation nationally and internationally, working for the advancement of the aspirations and desires of Métis governments and their constituents from Ontario and westward.</t>
  </si>
  <si>
    <t>#4 – 340 MacLaren Street, Ottawa, ON, K2P 0M6</t>
  </si>
  <si>
    <t>Ralliement National Des Métis</t>
  </si>
  <si>
    <t>Métis National Council</t>
  </si>
  <si>
    <t>http://www.metisnation.ca/</t>
  </si>
  <si>
    <t>An information resource on key topics relating to the histories, politics, and cultures of the Aboriginal peoples of Canada. Hosted by the University of British Columbia and the First Nations Study Program.</t>
  </si>
  <si>
    <t>First Nations Studies Program
Vancouver Campus
Buchanan E266
1866 Main Mall
Vancouver, BC Canada V6T 1Z1</t>
  </si>
  <si>
    <t>Indigenous Foundations</t>
  </si>
  <si>
    <t>http://indigenousfoundations.arts.ubc.ca/home.html</t>
  </si>
  <si>
    <t>The national Inuit organization in Canada, representing four Inuit regions – Nunatsiavut (Labrador), Nunavik (northern Quebec), Nunavut, and the Inuvialuit Settlement Region in the Northwest Territories. Formerly Inuit Tapirisat of Canada.</t>
  </si>
  <si>
    <t>510-170 Laurier St W., Ottawa</t>
  </si>
  <si>
    <t>Inuit Tapiriit Kanatami</t>
  </si>
  <si>
    <t>http://www.itk.ca/</t>
  </si>
  <si>
    <t>A nationally incorporated umbrella organization representing the interests of its provincial and territorial affiliate organizations across Canada.</t>
  </si>
  <si>
    <t>867 St. Laurent Bvd, Ottawa</t>
  </si>
  <si>
    <t>Congrès des Peuples Autochtones</t>
  </si>
  <si>
    <t>Congress of Aboriginal Peoples</t>
  </si>
  <si>
    <t>http://www.abo-peoples.org/</t>
  </si>
  <si>
    <t>An assembly of First Nations represented by chiefs, aiming to protect and advance Aboriginal and Treaty rights, as well as the interests of First Nations in Canada.</t>
  </si>
  <si>
    <t>1, Nicholas St, Suite 1002, Ottawa</t>
  </si>
  <si>
    <t>Assemblée des Premieres Nations</t>
  </si>
  <si>
    <t xml:space="preserve"> Assembly of First Nations of Canada </t>
  </si>
  <si>
    <t>http://www.afn.ca/</t>
  </si>
  <si>
    <t xml:space="preserve">The Indigenous Environmental Network is an alliance of grassroots indigenous peoples whose mission is to protect the sacredness of Mother Earth from contamination and exploitation by strengthening maintaining and respecting the traditional teachings and the natural laws. </t>
  </si>
  <si>
    <t>Environmental</t>
  </si>
  <si>
    <t>US</t>
  </si>
  <si>
    <t xml:space="preserve">An independent, non-profit research and education organization in the USA dedicated to wider understanding and appreciation of the ideas and knowledge of indigenous peoples and the social, economic and political realities of indigenous nations. The center serves as a clearinghouse between nations and between nations and state governments. Here you will also find information on the Fourth World Documentation Project. </t>
  </si>
  <si>
    <t>Cultural preservation/ Development</t>
  </si>
  <si>
    <t xml:space="preserve">CWIS, Center for World Indigenous Studies: advancing cooperation and consent between nations </t>
  </si>
  <si>
    <t xml:space="preserve">An organization, founded in 1972, which seeks to ensure the rights of indigenous peoples to define and practice their own traditions and to participate as equals in the decisions affecting their ancestral territories It publishes Cultural Survival Quarterly, a periodical which is also partly available on line, and Active Voices, an online journal Furthermore it undertakes special projects </t>
  </si>
  <si>
    <t>Cultural preservation/ Development/ Property rights</t>
  </si>
  <si>
    <t>Cultural Survival</t>
  </si>
  <si>
    <t xml:space="preserve">The I.A.I.P. is the worldwide network of the organisations of Indigenous &amp; Tribal Peoples living in tropical forest countries , namely in Africa, Asia, &amp; the Americas. The Alliance was founded in 1992, during an Indigenous conference in Malaysia, where the Charter of the Alliance was agreed. </t>
  </si>
  <si>
    <t>Cultural preservation/ Development/ Resource</t>
  </si>
  <si>
    <t>International Alliance of the Indigenous-Tribal Peoples of the Tropical Forests</t>
  </si>
  <si>
    <t>UK</t>
  </si>
  <si>
    <t xml:space="preserve">Indigenous issues such as maintaining a land base, managing natural resources, preserving spirituality, strengthening culture, and fostering development are global. Taking many of the lessons learned in Indian Country from our mother organization - First Nations Development Institute - First Peoples Worldwide advocates for the rights of indigenous people around the world; for we are all related. </t>
  </si>
  <si>
    <t>Cultural preservation/ Civil rights</t>
  </si>
  <si>
    <t>First Peoples</t>
  </si>
  <si>
    <t xml:space="preserve">IWGIA works at local, regional and international levels to further the understanding and knowledge of, and the involvement in, the cause of indigenous peoples.  Through publications, human rights work, networking, conferences, campaigns and projects, IWGIA supports indigenous peoples in their struggle to improve general life conditions, to better relationships with the nation states of which they are part, and to influence the global economic and political forces that affect their lives.  </t>
  </si>
  <si>
    <t>Network</t>
  </si>
  <si>
    <t>International Work Group for Indigenous Affairs</t>
  </si>
  <si>
    <t>United Nations Guide for Indigenous Peoples. Provides links to UN and other important sites and documents.</t>
  </si>
  <si>
    <t>Information</t>
  </si>
  <si>
    <t>United Nations</t>
  </si>
  <si>
    <t>UN</t>
  </si>
  <si>
    <t xml:space="preserve">The Assembly of First Nations (AFN) is the national representative/lobby organization of the First Nations in Canada. There are over 630 First Nation's communities in Canada. The AFN Secretariat, is designed to present the views of the various First Nations through their leaders in areas such as: Aboriginal and Treaty Rights, Economic Development, Education, Languages and Literacy, Health, Housing, Social Development, Justice, Taxation, Land Claims, Environment, and a whole array of issues that are of common concern which arise from time to time. </t>
  </si>
  <si>
    <t>Assembly of First Nations (AFN)</t>
  </si>
  <si>
    <t>Canada</t>
  </si>
  <si>
    <t>Other</t>
  </si>
  <si>
    <t>The Artic Council is a high-level intergovernmental forum that provides a mechanism to address the common concerns and challenges faced by the Arctic governments and the people of the Arctic.</t>
  </si>
  <si>
    <t>Governmental forum</t>
  </si>
  <si>
    <t>The Artic Council</t>
  </si>
  <si>
    <t>Artic</t>
  </si>
  <si>
    <t xml:space="preserve">While many Aboriginal people use the Northern Land Council to assist them in "caring for country", the NLC also assists landowners wanting to use the land they have gained under the Act to develop economic opportunities. The continual need to consult traditional landowners, the dispersed population and large geographical areas covered by the land council means that field staff play a critical role and efficient transport is vital. </t>
  </si>
  <si>
    <t>Property rights</t>
  </si>
  <si>
    <t>Northern Land Council</t>
  </si>
  <si>
    <t>Australia</t>
  </si>
  <si>
    <t>This link provides information on the IDB's Indigenous Peoples-related programs and approaches.</t>
  </si>
  <si>
    <t>IFO</t>
  </si>
  <si>
    <t>Inter-American Development Bank (IDB)</t>
  </si>
  <si>
    <t>LAC</t>
  </si>
  <si>
    <t>El Fondo para el Desarrollo de los Pueblos Indígenas de América Latina y El Caribe es una organización multilateral de desarrollo, creada mediante un Convenio suscrito hasta la fecha por 23 países y ratificado por 21 de ellos. Su mision: Promover el fortalecimiento y el desarrollo político, económico, cultural y social de los pueblos, comunidades y organizaciones indígenas de América Latina y El Caribe, mediante la gestión de la canalización de recursos, la concertación y prestación de apoyo político, técnico, financiero e informativo para la formulación de leyes, políticas, programas y para la generación de capacidades.</t>
  </si>
  <si>
    <t>Fondo Indigena</t>
  </si>
  <si>
    <t>COICA is a network of IPOs based in Lima: Its objectives are: a. Promover, desarrollar e impulsar los mecanismos necesarios para la interacción de los Pueblos y organizaciones Indígenas miembros de COICA; b. Defender las reivindicaciones territoriales, la autodeterminación de los Pueblos Indígenas y el respeto a los derechos humanos de sus integrantes; c. Coordinar con las organizaciones miembros, ante las diversas instancias intergubernamentales y organizaciones no gubernamentales de nivel internacional, las diferentes acciones dentro de la Cuenca Amazónica; d. Fortalecer la unidad y la colaboración mutua entre todos los Pueblos Indígenas de la región; e. Promover la revalorización y reivindicación cultural de sus miembros.</t>
  </si>
  <si>
    <t>COICA (Coordinating Body of Indigenous Organizations of the Amazon Basin; Coordinadora de las Organizaciones Indígenas de la Cuenca Amazónica. )</t>
  </si>
  <si>
    <t>Amazon</t>
  </si>
  <si>
    <t>The CICA has formed to coordinate efforts by the indigenous people of Central America to win aid. It attempts to address chronic poverty, as well as lobby the governments of Central America to draft laws that protect the environment and indigenous rights. Based in Guatemala.</t>
  </si>
  <si>
    <t>Advocacy</t>
  </si>
  <si>
    <t>CICA Consejo Indígena de Centroamérica; (Indigenous Council of  (Indigenous Council of Central America)</t>
  </si>
  <si>
    <t>Central America</t>
  </si>
  <si>
    <t xml:space="preserve">RAIPON is a non-government organization formed on territorial and territorial-ethnic principles and comprising over thirty regional ethnic associations of indigenous peoples of the North. Its main purpose is to protect the interests and lawful rights of the peoples it represents, including their right to land, natural resources, and self-government in accordance with international standards and Russian legislation, and their right to resolve their own social and economic problems. RAIPON also provides assistance in cultural development and education, promotes international exchange and co-operation, and organizes humanitarian aid. </t>
  </si>
  <si>
    <t>Civil rights</t>
  </si>
  <si>
    <t>Russian Association of Indigenous Peoples of the North (RAIPON)</t>
  </si>
  <si>
    <t>Russia</t>
  </si>
  <si>
    <t>ECA</t>
  </si>
  <si>
    <t xml:space="preserve">Tebtebba (Indigenous Peoples' International Centre for Policy Research and Education), Baguio City, Philippines </t>
  </si>
  <si>
    <t>Cultural preservation/  Develpoment</t>
  </si>
  <si>
    <t>Tebtebba (Indigenous Peoples' Internatiponal Centre for Policy Research and Education</t>
  </si>
  <si>
    <t>Philippines</t>
  </si>
  <si>
    <t>Asia</t>
  </si>
  <si>
    <t>Aims at capacity building of Indigenous Peoples and ethnic minorities in MMSEA  to incorporate indigenous knowledge and culture in local development work, to create respect to Indigenous Knowledge and to promote Endogenous Development and Indigenous Knowledge for sustainable livelihoods. It aims to do so by strengthening community organizations and networks; establishing contacts, facilitating exchange visits and joint efforts for sustainable development in MMSEA, etc.</t>
  </si>
  <si>
    <t>Information; Network+D8</t>
  </si>
  <si>
    <t>IKAP-Network MMSEA (Indigenous Knowledge and Peoples Network on Capacity Building in Mainland Montane South East Asia)</t>
  </si>
  <si>
    <t xml:space="preserve">Edits the IKNA (Indigenous Knowledge News Asia), a newsletter published four times a year.  The website provides additional information and states that it is a gateway to indigenous knowledge. Based in Philippines. </t>
  </si>
  <si>
    <t>International Institute for Rural Reconstruction (IIRR)</t>
  </si>
  <si>
    <t xml:space="preserve">IKNA is a newsletter published four times a year edited by the International Institute for Rural Reconstruction (IIRR), Cavite, Philippines, and part of the international Indigenous Knowledge Network.  Aims at the sharing of information among various stakeholders in development and to contribute to the challenge of knowledge for development, which is to combine indigenous (local) knowledge with similar experiences from around the world, and with the world of science and technology.  </t>
  </si>
  <si>
    <t>Indigenous Knowledge News Asia (IKNA)</t>
  </si>
  <si>
    <t>This link provides information on the ADB's Indigenous Peoples-related programs and approaches.</t>
  </si>
  <si>
    <t>Asian Development Bank</t>
  </si>
  <si>
    <t xml:space="preserve">The Working Group of Indigenous Minorities in Southern Africa - WIMSA was established in 1996 at the request of the San in South Africa, Botswana, Namibia, Zambia and Zimbabwe, to provide a platform for their communities to express their problems,needs and concerns. WIMSA is required to advocate and lobby for San rights, to establish a network for information exchange among San communities and other concerned parties, and to provide training and advice to San communities on tourism, integrated development projects and land tenure. </t>
  </si>
  <si>
    <t>WIMSA  (Working Group  for Indigenous Minorities of Southern Africa)</t>
  </si>
  <si>
    <t>Southern Africa</t>
  </si>
  <si>
    <t>AFR</t>
  </si>
  <si>
    <t>Batwa (Pygmy) network of IPOs in Burundi, Cameroun, Congo, Rwanda, Uganda.</t>
  </si>
  <si>
    <t>La Voix Batwa (Pygmees) des Forests Tropicales Africaines</t>
  </si>
  <si>
    <t>Central Africa</t>
  </si>
  <si>
    <t>The Ogiek.org Web site is a partnership of human rights organizations around the world who support the rights of the Ogiek, a Kenyan indigenous group. Below is a list of the organizations who have joined us in our work. This Web site was designed and is maintained by the Digital Freedom Network (DFN). If your organization would like to participate in this venture, contact us.</t>
  </si>
  <si>
    <t>Cultural preservation</t>
  </si>
  <si>
    <t>Kenya</t>
  </si>
  <si>
    <t>IPACC is an advocacy network of IPOs in Africa with over 70 members.</t>
  </si>
  <si>
    <t>IPACC (Indigenous Peoples of Africa Coordinating Committee</t>
  </si>
  <si>
    <t>Website with infomration about African Indigenous Peoples, especially the San. Links to different indigenous organizations.</t>
  </si>
  <si>
    <t>Indigenous Peoples of Africa and the San People</t>
  </si>
  <si>
    <t>Based in Kigali, Rwanda</t>
  </si>
  <si>
    <t>African Indigenous and Minority Peoples Organization (AIMPO)</t>
  </si>
  <si>
    <t xml:space="preserve">aimpo_i@yahoo.fr </t>
  </si>
  <si>
    <t>*This listing is indicative only. Of the numerous organizations working on issues of relevance to Indigenous Peoples, only a few are included here. These descriptions are those of the organizations themselves; their listing here does not imply any endorsement of either their statement or of the organization itself. This list is merely an attempt to document organizations interested in Indigenous Peoples' affairs.</t>
  </si>
  <si>
    <t>Brief Description*</t>
  </si>
  <si>
    <t>Type</t>
  </si>
  <si>
    <t>ADDRESS</t>
  </si>
  <si>
    <t>INSTITUTION NAME (FR)</t>
  </si>
  <si>
    <t>INSTITUTION NAME (EN)</t>
  </si>
  <si>
    <t>URL</t>
  </si>
  <si>
    <t>Region</t>
  </si>
  <si>
    <t>Area or Country</t>
  </si>
  <si>
    <t>Global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</si>
</sst>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rgb="FF000000"/>
      <name val="Arial"/>
      <family val="2"/>
    </font>
    <font>
      <sz val="11"/>
      <color rgb="FF000000"/>
      <name val="Calibri"/>
      <family val="2"/>
      <scheme val="minor"/>
    </font>
    <font>
      <u/>
      <sz val="11"/>
      <color rgb="FF0000FF"/>
      <name val="Calibri"/>
      <family val="2"/>
      <scheme val="minor"/>
    </font>
    <font>
      <sz val="11"/>
      <name val="Calibri"/>
      <family val="2"/>
      <scheme val="minor"/>
    </font>
    <font>
      <sz val="11"/>
      <color rgb="FF0000FF"/>
      <name val="Calibri"/>
      <family val="2"/>
      <scheme val="minor"/>
    </font>
    <font>
      <b/>
      <i/>
      <sz val="11"/>
      <color rgb="FFFF0000"/>
      <name val="Calibri"/>
      <family val="2"/>
      <scheme val="minor"/>
    </font>
    <font>
      <b/>
      <u/>
      <sz val="11"/>
      <color rgb="FF000000"/>
      <name val="Calibri"/>
      <family val="2"/>
      <scheme val="minor"/>
    </font>
  </fonts>
  <fills count="3">
    <fill>
      <patternFill patternType="none"/>
    </fill>
    <fill>
      <patternFill patternType="gray125"/>
    </fill>
    <fill>
      <patternFill patternType="solid">
        <fgColor rgb="FFF4CCCC"/>
        <bgColor rgb="FFF4CCCC"/>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2" fillId="0" borderId="0" xfId="1" applyFont="1" applyAlignment="1">
      <alignment wrapText="1"/>
    </xf>
    <xf numFmtId="0" fontId="2" fillId="0" borderId="0" xfId="1" applyFont="1" applyAlignment="1">
      <alignment horizontal="left" vertical="top" wrapText="1"/>
    </xf>
    <xf numFmtId="0" fontId="3" fillId="0" borderId="0" xfId="1" applyFont="1" applyAlignment="1">
      <alignment horizontal="left" vertical="top" wrapText="1"/>
    </xf>
    <xf numFmtId="0" fontId="2" fillId="2" borderId="0" xfId="1" applyFont="1" applyFill="1" applyAlignment="1">
      <alignment horizontal="left" vertical="top" wrapText="1"/>
    </xf>
    <xf numFmtId="0" fontId="3" fillId="0" borderId="0" xfId="1" applyFont="1" applyAlignment="1">
      <alignment horizontal="left" vertical="top"/>
    </xf>
    <xf numFmtId="0" fontId="2" fillId="0" borderId="0" xfId="1" applyFont="1" applyAlignment="1">
      <alignment horizontal="left" vertical="top"/>
    </xf>
    <xf numFmtId="0" fontId="4" fillId="0" borderId="0" xfId="1" applyFont="1" applyAlignment="1">
      <alignment horizontal="left" vertical="top" wrapText="1"/>
    </xf>
    <xf numFmtId="0" fontId="5" fillId="0" borderId="0" xfId="1" applyFont="1" applyAlignment="1">
      <alignment horizontal="left" vertical="top"/>
    </xf>
    <xf numFmtId="0" fontId="6" fillId="0" borderId="0" xfId="1" applyFont="1" applyAlignment="1">
      <alignment horizontal="left" vertical="top" wrapText="1"/>
    </xf>
    <xf numFmtId="0" fontId="7" fillId="0" borderId="0" xfId="1" applyFont="1" applyAlignment="1">
      <alignment horizontal="left" vertical="top"/>
    </xf>
    <xf numFmtId="0" fontId="7" fillId="0" borderId="0" xfId="1" applyFont="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coica.org/coica.php" TargetMode="External"/><Relationship Id="rId18" Type="http://schemas.openxmlformats.org/officeDocument/2006/relationships/hyperlink" Target="http://www.afn.ca/" TargetMode="External"/><Relationship Id="rId26" Type="http://schemas.openxmlformats.org/officeDocument/2006/relationships/hyperlink" Target="http://www.afn.ca/" TargetMode="External"/><Relationship Id="rId39" Type="http://schemas.openxmlformats.org/officeDocument/2006/relationships/hyperlink" Target="http://www.bloodtribe.org/" TargetMode="External"/><Relationship Id="rId21" Type="http://schemas.openxmlformats.org/officeDocument/2006/relationships/hyperlink" Target="http://www.firstpeoples.org/" TargetMode="External"/><Relationship Id="rId34" Type="http://schemas.openxmlformats.org/officeDocument/2006/relationships/hyperlink" Target="http://www.itapcanada.com/" TargetMode="External"/><Relationship Id="rId42" Type="http://schemas.openxmlformats.org/officeDocument/2006/relationships/hyperlink" Target="http://aboriginaleducation.epsb.ca/" TargetMode="External"/><Relationship Id="rId47" Type="http://schemas.openxmlformats.org/officeDocument/2006/relationships/hyperlink" Target="http://intercontinentalcry.org/" TargetMode="External"/><Relationship Id="rId50" Type="http://schemas.openxmlformats.org/officeDocument/2006/relationships/hyperlink" Target="http://oteenow.com/" TargetMode="External"/><Relationship Id="rId55" Type="http://schemas.openxmlformats.org/officeDocument/2006/relationships/hyperlink" Target="http://aptn.ca/" TargetMode="External"/><Relationship Id="rId7" Type="http://schemas.openxmlformats.org/officeDocument/2006/relationships/hyperlink" Target="http://www.adb.org/Indigenous%20Peoples" TargetMode="External"/><Relationship Id="rId2" Type="http://schemas.openxmlformats.org/officeDocument/2006/relationships/hyperlink" Target="http://www.ipacc.org.za/wimsa/home.htm" TargetMode="External"/><Relationship Id="rId16" Type="http://schemas.openxmlformats.org/officeDocument/2006/relationships/hyperlink" Target="http://www.nlc.org.au/" TargetMode="External"/><Relationship Id="rId29" Type="http://schemas.openxmlformats.org/officeDocument/2006/relationships/hyperlink" Target="http://indigenousfoundations.arts.ubc.ca/home.html" TargetMode="External"/><Relationship Id="rId11" Type="http://schemas.openxmlformats.org/officeDocument/2006/relationships/hyperlink" Target="http://www.tebtebba.org/" TargetMode="External"/><Relationship Id="rId24" Type="http://schemas.openxmlformats.org/officeDocument/2006/relationships/hyperlink" Target="http://www.cwis.org/" TargetMode="External"/><Relationship Id="rId32" Type="http://schemas.openxmlformats.org/officeDocument/2006/relationships/hyperlink" Target="https://www.ccab.com/" TargetMode="External"/><Relationship Id="rId37" Type="http://schemas.openxmlformats.org/officeDocument/2006/relationships/hyperlink" Target="http://indigenouspeoplesissues.com/" TargetMode="External"/><Relationship Id="rId40" Type="http://schemas.openxmlformats.org/officeDocument/2006/relationships/hyperlink" Target="http://www.ncsa.ca/online/" TargetMode="External"/><Relationship Id="rId45" Type="http://schemas.openxmlformats.org/officeDocument/2006/relationships/hyperlink" Target="http://www.treeofcreation.ca/main.html" TargetMode="External"/><Relationship Id="rId53" Type="http://schemas.openxmlformats.org/officeDocument/2006/relationships/hyperlink" Target="http://www.indigenousportal.com/" TargetMode="External"/><Relationship Id="rId58" Type="http://schemas.openxmlformats.org/officeDocument/2006/relationships/hyperlink" Target="http://www.nativejournal.ca/pages/frameset.html" TargetMode="External"/><Relationship Id="rId5" Type="http://schemas.openxmlformats.org/officeDocument/2006/relationships/hyperlink" Target="http://www.heritiers.org/troncpygmies2.html" TargetMode="External"/><Relationship Id="rId19" Type="http://schemas.openxmlformats.org/officeDocument/2006/relationships/hyperlink" Target="http://www.unhchr.ch/html/racism/00-indigenousguide.html" TargetMode="External"/><Relationship Id="rId4" Type="http://schemas.openxmlformats.org/officeDocument/2006/relationships/hyperlink" Target="http://ogiek.org/" TargetMode="External"/><Relationship Id="rId9" Type="http://schemas.openxmlformats.org/officeDocument/2006/relationships/hyperlink" Target="http://www.ik-pages.net/" TargetMode="External"/><Relationship Id="rId14" Type="http://schemas.openxmlformats.org/officeDocument/2006/relationships/hyperlink" Target="http://www.fondoindigena.org/" TargetMode="External"/><Relationship Id="rId22" Type="http://schemas.openxmlformats.org/officeDocument/2006/relationships/hyperlink" Target="http://www.gn.apc.org/iaip/" TargetMode="External"/><Relationship Id="rId27" Type="http://schemas.openxmlformats.org/officeDocument/2006/relationships/hyperlink" Target="http://www.abo-peoples.org/" TargetMode="External"/><Relationship Id="rId30" Type="http://schemas.openxmlformats.org/officeDocument/2006/relationships/hyperlink" Target="http://www.metisnation.ca/" TargetMode="External"/><Relationship Id="rId35" Type="http://schemas.openxmlformats.org/officeDocument/2006/relationships/hyperlink" Target="http://www.ienearth.org/" TargetMode="External"/><Relationship Id="rId43" Type="http://schemas.openxmlformats.org/officeDocument/2006/relationships/hyperlink" Target="http://www.strongnations.com/" TargetMode="External"/><Relationship Id="rId48" Type="http://schemas.openxmlformats.org/officeDocument/2006/relationships/hyperlink" Target="http://workingeffectivelywithaboriginalpeoples.com/" TargetMode="External"/><Relationship Id="rId56" Type="http://schemas.openxmlformats.org/officeDocument/2006/relationships/hyperlink" Target="http://www.gcmonitor.org/" TargetMode="External"/><Relationship Id="rId8" Type="http://schemas.openxmlformats.org/officeDocument/2006/relationships/hyperlink" Target="http://www.ik-pages.net/" TargetMode="External"/><Relationship Id="rId51" Type="http://schemas.openxmlformats.org/officeDocument/2006/relationships/hyperlink" Target="http://www.buffalopost.net/" TargetMode="External"/><Relationship Id="rId3" Type="http://schemas.openxmlformats.org/officeDocument/2006/relationships/hyperlink" Target="http://www.ogiek.org/" TargetMode="External"/><Relationship Id="rId12" Type="http://schemas.openxmlformats.org/officeDocument/2006/relationships/hyperlink" Target="http://www.raipon.org/english/index.html" TargetMode="External"/><Relationship Id="rId17" Type="http://schemas.openxmlformats.org/officeDocument/2006/relationships/hyperlink" Target="http://www.arctic-council.org/index.html" TargetMode="External"/><Relationship Id="rId25" Type="http://schemas.openxmlformats.org/officeDocument/2006/relationships/hyperlink" Target="http://www.ienearth.org/" TargetMode="External"/><Relationship Id="rId33" Type="http://schemas.openxmlformats.org/officeDocument/2006/relationships/hyperlink" Target="http://www.ammsa.com/" TargetMode="External"/><Relationship Id="rId38" Type="http://schemas.openxmlformats.org/officeDocument/2006/relationships/hyperlink" Target="http://www.naigcouncil.com/" TargetMode="External"/><Relationship Id="rId46" Type="http://schemas.openxmlformats.org/officeDocument/2006/relationships/hyperlink" Target="http://www.healingwalk.org/" TargetMode="External"/><Relationship Id="rId20" Type="http://schemas.openxmlformats.org/officeDocument/2006/relationships/hyperlink" Target="http://www.iwgia.org/index.html" TargetMode="External"/><Relationship Id="rId41" Type="http://schemas.openxmlformats.org/officeDocument/2006/relationships/hyperlink" Target="http://www.aboriginalhumanrights.ca/" TargetMode="External"/><Relationship Id="rId54" Type="http://schemas.openxmlformats.org/officeDocument/2006/relationships/hyperlink" Target="http://www.idlenomore.ca/" TargetMode="External"/><Relationship Id="rId1" Type="http://schemas.openxmlformats.org/officeDocument/2006/relationships/hyperlink" Target="http://www.san.org.za/" TargetMode="External"/><Relationship Id="rId6" Type="http://schemas.openxmlformats.org/officeDocument/2006/relationships/hyperlink" Target="http://www.san.org.za/" TargetMode="External"/><Relationship Id="rId15" Type="http://schemas.openxmlformats.org/officeDocument/2006/relationships/hyperlink" Target="http://www.iadb.org/exr/topics/indigenous.htm" TargetMode="External"/><Relationship Id="rId23" Type="http://schemas.openxmlformats.org/officeDocument/2006/relationships/hyperlink" Target="http://www.nuffic.nl/ik-pages/viewarticle.asp?articleID=88&amp;order=1" TargetMode="External"/><Relationship Id="rId28" Type="http://schemas.openxmlformats.org/officeDocument/2006/relationships/hyperlink" Target="http://www.itk.ca/" TargetMode="External"/><Relationship Id="rId36" Type="http://schemas.openxmlformats.org/officeDocument/2006/relationships/hyperlink" Target="http://anfca.com/" TargetMode="External"/><Relationship Id="rId49" Type="http://schemas.openxmlformats.org/officeDocument/2006/relationships/hyperlink" Target="http://dragonflycanada.ca/" TargetMode="External"/><Relationship Id="rId57" Type="http://schemas.openxmlformats.org/officeDocument/2006/relationships/hyperlink" Target="http://www.nwac.ca/" TargetMode="External"/><Relationship Id="rId10" Type="http://schemas.openxmlformats.org/officeDocument/2006/relationships/hyperlink" Target="http://www.ikap-mmsea.com/" TargetMode="External"/><Relationship Id="rId31" Type="http://schemas.openxmlformats.org/officeDocument/2006/relationships/hyperlink" Target="http://www.aadnc-aandc.gc.ca/eng/1100100010002/1100100010021" TargetMode="External"/><Relationship Id="rId44" Type="http://schemas.openxmlformats.org/officeDocument/2006/relationships/hyperlink" Target="http://www.iwgia.org/" TargetMode="External"/><Relationship Id="rId52" Type="http://schemas.openxmlformats.org/officeDocument/2006/relationships/hyperlink" Target="http://www.galdu.org/web/?giell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zoomScale="80" zoomScaleNormal="80" workbookViewId="0">
      <pane ySplit="1" topLeftCell="A2" activePane="bottomLeft" state="frozen"/>
      <selection pane="bottomLeft" activeCell="C10" sqref="C10"/>
    </sheetView>
  </sheetViews>
  <sheetFormatPr defaultColWidth="14.42578125" defaultRowHeight="12.75" customHeight="1" x14ac:dyDescent="0.25"/>
  <cols>
    <col min="1" max="1" width="10.140625" style="1" customWidth="1"/>
    <col min="2" max="2" width="10.7109375" style="1" customWidth="1"/>
    <col min="3" max="3" width="17.28515625" style="1" customWidth="1"/>
    <col min="4" max="4" width="31.85546875" style="1" customWidth="1"/>
    <col min="5" max="5" width="36.7109375" style="1" customWidth="1"/>
    <col min="6" max="6" width="27" style="1" customWidth="1"/>
    <col min="7" max="7" width="25.140625" style="1" customWidth="1"/>
    <col min="8" max="8" width="13.7109375" style="1" customWidth="1"/>
    <col min="9" max="9" width="17.28515625" style="1" customWidth="1"/>
    <col min="10" max="10" width="70.28515625" style="1" customWidth="1"/>
    <col min="11" max="16384" width="14.42578125" style="1"/>
  </cols>
  <sheetData>
    <row r="1" spans="1:10" ht="25.5" customHeight="1" x14ac:dyDescent="0.25">
      <c r="A1" s="11" t="s">
        <v>233</v>
      </c>
      <c r="B1" s="11" t="s">
        <v>232</v>
      </c>
      <c r="C1" s="11" t="s">
        <v>231</v>
      </c>
      <c r="D1" s="10" t="s">
        <v>230</v>
      </c>
      <c r="E1" s="10" t="s">
        <v>229</v>
      </c>
      <c r="F1" s="10" t="s">
        <v>228</v>
      </c>
      <c r="G1" s="2" t="s">
        <v>227</v>
      </c>
      <c r="H1" s="10" t="s">
        <v>226</v>
      </c>
      <c r="I1" s="10"/>
      <c r="J1" s="10" t="s">
        <v>225</v>
      </c>
    </row>
    <row r="2" spans="1:10" ht="89.25" customHeight="1" x14ac:dyDescent="0.25">
      <c r="A2" s="2"/>
      <c r="B2" s="2"/>
      <c r="C2" s="2"/>
      <c r="D2" s="2"/>
      <c r="E2" s="2"/>
      <c r="F2" s="2"/>
      <c r="G2" s="2"/>
      <c r="H2" s="2"/>
      <c r="I2" s="7"/>
      <c r="J2" s="9" t="s">
        <v>224</v>
      </c>
    </row>
    <row r="3" spans="1:10" ht="39.75" customHeight="1" x14ac:dyDescent="0.25">
      <c r="A3" s="2" t="s">
        <v>210</v>
      </c>
      <c r="B3" s="2" t="s">
        <v>210</v>
      </c>
      <c r="C3" s="7"/>
      <c r="D3" s="3" t="s">
        <v>223</v>
      </c>
      <c r="E3" s="8" t="s">
        <v>222</v>
      </c>
      <c r="F3" s="7"/>
      <c r="G3" s="7"/>
      <c r="H3" s="2" t="s">
        <v>157</v>
      </c>
      <c r="I3" s="2"/>
      <c r="J3" s="2" t="s">
        <v>221</v>
      </c>
    </row>
    <row r="4" spans="1:10" ht="39.75" customHeight="1" x14ac:dyDescent="0.25">
      <c r="A4" s="2" t="s">
        <v>210</v>
      </c>
      <c r="B4" s="2" t="s">
        <v>210</v>
      </c>
      <c r="C4" s="7"/>
      <c r="D4" s="3" t="str">
        <f>HYPERLINK("http://www.san.org.za/",HYPERLINK("http://www.san.org.za/","www.san.org.za/"))</f>
        <v>www.san.org.za/</v>
      </c>
      <c r="E4" s="8" t="s">
        <v>220</v>
      </c>
      <c r="F4" s="7"/>
      <c r="G4" s="7"/>
      <c r="H4" s="2"/>
      <c r="I4" s="2"/>
      <c r="J4" s="2" t="s">
        <v>219</v>
      </c>
    </row>
    <row r="5" spans="1:10" ht="39.75" customHeight="1" x14ac:dyDescent="0.25">
      <c r="A5" s="2" t="s">
        <v>210</v>
      </c>
      <c r="B5" s="2" t="s">
        <v>210</v>
      </c>
      <c r="C5" s="7"/>
      <c r="D5" s="3" t="str">
        <f>HYPERLINK("http://www.ipacc.org.za/wimsa/home.htm",HYPERLINK("http://www.ipacc.org.za/wimsa/home.htm","www.ipacc.org.za/wimsa/home.htm"))</f>
        <v>www.ipacc.org.za/wimsa/home.htm</v>
      </c>
      <c r="E5" s="8" t="s">
        <v>218</v>
      </c>
      <c r="F5" s="7"/>
      <c r="G5" s="7"/>
      <c r="H5" s="2"/>
      <c r="I5" s="2"/>
      <c r="J5" s="2" t="s">
        <v>217</v>
      </c>
    </row>
    <row r="6" spans="1:10" ht="76.5" customHeight="1" x14ac:dyDescent="0.25">
      <c r="A6" s="2" t="s">
        <v>210</v>
      </c>
      <c r="B6" s="2" t="s">
        <v>216</v>
      </c>
      <c r="C6" s="7"/>
      <c r="D6" s="3" t="str">
        <f>HYPERLINK("http://www.ogiek.org/",HYPERLINK("http://www.ogiek.org/","www.ogiek.org"))</f>
        <v>www.ogiek.org</v>
      </c>
      <c r="E6" s="3" t="str">
        <f>HYPERLINK("http://Ogiek.org","Ogiek.org")</f>
        <v>Ogiek.org</v>
      </c>
      <c r="F6" s="7"/>
      <c r="G6" s="7"/>
      <c r="H6" s="2" t="s">
        <v>215</v>
      </c>
      <c r="I6" s="2"/>
      <c r="J6" s="2" t="s">
        <v>214</v>
      </c>
    </row>
    <row r="7" spans="1:10" ht="76.5" customHeight="1" x14ac:dyDescent="0.25">
      <c r="A7" s="2" t="s">
        <v>210</v>
      </c>
      <c r="B7" s="2" t="s">
        <v>213</v>
      </c>
      <c r="C7" s="2"/>
      <c r="D7" s="3" t="str">
        <f>HYPERLINK("http://www.heritiers.org/troncpygmies2.html",HYPERLINK("http://www.heritiers.org/troncpygmies2.html","http://www.heritiers.org/troncpygmies2.html    "))</f>
        <v xml:space="preserve">http://www.heritiers.org/troncpygmies2.html    </v>
      </c>
      <c r="E7" s="6" t="s">
        <v>212</v>
      </c>
      <c r="F7" s="2"/>
      <c r="G7" s="2"/>
      <c r="H7" s="2" t="s">
        <v>157</v>
      </c>
      <c r="I7" s="2"/>
      <c r="J7" s="2" t="s">
        <v>211</v>
      </c>
    </row>
    <row r="8" spans="1:10" ht="76.5" customHeight="1" x14ac:dyDescent="0.25">
      <c r="A8" s="2" t="s">
        <v>210</v>
      </c>
      <c r="B8" s="2" t="s">
        <v>209</v>
      </c>
      <c r="C8" s="2"/>
      <c r="D8" s="3" t="str">
        <f>HYPERLINK("http://www.san.org.za/",HYPERLINK("http://www.san.org.za/","http://www.san.org.za/"))</f>
        <v>http://www.san.org.za/</v>
      </c>
      <c r="E8" s="6" t="s">
        <v>208</v>
      </c>
      <c r="F8" s="2"/>
      <c r="G8" s="2"/>
      <c r="H8" s="2" t="s">
        <v>185</v>
      </c>
      <c r="I8" s="2"/>
      <c r="J8" s="2" t="s">
        <v>207</v>
      </c>
    </row>
    <row r="9" spans="1:10" ht="75.75" customHeight="1" x14ac:dyDescent="0.25">
      <c r="A9" s="2" t="s">
        <v>197</v>
      </c>
      <c r="B9" s="2"/>
      <c r="C9" s="2"/>
      <c r="D9" s="3" t="str">
        <f>HYPERLINK("http://www.adb.org/Indigenous Peoples",HYPERLINK("http://www.adb.org/Indigenous Peoples","www.adb.org/Indigenous Peoples"))</f>
        <v>www.adb.org/Indigenous Peoples</v>
      </c>
      <c r="E9" s="2" t="s">
        <v>206</v>
      </c>
      <c r="F9" s="2"/>
      <c r="G9" s="2"/>
      <c r="H9" s="2" t="s">
        <v>176</v>
      </c>
      <c r="I9" s="2"/>
      <c r="J9" s="2" t="s">
        <v>205</v>
      </c>
    </row>
    <row r="10" spans="1:10" ht="75.75" customHeight="1" x14ac:dyDescent="0.25">
      <c r="A10" s="2" t="s">
        <v>197</v>
      </c>
      <c r="B10" s="2"/>
      <c r="C10" s="2"/>
      <c r="D10" s="3" t="str">
        <f>HYPERLINK("http://www.ik-pages.net/",HYPERLINK("http://www.ik-pages.net/","www.ik-pages.net"))</f>
        <v>www.ik-pages.net</v>
      </c>
      <c r="E10" s="2" t="s">
        <v>204</v>
      </c>
      <c r="F10" s="2"/>
      <c r="G10" s="2"/>
      <c r="H10" s="2" t="s">
        <v>157</v>
      </c>
      <c r="I10" s="2"/>
      <c r="J10" s="2" t="s">
        <v>203</v>
      </c>
    </row>
    <row r="11" spans="1:10" ht="75.75" customHeight="1" x14ac:dyDescent="0.25">
      <c r="A11" s="2" t="s">
        <v>197</v>
      </c>
      <c r="B11" s="2"/>
      <c r="C11" s="2"/>
      <c r="D11" s="3" t="str">
        <f>HYPERLINK("http://www.ik-pages.net/",HYPERLINK("http://www.ik-pages.net/","http://www.ik-pages.net"))</f>
        <v>http://www.ik-pages.net</v>
      </c>
      <c r="E11" s="2" t="s">
        <v>202</v>
      </c>
      <c r="F11" s="2"/>
      <c r="G11" s="2"/>
      <c r="H11" s="2" t="s">
        <v>160</v>
      </c>
      <c r="I11" s="2"/>
      <c r="J11" s="2" t="s">
        <v>201</v>
      </c>
    </row>
    <row r="12" spans="1:10" ht="75.75" customHeight="1" x14ac:dyDescent="0.25">
      <c r="A12" s="2" t="s">
        <v>197</v>
      </c>
      <c r="B12" s="2"/>
      <c r="C12" s="2"/>
      <c r="D12" s="3" t="str">
        <f>HYPERLINK("http://www.ikap-mmsea.com/",HYPERLINK("http://www.ikap-mmsea.com/","http://www.ikap-mmsea.com"))</f>
        <v>http://www.ikap-mmsea.com</v>
      </c>
      <c r="E12" s="2" t="s">
        <v>200</v>
      </c>
      <c r="F12" s="2"/>
      <c r="G12" s="2"/>
      <c r="H12" s="2" t="s">
        <v>199</v>
      </c>
      <c r="I12" s="2"/>
      <c r="J12" s="2" t="s">
        <v>198</v>
      </c>
    </row>
    <row r="13" spans="1:10" ht="38.25" customHeight="1" x14ac:dyDescent="0.25">
      <c r="A13" s="2" t="s">
        <v>197</v>
      </c>
      <c r="B13" s="2" t="s">
        <v>196</v>
      </c>
      <c r="C13" s="2"/>
      <c r="D13" s="3" t="str">
        <f>HYPERLINK("http://www.tebtebba.org/",HYPERLINK("http://www.tebtebba.org/","http://www.tebtebba.org"))</f>
        <v>http://www.tebtebba.org</v>
      </c>
      <c r="E13" s="2" t="s">
        <v>195</v>
      </c>
      <c r="F13" s="2"/>
      <c r="G13" s="2"/>
      <c r="H13" s="2" t="s">
        <v>194</v>
      </c>
      <c r="I13" s="2"/>
      <c r="J13" s="2" t="s">
        <v>193</v>
      </c>
    </row>
    <row r="14" spans="1:10" ht="87" customHeight="1" x14ac:dyDescent="0.25">
      <c r="A14" s="2" t="s">
        <v>192</v>
      </c>
      <c r="B14" s="2" t="s">
        <v>191</v>
      </c>
      <c r="C14" s="2"/>
      <c r="D14" s="3" t="str">
        <f>HYPERLINK("http://www.raipon.org/english/index.html",HYPERLINK("http://www.raipon.org/english/index.html","http://www.raipon.org/english/index.html"))</f>
        <v>http://www.raipon.org/english/index.html</v>
      </c>
      <c r="E14" s="2" t="s">
        <v>190</v>
      </c>
      <c r="F14" s="2"/>
      <c r="G14" s="2"/>
      <c r="H14" s="2" t="s">
        <v>189</v>
      </c>
      <c r="I14" s="2"/>
      <c r="J14" s="2" t="s">
        <v>188</v>
      </c>
    </row>
    <row r="15" spans="1:10" ht="79.5" customHeight="1" x14ac:dyDescent="0.25">
      <c r="A15" s="2" t="s">
        <v>178</v>
      </c>
      <c r="B15" s="2" t="s">
        <v>187</v>
      </c>
      <c r="C15" s="2"/>
      <c r="D15" s="2"/>
      <c r="E15" s="2" t="s">
        <v>186</v>
      </c>
      <c r="F15" s="2"/>
      <c r="G15" s="2"/>
      <c r="H15" s="2" t="s">
        <v>185</v>
      </c>
      <c r="I15" s="2"/>
      <c r="J15" s="2" t="s">
        <v>184</v>
      </c>
    </row>
    <row r="16" spans="1:10" ht="102.75" customHeight="1" x14ac:dyDescent="0.25">
      <c r="A16" s="2" t="s">
        <v>178</v>
      </c>
      <c r="B16" s="2" t="s">
        <v>183</v>
      </c>
      <c r="C16" s="2"/>
      <c r="D16" s="3" t="str">
        <f>HYPERLINK("http://www.coica.org/coica.php",HYPERLINK("http://www.coica.org/coica.php","http://www.coica.org/coica.php; info@coica.org"))</f>
        <v>http://www.coica.org/coica.php; info@coica.org</v>
      </c>
      <c r="E16" s="2" t="s">
        <v>182</v>
      </c>
      <c r="F16" s="2"/>
      <c r="G16" s="2"/>
      <c r="H16" s="2" t="s">
        <v>157</v>
      </c>
      <c r="I16" s="2"/>
      <c r="J16" s="2" t="s">
        <v>181</v>
      </c>
    </row>
    <row r="17" spans="1:10" ht="75.75" customHeight="1" x14ac:dyDescent="0.25">
      <c r="A17" s="2" t="s">
        <v>178</v>
      </c>
      <c r="B17" s="2" t="s">
        <v>178</v>
      </c>
      <c r="C17" s="2"/>
      <c r="D17" s="3" t="str">
        <f>HYPERLINK("http://www.fondoindigena.org/",HYPERLINK("http://www.fondoindigena.org/","http://www.fondoindigena.org/"))</f>
        <v>http://www.fondoindigena.org/</v>
      </c>
      <c r="E17" s="2" t="s">
        <v>180</v>
      </c>
      <c r="F17" s="2"/>
      <c r="G17" s="2"/>
      <c r="H17" s="2" t="s">
        <v>157</v>
      </c>
      <c r="I17" s="2"/>
      <c r="J17" s="2" t="s">
        <v>179</v>
      </c>
    </row>
    <row r="18" spans="1:10" ht="79.5" customHeight="1" x14ac:dyDescent="0.25">
      <c r="A18" s="2" t="s">
        <v>178</v>
      </c>
      <c r="B18" s="2" t="s">
        <v>178</v>
      </c>
      <c r="C18" s="2"/>
      <c r="D18" s="5" t="str">
        <f>HYPERLINK("http://www.iadb.org/exr/topics/indigenous.htm",HYPERLINK("http://www.iadb.org/exr/topics/indigenous.htm","http://www.iadb.org/exr/topics/indigenous.htm "))</f>
        <v xml:space="preserve">http://www.iadb.org/exr/topics/indigenous.htm </v>
      </c>
      <c r="E18" s="2" t="s">
        <v>177</v>
      </c>
      <c r="F18" s="2"/>
      <c r="G18" s="2"/>
      <c r="H18" s="2" t="s">
        <v>176</v>
      </c>
      <c r="I18" s="2"/>
      <c r="J18" s="2" t="s">
        <v>175</v>
      </c>
    </row>
    <row r="19" spans="1:10" ht="49.5" customHeight="1" x14ac:dyDescent="0.25">
      <c r="A19" s="2" t="s">
        <v>166</v>
      </c>
      <c r="B19" s="2" t="s">
        <v>174</v>
      </c>
      <c r="C19" s="2"/>
      <c r="D19" s="3" t="str">
        <f>HYPERLINK("http://www.nlc.org.au/",HYPERLINK("http://www.nlc.org.au/","http://www.nlc.org.au/"))</f>
        <v>http://www.nlc.org.au/</v>
      </c>
      <c r="E19" s="2" t="s">
        <v>173</v>
      </c>
      <c r="F19" s="2"/>
      <c r="G19" s="2"/>
      <c r="H19" s="2" t="s">
        <v>172</v>
      </c>
      <c r="I19" s="2"/>
      <c r="J19" s="2" t="s">
        <v>171</v>
      </c>
    </row>
    <row r="20" spans="1:10" ht="49.5" customHeight="1" x14ac:dyDescent="0.25">
      <c r="A20" s="2" t="s">
        <v>166</v>
      </c>
      <c r="B20" s="2" t="s">
        <v>170</v>
      </c>
      <c r="C20" s="2"/>
      <c r="D20" s="3" t="str">
        <f>HYPERLINK("http://www.arctic-council.org/index.html",HYPERLINK("http://www.arctic-council.org/index.html","www.arctic-council.org/index.html"))</f>
        <v>www.arctic-council.org/index.html</v>
      </c>
      <c r="E20" s="2" t="s">
        <v>169</v>
      </c>
      <c r="F20" s="2"/>
      <c r="G20" s="2"/>
      <c r="H20" s="2" t="s">
        <v>168</v>
      </c>
      <c r="I20" s="2"/>
      <c r="J20" s="2" t="s">
        <v>167</v>
      </c>
    </row>
    <row r="21" spans="1:10" ht="65.25" customHeight="1" x14ac:dyDescent="0.25">
      <c r="A21" s="2" t="s">
        <v>166</v>
      </c>
      <c r="B21" s="2" t="s">
        <v>165</v>
      </c>
      <c r="C21" s="2"/>
      <c r="D21" s="3" t="str">
        <f>HYPERLINK("http://www.afn.ca/",HYPERLINK("http://www.afn.ca/","http://www.afn.ca/"))</f>
        <v>http://www.afn.ca/</v>
      </c>
      <c r="E21" s="2" t="s">
        <v>164</v>
      </c>
      <c r="F21" s="2"/>
      <c r="G21" s="2"/>
      <c r="H21" s="2" t="s">
        <v>144</v>
      </c>
      <c r="I21" s="2"/>
      <c r="J21" s="2" t="s">
        <v>163</v>
      </c>
    </row>
    <row r="22" spans="1:10" ht="65.25" customHeight="1" x14ac:dyDescent="0.25">
      <c r="A22" s="2" t="s">
        <v>15</v>
      </c>
      <c r="B22" s="2" t="s">
        <v>162</v>
      </c>
      <c r="C22" s="2"/>
      <c r="D22" s="5" t="str">
        <f>HYPERLINK("http://www.unhchr.ch/html/racism/00-indigenousguide.html",HYPERLINK("http://www.unhchr.ch/html/racism/00-indigenousguide.html","http://www.unhchr.ch/html/racism/00-indigenousguide.html"))</f>
        <v>http://www.unhchr.ch/html/racism/00-indigenousguide.html</v>
      </c>
      <c r="E22" s="2" t="s">
        <v>161</v>
      </c>
      <c r="F22" s="2"/>
      <c r="G22" s="2"/>
      <c r="H22" s="2" t="s">
        <v>160</v>
      </c>
      <c r="I22" s="2"/>
      <c r="J22" s="2" t="s">
        <v>159</v>
      </c>
    </row>
    <row r="23" spans="1:10" ht="79.5" customHeight="1" x14ac:dyDescent="0.25">
      <c r="A23" s="2" t="s">
        <v>15</v>
      </c>
      <c r="B23" s="2" t="s">
        <v>15</v>
      </c>
      <c r="C23" s="2"/>
      <c r="D23" s="3" t="str">
        <f>HYPERLINK("http://www.iwgia.org/index.html",HYPERLINK("http://www.iwgia.org/index.html","http://www.iwgia.org/index.html"))</f>
        <v>http://www.iwgia.org/index.html</v>
      </c>
      <c r="E23" s="2" t="s">
        <v>158</v>
      </c>
      <c r="F23" s="2"/>
      <c r="G23" s="2"/>
      <c r="H23" s="2" t="s">
        <v>157</v>
      </c>
      <c r="I23" s="2"/>
      <c r="J23" s="2" t="s">
        <v>156</v>
      </c>
    </row>
    <row r="24" spans="1:10" ht="63.75" customHeight="1" x14ac:dyDescent="0.25">
      <c r="A24" s="2" t="s">
        <v>15</v>
      </c>
      <c r="B24" s="2" t="s">
        <v>142</v>
      </c>
      <c r="C24" s="2"/>
      <c r="D24" s="3" t="str">
        <f>HYPERLINK("http://www.firstpeoples.org/",HYPERLINK("http://www.firstpeoples.org/","www.firstpeoples.org"))</f>
        <v>www.firstpeoples.org</v>
      </c>
      <c r="E24" s="2" t="s">
        <v>155</v>
      </c>
      <c r="F24" s="2"/>
      <c r="G24" s="2"/>
      <c r="H24" s="2" t="s">
        <v>154</v>
      </c>
      <c r="I24" s="2"/>
      <c r="J24" s="2" t="s">
        <v>153</v>
      </c>
    </row>
    <row r="25" spans="1:10" ht="88.5" customHeight="1" x14ac:dyDescent="0.25">
      <c r="A25" s="2" t="s">
        <v>15</v>
      </c>
      <c r="B25" s="2" t="s">
        <v>152</v>
      </c>
      <c r="C25" s="2"/>
      <c r="D25" s="3" t="str">
        <f>HYPERLINK("http://www.gn.apc.org/iaip/",HYPERLINK("http://www.gn.apc.org/iaip/","http://www.gn.apc.org/iaip/ "))</f>
        <v xml:space="preserve">http://www.gn.apc.org/iaip/ </v>
      </c>
      <c r="E25" s="2" t="s">
        <v>151</v>
      </c>
      <c r="F25" s="2"/>
      <c r="G25" s="2"/>
      <c r="H25" s="2" t="s">
        <v>150</v>
      </c>
      <c r="I25" s="2"/>
      <c r="J25" s="2" t="s">
        <v>149</v>
      </c>
    </row>
    <row r="26" spans="1:10" ht="63.75" customHeight="1" x14ac:dyDescent="0.25">
      <c r="A26" s="2" t="s">
        <v>15</v>
      </c>
      <c r="B26" s="2" t="s">
        <v>142</v>
      </c>
      <c r="C26" s="2"/>
      <c r="D26" s="3" t="str">
        <f>HYPERLINK("http://www.nuffic.nl/ik-pages/viewarticle.asp?articleID=88&amp;order=1",HYPERLINK("http://www.nuffic.nl/ik-pages/viewarticle.asp?articleID=88&amp;order=1","http://www.nuffic.nl/ik-pages/viewarticle.asp?articleID=88&amp;order=1"))</f>
        <v>http://www.nuffic.nl/ik-pages/viewarticle.asp?articleID=88&amp;order=1</v>
      </c>
      <c r="E26" s="2" t="s">
        <v>148</v>
      </c>
      <c r="F26" s="2"/>
      <c r="G26" s="2"/>
      <c r="H26" s="2" t="s">
        <v>147</v>
      </c>
      <c r="I26" s="2"/>
      <c r="J26" s="2" t="s">
        <v>146</v>
      </c>
    </row>
    <row r="27" spans="1:10" ht="76.5" customHeight="1" x14ac:dyDescent="0.25">
      <c r="A27" s="2" t="s">
        <v>15</v>
      </c>
      <c r="B27" s="2" t="s">
        <v>142</v>
      </c>
      <c r="C27" s="2"/>
      <c r="D27" s="3" t="str">
        <f>HYPERLINK("http://www.cwis.org/",HYPERLINK("http://www.cwis.org/","http://www.cwis.org "))</f>
        <v xml:space="preserve">http://www.cwis.org </v>
      </c>
      <c r="E27" s="2" t="s">
        <v>145</v>
      </c>
      <c r="F27" s="2"/>
      <c r="G27" s="2"/>
      <c r="H27" s="2" t="s">
        <v>144</v>
      </c>
      <c r="I27" s="2"/>
      <c r="J27" s="2" t="s">
        <v>143</v>
      </c>
    </row>
    <row r="28" spans="1:10" ht="51" customHeight="1" x14ac:dyDescent="0.25">
      <c r="A28" s="2" t="s">
        <v>15</v>
      </c>
      <c r="B28" s="2" t="s">
        <v>142</v>
      </c>
      <c r="C28" s="2"/>
      <c r="D28" s="3" t="str">
        <f>HYPERLINK("http://www.ienearth.org/",HYPERLINK("http://www.ienearth.org/","www.ienearth.org"))</f>
        <v>www.ienearth.org</v>
      </c>
      <c r="E28" s="2" t="s">
        <v>98</v>
      </c>
      <c r="F28" s="2"/>
      <c r="G28" s="2"/>
      <c r="H28" s="2" t="s">
        <v>141</v>
      </c>
      <c r="I28" s="2"/>
      <c r="J28" s="2" t="s">
        <v>140</v>
      </c>
    </row>
    <row r="29" spans="1:10" ht="38.25" customHeight="1" x14ac:dyDescent="0.25">
      <c r="A29" s="2"/>
      <c r="B29" s="2" t="s">
        <v>4</v>
      </c>
      <c r="C29" s="2" t="s">
        <v>3</v>
      </c>
      <c r="D29" s="3" t="s">
        <v>139</v>
      </c>
      <c r="E29" s="2" t="s">
        <v>138</v>
      </c>
      <c r="F29" s="2" t="s">
        <v>137</v>
      </c>
      <c r="G29" s="2" t="s">
        <v>136</v>
      </c>
      <c r="H29" s="2"/>
      <c r="I29" s="2"/>
      <c r="J29" s="2" t="s">
        <v>135</v>
      </c>
    </row>
    <row r="30" spans="1:10" ht="38.25" customHeight="1" x14ac:dyDescent="0.25">
      <c r="A30" s="2"/>
      <c r="B30" s="2" t="s">
        <v>4</v>
      </c>
      <c r="C30" s="2" t="s">
        <v>3</v>
      </c>
      <c r="D30" s="3" t="s">
        <v>134</v>
      </c>
      <c r="E30" s="2" t="s">
        <v>133</v>
      </c>
      <c r="F30" s="2" t="s">
        <v>132</v>
      </c>
      <c r="G30" s="2" t="s">
        <v>131</v>
      </c>
      <c r="H30" s="2"/>
      <c r="I30" s="2"/>
      <c r="J30" s="2" t="s">
        <v>130</v>
      </c>
    </row>
    <row r="31" spans="1:10" ht="38.25" customHeight="1" x14ac:dyDescent="0.25">
      <c r="A31" s="2"/>
      <c r="B31" s="2" t="s">
        <v>4</v>
      </c>
      <c r="C31" s="2" t="s">
        <v>3</v>
      </c>
      <c r="D31" s="3" t="s">
        <v>129</v>
      </c>
      <c r="E31" s="2" t="s">
        <v>128</v>
      </c>
      <c r="F31" s="2" t="s">
        <v>128</v>
      </c>
      <c r="G31" s="2" t="s">
        <v>127</v>
      </c>
      <c r="H31" s="2"/>
      <c r="I31" s="2"/>
      <c r="J31" s="2" t="s">
        <v>126</v>
      </c>
    </row>
    <row r="32" spans="1:10" ht="38.25" customHeight="1" x14ac:dyDescent="0.25">
      <c r="A32" s="2"/>
      <c r="B32" s="2" t="s">
        <v>4</v>
      </c>
      <c r="C32" s="2" t="s">
        <v>67</v>
      </c>
      <c r="D32" s="3" t="s">
        <v>125</v>
      </c>
      <c r="E32" s="2" t="s">
        <v>124</v>
      </c>
      <c r="F32" s="2"/>
      <c r="G32" s="2" t="s">
        <v>123</v>
      </c>
      <c r="H32" s="2"/>
      <c r="I32" s="2"/>
      <c r="J32" s="2" t="s">
        <v>122</v>
      </c>
    </row>
    <row r="33" spans="1:10" ht="38.25" customHeight="1" x14ac:dyDescent="0.25">
      <c r="A33" s="2"/>
      <c r="B33" s="2" t="s">
        <v>4</v>
      </c>
      <c r="C33" s="2" t="s">
        <v>3</v>
      </c>
      <c r="D33" s="3" t="s">
        <v>121</v>
      </c>
      <c r="E33" s="2" t="s">
        <v>120</v>
      </c>
      <c r="F33" s="2" t="s">
        <v>119</v>
      </c>
      <c r="G33" s="2" t="s">
        <v>118</v>
      </c>
      <c r="H33" s="2"/>
      <c r="I33" s="2"/>
      <c r="J33" s="2" t="s">
        <v>117</v>
      </c>
    </row>
    <row r="34" spans="1:10" ht="38.25" customHeight="1" x14ac:dyDescent="0.25">
      <c r="A34" s="2"/>
      <c r="B34" s="2" t="s">
        <v>4</v>
      </c>
      <c r="C34" s="2" t="s">
        <v>3</v>
      </c>
      <c r="D34" s="3" t="s">
        <v>116</v>
      </c>
      <c r="E34" s="2" t="s">
        <v>115</v>
      </c>
      <c r="F34" s="2" t="s">
        <v>114</v>
      </c>
      <c r="G34" s="2" t="s">
        <v>113</v>
      </c>
      <c r="H34" s="2"/>
      <c r="I34" s="2"/>
      <c r="J34" s="2" t="s">
        <v>112</v>
      </c>
    </row>
    <row r="35" spans="1:10" ht="38.25" customHeight="1" x14ac:dyDescent="0.25">
      <c r="A35" s="2"/>
      <c r="B35" s="2" t="s">
        <v>4</v>
      </c>
      <c r="C35" s="2" t="s">
        <v>3</v>
      </c>
      <c r="D35" s="3" t="s">
        <v>111</v>
      </c>
      <c r="E35" s="2" t="s">
        <v>110</v>
      </c>
      <c r="F35" s="2"/>
      <c r="G35" s="2" t="s">
        <v>109</v>
      </c>
      <c r="H35" s="2"/>
      <c r="I35" s="2"/>
      <c r="J35" s="2" t="s">
        <v>108</v>
      </c>
    </row>
    <row r="36" spans="1:10" ht="38.25" customHeight="1" x14ac:dyDescent="0.25">
      <c r="A36" s="2"/>
      <c r="B36" s="2" t="s">
        <v>4</v>
      </c>
      <c r="C36" s="2" t="s">
        <v>3</v>
      </c>
      <c r="D36" s="3" t="s">
        <v>107</v>
      </c>
      <c r="E36" s="2" t="s">
        <v>106</v>
      </c>
      <c r="F36" s="2"/>
      <c r="G36" s="2" t="s">
        <v>105</v>
      </c>
      <c r="H36" s="2"/>
      <c r="I36" s="2"/>
      <c r="J36" s="2" t="s">
        <v>104</v>
      </c>
    </row>
    <row r="37" spans="1:10" ht="38.25" customHeight="1" x14ac:dyDescent="0.25">
      <c r="A37" s="2"/>
      <c r="B37" s="2" t="s">
        <v>4</v>
      </c>
      <c r="C37" s="2" t="s">
        <v>3</v>
      </c>
      <c r="D37" s="3" t="s">
        <v>103</v>
      </c>
      <c r="E37" s="2" t="s">
        <v>102</v>
      </c>
      <c r="F37" s="2"/>
      <c r="G37" s="2" t="s">
        <v>101</v>
      </c>
      <c r="H37" s="2"/>
      <c r="I37" s="2"/>
      <c r="J37" s="2" t="s">
        <v>100</v>
      </c>
    </row>
    <row r="38" spans="1:10" ht="38.25" customHeight="1" x14ac:dyDescent="0.25">
      <c r="A38" s="2"/>
      <c r="B38" s="2" t="s">
        <v>4</v>
      </c>
      <c r="C38" s="2" t="s">
        <v>3</v>
      </c>
      <c r="D38" s="3" t="s">
        <v>99</v>
      </c>
      <c r="E38" s="2" t="s">
        <v>98</v>
      </c>
      <c r="F38" s="2"/>
      <c r="G38" s="2" t="s">
        <v>97</v>
      </c>
      <c r="H38" s="2"/>
      <c r="I38" s="2"/>
      <c r="J38" s="2" t="s">
        <v>96</v>
      </c>
    </row>
    <row r="39" spans="1:10" ht="38.25" customHeight="1" x14ac:dyDescent="0.25">
      <c r="A39" s="2"/>
      <c r="B39" s="2" t="s">
        <v>4</v>
      </c>
      <c r="C39" s="2" t="s">
        <v>40</v>
      </c>
      <c r="D39" s="3" t="s">
        <v>95</v>
      </c>
      <c r="E39" s="2" t="s">
        <v>94</v>
      </c>
      <c r="F39" s="2"/>
      <c r="G39" s="2" t="s">
        <v>93</v>
      </c>
      <c r="H39" s="2"/>
      <c r="I39" s="2"/>
      <c r="J39" s="2" t="s">
        <v>92</v>
      </c>
    </row>
    <row r="40" spans="1:10" ht="38.25" customHeight="1" x14ac:dyDescent="0.25">
      <c r="A40" s="2"/>
      <c r="B40" s="2" t="s">
        <v>15</v>
      </c>
      <c r="C40" s="2" t="s">
        <v>14</v>
      </c>
      <c r="D40" s="3" t="s">
        <v>91</v>
      </c>
      <c r="E40" s="2" t="s">
        <v>90</v>
      </c>
      <c r="F40" s="2"/>
      <c r="G40" s="2" t="s">
        <v>89</v>
      </c>
      <c r="H40" s="2"/>
      <c r="I40" s="2"/>
      <c r="J40" s="2" t="s">
        <v>88</v>
      </c>
    </row>
    <row r="41" spans="1:10" ht="38.25" customHeight="1" x14ac:dyDescent="0.25">
      <c r="A41" s="2"/>
      <c r="B41" s="2" t="s">
        <v>87</v>
      </c>
      <c r="C41" s="2" t="s">
        <v>87</v>
      </c>
      <c r="D41" s="3" t="s">
        <v>86</v>
      </c>
      <c r="E41" s="2" t="s">
        <v>85</v>
      </c>
      <c r="F41" s="2"/>
      <c r="G41" s="2" t="s">
        <v>84</v>
      </c>
      <c r="H41" s="2"/>
      <c r="I41" s="2"/>
      <c r="J41" s="2" t="s">
        <v>83</v>
      </c>
    </row>
    <row r="42" spans="1:10" ht="38.25" customHeight="1" x14ac:dyDescent="0.25">
      <c r="A42" s="2"/>
      <c r="B42" s="2" t="s">
        <v>4</v>
      </c>
      <c r="C42" s="2" t="s">
        <v>40</v>
      </c>
      <c r="D42" s="3" t="s">
        <v>82</v>
      </c>
      <c r="E42" s="2" t="s">
        <v>81</v>
      </c>
      <c r="F42" s="2"/>
      <c r="G42" s="2" t="s">
        <v>80</v>
      </c>
      <c r="H42" s="2"/>
      <c r="I42" s="2"/>
      <c r="J42" s="2" t="s">
        <v>79</v>
      </c>
    </row>
    <row r="43" spans="1:10" ht="38.25" customHeight="1" x14ac:dyDescent="0.25">
      <c r="A43" s="2"/>
      <c r="B43" s="2" t="s">
        <v>4</v>
      </c>
      <c r="C43" s="2" t="s">
        <v>40</v>
      </c>
      <c r="D43" s="3" t="s">
        <v>78</v>
      </c>
      <c r="E43" s="2" t="s">
        <v>77</v>
      </c>
      <c r="F43" s="2"/>
      <c r="G43" s="2" t="s">
        <v>76</v>
      </c>
      <c r="H43" s="2"/>
      <c r="I43" s="2"/>
      <c r="J43" s="2" t="s">
        <v>75</v>
      </c>
    </row>
    <row r="44" spans="1:10" ht="38.25" customHeight="1" x14ac:dyDescent="0.25">
      <c r="A44" s="2"/>
      <c r="B44" s="2" t="s">
        <v>4</v>
      </c>
      <c r="C44" s="2" t="s">
        <v>40</v>
      </c>
      <c r="D44" s="3" t="s">
        <v>74</v>
      </c>
      <c r="E44" s="2" t="s">
        <v>73</v>
      </c>
      <c r="F44" s="2"/>
      <c r="G44" s="2" t="s">
        <v>72</v>
      </c>
      <c r="H44" s="2"/>
      <c r="I44" s="2"/>
      <c r="J44" s="2" t="s">
        <v>71</v>
      </c>
    </row>
    <row r="45" spans="1:10" ht="38.25" customHeight="1" x14ac:dyDescent="0.25">
      <c r="A45" s="2"/>
      <c r="B45" s="2" t="s">
        <v>4</v>
      </c>
      <c r="C45" s="2" t="s">
        <v>40</v>
      </c>
      <c r="D45" s="3" t="s">
        <v>70</v>
      </c>
      <c r="E45" s="2" t="s">
        <v>69</v>
      </c>
      <c r="F45" s="2"/>
      <c r="G45" s="2"/>
      <c r="H45" s="2"/>
      <c r="I45" s="2"/>
      <c r="J45" s="2" t="s">
        <v>68</v>
      </c>
    </row>
    <row r="46" spans="1:10" ht="38.25" customHeight="1" x14ac:dyDescent="0.25">
      <c r="A46" s="2"/>
      <c r="B46" s="2" t="s">
        <v>4</v>
      </c>
      <c r="C46" s="2" t="s">
        <v>67</v>
      </c>
      <c r="D46" s="3" t="s">
        <v>66</v>
      </c>
      <c r="E46" s="2" t="s">
        <v>65</v>
      </c>
      <c r="F46" s="2"/>
      <c r="G46" s="2" t="s">
        <v>64</v>
      </c>
      <c r="H46" s="2"/>
      <c r="I46" s="2"/>
      <c r="J46" s="2" t="s">
        <v>63</v>
      </c>
    </row>
    <row r="47" spans="1:10" ht="38.25" customHeight="1" x14ac:dyDescent="0.25">
      <c r="A47" s="2"/>
      <c r="B47" s="2" t="s">
        <v>62</v>
      </c>
      <c r="C47" s="2" t="s">
        <v>14</v>
      </c>
      <c r="D47" s="3" t="s">
        <v>61</v>
      </c>
      <c r="E47" s="2" t="s">
        <v>60</v>
      </c>
      <c r="F47" s="2"/>
      <c r="G47" s="2" t="s">
        <v>59</v>
      </c>
      <c r="H47" s="2"/>
      <c r="I47" s="2"/>
      <c r="J47" s="2" t="s">
        <v>58</v>
      </c>
    </row>
    <row r="48" spans="1:10" ht="38.25" customHeight="1" x14ac:dyDescent="0.25">
      <c r="A48" s="2"/>
      <c r="B48" s="2" t="s">
        <v>4</v>
      </c>
      <c r="C48" s="2" t="s">
        <v>40</v>
      </c>
      <c r="D48" s="3" t="s">
        <v>57</v>
      </c>
      <c r="E48" s="2" t="s">
        <v>56</v>
      </c>
      <c r="F48" s="2"/>
      <c r="G48" s="2" t="s">
        <v>55</v>
      </c>
      <c r="H48" s="2"/>
      <c r="I48" s="2"/>
      <c r="J48" s="2" t="s">
        <v>54</v>
      </c>
    </row>
    <row r="49" spans="1:10" ht="38.25" customHeight="1" x14ac:dyDescent="0.25">
      <c r="A49" s="2"/>
      <c r="B49" s="2" t="s">
        <v>4</v>
      </c>
      <c r="C49" s="2" t="s">
        <v>40</v>
      </c>
      <c r="D49" s="3" t="s">
        <v>53</v>
      </c>
      <c r="E49" s="2" t="s">
        <v>52</v>
      </c>
      <c r="F49" s="2"/>
      <c r="G49" s="2"/>
      <c r="H49" s="2"/>
      <c r="I49" s="2"/>
      <c r="J49" s="2" t="s">
        <v>51</v>
      </c>
    </row>
    <row r="50" spans="1:10" ht="38.25" customHeight="1" x14ac:dyDescent="0.25">
      <c r="A50" s="2"/>
      <c r="B50" s="2" t="s">
        <v>4</v>
      </c>
      <c r="C50" s="2" t="s">
        <v>14</v>
      </c>
      <c r="D50" s="3" t="s">
        <v>50</v>
      </c>
      <c r="E50" s="2" t="s">
        <v>49</v>
      </c>
      <c r="F50" s="2"/>
      <c r="G50" s="2" t="s">
        <v>48</v>
      </c>
      <c r="H50" s="2"/>
      <c r="I50" s="2"/>
      <c r="J50" s="2" t="s">
        <v>47</v>
      </c>
    </row>
    <row r="51" spans="1:10" ht="38.25" customHeight="1" x14ac:dyDescent="0.25">
      <c r="A51" s="2"/>
      <c r="B51" s="2" t="s">
        <v>4</v>
      </c>
      <c r="C51" s="2" t="s">
        <v>3</v>
      </c>
      <c r="D51" s="3" t="s">
        <v>46</v>
      </c>
      <c r="E51" s="2" t="s">
        <v>45</v>
      </c>
      <c r="F51" s="2"/>
      <c r="G51" s="2"/>
      <c r="H51" s="2"/>
      <c r="I51" s="2"/>
      <c r="J51" s="2" t="s">
        <v>44</v>
      </c>
    </row>
    <row r="52" spans="1:10" ht="38.25" customHeight="1" x14ac:dyDescent="0.25">
      <c r="A52" s="2"/>
      <c r="B52" s="2" t="s">
        <v>4</v>
      </c>
      <c r="C52" s="2" t="s">
        <v>40</v>
      </c>
      <c r="D52" s="3" t="s">
        <v>43</v>
      </c>
      <c r="E52" s="2" t="s">
        <v>42</v>
      </c>
      <c r="F52" s="2"/>
      <c r="G52" s="2"/>
      <c r="H52" s="2"/>
      <c r="I52" s="2"/>
      <c r="J52" s="2" t="s">
        <v>41</v>
      </c>
    </row>
    <row r="53" spans="1:10" ht="38.25" customHeight="1" x14ac:dyDescent="0.25">
      <c r="A53" s="2"/>
      <c r="B53" s="2" t="s">
        <v>4</v>
      </c>
      <c r="C53" s="2" t="s">
        <v>40</v>
      </c>
      <c r="D53" s="3" t="s">
        <v>39</v>
      </c>
      <c r="E53" s="2" t="s">
        <v>38</v>
      </c>
      <c r="F53" s="2"/>
      <c r="G53" s="2" t="s">
        <v>37</v>
      </c>
      <c r="H53" s="2"/>
      <c r="I53" s="2"/>
      <c r="J53" s="2" t="s">
        <v>36</v>
      </c>
    </row>
    <row r="54" spans="1:10" ht="38.25" customHeight="1" x14ac:dyDescent="0.25">
      <c r="A54" s="2"/>
      <c r="B54" s="2" t="s">
        <v>35</v>
      </c>
      <c r="C54" s="2" t="s">
        <v>34</v>
      </c>
      <c r="D54" s="3" t="s">
        <v>33</v>
      </c>
      <c r="E54" s="2" t="s">
        <v>32</v>
      </c>
      <c r="F54" s="2"/>
      <c r="G54" s="2"/>
      <c r="H54" s="2"/>
      <c r="I54" s="2"/>
      <c r="J54" s="2" t="s">
        <v>31</v>
      </c>
    </row>
    <row r="55" spans="1:10" ht="38.25" customHeight="1" x14ac:dyDescent="0.25">
      <c r="A55" s="2"/>
      <c r="B55" s="2" t="s">
        <v>30</v>
      </c>
      <c r="C55" s="2" t="s">
        <v>14</v>
      </c>
      <c r="D55" s="3" t="s">
        <v>29</v>
      </c>
      <c r="E55" s="2" t="s">
        <v>28</v>
      </c>
      <c r="F55" s="2"/>
      <c r="G55" s="2" t="s">
        <v>27</v>
      </c>
      <c r="H55" s="2"/>
      <c r="I55" s="2"/>
      <c r="J55" s="2" t="s">
        <v>26</v>
      </c>
    </row>
    <row r="56" spans="1:10" ht="38.25" customHeight="1" x14ac:dyDescent="0.25">
      <c r="A56" s="4"/>
      <c r="B56" s="4" t="s">
        <v>15</v>
      </c>
      <c r="C56" s="4" t="s">
        <v>14</v>
      </c>
      <c r="D56" s="3" t="s">
        <v>25</v>
      </c>
      <c r="E56" s="2" t="s">
        <v>24</v>
      </c>
      <c r="F56" s="2"/>
      <c r="G56" s="2"/>
      <c r="H56" s="2"/>
      <c r="I56" s="2"/>
      <c r="J56" s="2" t="s">
        <v>23</v>
      </c>
    </row>
    <row r="57" spans="1:10" ht="38.25" customHeight="1" x14ac:dyDescent="0.25">
      <c r="A57" s="2"/>
      <c r="B57" s="2" t="s">
        <v>4</v>
      </c>
      <c r="C57" s="2" t="s">
        <v>3</v>
      </c>
      <c r="D57" s="3" t="s">
        <v>22</v>
      </c>
      <c r="E57" s="2" t="s">
        <v>21</v>
      </c>
      <c r="F57" s="2"/>
      <c r="G57" s="2"/>
      <c r="H57" s="2"/>
      <c r="I57" s="2"/>
      <c r="J57" s="2" t="s">
        <v>20</v>
      </c>
    </row>
    <row r="58" spans="1:10" ht="38.25" customHeight="1" x14ac:dyDescent="0.25">
      <c r="A58" s="2"/>
      <c r="B58" s="2" t="s">
        <v>4</v>
      </c>
      <c r="C58" s="2" t="s">
        <v>3</v>
      </c>
      <c r="D58" s="3" t="s">
        <v>19</v>
      </c>
      <c r="E58" s="2" t="s">
        <v>18</v>
      </c>
      <c r="F58" s="2"/>
      <c r="G58" s="2" t="s">
        <v>17</v>
      </c>
      <c r="H58" s="2"/>
      <c r="I58" s="2"/>
      <c r="J58" s="2" t="s">
        <v>16</v>
      </c>
    </row>
    <row r="59" spans="1:10" ht="38.25" customHeight="1" x14ac:dyDescent="0.25">
      <c r="A59" s="2"/>
      <c r="B59" s="2" t="s">
        <v>15</v>
      </c>
      <c r="C59" s="2" t="s">
        <v>14</v>
      </c>
      <c r="D59" s="3" t="s">
        <v>13</v>
      </c>
      <c r="E59" s="2" t="s">
        <v>12</v>
      </c>
      <c r="F59" s="2"/>
      <c r="G59" s="2" t="s">
        <v>11</v>
      </c>
      <c r="H59" s="2"/>
      <c r="I59" s="2"/>
      <c r="J59" s="2" t="s">
        <v>10</v>
      </c>
    </row>
    <row r="60" spans="1:10" ht="38.25" customHeight="1" x14ac:dyDescent="0.25">
      <c r="A60" s="2"/>
      <c r="B60" s="2" t="s">
        <v>4</v>
      </c>
      <c r="C60" s="2" t="s">
        <v>3</v>
      </c>
      <c r="D60" s="3" t="s">
        <v>9</v>
      </c>
      <c r="E60" s="2" t="s">
        <v>8</v>
      </c>
      <c r="F60" s="2" t="s">
        <v>7</v>
      </c>
      <c r="G60" s="2" t="s">
        <v>6</v>
      </c>
      <c r="H60" s="2"/>
      <c r="I60" s="2"/>
      <c r="J60" s="2" t="s">
        <v>5</v>
      </c>
    </row>
    <row r="61" spans="1:10" ht="38.25" customHeight="1" x14ac:dyDescent="0.25">
      <c r="A61" s="2"/>
      <c r="B61" s="2" t="s">
        <v>4</v>
      </c>
      <c r="C61" s="2" t="s">
        <v>3</v>
      </c>
      <c r="D61" s="3" t="s">
        <v>2</v>
      </c>
      <c r="E61" s="2" t="s">
        <v>1</v>
      </c>
      <c r="F61" s="2"/>
      <c r="G61" s="2"/>
      <c r="H61" s="2"/>
      <c r="I61" s="2"/>
      <c r="J61" s="2" t="s">
        <v>0</v>
      </c>
    </row>
  </sheetData>
  <hyperlinks>
    <hyperlink ref="D4" r:id="rId1" display="http://www.san.org.za/"/>
    <hyperlink ref="D5" r:id="rId2" display="http://www.ipacc.org.za/wimsa/home.htm"/>
    <hyperlink ref="D6" r:id="rId3" display="http://www.ogiek.org/"/>
    <hyperlink ref="E6" r:id="rId4" display="http://ogiek.org/"/>
    <hyperlink ref="D7" r:id="rId5" display="http://www.heritiers.org/troncpygmies2.html"/>
    <hyperlink ref="D8" r:id="rId6" display="http://www.san.org.za/"/>
    <hyperlink ref="D9" r:id="rId7" display="http://www.adb.org/Indigenous Peoples"/>
    <hyperlink ref="D10" r:id="rId8" display="http://www.ik-pages.net/"/>
    <hyperlink ref="D11" r:id="rId9" display="http://www.ik-pages.net/"/>
    <hyperlink ref="D12" r:id="rId10" display="http://www.ikap-mmsea.com/"/>
    <hyperlink ref="D13" r:id="rId11" display="http://www.tebtebba.org/"/>
    <hyperlink ref="D14" r:id="rId12" display="http://www.raipon.org/english/index.html"/>
    <hyperlink ref="D16" r:id="rId13" display="http://www.coica.org/coica.php"/>
    <hyperlink ref="D17" r:id="rId14" display="http://www.fondoindigena.org/"/>
    <hyperlink ref="D18" r:id="rId15" display="http://www.iadb.org/exr/topics/indigenous.htm"/>
    <hyperlink ref="D19" r:id="rId16" display="http://www.nlc.org.au/"/>
    <hyperlink ref="D20" r:id="rId17" display="http://www.arctic-council.org/index.html"/>
    <hyperlink ref="D21" r:id="rId18" display="http://www.afn.ca/"/>
    <hyperlink ref="D22" r:id="rId19" display="http://www.unhchr.ch/html/racism/00-indigenousguide.html"/>
    <hyperlink ref="D23" r:id="rId20" display="http://www.iwgia.org/index.html"/>
    <hyperlink ref="D24" r:id="rId21" display="http://www.firstpeoples.org/"/>
    <hyperlink ref="D25" r:id="rId22" display="http://www.gn.apc.org/iaip/"/>
    <hyperlink ref="D26" r:id="rId23" display="http://www.nuffic.nl/ik-pages/viewarticle.asp?articleID=88&amp;order=1"/>
    <hyperlink ref="D27" r:id="rId24" display="http://www.cwis.org/"/>
    <hyperlink ref="D28" r:id="rId25" display="http://www.ienearth.org/"/>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 ref="D40" r:id="rId37"/>
    <hyperlink ref="D41" r:id="rId38"/>
    <hyperlink ref="D42" r:id="rId39"/>
    <hyperlink ref="D43" r:id="rId40"/>
    <hyperlink ref="D44" r:id="rId41"/>
    <hyperlink ref="D45" r:id="rId42"/>
    <hyperlink ref="D46" r:id="rId43"/>
    <hyperlink ref="D47" r:id="rId44"/>
    <hyperlink ref="D48" r:id="rId45"/>
    <hyperlink ref="D49" r:id="rId46"/>
    <hyperlink ref="D50" r:id="rId47"/>
    <hyperlink ref="D51" r:id="rId48"/>
    <hyperlink ref="D52" r:id="rId49"/>
    <hyperlink ref="D53" r:id="rId50"/>
    <hyperlink ref="D54" r:id="rId51"/>
    <hyperlink ref="D55" r:id="rId52"/>
    <hyperlink ref="D56" r:id="rId53"/>
    <hyperlink ref="D57" r:id="rId54"/>
    <hyperlink ref="D58" r:id="rId55"/>
    <hyperlink ref="D59" r:id="rId56"/>
    <hyperlink ref="D60" r:id="rId57"/>
    <hyperlink ref="D61"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 organizations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Dennis</dc:creator>
  <cp:lastModifiedBy>Aaron Dennis</cp:lastModifiedBy>
  <dcterms:created xsi:type="dcterms:W3CDTF">2015-07-24T13:39:58Z</dcterms:created>
  <dcterms:modified xsi:type="dcterms:W3CDTF">2015-07-24T13:41:05Z</dcterms:modified>
</cp:coreProperties>
</file>