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combined\"/>
    </mc:Choice>
  </mc:AlternateContent>
  <xr:revisionPtr revIDLastSave="0" documentId="13_ncr:1_{A5AEBB07-F3C7-4E60-B919-28089B402158}" xr6:coauthVersionLast="47" xr6:coauthVersionMax="47" xr10:uidLastSave="{00000000-0000-0000-0000-000000000000}"/>
  <bookViews>
    <workbookView xWindow="-120" yWindow="-120" windowWidth="29040" windowHeight="15840" tabRatio="760" xr2:uid="{00000000-000D-0000-FFFF-FFFF00000000}"/>
  </bookViews>
  <sheets>
    <sheet name="DPPDTT_D6_combined (raw)" sheetId="1" r:id="rId1"/>
    <sheet name="final_formatted" sheetId="10" r:id="rId2"/>
    <sheet name="linking_tables" sheetId="9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step" sheetId="24" r:id="rId11"/>
    <sheet name="solution_treatment_order" sheetId="23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<sst xmlns="http://schemas.openxmlformats.org/spreadsheetml/2006/main" count="6315" uniqueCount="431">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</sst>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44" borderId="0" xfId="0" applyFill="1"/>
    <xf numFmtId="0" fontId="14" fillId="0" borderId="0" xfId="0" applyFont="1"/>
    <xf numFmtId="11" fontId="14" fillId="0" borderId="0" xfId="0" applyNumberFormat="1" applyFont="1"/>
    <xf numFmtId="0" fontId="19" fillId="0" borderId="0" xfId="0" applyFont="1"/>
    <xf numFmtId="0" fontId="0" fillId="0" borderId="0" xfId="0" applyAlignment="1">
      <alignment horizontal="right"/>
    </xf>
    <xf numFmtId="0" fontId="0" fillId="45" borderId="0" xfId="0" applyFill="1"/>
    <xf numFmtId="0" fontId="1" fillId="0" borderId="0" xfId="0" applyFont="1"/>
    <xf numFmtId="11" fontId="19" fillId="0" borderId="0" xfId="0" applyNumberFormat="1" applyFont="1"/>
    <xf numFmtId="165" fontId="19" fillId="0" borderId="0" xfId="0" applyNumberFormat="1" applyFont="1"/>
    <xf numFmtId="164" fontId="19" fillId="0" borderId="0" xfId="0" applyNumberFormat="1" applyFont="1"/>
    <xf numFmtId="0" fontId="19" fillId="44" borderId="0" xfId="0" applyFont="1" applyFill="1"/>
    <xf numFmtId="11" fontId="19" fillId="44" borderId="0" xfId="0" applyNumberFormat="1" applyFont="1" applyFill="1"/>
    <xf numFmtId="0" fontId="19" fillId="0" borderId="0" xfId="0" applyFont="1" applyFill="1"/>
    <xf numFmtId="11" fontId="19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abSelected="1" topLeftCell="AZ1" zoomScale="115" zoomScaleNormal="115" workbookViewId="0">
      <pane ySplit="1" topLeftCell="A26" activePane="bottomLeft" state="frozen"/>
      <selection pane="bottomLeft" activeCell="AZ39" sqref="AZ39"/>
    </sheetView>
  </sheetViews>
  <sheetFormatPr defaultColWidth="10.875" defaultRowHeight="15.75" x14ac:dyDescent="0.25"/>
  <cols>
    <col min="1" max="1" width="22.125" style="18" bestFit="1" customWidth="1"/>
    <col min="2" max="2" width="16.5" style="18" bestFit="1" customWidth="1"/>
    <col min="3" max="3" width="14.25" style="18" bestFit="1" customWidth="1"/>
    <col min="4" max="4" width="31.625" style="18" bestFit="1" customWidth="1"/>
    <col min="5" max="5" width="37.125" style="18" bestFit="1" customWidth="1"/>
    <col min="6" max="6" width="35.625" style="18" bestFit="1" customWidth="1"/>
    <col min="7" max="7" width="35.125" style="18" bestFit="1" customWidth="1"/>
    <col min="8" max="8" width="31" style="18" bestFit="1" customWidth="1"/>
    <col min="9" max="9" width="36.125" style="18" bestFit="1" customWidth="1"/>
    <col min="10" max="10" width="32.5" style="18" bestFit="1" customWidth="1"/>
    <col min="11" max="11" width="19.375" style="18" bestFit="1" customWidth="1"/>
    <col min="12" max="12" width="27.625" style="18" bestFit="1" customWidth="1"/>
    <col min="13" max="13" width="26.625" style="18" bestFit="1" customWidth="1"/>
    <col min="14" max="14" width="34.375" style="18" bestFit="1" customWidth="1"/>
    <col min="15" max="15" width="42.625" style="18" bestFit="1" customWidth="1"/>
    <col min="16" max="16" width="33.625" style="18" bestFit="1" customWidth="1"/>
    <col min="17" max="17" width="28.125" style="18" bestFit="1" customWidth="1"/>
    <col min="18" max="18" width="30.625" style="18" bestFit="1" customWidth="1"/>
    <col min="19" max="19" width="26" style="18" bestFit="1" customWidth="1"/>
    <col min="20" max="20" width="27.5" style="18" bestFit="1" customWidth="1"/>
    <col min="21" max="21" width="16.5" style="18" bestFit="1" customWidth="1"/>
    <col min="22" max="22" width="25.125" style="18" bestFit="1" customWidth="1"/>
    <col min="23" max="23" width="41.125" style="18" bestFit="1" customWidth="1"/>
    <col min="24" max="24" width="10.875" style="18"/>
    <col min="25" max="25" width="41.125" style="18" bestFit="1" customWidth="1"/>
    <col min="26" max="26" width="28.375" style="18" bestFit="1" customWidth="1"/>
    <col min="27" max="27" width="25.375" style="18" customWidth="1"/>
    <col min="28" max="28" width="23.375" style="18" bestFit="1" customWidth="1"/>
    <col min="29" max="29" width="25.875" style="18" bestFit="1" customWidth="1"/>
    <col min="30" max="30" width="25.375" style="18" bestFit="1" customWidth="1"/>
    <col min="31" max="31" width="39.875" style="18" bestFit="1" customWidth="1"/>
    <col min="32" max="32" width="10.875" style="18"/>
    <col min="33" max="33" width="31.125" style="18" bestFit="1" customWidth="1"/>
    <col min="34" max="34" width="27.5" style="18" bestFit="1" customWidth="1"/>
    <col min="35" max="35" width="25.5" style="18" bestFit="1" customWidth="1"/>
    <col min="36" max="36" width="30" style="18" bestFit="1" customWidth="1"/>
    <col min="37" max="37" width="33.5" style="18" bestFit="1" customWidth="1"/>
    <col min="38" max="38" width="33" style="18" bestFit="1" customWidth="1"/>
    <col min="39" max="39" width="58.625" style="18" bestFit="1" customWidth="1"/>
    <col min="40" max="40" width="32.875" style="18" bestFit="1" customWidth="1"/>
    <col min="41" max="41" width="29" style="18" bestFit="1" customWidth="1"/>
    <col min="42" max="42" width="30.125" style="18" bestFit="1" customWidth="1"/>
    <col min="43" max="43" width="30.375" style="18" bestFit="1" customWidth="1"/>
    <col min="44" max="44" width="34.375" style="18" bestFit="1" customWidth="1"/>
    <col min="45" max="45" width="16.375" style="18" bestFit="1" customWidth="1"/>
    <col min="46" max="46" width="31.375" style="18" bestFit="1" customWidth="1"/>
    <col min="47" max="52" width="31.375" style="18" customWidth="1"/>
    <col min="53" max="53" width="31.875" style="18" bestFit="1" customWidth="1"/>
    <col min="54" max="54" width="29.125" style="18" bestFit="1" customWidth="1"/>
    <col min="55" max="55" width="35" style="18" bestFit="1" customWidth="1"/>
    <col min="56" max="56" width="32.5" style="18" bestFit="1" customWidth="1"/>
    <col min="57" max="57" width="37" style="18" customWidth="1"/>
    <col min="58" max="58" width="28.125" style="18" customWidth="1"/>
    <col min="59" max="60" width="10.875" style="18"/>
    <col min="61" max="61" width="15.5" style="18" bestFit="1" customWidth="1"/>
    <col min="62" max="62" width="16" style="18" bestFit="1" customWidth="1"/>
    <col min="63" max="63" width="23.375" style="18" bestFit="1" customWidth="1"/>
    <col min="64" max="64" width="26.625" style="18" bestFit="1" customWidth="1"/>
    <col min="65" max="65" width="27" style="18" bestFit="1" customWidth="1"/>
    <col min="66" max="66" width="24.625" style="18" bestFit="1" customWidth="1"/>
    <col min="67" max="67" width="27.625" style="18" bestFit="1" customWidth="1"/>
    <col min="68" max="68" width="27.125" style="18" bestFit="1" customWidth="1"/>
    <col min="69" max="69" width="27.375" style="18" bestFit="1" customWidth="1"/>
    <col min="70" max="70" width="65" style="18" bestFit="1" customWidth="1"/>
    <col min="71" max="16384" width="10.875" style="18"/>
  </cols>
  <sheetData>
    <row r="1" spans="1:70" x14ac:dyDescent="0.25">
      <c r="A1" s="18" t="s">
        <v>217</v>
      </c>
      <c r="B1" s="18" t="s">
        <v>218</v>
      </c>
      <c r="C1" s="18" t="s">
        <v>219</v>
      </c>
      <c r="D1" s="18" t="s">
        <v>220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159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160</v>
      </c>
      <c r="U1" s="18" t="s">
        <v>161</v>
      </c>
      <c r="V1" s="18" t="s">
        <v>162</v>
      </c>
      <c r="W1" s="18" t="s">
        <v>165</v>
      </c>
      <c r="X1" s="18" t="s">
        <v>14</v>
      </c>
      <c r="Y1" s="18" t="s">
        <v>166</v>
      </c>
      <c r="Z1" s="18" t="s">
        <v>164</v>
      </c>
      <c r="AA1" s="18" t="s">
        <v>163</v>
      </c>
      <c r="AB1" s="18" t="s">
        <v>15</v>
      </c>
      <c r="AC1" s="18" t="s">
        <v>16</v>
      </c>
      <c r="AD1" s="18" t="s">
        <v>17</v>
      </c>
      <c r="AE1" s="18" t="s">
        <v>167</v>
      </c>
      <c r="AF1" s="18" t="s">
        <v>18</v>
      </c>
      <c r="AG1" s="18" t="s">
        <v>19</v>
      </c>
      <c r="AH1" s="18" t="s">
        <v>20</v>
      </c>
      <c r="AI1" s="18" t="s">
        <v>21</v>
      </c>
      <c r="AJ1" s="18" t="s">
        <v>213</v>
      </c>
      <c r="AK1" s="18" t="s">
        <v>215</v>
      </c>
      <c r="AL1" s="18" t="s">
        <v>214</v>
      </c>
      <c r="AM1" s="18" t="s">
        <v>216</v>
      </c>
      <c r="AN1" s="18" t="s">
        <v>22</v>
      </c>
      <c r="AO1" s="18" t="s">
        <v>23</v>
      </c>
      <c r="AP1" s="18" t="s">
        <v>24</v>
      </c>
      <c r="AQ1" s="18" t="s">
        <v>25</v>
      </c>
      <c r="AR1" s="18" t="s">
        <v>26</v>
      </c>
      <c r="AS1" s="18" t="s">
        <v>27</v>
      </c>
      <c r="AT1" s="18" t="s">
        <v>196</v>
      </c>
      <c r="AU1" s="18" t="s">
        <v>197</v>
      </c>
      <c r="AV1" s="18" t="s">
        <v>198</v>
      </c>
      <c r="AW1" s="18" t="s">
        <v>199</v>
      </c>
      <c r="AX1" s="18" t="s">
        <v>200</v>
      </c>
      <c r="AY1" s="18" t="s">
        <v>203</v>
      </c>
      <c r="AZ1" s="18" t="s">
        <v>201</v>
      </c>
      <c r="BA1" s="18" t="s">
        <v>168</v>
      </c>
      <c r="BB1" s="18" t="s">
        <v>169</v>
      </c>
      <c r="BC1" s="18" t="s">
        <v>170</v>
      </c>
      <c r="BD1" s="18" t="s">
        <v>171</v>
      </c>
      <c r="BE1" s="18" t="s">
        <v>172</v>
      </c>
      <c r="BF1" s="18" t="s">
        <v>173</v>
      </c>
      <c r="BG1" s="18" t="s">
        <v>28</v>
      </c>
      <c r="BH1" s="18" t="s">
        <v>29</v>
      </c>
      <c r="BI1" s="18" t="s">
        <v>30</v>
      </c>
      <c r="BJ1" s="18" t="s">
        <v>174</v>
      </c>
      <c r="BK1" s="18" t="s">
        <v>177</v>
      </c>
      <c r="BL1" s="18" t="s">
        <v>175</v>
      </c>
      <c r="BM1" s="18" t="s">
        <v>176</v>
      </c>
      <c r="BN1" s="18" t="s">
        <v>178</v>
      </c>
      <c r="BO1" s="18" t="s">
        <v>179</v>
      </c>
      <c r="BP1" s="18" t="s">
        <v>180</v>
      </c>
      <c r="BQ1" s="18" t="s">
        <v>181</v>
      </c>
      <c r="BR1" s="18" t="s">
        <v>182</v>
      </c>
    </row>
    <row r="2" spans="1:70" x14ac:dyDescent="0.25">
      <c r="B2" s="18" t="s">
        <v>31</v>
      </c>
      <c r="C2" s="18">
        <v>2015</v>
      </c>
      <c r="D2" s="18" t="s">
        <v>32</v>
      </c>
      <c r="E2" s="18" t="s">
        <v>33</v>
      </c>
      <c r="F2" s="18">
        <v>299</v>
      </c>
      <c r="G2" s="18">
        <v>90</v>
      </c>
      <c r="H2" s="18">
        <v>3.32</v>
      </c>
      <c r="I2" s="18" t="s">
        <v>34</v>
      </c>
      <c r="J2" s="18">
        <v>100</v>
      </c>
      <c r="K2" s="18" t="s">
        <v>35</v>
      </c>
      <c r="L2" s="18">
        <v>132</v>
      </c>
      <c r="M2" s="18">
        <v>4</v>
      </c>
      <c r="U2" s="18" t="s">
        <v>36</v>
      </c>
      <c r="V2" s="18" t="s">
        <v>37</v>
      </c>
      <c r="W2" s="18">
        <v>300</v>
      </c>
      <c r="Z2" s="18" t="s">
        <v>38</v>
      </c>
      <c r="AB2" s="18" t="s">
        <v>39</v>
      </c>
      <c r="AC2" s="18">
        <v>80</v>
      </c>
      <c r="AD2" s="18">
        <v>1500</v>
      </c>
      <c r="AE2" s="18">
        <v>10</v>
      </c>
      <c r="AF2" s="18" t="s">
        <v>40</v>
      </c>
      <c r="AG2" s="18" t="s">
        <v>41</v>
      </c>
      <c r="AH2" s="18">
        <v>1000</v>
      </c>
      <c r="AN2" s="18" t="s">
        <v>42</v>
      </c>
      <c r="AR2" s="18" t="s">
        <v>43</v>
      </c>
      <c r="AS2" s="18">
        <v>40</v>
      </c>
      <c r="BA2" s="18">
        <v>0.11</v>
      </c>
      <c r="BG2" s="22">
        <v>380</v>
      </c>
      <c r="BH2" s="18" t="s">
        <v>44</v>
      </c>
      <c r="BI2" s="18" t="s">
        <v>42</v>
      </c>
      <c r="BJ2" s="18">
        <v>8.3000000000000007</v>
      </c>
      <c r="BL2" s="18">
        <v>-60</v>
      </c>
      <c r="BM2" s="18">
        <v>30</v>
      </c>
    </row>
    <row r="3" spans="1:70" x14ac:dyDescent="0.25">
      <c r="B3" s="18" t="s">
        <v>31</v>
      </c>
      <c r="C3" s="18">
        <v>2015</v>
      </c>
      <c r="D3" s="18" t="s">
        <v>32</v>
      </c>
      <c r="E3" s="18" t="s">
        <v>33</v>
      </c>
      <c r="F3" s="18">
        <v>299</v>
      </c>
      <c r="G3" s="18">
        <v>90</v>
      </c>
      <c r="H3" s="18">
        <v>3.32</v>
      </c>
      <c r="I3" s="18" t="s">
        <v>34</v>
      </c>
      <c r="J3" s="18">
        <v>100</v>
      </c>
      <c r="K3" s="18" t="s">
        <v>35</v>
      </c>
      <c r="L3" s="18">
        <v>132</v>
      </c>
      <c r="M3" s="18">
        <v>4</v>
      </c>
      <c r="U3" s="18" t="s">
        <v>36</v>
      </c>
      <c r="V3" s="18" t="s">
        <v>37</v>
      </c>
      <c r="W3" s="18">
        <v>300</v>
      </c>
      <c r="Z3" s="18" t="s">
        <v>38</v>
      </c>
      <c r="AB3" s="18" t="s">
        <v>39</v>
      </c>
      <c r="AC3" s="18">
        <v>80</v>
      </c>
      <c r="AD3" s="18">
        <v>1500</v>
      </c>
      <c r="AE3" s="18">
        <v>10</v>
      </c>
      <c r="AF3" s="18" t="s">
        <v>45</v>
      </c>
      <c r="AG3" s="18" t="s">
        <v>41</v>
      </c>
      <c r="AH3" s="18">
        <v>1000</v>
      </c>
      <c r="AN3" s="18" t="s">
        <v>42</v>
      </c>
      <c r="AR3" s="18" t="s">
        <v>43</v>
      </c>
      <c r="AS3" s="18">
        <v>40</v>
      </c>
      <c r="BA3" s="18">
        <v>0.28999999999999998</v>
      </c>
      <c r="BG3" s="22">
        <v>160000</v>
      </c>
      <c r="BH3" s="18" t="s">
        <v>44</v>
      </c>
      <c r="BI3" s="18" t="s">
        <v>42</v>
      </c>
      <c r="BJ3" s="18">
        <v>2.6</v>
      </c>
      <c r="BL3" s="18">
        <v>-60</v>
      </c>
      <c r="BM3" s="18">
        <v>30</v>
      </c>
    </row>
    <row r="4" spans="1:70" x14ac:dyDescent="0.25">
      <c r="B4" s="18" t="s">
        <v>31</v>
      </c>
      <c r="C4" s="18">
        <v>2015</v>
      </c>
      <c r="D4" s="18" t="s">
        <v>32</v>
      </c>
      <c r="E4" s="18" t="s">
        <v>33</v>
      </c>
      <c r="F4" s="18">
        <v>299</v>
      </c>
      <c r="G4" s="18">
        <v>90</v>
      </c>
      <c r="H4" s="18">
        <v>3.32</v>
      </c>
      <c r="I4" s="18" t="s">
        <v>34</v>
      </c>
      <c r="J4" s="18">
        <v>100</v>
      </c>
      <c r="K4" s="18" t="s">
        <v>35</v>
      </c>
      <c r="L4" s="18">
        <v>132</v>
      </c>
      <c r="M4" s="18">
        <v>4</v>
      </c>
      <c r="U4" s="18" t="s">
        <v>36</v>
      </c>
      <c r="V4" s="18" t="s">
        <v>37</v>
      </c>
      <c r="W4" s="18">
        <v>300</v>
      </c>
      <c r="Z4" s="18" t="s">
        <v>38</v>
      </c>
      <c r="AB4" s="18" t="s">
        <v>39</v>
      </c>
      <c r="AC4" s="18">
        <v>80</v>
      </c>
      <c r="AD4" s="18">
        <v>1500</v>
      </c>
      <c r="AE4" s="18">
        <v>10</v>
      </c>
      <c r="AF4" s="18" t="s">
        <v>46</v>
      </c>
      <c r="AG4" s="18" t="s">
        <v>41</v>
      </c>
      <c r="AH4" s="18">
        <v>1000</v>
      </c>
      <c r="AN4" s="18" t="s">
        <v>42</v>
      </c>
      <c r="AR4" s="18" t="s">
        <v>43</v>
      </c>
      <c r="AS4" s="18">
        <v>40</v>
      </c>
      <c r="BA4" s="18">
        <v>0.23</v>
      </c>
      <c r="BG4" s="22">
        <v>230000</v>
      </c>
      <c r="BH4" s="18" t="s">
        <v>44</v>
      </c>
      <c r="BI4" s="18" t="s">
        <v>42</v>
      </c>
      <c r="BJ4" s="18">
        <v>2.4</v>
      </c>
      <c r="BL4" s="18">
        <v>-60</v>
      </c>
      <c r="BM4" s="18">
        <v>30</v>
      </c>
    </row>
    <row r="5" spans="1:70" x14ac:dyDescent="0.25">
      <c r="B5" s="18" t="s">
        <v>31</v>
      </c>
      <c r="C5" s="18">
        <v>2015</v>
      </c>
      <c r="D5" s="18" t="s">
        <v>32</v>
      </c>
      <c r="E5" s="18" t="s">
        <v>33</v>
      </c>
      <c r="F5" s="18">
        <v>299</v>
      </c>
      <c r="G5" s="18">
        <v>90</v>
      </c>
      <c r="H5" s="18">
        <v>3.32</v>
      </c>
      <c r="I5" s="18" t="s">
        <v>34</v>
      </c>
      <c r="J5" s="18">
        <v>100</v>
      </c>
      <c r="K5" s="18" t="s">
        <v>35</v>
      </c>
      <c r="L5" s="18">
        <v>132</v>
      </c>
      <c r="M5" s="18">
        <v>4</v>
      </c>
      <c r="U5" s="18" t="s">
        <v>36</v>
      </c>
      <c r="V5" s="18" t="s">
        <v>37</v>
      </c>
      <c r="W5" s="18">
        <v>300</v>
      </c>
      <c r="Z5" s="18" t="s">
        <v>38</v>
      </c>
      <c r="AB5" s="18" t="s">
        <v>39</v>
      </c>
      <c r="AC5" s="18">
        <v>80</v>
      </c>
      <c r="AD5" s="18">
        <v>1500</v>
      </c>
      <c r="AE5" s="18">
        <v>10</v>
      </c>
      <c r="AF5" s="18" t="s">
        <v>47</v>
      </c>
      <c r="AG5" s="18" t="s">
        <v>41</v>
      </c>
      <c r="AH5" s="18">
        <v>1000</v>
      </c>
      <c r="AN5" s="18" t="s">
        <v>42</v>
      </c>
      <c r="AR5" s="18" t="s">
        <v>43</v>
      </c>
      <c r="AS5" s="18">
        <v>40</v>
      </c>
      <c r="BA5" s="18">
        <v>0.73</v>
      </c>
      <c r="BG5" s="22">
        <v>610000</v>
      </c>
      <c r="BH5" s="18" t="s">
        <v>44</v>
      </c>
      <c r="BI5" s="18" t="s">
        <v>42</v>
      </c>
      <c r="BJ5" s="18">
        <v>2.2000000000000002</v>
      </c>
      <c r="BL5" s="18">
        <v>-60</v>
      </c>
      <c r="BM5" s="18">
        <v>30</v>
      </c>
    </row>
    <row r="6" spans="1:70" x14ac:dyDescent="0.25">
      <c r="B6" s="18" t="s">
        <v>31</v>
      </c>
      <c r="C6" s="18">
        <v>2015</v>
      </c>
      <c r="D6" s="18" t="s">
        <v>32</v>
      </c>
      <c r="E6" s="18" t="s">
        <v>33</v>
      </c>
      <c r="F6" s="18">
        <v>299</v>
      </c>
      <c r="G6" s="18">
        <v>90</v>
      </c>
      <c r="H6" s="18">
        <v>3.32</v>
      </c>
      <c r="I6" s="18" t="s">
        <v>34</v>
      </c>
      <c r="J6" s="18">
        <v>100</v>
      </c>
      <c r="K6" s="18" t="s">
        <v>35</v>
      </c>
      <c r="L6" s="18">
        <v>132</v>
      </c>
      <c r="M6" s="18">
        <v>4</v>
      </c>
      <c r="U6" s="18" t="s">
        <v>36</v>
      </c>
      <c r="V6" s="18" t="s">
        <v>37</v>
      </c>
      <c r="W6" s="18">
        <v>300</v>
      </c>
      <c r="Z6" s="18" t="s">
        <v>38</v>
      </c>
      <c r="AB6" s="18" t="s">
        <v>39</v>
      </c>
      <c r="AC6" s="18">
        <v>80</v>
      </c>
      <c r="AD6" s="18">
        <v>1500</v>
      </c>
      <c r="AE6" s="18">
        <v>10</v>
      </c>
      <c r="AF6" s="18" t="s">
        <v>48</v>
      </c>
      <c r="AG6" s="18" t="s">
        <v>41</v>
      </c>
      <c r="AH6" s="18">
        <v>1000</v>
      </c>
      <c r="AN6" s="18" t="s">
        <v>42</v>
      </c>
      <c r="AR6" s="18" t="s">
        <v>43</v>
      </c>
      <c r="AS6" s="18">
        <v>40</v>
      </c>
      <c r="BA6" s="18">
        <v>1.86</v>
      </c>
      <c r="BG6" s="22">
        <v>16000</v>
      </c>
      <c r="BH6" s="18" t="s">
        <v>44</v>
      </c>
      <c r="BI6" s="18" t="s">
        <v>42</v>
      </c>
      <c r="BJ6" s="18">
        <v>3</v>
      </c>
      <c r="BL6" s="18">
        <v>-60</v>
      </c>
      <c r="BM6" s="18">
        <v>30</v>
      </c>
    </row>
    <row r="7" spans="1:70" x14ac:dyDescent="0.25">
      <c r="B7" s="18" t="s">
        <v>31</v>
      </c>
      <c r="C7" s="18">
        <v>2015</v>
      </c>
      <c r="D7" s="18" t="s">
        <v>32</v>
      </c>
      <c r="E7" s="18" t="s">
        <v>33</v>
      </c>
      <c r="F7" s="18">
        <v>299</v>
      </c>
      <c r="G7" s="18">
        <v>90</v>
      </c>
      <c r="H7" s="18">
        <v>3.32</v>
      </c>
      <c r="I7" s="18" t="s">
        <v>34</v>
      </c>
      <c r="J7" s="18">
        <v>100</v>
      </c>
      <c r="K7" s="18" t="s">
        <v>35</v>
      </c>
      <c r="L7" s="18">
        <v>132</v>
      </c>
      <c r="M7" s="18">
        <v>4</v>
      </c>
      <c r="U7" s="18" t="s">
        <v>36</v>
      </c>
      <c r="V7" s="18" t="s">
        <v>37</v>
      </c>
      <c r="W7" s="18">
        <v>300</v>
      </c>
      <c r="Z7" s="18" t="s">
        <v>38</v>
      </c>
      <c r="AB7" s="18" t="s">
        <v>39</v>
      </c>
      <c r="AC7" s="18">
        <v>80</v>
      </c>
      <c r="AD7" s="18">
        <v>1500</v>
      </c>
      <c r="AE7" s="18">
        <v>10</v>
      </c>
      <c r="AF7" s="18" t="s">
        <v>49</v>
      </c>
      <c r="AG7" s="18" t="s">
        <v>41</v>
      </c>
      <c r="AH7" s="18">
        <v>1000</v>
      </c>
      <c r="AN7" s="18" t="s">
        <v>42</v>
      </c>
      <c r="AR7" s="18" t="s">
        <v>43</v>
      </c>
      <c r="AS7" s="18">
        <v>40</v>
      </c>
      <c r="BA7" s="18">
        <v>0.21</v>
      </c>
      <c r="BG7" s="22">
        <v>74000</v>
      </c>
      <c r="BH7" s="18" t="s">
        <v>44</v>
      </c>
      <c r="BI7" s="18" t="s">
        <v>42</v>
      </c>
      <c r="BJ7" s="18">
        <v>3.3</v>
      </c>
      <c r="BL7" s="18">
        <v>-60</v>
      </c>
      <c r="BM7" s="18">
        <v>30</v>
      </c>
    </row>
    <row r="8" spans="1:70" x14ac:dyDescent="0.25">
      <c r="B8" s="18" t="s">
        <v>31</v>
      </c>
      <c r="C8" s="18">
        <v>2015</v>
      </c>
      <c r="D8" s="18" t="s">
        <v>32</v>
      </c>
      <c r="E8" s="18" t="s">
        <v>33</v>
      </c>
      <c r="F8" s="18">
        <v>299</v>
      </c>
      <c r="G8" s="18">
        <v>90</v>
      </c>
      <c r="H8" s="18">
        <v>3.32</v>
      </c>
      <c r="I8" s="18" t="s">
        <v>34</v>
      </c>
      <c r="J8" s="18">
        <v>100</v>
      </c>
      <c r="K8" s="18" t="s">
        <v>35</v>
      </c>
      <c r="L8" s="18">
        <v>132</v>
      </c>
      <c r="M8" s="18">
        <v>4</v>
      </c>
      <c r="U8" s="18" t="s">
        <v>36</v>
      </c>
      <c r="V8" s="18" t="s">
        <v>37</v>
      </c>
      <c r="W8" s="18">
        <v>300</v>
      </c>
      <c r="Z8" s="18" t="s">
        <v>38</v>
      </c>
      <c r="AB8" s="18" t="s">
        <v>39</v>
      </c>
      <c r="AC8" s="18">
        <v>80</v>
      </c>
      <c r="AD8" s="18">
        <v>1500</v>
      </c>
      <c r="AE8" s="18">
        <v>10</v>
      </c>
      <c r="AF8" s="18" t="s">
        <v>50</v>
      </c>
      <c r="AG8" s="18" t="s">
        <v>41</v>
      </c>
      <c r="AH8" s="18">
        <v>1000</v>
      </c>
      <c r="AN8" s="18" t="s">
        <v>42</v>
      </c>
      <c r="AR8" s="18" t="s">
        <v>43</v>
      </c>
      <c r="AS8" s="18">
        <v>40</v>
      </c>
      <c r="BA8" s="18">
        <v>0.34</v>
      </c>
      <c r="BG8" s="22">
        <v>8000</v>
      </c>
      <c r="BH8" s="18" t="s">
        <v>44</v>
      </c>
      <c r="BI8" s="18" t="s">
        <v>42</v>
      </c>
      <c r="BJ8" s="18">
        <v>5.7</v>
      </c>
      <c r="BL8" s="18">
        <v>-60</v>
      </c>
      <c r="BM8" s="18">
        <v>30</v>
      </c>
    </row>
    <row r="9" spans="1:70" x14ac:dyDescent="0.25">
      <c r="B9" s="18" t="s">
        <v>31</v>
      </c>
      <c r="C9" s="18">
        <v>2015</v>
      </c>
      <c r="D9" s="18" t="s">
        <v>32</v>
      </c>
      <c r="E9" s="18" t="s">
        <v>33</v>
      </c>
      <c r="F9" s="18">
        <v>299</v>
      </c>
      <c r="G9" s="18">
        <v>90</v>
      </c>
      <c r="H9" s="18">
        <v>3.32</v>
      </c>
      <c r="I9" s="18" t="s">
        <v>34</v>
      </c>
      <c r="J9" s="18">
        <v>100</v>
      </c>
      <c r="K9" s="18" t="s">
        <v>35</v>
      </c>
      <c r="L9" s="18">
        <v>132</v>
      </c>
      <c r="M9" s="18">
        <v>4</v>
      </c>
      <c r="U9" s="18" t="s">
        <v>36</v>
      </c>
      <c r="V9" s="18" t="s">
        <v>37</v>
      </c>
      <c r="W9" s="18">
        <v>300</v>
      </c>
      <c r="Z9" s="18" t="s">
        <v>38</v>
      </c>
      <c r="AB9" s="18" t="s">
        <v>39</v>
      </c>
      <c r="AC9" s="18">
        <v>80</v>
      </c>
      <c r="AD9" s="18">
        <v>1500</v>
      </c>
      <c r="AE9" s="18">
        <v>10</v>
      </c>
      <c r="AF9" s="18" t="s">
        <v>51</v>
      </c>
      <c r="AG9" s="18" t="s">
        <v>41</v>
      </c>
      <c r="AH9" s="18">
        <v>1000</v>
      </c>
      <c r="AN9" s="18" t="s">
        <v>42</v>
      </c>
      <c r="AR9" s="18" t="s">
        <v>43</v>
      </c>
      <c r="AS9" s="18">
        <v>40</v>
      </c>
      <c r="BA9" s="18">
        <v>0.24</v>
      </c>
      <c r="BG9" s="22">
        <v>140000</v>
      </c>
      <c r="BH9" s="18" t="s">
        <v>44</v>
      </c>
      <c r="BI9" s="18" t="s">
        <v>42</v>
      </c>
      <c r="BJ9" s="18">
        <v>2.2999999999999998</v>
      </c>
      <c r="BL9" s="18">
        <v>-60</v>
      </c>
      <c r="BM9" s="18">
        <v>30</v>
      </c>
    </row>
    <row r="10" spans="1:70" x14ac:dyDescent="0.25">
      <c r="B10" s="18" t="s">
        <v>31</v>
      </c>
      <c r="C10" s="18">
        <v>2015</v>
      </c>
      <c r="D10" s="18" t="s">
        <v>32</v>
      </c>
      <c r="E10" s="18" t="s">
        <v>33</v>
      </c>
      <c r="F10" s="18">
        <v>299</v>
      </c>
      <c r="G10" s="18">
        <v>90</v>
      </c>
      <c r="H10" s="18">
        <v>3.32</v>
      </c>
      <c r="I10" s="18" t="s">
        <v>34</v>
      </c>
      <c r="J10" s="18">
        <v>100</v>
      </c>
      <c r="K10" s="18" t="s">
        <v>35</v>
      </c>
      <c r="L10" s="18">
        <v>132</v>
      </c>
      <c r="M10" s="18">
        <v>4</v>
      </c>
      <c r="U10" s="18" t="s">
        <v>36</v>
      </c>
      <c r="V10" s="18" t="s">
        <v>37</v>
      </c>
      <c r="W10" s="18">
        <v>300</v>
      </c>
      <c r="Z10" s="18" t="s">
        <v>38</v>
      </c>
      <c r="AB10" s="18" t="s">
        <v>39</v>
      </c>
      <c r="AC10" s="18">
        <v>80</v>
      </c>
      <c r="AD10" s="18">
        <v>1500</v>
      </c>
      <c r="AE10" s="18">
        <v>10</v>
      </c>
      <c r="AF10" s="18" t="s">
        <v>52</v>
      </c>
      <c r="AG10" s="18" t="s">
        <v>41</v>
      </c>
      <c r="AH10" s="18">
        <v>1000</v>
      </c>
      <c r="AN10" s="18" t="s">
        <v>42</v>
      </c>
      <c r="AR10" s="18" t="s">
        <v>43</v>
      </c>
      <c r="AS10" s="18">
        <v>40</v>
      </c>
      <c r="BA10" s="18">
        <v>1.97</v>
      </c>
      <c r="BG10" s="22">
        <v>1300000</v>
      </c>
      <c r="BH10" s="18" t="s">
        <v>44</v>
      </c>
      <c r="BI10" s="18" t="s">
        <v>42</v>
      </c>
      <c r="BJ10" s="18">
        <v>2.2000000000000002</v>
      </c>
      <c r="BL10" s="18">
        <v>-60</v>
      </c>
      <c r="BM10" s="18">
        <v>30</v>
      </c>
    </row>
    <row r="11" spans="1:70" x14ac:dyDescent="0.25">
      <c r="B11" s="18" t="s">
        <v>31</v>
      </c>
      <c r="C11" s="18">
        <v>2015</v>
      </c>
      <c r="D11" s="18" t="s">
        <v>32</v>
      </c>
      <c r="E11" s="18" t="s">
        <v>33</v>
      </c>
      <c r="F11" s="18">
        <v>299</v>
      </c>
      <c r="G11" s="18">
        <v>90</v>
      </c>
      <c r="H11" s="18">
        <v>3.32</v>
      </c>
      <c r="I11" s="18" t="s">
        <v>34</v>
      </c>
      <c r="J11" s="18">
        <v>100</v>
      </c>
      <c r="K11" s="18" t="s">
        <v>35</v>
      </c>
      <c r="L11" s="18">
        <v>132</v>
      </c>
      <c r="M11" s="18">
        <v>4</v>
      </c>
      <c r="U11" s="18" t="s">
        <v>36</v>
      </c>
      <c r="V11" s="18" t="s">
        <v>37</v>
      </c>
      <c r="W11" s="18">
        <v>300</v>
      </c>
      <c r="Z11" s="18" t="s">
        <v>38</v>
      </c>
      <c r="AB11" s="18" t="s">
        <v>39</v>
      </c>
      <c r="AC11" s="18">
        <v>80</v>
      </c>
      <c r="AD11" s="18">
        <v>1500</v>
      </c>
      <c r="AE11" s="18">
        <v>10</v>
      </c>
      <c r="AF11" s="18" t="s">
        <v>53</v>
      </c>
      <c r="AG11" s="18" t="s">
        <v>41</v>
      </c>
      <c r="AH11" s="18">
        <v>1000</v>
      </c>
      <c r="AN11" s="18" t="s">
        <v>42</v>
      </c>
      <c r="AR11" s="18" t="s">
        <v>43</v>
      </c>
      <c r="AS11" s="18">
        <v>40</v>
      </c>
      <c r="BA11" s="18">
        <v>0.69</v>
      </c>
      <c r="BG11" s="22">
        <v>670000</v>
      </c>
      <c r="BH11" s="18" t="s">
        <v>44</v>
      </c>
      <c r="BI11" s="18" t="s">
        <v>42</v>
      </c>
      <c r="BJ11" s="18">
        <v>2.1</v>
      </c>
      <c r="BL11" s="18">
        <v>-60</v>
      </c>
      <c r="BM11" s="18">
        <v>30</v>
      </c>
    </row>
    <row r="12" spans="1:70" x14ac:dyDescent="0.25">
      <c r="B12" s="18" t="s">
        <v>31</v>
      </c>
      <c r="C12" s="18">
        <v>2015</v>
      </c>
      <c r="D12" s="18" t="s">
        <v>32</v>
      </c>
      <c r="E12" s="18" t="s">
        <v>33</v>
      </c>
      <c r="F12" s="18">
        <v>299</v>
      </c>
      <c r="G12" s="18">
        <v>90</v>
      </c>
      <c r="H12" s="18">
        <v>3.32</v>
      </c>
      <c r="I12" s="18" t="s">
        <v>34</v>
      </c>
      <c r="J12" s="18">
        <v>100</v>
      </c>
      <c r="K12" s="18" t="s">
        <v>35</v>
      </c>
      <c r="L12" s="18">
        <v>132</v>
      </c>
      <c r="M12" s="18">
        <v>4</v>
      </c>
      <c r="U12" s="18" t="s">
        <v>36</v>
      </c>
      <c r="V12" s="18" t="s">
        <v>37</v>
      </c>
      <c r="W12" s="18">
        <v>300</v>
      </c>
      <c r="Z12" s="18" t="s">
        <v>38</v>
      </c>
      <c r="AB12" s="18" t="s">
        <v>39</v>
      </c>
      <c r="AC12" s="18">
        <v>80</v>
      </c>
      <c r="AD12" s="18">
        <v>1500</v>
      </c>
      <c r="AE12" s="18">
        <v>10</v>
      </c>
      <c r="AF12" s="18" t="s">
        <v>54</v>
      </c>
      <c r="AG12" s="18" t="s">
        <v>41</v>
      </c>
      <c r="AH12" s="18">
        <v>1000</v>
      </c>
      <c r="AN12" s="18" t="s">
        <v>42</v>
      </c>
      <c r="AR12" s="18" t="s">
        <v>43</v>
      </c>
      <c r="AS12" s="18">
        <v>40</v>
      </c>
      <c r="BA12" s="18">
        <v>2.04</v>
      </c>
      <c r="BG12" s="22">
        <v>1500000</v>
      </c>
      <c r="BH12" s="18" t="s">
        <v>44</v>
      </c>
      <c r="BI12" s="18" t="s">
        <v>42</v>
      </c>
      <c r="BJ12" s="18">
        <v>2.1</v>
      </c>
      <c r="BL12" s="18">
        <v>-60</v>
      </c>
      <c r="BM12" s="18">
        <v>30</v>
      </c>
    </row>
    <row r="13" spans="1:70" x14ac:dyDescent="0.25">
      <c r="B13" s="18" t="s">
        <v>55</v>
      </c>
      <c r="C13" s="18">
        <v>2017</v>
      </c>
      <c r="D13" s="18" t="s">
        <v>56</v>
      </c>
      <c r="E13" s="18" t="s">
        <v>33</v>
      </c>
      <c r="F13" s="18">
        <v>292.2</v>
      </c>
      <c r="G13" s="18">
        <v>74.900000000000006</v>
      </c>
      <c r="H13" s="18">
        <v>3.9</v>
      </c>
      <c r="I13" s="18" t="s">
        <v>34</v>
      </c>
      <c r="J13" s="18">
        <v>100</v>
      </c>
      <c r="K13" s="18" t="s">
        <v>57</v>
      </c>
      <c r="L13" s="18">
        <v>61.2</v>
      </c>
      <c r="M13" s="18">
        <v>5</v>
      </c>
      <c r="U13" s="18" t="s">
        <v>36</v>
      </c>
      <c r="V13" s="18" t="s">
        <v>37</v>
      </c>
      <c r="W13" s="18">
        <v>300</v>
      </c>
      <c r="Z13" s="18" t="s">
        <v>58</v>
      </c>
      <c r="AB13" s="18" t="s">
        <v>59</v>
      </c>
      <c r="AC13" s="18">
        <v>50</v>
      </c>
      <c r="AD13" s="18">
        <v>2000</v>
      </c>
      <c r="AE13" s="18">
        <v>11.5</v>
      </c>
      <c r="AF13" s="18" t="s">
        <v>40</v>
      </c>
      <c r="AG13" s="18" t="s">
        <v>41</v>
      </c>
      <c r="AH13" s="18">
        <v>1500</v>
      </c>
      <c r="AI13" s="18">
        <v>60</v>
      </c>
      <c r="AN13" s="18" t="s">
        <v>42</v>
      </c>
      <c r="AP13" s="18">
        <v>160</v>
      </c>
      <c r="AQ13" s="18">
        <v>1</v>
      </c>
      <c r="AR13" s="18" t="s">
        <v>42</v>
      </c>
      <c r="AS13" s="18">
        <v>45</v>
      </c>
      <c r="BA13" s="18">
        <v>0.81</v>
      </c>
      <c r="BH13" s="18" t="s">
        <v>44</v>
      </c>
      <c r="BI13" s="18" t="s">
        <v>60</v>
      </c>
      <c r="BK13" s="18">
        <v>-80</v>
      </c>
      <c r="BL13" s="18">
        <v>-80</v>
      </c>
      <c r="BM13" s="18">
        <v>10</v>
      </c>
      <c r="BN13" s="18">
        <v>-80</v>
      </c>
      <c r="BO13" s="18">
        <v>0</v>
      </c>
      <c r="BP13" s="18">
        <v>-80</v>
      </c>
      <c r="BQ13" s="18">
        <v>0</v>
      </c>
    </row>
    <row r="14" spans="1:70" x14ac:dyDescent="0.25">
      <c r="B14" s="18" t="s">
        <v>55</v>
      </c>
      <c r="C14" s="18">
        <v>2017</v>
      </c>
      <c r="D14" s="18" t="s">
        <v>56</v>
      </c>
      <c r="E14" s="18" t="s">
        <v>33</v>
      </c>
      <c r="F14" s="18">
        <v>292.2</v>
      </c>
      <c r="G14" s="18">
        <v>74.900000000000006</v>
      </c>
      <c r="H14" s="18">
        <v>3.9</v>
      </c>
      <c r="I14" s="18" t="s">
        <v>34</v>
      </c>
      <c r="J14" s="18">
        <v>0.83</v>
      </c>
      <c r="K14" s="18" t="s">
        <v>57</v>
      </c>
      <c r="L14" s="18">
        <v>61.2</v>
      </c>
      <c r="M14" s="18">
        <v>5</v>
      </c>
      <c r="Q14" s="18" t="s">
        <v>61</v>
      </c>
      <c r="T14" s="18">
        <v>99.17</v>
      </c>
      <c r="U14" s="18" t="s">
        <v>36</v>
      </c>
      <c r="V14" s="18" t="s">
        <v>37</v>
      </c>
      <c r="W14" s="18">
        <v>300</v>
      </c>
      <c r="Z14" s="18" t="s">
        <v>58</v>
      </c>
      <c r="AB14" s="18" t="s">
        <v>59</v>
      </c>
      <c r="AC14" s="18">
        <v>50</v>
      </c>
      <c r="AD14" s="18">
        <v>2000</v>
      </c>
      <c r="AE14" s="18">
        <v>11.5</v>
      </c>
      <c r="AF14" s="18" t="s">
        <v>40</v>
      </c>
      <c r="AG14" s="18" t="s">
        <v>41</v>
      </c>
      <c r="AH14" s="18">
        <v>1500</v>
      </c>
      <c r="AI14" s="18">
        <v>60</v>
      </c>
      <c r="AN14" s="18" t="s">
        <v>42</v>
      </c>
      <c r="AP14" s="18">
        <v>160</v>
      </c>
      <c r="AQ14" s="18">
        <v>1</v>
      </c>
      <c r="AR14" s="18" t="s">
        <v>42</v>
      </c>
      <c r="AS14" s="18">
        <v>1350</v>
      </c>
      <c r="BA14" s="18">
        <v>1.53</v>
      </c>
      <c r="BH14" s="18" t="s">
        <v>44</v>
      </c>
      <c r="BI14" s="18" t="s">
        <v>60</v>
      </c>
      <c r="BK14" s="18">
        <v>-80</v>
      </c>
      <c r="BL14" s="18">
        <v>-80</v>
      </c>
      <c r="BM14" s="18">
        <v>10</v>
      </c>
      <c r="BN14" s="18">
        <v>-80</v>
      </c>
      <c r="BO14" s="18">
        <v>0</v>
      </c>
      <c r="BP14" s="18">
        <v>-80</v>
      </c>
      <c r="BQ14" s="18">
        <v>0</v>
      </c>
    </row>
    <row r="15" spans="1:70" x14ac:dyDescent="0.25">
      <c r="B15" s="18" t="s">
        <v>55</v>
      </c>
      <c r="C15" s="18">
        <v>2019</v>
      </c>
      <c r="D15" s="18" t="s">
        <v>62</v>
      </c>
      <c r="E15" s="18" t="s">
        <v>33</v>
      </c>
      <c r="F15" s="18">
        <v>292.2</v>
      </c>
      <c r="G15" s="18">
        <v>74.900000000000006</v>
      </c>
      <c r="H15" s="18">
        <v>3.9</v>
      </c>
      <c r="I15" s="18" t="s">
        <v>34</v>
      </c>
      <c r="J15" s="18">
        <v>0.41</v>
      </c>
      <c r="K15" s="18" t="s">
        <v>57</v>
      </c>
      <c r="L15" s="18">
        <v>61.2</v>
      </c>
      <c r="M15" s="18">
        <v>5</v>
      </c>
      <c r="Q15" s="18" t="s">
        <v>61</v>
      </c>
      <c r="T15" s="18">
        <v>99.59</v>
      </c>
      <c r="U15" s="18" t="s">
        <v>36</v>
      </c>
      <c r="V15" s="18" t="s">
        <v>37</v>
      </c>
      <c r="W15" s="18">
        <v>300</v>
      </c>
      <c r="Z15" s="18" t="s">
        <v>58</v>
      </c>
      <c r="AB15" s="18" t="s">
        <v>59</v>
      </c>
      <c r="AC15" s="18">
        <v>50</v>
      </c>
      <c r="AD15" s="18">
        <v>2000</v>
      </c>
      <c r="AE15" s="18">
        <v>11.5</v>
      </c>
      <c r="AF15" s="18" t="s">
        <v>40</v>
      </c>
      <c r="AG15" s="18" t="s">
        <v>41</v>
      </c>
      <c r="AH15" s="18">
        <v>1500</v>
      </c>
      <c r="AI15" s="18">
        <v>60</v>
      </c>
      <c r="AN15" s="18" t="s">
        <v>42</v>
      </c>
      <c r="AP15" s="18">
        <v>160</v>
      </c>
      <c r="AQ15" s="18">
        <v>1</v>
      </c>
      <c r="AR15" s="18" t="s">
        <v>42</v>
      </c>
      <c r="BA15" s="18">
        <v>0.9</v>
      </c>
      <c r="BH15" s="18" t="s">
        <v>44</v>
      </c>
      <c r="BI15" s="18" t="s">
        <v>60</v>
      </c>
      <c r="BK15" s="18">
        <v>-80</v>
      </c>
      <c r="BL15" s="18">
        <v>-80</v>
      </c>
      <c r="BM15" s="18">
        <v>10</v>
      </c>
      <c r="BN15" s="18">
        <v>-80</v>
      </c>
      <c r="BO15" s="18">
        <v>0</v>
      </c>
      <c r="BP15" s="18">
        <v>-80</v>
      </c>
      <c r="BQ15" s="18">
        <v>0</v>
      </c>
    </row>
    <row r="16" spans="1:70" x14ac:dyDescent="0.25">
      <c r="B16" s="18" t="s">
        <v>55</v>
      </c>
      <c r="C16" s="18">
        <v>2019</v>
      </c>
      <c r="D16" s="18" t="s">
        <v>62</v>
      </c>
      <c r="E16" s="18" t="s">
        <v>33</v>
      </c>
      <c r="F16" s="18">
        <v>292.2</v>
      </c>
      <c r="G16" s="18">
        <v>74.900000000000006</v>
      </c>
      <c r="H16" s="18">
        <v>3.9</v>
      </c>
      <c r="I16" s="18" t="s">
        <v>34</v>
      </c>
      <c r="J16" s="18">
        <v>0.49</v>
      </c>
      <c r="K16" s="18" t="s">
        <v>57</v>
      </c>
      <c r="L16" s="18">
        <v>61.2</v>
      </c>
      <c r="M16" s="18">
        <v>5</v>
      </c>
      <c r="Q16" s="18" t="s">
        <v>61</v>
      </c>
      <c r="T16" s="18">
        <v>99.51</v>
      </c>
      <c r="U16" s="18" t="s">
        <v>36</v>
      </c>
      <c r="V16" s="18" t="s">
        <v>37</v>
      </c>
      <c r="W16" s="18">
        <v>300</v>
      </c>
      <c r="Z16" s="18" t="s">
        <v>58</v>
      </c>
      <c r="AB16" s="18" t="s">
        <v>59</v>
      </c>
      <c r="AC16" s="18">
        <v>50</v>
      </c>
      <c r="AD16" s="18">
        <v>2000</v>
      </c>
      <c r="AE16" s="18">
        <v>11.5</v>
      </c>
      <c r="AF16" s="18" t="s">
        <v>40</v>
      </c>
      <c r="AG16" s="18" t="s">
        <v>41</v>
      </c>
      <c r="AH16" s="18">
        <v>1500</v>
      </c>
      <c r="AI16" s="18">
        <v>60</v>
      </c>
      <c r="AN16" s="18" t="s">
        <v>42</v>
      </c>
      <c r="AP16" s="18">
        <v>160</v>
      </c>
      <c r="AQ16" s="18">
        <v>1</v>
      </c>
      <c r="AR16" s="18" t="s">
        <v>42</v>
      </c>
      <c r="BA16" s="18">
        <v>1.1000000000000001</v>
      </c>
      <c r="BH16" s="18" t="s">
        <v>44</v>
      </c>
      <c r="BI16" s="18" t="s">
        <v>60</v>
      </c>
      <c r="BK16" s="18">
        <v>-80</v>
      </c>
      <c r="BL16" s="18">
        <v>-80</v>
      </c>
      <c r="BM16" s="18">
        <v>10</v>
      </c>
      <c r="BN16" s="18">
        <v>-80</v>
      </c>
      <c r="BO16" s="18">
        <v>0</v>
      </c>
      <c r="BP16" s="18">
        <v>-80</v>
      </c>
      <c r="BQ16" s="18">
        <v>0</v>
      </c>
    </row>
    <row r="17" spans="2:69" x14ac:dyDescent="0.25">
      <c r="B17" s="18" t="s">
        <v>55</v>
      </c>
      <c r="C17" s="18">
        <v>2019</v>
      </c>
      <c r="D17" s="18" t="s">
        <v>62</v>
      </c>
      <c r="E17" s="18" t="s">
        <v>33</v>
      </c>
      <c r="F17" s="18">
        <v>292.2</v>
      </c>
      <c r="G17" s="18">
        <v>74.900000000000006</v>
      </c>
      <c r="H17" s="18">
        <v>3.9</v>
      </c>
      <c r="I17" s="18" t="s">
        <v>34</v>
      </c>
      <c r="J17" s="18">
        <v>0.62</v>
      </c>
      <c r="K17" s="18" t="s">
        <v>57</v>
      </c>
      <c r="L17" s="18">
        <v>61.2</v>
      </c>
      <c r="M17" s="18">
        <v>5</v>
      </c>
      <c r="Q17" s="18" t="s">
        <v>61</v>
      </c>
      <c r="T17" s="18">
        <v>99.38</v>
      </c>
      <c r="U17" s="18" t="s">
        <v>36</v>
      </c>
      <c r="V17" s="18" t="s">
        <v>37</v>
      </c>
      <c r="W17" s="18">
        <v>300</v>
      </c>
      <c r="Z17" s="18" t="s">
        <v>58</v>
      </c>
      <c r="AB17" s="18" t="s">
        <v>59</v>
      </c>
      <c r="AC17" s="18">
        <v>50</v>
      </c>
      <c r="AD17" s="18">
        <v>2000</v>
      </c>
      <c r="AE17" s="18">
        <v>11.5</v>
      </c>
      <c r="AF17" s="18" t="s">
        <v>40</v>
      </c>
      <c r="AG17" s="18" t="s">
        <v>41</v>
      </c>
      <c r="AH17" s="18">
        <v>1500</v>
      </c>
      <c r="AI17" s="18">
        <v>60</v>
      </c>
      <c r="AN17" s="18" t="s">
        <v>42</v>
      </c>
      <c r="AP17" s="18">
        <v>160</v>
      </c>
      <c r="AQ17" s="18">
        <v>1</v>
      </c>
      <c r="AR17" s="18" t="s">
        <v>42</v>
      </c>
      <c r="BA17" s="18">
        <v>1.25</v>
      </c>
      <c r="BH17" s="18" t="s">
        <v>44</v>
      </c>
      <c r="BI17" s="18" t="s">
        <v>60</v>
      </c>
      <c r="BK17" s="18">
        <v>-80</v>
      </c>
      <c r="BL17" s="18">
        <v>-80</v>
      </c>
      <c r="BM17" s="18">
        <v>10</v>
      </c>
      <c r="BN17" s="18">
        <v>-80</v>
      </c>
      <c r="BO17" s="18">
        <v>0</v>
      </c>
      <c r="BP17" s="18">
        <v>-80</v>
      </c>
      <c r="BQ17" s="18">
        <v>0</v>
      </c>
    </row>
    <row r="18" spans="2:69" x14ac:dyDescent="0.25">
      <c r="B18" s="18" t="s">
        <v>55</v>
      </c>
      <c r="C18" s="18">
        <v>2019</v>
      </c>
      <c r="D18" s="18" t="s">
        <v>62</v>
      </c>
      <c r="E18" s="18" t="s">
        <v>33</v>
      </c>
      <c r="F18" s="18">
        <v>292.2</v>
      </c>
      <c r="G18" s="18">
        <v>74.900000000000006</v>
      </c>
      <c r="H18" s="18">
        <v>3.9</v>
      </c>
      <c r="I18" s="18" t="s">
        <v>34</v>
      </c>
      <c r="J18" s="18">
        <v>1.23</v>
      </c>
      <c r="K18" s="18" t="s">
        <v>57</v>
      </c>
      <c r="L18" s="18">
        <v>61.2</v>
      </c>
      <c r="M18" s="18">
        <v>5</v>
      </c>
      <c r="Q18" s="18" t="s">
        <v>61</v>
      </c>
      <c r="T18" s="18">
        <v>98.77</v>
      </c>
      <c r="U18" s="18" t="s">
        <v>36</v>
      </c>
      <c r="V18" s="18" t="s">
        <v>37</v>
      </c>
      <c r="W18" s="18">
        <v>300</v>
      </c>
      <c r="Z18" s="18" t="s">
        <v>58</v>
      </c>
      <c r="AB18" s="18" t="s">
        <v>59</v>
      </c>
      <c r="AC18" s="18">
        <v>50</v>
      </c>
      <c r="AD18" s="18">
        <v>2000</v>
      </c>
      <c r="AE18" s="18">
        <v>11.5</v>
      </c>
      <c r="AF18" s="18" t="s">
        <v>40</v>
      </c>
      <c r="AG18" s="18" t="s">
        <v>41</v>
      </c>
      <c r="AH18" s="18">
        <v>1500</v>
      </c>
      <c r="AI18" s="18">
        <v>60</v>
      </c>
      <c r="AN18" s="18" t="s">
        <v>42</v>
      </c>
      <c r="AP18" s="18">
        <v>160</v>
      </c>
      <c r="AQ18" s="18">
        <v>1</v>
      </c>
      <c r="AR18" s="18" t="s">
        <v>42</v>
      </c>
      <c r="BA18" s="18">
        <v>1.3</v>
      </c>
      <c r="BH18" s="18" t="s">
        <v>44</v>
      </c>
      <c r="BI18" s="18" t="s">
        <v>60</v>
      </c>
      <c r="BK18" s="18">
        <v>-80</v>
      </c>
      <c r="BL18" s="18">
        <v>-80</v>
      </c>
      <c r="BM18" s="18">
        <v>10</v>
      </c>
      <c r="BN18" s="18">
        <v>-80</v>
      </c>
      <c r="BO18" s="18">
        <v>0</v>
      </c>
      <c r="BP18" s="18">
        <v>-80</v>
      </c>
      <c r="BQ18" s="18">
        <v>0</v>
      </c>
    </row>
    <row r="19" spans="2:69" x14ac:dyDescent="0.25">
      <c r="B19" s="18" t="s">
        <v>55</v>
      </c>
      <c r="C19" s="18">
        <v>2019</v>
      </c>
      <c r="D19" s="18" t="s">
        <v>62</v>
      </c>
      <c r="E19" s="18" t="s">
        <v>33</v>
      </c>
      <c r="F19" s="18">
        <v>292.2</v>
      </c>
      <c r="G19" s="18">
        <v>74.900000000000006</v>
      </c>
      <c r="H19" s="18">
        <v>3.9</v>
      </c>
      <c r="I19" s="18" t="s">
        <v>34</v>
      </c>
      <c r="J19" s="18">
        <v>2.44</v>
      </c>
      <c r="K19" s="18" t="s">
        <v>57</v>
      </c>
      <c r="L19" s="18">
        <v>61.2</v>
      </c>
      <c r="M19" s="18">
        <v>5</v>
      </c>
      <c r="Q19" s="18" t="s">
        <v>61</v>
      </c>
      <c r="T19" s="18">
        <v>97.56</v>
      </c>
      <c r="U19" s="18" t="s">
        <v>36</v>
      </c>
      <c r="V19" s="18" t="s">
        <v>37</v>
      </c>
      <c r="W19" s="18">
        <v>300</v>
      </c>
      <c r="Z19" s="18" t="s">
        <v>58</v>
      </c>
      <c r="AB19" s="18" t="s">
        <v>59</v>
      </c>
      <c r="AC19" s="18">
        <v>50</v>
      </c>
      <c r="AD19" s="18">
        <v>2000</v>
      </c>
      <c r="AE19" s="18">
        <v>11.5</v>
      </c>
      <c r="AF19" s="18" t="s">
        <v>40</v>
      </c>
      <c r="AG19" s="18" t="s">
        <v>41</v>
      </c>
      <c r="AH19" s="18">
        <v>1500</v>
      </c>
      <c r="AI19" s="18">
        <v>60</v>
      </c>
      <c r="AN19" s="18" t="s">
        <v>42</v>
      </c>
      <c r="AP19" s="18">
        <v>160</v>
      </c>
      <c r="AQ19" s="18">
        <v>1</v>
      </c>
      <c r="AR19" s="18" t="s">
        <v>42</v>
      </c>
      <c r="BA19" s="18">
        <v>1.25</v>
      </c>
      <c r="BH19" s="18" t="s">
        <v>44</v>
      </c>
      <c r="BI19" s="18" t="s">
        <v>60</v>
      </c>
      <c r="BK19" s="18">
        <v>-80</v>
      </c>
      <c r="BL19" s="18">
        <v>-80</v>
      </c>
      <c r="BM19" s="18">
        <v>10</v>
      </c>
      <c r="BN19" s="18">
        <v>-80</v>
      </c>
      <c r="BO19" s="18">
        <v>0</v>
      </c>
      <c r="BP19" s="18">
        <v>-80</v>
      </c>
      <c r="BQ19" s="18">
        <v>0</v>
      </c>
    </row>
    <row r="20" spans="2:69" x14ac:dyDescent="0.25">
      <c r="B20" s="18" t="s">
        <v>55</v>
      </c>
      <c r="C20" s="18">
        <v>2019</v>
      </c>
      <c r="D20" s="18" t="s">
        <v>62</v>
      </c>
      <c r="E20" s="18" t="s">
        <v>33</v>
      </c>
      <c r="F20" s="18">
        <v>292.2</v>
      </c>
      <c r="G20" s="18">
        <v>74.900000000000006</v>
      </c>
      <c r="H20" s="18">
        <v>3.9</v>
      </c>
      <c r="I20" s="18" t="s">
        <v>34</v>
      </c>
      <c r="J20" s="18">
        <v>16.670000000000002</v>
      </c>
      <c r="K20" s="18" t="s">
        <v>57</v>
      </c>
      <c r="L20" s="18">
        <v>61.2</v>
      </c>
      <c r="M20" s="18">
        <v>5</v>
      </c>
      <c r="Q20" s="18" t="s">
        <v>61</v>
      </c>
      <c r="T20" s="18">
        <v>83.33</v>
      </c>
      <c r="U20" s="18" t="s">
        <v>36</v>
      </c>
      <c r="V20" s="18" t="s">
        <v>37</v>
      </c>
      <c r="W20" s="18">
        <v>300</v>
      </c>
      <c r="Z20" s="18" t="s">
        <v>58</v>
      </c>
      <c r="AB20" s="18" t="s">
        <v>59</v>
      </c>
      <c r="AC20" s="18">
        <v>50</v>
      </c>
      <c r="AD20" s="18">
        <v>2000</v>
      </c>
      <c r="AE20" s="18">
        <v>11.5</v>
      </c>
      <c r="AF20" s="18" t="s">
        <v>40</v>
      </c>
      <c r="AG20" s="18" t="s">
        <v>41</v>
      </c>
      <c r="AH20" s="18">
        <v>1500</v>
      </c>
      <c r="AI20" s="18">
        <v>60</v>
      </c>
      <c r="AN20" s="18" t="s">
        <v>42</v>
      </c>
      <c r="AP20" s="18">
        <v>160</v>
      </c>
      <c r="AQ20" s="18">
        <v>1</v>
      </c>
      <c r="AR20" s="18" t="s">
        <v>42</v>
      </c>
      <c r="BA20" s="18">
        <v>0.9</v>
      </c>
      <c r="BH20" s="18" t="s">
        <v>44</v>
      </c>
      <c r="BI20" s="18" t="s">
        <v>60</v>
      </c>
      <c r="BK20" s="18">
        <v>-80</v>
      </c>
      <c r="BL20" s="18">
        <v>-80</v>
      </c>
      <c r="BM20" s="18">
        <v>10</v>
      </c>
      <c r="BN20" s="18">
        <v>-80</v>
      </c>
      <c r="BO20" s="18">
        <v>0</v>
      </c>
      <c r="BP20" s="18">
        <v>-80</v>
      </c>
      <c r="BQ20" s="18">
        <v>0</v>
      </c>
    </row>
    <row r="21" spans="2:69" x14ac:dyDescent="0.25">
      <c r="B21" s="18" t="s">
        <v>55</v>
      </c>
      <c r="C21" s="18">
        <v>2019</v>
      </c>
      <c r="D21" s="18" t="s">
        <v>62</v>
      </c>
      <c r="E21" s="18" t="s">
        <v>33</v>
      </c>
      <c r="F21" s="18">
        <v>292.2</v>
      </c>
      <c r="G21" s="18">
        <v>74.900000000000006</v>
      </c>
      <c r="H21" s="18">
        <v>3.9</v>
      </c>
      <c r="I21" s="18" t="s">
        <v>34</v>
      </c>
      <c r="J21" s="18">
        <v>50</v>
      </c>
      <c r="K21" s="18" t="s">
        <v>57</v>
      </c>
      <c r="L21" s="18">
        <v>61.2</v>
      </c>
      <c r="M21" s="18">
        <v>5</v>
      </c>
      <c r="Q21" s="18" t="s">
        <v>61</v>
      </c>
      <c r="T21" s="18">
        <v>50</v>
      </c>
      <c r="U21" s="18" t="s">
        <v>36</v>
      </c>
      <c r="V21" s="18" t="s">
        <v>37</v>
      </c>
      <c r="W21" s="18">
        <v>300</v>
      </c>
      <c r="Z21" s="18" t="s">
        <v>58</v>
      </c>
      <c r="AB21" s="18" t="s">
        <v>59</v>
      </c>
      <c r="AC21" s="18">
        <v>50</v>
      </c>
      <c r="AD21" s="18">
        <v>2000</v>
      </c>
      <c r="AE21" s="18">
        <v>11.5</v>
      </c>
      <c r="AF21" s="18" t="s">
        <v>40</v>
      </c>
      <c r="AG21" s="18" t="s">
        <v>41</v>
      </c>
      <c r="AH21" s="18">
        <v>1500</v>
      </c>
      <c r="AI21" s="18">
        <v>60</v>
      </c>
      <c r="AN21" s="18" t="s">
        <v>42</v>
      </c>
      <c r="AP21" s="18">
        <v>160</v>
      </c>
      <c r="AQ21" s="18">
        <v>1</v>
      </c>
      <c r="AR21" s="18" t="s">
        <v>42</v>
      </c>
      <c r="BA21" s="18">
        <v>0.6</v>
      </c>
      <c r="BH21" s="18" t="s">
        <v>44</v>
      </c>
      <c r="BI21" s="18" t="s">
        <v>60</v>
      </c>
      <c r="BK21" s="18">
        <v>-80</v>
      </c>
      <c r="BL21" s="18">
        <v>-80</v>
      </c>
      <c r="BM21" s="18">
        <v>10</v>
      </c>
      <c r="BN21" s="18">
        <v>-80</v>
      </c>
      <c r="BO21" s="18">
        <v>0</v>
      </c>
      <c r="BP21" s="18">
        <v>-80</v>
      </c>
      <c r="BQ21" s="18">
        <v>0</v>
      </c>
    </row>
    <row r="22" spans="2:69" x14ac:dyDescent="0.25">
      <c r="B22" s="18" t="s">
        <v>63</v>
      </c>
      <c r="C22" s="18">
        <v>2012</v>
      </c>
      <c r="D22" s="18" t="s">
        <v>64</v>
      </c>
      <c r="E22" s="18" t="s">
        <v>33</v>
      </c>
      <c r="F22" s="18">
        <v>91</v>
      </c>
      <c r="G22" s="18">
        <v>29</v>
      </c>
      <c r="H22" s="18">
        <v>3.14</v>
      </c>
      <c r="I22" s="18" t="s">
        <v>34</v>
      </c>
      <c r="J22" s="18">
        <v>100</v>
      </c>
      <c r="K22" s="18" t="s">
        <v>35</v>
      </c>
      <c r="L22" s="18">
        <v>132</v>
      </c>
      <c r="M22" s="18">
        <v>5</v>
      </c>
      <c r="AG22" s="18" t="s">
        <v>41</v>
      </c>
      <c r="AN22" s="18" t="s">
        <v>42</v>
      </c>
      <c r="AP22" s="18">
        <v>160</v>
      </c>
      <c r="AQ22" s="18">
        <v>0.5</v>
      </c>
      <c r="AR22" s="18" t="s">
        <v>43</v>
      </c>
      <c r="BA22" s="18">
        <v>1</v>
      </c>
      <c r="BH22" s="18" t="s">
        <v>44</v>
      </c>
      <c r="BI22" s="18" t="s">
        <v>42</v>
      </c>
    </row>
    <row r="23" spans="2:69" x14ac:dyDescent="0.25">
      <c r="B23" s="18" t="s">
        <v>63</v>
      </c>
      <c r="C23" s="18">
        <v>2012</v>
      </c>
      <c r="D23" s="18" t="s">
        <v>64</v>
      </c>
      <c r="E23" s="18" t="s">
        <v>33</v>
      </c>
      <c r="F23" s="18">
        <v>344</v>
      </c>
      <c r="G23" s="18">
        <v>71</v>
      </c>
      <c r="H23" s="18">
        <v>4.8499999999999996</v>
      </c>
      <c r="I23" s="18" t="s">
        <v>34</v>
      </c>
      <c r="J23" s="18">
        <v>100</v>
      </c>
      <c r="K23" s="18" t="s">
        <v>35</v>
      </c>
      <c r="L23" s="18">
        <v>132</v>
      </c>
      <c r="M23" s="18">
        <v>5</v>
      </c>
      <c r="AG23" s="18" t="s">
        <v>41</v>
      </c>
      <c r="AN23" s="18" t="s">
        <v>42</v>
      </c>
      <c r="AP23" s="18">
        <v>160</v>
      </c>
      <c r="AQ23" s="18">
        <v>0.5</v>
      </c>
      <c r="AR23" s="18" t="s">
        <v>43</v>
      </c>
      <c r="BA23" s="18">
        <v>3.8</v>
      </c>
      <c r="BH23" s="18" t="s">
        <v>44</v>
      </c>
      <c r="BI23" s="18" t="s">
        <v>42</v>
      </c>
    </row>
    <row r="24" spans="2:69" x14ac:dyDescent="0.25">
      <c r="B24" s="18" t="s">
        <v>63</v>
      </c>
      <c r="C24" s="18">
        <v>2012</v>
      </c>
      <c r="D24" s="18" t="s">
        <v>64</v>
      </c>
      <c r="E24" s="18" t="s">
        <v>33</v>
      </c>
      <c r="F24" s="18">
        <v>501</v>
      </c>
      <c r="G24" s="18">
        <v>110</v>
      </c>
      <c r="H24" s="18">
        <v>4.55</v>
      </c>
      <c r="I24" s="18" t="s">
        <v>34</v>
      </c>
      <c r="J24" s="18">
        <v>100</v>
      </c>
      <c r="K24" s="18" t="s">
        <v>35</v>
      </c>
      <c r="L24" s="18">
        <v>132</v>
      </c>
      <c r="M24" s="18">
        <v>5</v>
      </c>
      <c r="AG24" s="18" t="s">
        <v>41</v>
      </c>
      <c r="AN24" s="18" t="s">
        <v>42</v>
      </c>
      <c r="AP24" s="18">
        <v>160</v>
      </c>
      <c r="AQ24" s="18">
        <v>0.5</v>
      </c>
      <c r="AR24" s="18" t="s">
        <v>43</v>
      </c>
      <c r="AS24" s="18">
        <v>100</v>
      </c>
      <c r="AU24" s="18">
        <v>18.399999999999999</v>
      </c>
      <c r="AV24" s="18">
        <v>3.43</v>
      </c>
      <c r="BA24" s="18">
        <v>8.5</v>
      </c>
      <c r="BH24" s="18" t="s">
        <v>44</v>
      </c>
      <c r="BI24" s="18" t="s">
        <v>42</v>
      </c>
    </row>
    <row r="25" spans="2:69" x14ac:dyDescent="0.25">
      <c r="B25" s="18" t="s">
        <v>63</v>
      </c>
      <c r="C25" s="18">
        <v>2012</v>
      </c>
      <c r="D25" s="18" t="s">
        <v>64</v>
      </c>
      <c r="E25" s="18" t="s">
        <v>33</v>
      </c>
      <c r="F25" s="18">
        <v>501</v>
      </c>
      <c r="G25" s="18">
        <v>110</v>
      </c>
      <c r="H25" s="18">
        <v>4.55</v>
      </c>
      <c r="I25" s="18" t="s">
        <v>34</v>
      </c>
      <c r="J25" s="18">
        <v>100</v>
      </c>
      <c r="K25" s="18" t="s">
        <v>35</v>
      </c>
      <c r="L25" s="18">
        <v>132</v>
      </c>
      <c r="M25" s="18">
        <v>5</v>
      </c>
      <c r="U25" s="18" t="s">
        <v>36</v>
      </c>
      <c r="V25" s="18" t="s">
        <v>37</v>
      </c>
      <c r="W25" s="18">
        <v>200</v>
      </c>
      <c r="Z25" s="18" t="s">
        <v>38</v>
      </c>
      <c r="AB25" s="18" t="s">
        <v>39</v>
      </c>
      <c r="AC25" s="18">
        <v>100</v>
      </c>
      <c r="AD25" s="18">
        <v>4000</v>
      </c>
      <c r="AE25" s="18">
        <v>17.25</v>
      </c>
      <c r="AF25" s="18" t="s">
        <v>47</v>
      </c>
      <c r="AG25" s="18" t="s">
        <v>41</v>
      </c>
      <c r="AN25" s="18" t="s">
        <v>42</v>
      </c>
      <c r="AP25" s="18">
        <v>160</v>
      </c>
      <c r="AQ25" s="18">
        <v>0.5</v>
      </c>
      <c r="AR25" s="18" t="s">
        <v>43</v>
      </c>
      <c r="AS25" s="18">
        <v>100</v>
      </c>
      <c r="AU25" s="18">
        <v>18.399999999999999</v>
      </c>
      <c r="AV25" s="18">
        <v>3.43</v>
      </c>
      <c r="BA25" s="18">
        <v>6.85</v>
      </c>
      <c r="BC25" s="18">
        <v>1.35</v>
      </c>
      <c r="BE25" s="18">
        <v>2</v>
      </c>
      <c r="BG25" s="22">
        <v>55000000</v>
      </c>
      <c r="BH25" s="18" t="s">
        <v>44</v>
      </c>
      <c r="BI25" s="18" t="s">
        <v>42</v>
      </c>
      <c r="BJ25" s="18">
        <v>0.9</v>
      </c>
      <c r="BK25" s="18">
        <v>-60</v>
      </c>
      <c r="BL25" s="18">
        <v>-60</v>
      </c>
      <c r="BM25" s="18">
        <v>10</v>
      </c>
      <c r="BN25" s="18">
        <v>-40</v>
      </c>
      <c r="BO25" s="18">
        <v>10</v>
      </c>
      <c r="BP25" s="18">
        <v>-60</v>
      </c>
      <c r="BQ25" s="18">
        <v>10</v>
      </c>
    </row>
    <row r="26" spans="2:69" x14ac:dyDescent="0.25">
      <c r="B26" s="18" t="s">
        <v>63</v>
      </c>
      <c r="C26" s="18">
        <v>2012</v>
      </c>
      <c r="D26" s="18" t="s">
        <v>64</v>
      </c>
      <c r="E26" s="18" t="s">
        <v>33</v>
      </c>
      <c r="F26" s="18">
        <v>501</v>
      </c>
      <c r="G26" s="18">
        <v>110</v>
      </c>
      <c r="H26" s="18">
        <v>4.55</v>
      </c>
      <c r="I26" s="18" t="s">
        <v>34</v>
      </c>
      <c r="J26" s="18">
        <v>100</v>
      </c>
      <c r="K26" s="18" t="s">
        <v>35</v>
      </c>
      <c r="L26" s="18">
        <v>132</v>
      </c>
      <c r="M26" s="18">
        <v>5</v>
      </c>
      <c r="U26" s="18" t="s">
        <v>36</v>
      </c>
      <c r="V26" s="18" t="s">
        <v>37</v>
      </c>
      <c r="W26" s="18">
        <v>200</v>
      </c>
      <c r="Z26" s="18" t="s">
        <v>38</v>
      </c>
      <c r="AB26" s="18" t="s">
        <v>39</v>
      </c>
      <c r="AC26" s="18">
        <v>125</v>
      </c>
      <c r="AD26" s="18">
        <v>4000</v>
      </c>
      <c r="AE26" s="18">
        <v>17.25</v>
      </c>
      <c r="AF26" s="18" t="s">
        <v>47</v>
      </c>
      <c r="AG26" s="18" t="s">
        <v>41</v>
      </c>
      <c r="AN26" s="18" t="s">
        <v>42</v>
      </c>
      <c r="AP26" s="18">
        <v>160</v>
      </c>
      <c r="AQ26" s="18">
        <v>0.5</v>
      </c>
      <c r="AR26" s="18" t="s">
        <v>43</v>
      </c>
      <c r="AS26" s="18">
        <v>100</v>
      </c>
      <c r="AU26" s="18">
        <v>18.399999999999999</v>
      </c>
      <c r="AV26" s="18">
        <v>3.43</v>
      </c>
      <c r="BA26" s="18">
        <v>7.25</v>
      </c>
      <c r="BC26" s="18">
        <v>1.75</v>
      </c>
      <c r="BE26" s="18">
        <v>2</v>
      </c>
      <c r="BG26" s="22">
        <v>55000000</v>
      </c>
      <c r="BH26" s="18" t="s">
        <v>44</v>
      </c>
      <c r="BI26" s="18" t="s">
        <v>42</v>
      </c>
      <c r="BJ26" s="18">
        <v>0.9</v>
      </c>
      <c r="BK26" s="18">
        <v>-60</v>
      </c>
      <c r="BL26" s="18">
        <v>-60</v>
      </c>
      <c r="BM26" s="18">
        <v>10</v>
      </c>
      <c r="BN26" s="18">
        <v>-40</v>
      </c>
      <c r="BO26" s="18">
        <v>10</v>
      </c>
      <c r="BP26" s="18">
        <v>-60</v>
      </c>
      <c r="BQ26" s="18">
        <v>10</v>
      </c>
    </row>
    <row r="27" spans="2:69" x14ac:dyDescent="0.25">
      <c r="B27" s="18" t="s">
        <v>63</v>
      </c>
      <c r="C27" s="18">
        <v>2012</v>
      </c>
      <c r="D27" s="18" t="s">
        <v>64</v>
      </c>
      <c r="E27" s="18" t="s">
        <v>33</v>
      </c>
      <c r="F27" s="18">
        <v>501</v>
      </c>
      <c r="G27" s="18">
        <v>110</v>
      </c>
      <c r="H27" s="18">
        <v>4.55</v>
      </c>
      <c r="I27" s="18" t="s">
        <v>34</v>
      </c>
      <c r="J27" s="18">
        <v>100</v>
      </c>
      <c r="K27" s="18" t="s">
        <v>35</v>
      </c>
      <c r="L27" s="18">
        <v>132</v>
      </c>
      <c r="M27" s="18">
        <v>5</v>
      </c>
      <c r="U27" s="18" t="s">
        <v>36</v>
      </c>
      <c r="V27" s="18" t="s">
        <v>37</v>
      </c>
      <c r="W27" s="18">
        <v>300</v>
      </c>
      <c r="Z27" s="18" t="s">
        <v>38</v>
      </c>
      <c r="AB27" s="18" t="s">
        <v>59</v>
      </c>
      <c r="AC27" s="18">
        <v>30</v>
      </c>
      <c r="AD27" s="18">
        <v>1400</v>
      </c>
      <c r="AE27" s="18">
        <v>11</v>
      </c>
      <c r="AF27" s="18" t="s">
        <v>48</v>
      </c>
      <c r="AG27" s="18" t="s">
        <v>41</v>
      </c>
      <c r="AN27" s="18" t="s">
        <v>42</v>
      </c>
      <c r="AP27" s="18">
        <v>160</v>
      </c>
      <c r="AQ27" s="18">
        <v>0.5</v>
      </c>
      <c r="AR27" s="18" t="s">
        <v>42</v>
      </c>
      <c r="AS27" s="18">
        <v>100</v>
      </c>
      <c r="AU27" s="18">
        <v>18.399999999999999</v>
      </c>
      <c r="AV27" s="18">
        <v>3.43</v>
      </c>
      <c r="BA27" s="18">
        <v>5.75</v>
      </c>
      <c r="BC27" s="18">
        <v>2.25</v>
      </c>
      <c r="BE27" s="18">
        <v>-1</v>
      </c>
      <c r="BG27" s="22">
        <v>50500000</v>
      </c>
      <c r="BH27" s="18" t="s">
        <v>44</v>
      </c>
      <c r="BI27" s="18" t="s">
        <v>42</v>
      </c>
      <c r="BJ27" s="18">
        <v>1.2</v>
      </c>
      <c r="BK27" s="18">
        <v>-80</v>
      </c>
      <c r="BL27" s="18">
        <v>-30</v>
      </c>
      <c r="BM27" s="18">
        <v>5</v>
      </c>
      <c r="BN27" s="18">
        <v>-20</v>
      </c>
      <c r="BO27" s="18">
        <v>4</v>
      </c>
      <c r="BP27" s="18">
        <v>-60</v>
      </c>
      <c r="BQ27" s="18">
        <v>0</v>
      </c>
    </row>
    <row r="28" spans="2:69" x14ac:dyDescent="0.25">
      <c r="B28" s="18" t="s">
        <v>63</v>
      </c>
      <c r="C28" s="18">
        <v>2012</v>
      </c>
      <c r="D28" s="18" t="s">
        <v>64</v>
      </c>
      <c r="E28" s="18" t="s">
        <v>33</v>
      </c>
      <c r="F28" s="18">
        <v>501</v>
      </c>
      <c r="G28" s="18">
        <v>110</v>
      </c>
      <c r="H28" s="18">
        <v>4.55</v>
      </c>
      <c r="I28" s="18" t="s">
        <v>34</v>
      </c>
      <c r="J28" s="18">
        <v>100</v>
      </c>
      <c r="K28" s="18" t="s">
        <v>35</v>
      </c>
      <c r="L28" s="18">
        <v>132</v>
      </c>
      <c r="M28" s="18">
        <v>5</v>
      </c>
      <c r="U28" s="18" t="s">
        <v>36</v>
      </c>
      <c r="V28" s="18" t="s">
        <v>37</v>
      </c>
      <c r="W28" s="18">
        <v>300</v>
      </c>
      <c r="Z28" s="18" t="s">
        <v>38</v>
      </c>
      <c r="AB28" s="18" t="s">
        <v>59</v>
      </c>
      <c r="AC28" s="18">
        <v>40</v>
      </c>
      <c r="AD28" s="18">
        <v>1400</v>
      </c>
      <c r="AE28" s="18">
        <v>11</v>
      </c>
      <c r="AF28" s="18" t="s">
        <v>48</v>
      </c>
      <c r="AG28" s="18" t="s">
        <v>41</v>
      </c>
      <c r="AN28" s="18" t="s">
        <v>42</v>
      </c>
      <c r="AP28" s="18">
        <v>160</v>
      </c>
      <c r="AQ28" s="18">
        <v>0.5</v>
      </c>
      <c r="AR28" s="18" t="s">
        <v>42</v>
      </c>
      <c r="AS28" s="18">
        <v>100</v>
      </c>
      <c r="AU28" s="18">
        <v>18.399999999999999</v>
      </c>
      <c r="AV28" s="18">
        <v>3.43</v>
      </c>
      <c r="BA28" s="18">
        <v>7.95</v>
      </c>
      <c r="BC28" s="18">
        <v>2.5499999999999998</v>
      </c>
      <c r="BE28" s="18">
        <v>-1</v>
      </c>
      <c r="BG28" s="22">
        <v>50500000</v>
      </c>
      <c r="BH28" s="18" t="s">
        <v>44</v>
      </c>
      <c r="BI28" s="18" t="s">
        <v>42</v>
      </c>
      <c r="BJ28" s="18">
        <v>1.05</v>
      </c>
      <c r="BK28" s="18">
        <v>-80</v>
      </c>
      <c r="BL28" s="18">
        <v>-30</v>
      </c>
      <c r="BM28" s="18">
        <v>5</v>
      </c>
      <c r="BN28" s="18">
        <v>-20</v>
      </c>
      <c r="BO28" s="18">
        <v>4</v>
      </c>
      <c r="BP28" s="18">
        <v>-60</v>
      </c>
      <c r="BQ28" s="18">
        <v>0</v>
      </c>
    </row>
    <row r="29" spans="2:69" x14ac:dyDescent="0.25">
      <c r="B29" s="18" t="s">
        <v>63</v>
      </c>
      <c r="C29" s="18">
        <v>2012</v>
      </c>
      <c r="D29" s="18" t="s">
        <v>64</v>
      </c>
      <c r="E29" s="18" t="s">
        <v>33</v>
      </c>
      <c r="F29" s="18">
        <v>501</v>
      </c>
      <c r="G29" s="18">
        <v>110</v>
      </c>
      <c r="H29" s="18">
        <v>4.55</v>
      </c>
      <c r="I29" s="18" t="s">
        <v>34</v>
      </c>
      <c r="J29" s="18">
        <v>100</v>
      </c>
      <c r="K29" s="18" t="s">
        <v>35</v>
      </c>
      <c r="L29" s="18">
        <v>132</v>
      </c>
      <c r="M29" s="18">
        <v>5</v>
      </c>
      <c r="U29" s="18" t="s">
        <v>36</v>
      </c>
      <c r="V29" s="18" t="s">
        <v>37</v>
      </c>
      <c r="W29" s="18">
        <v>300</v>
      </c>
      <c r="Z29" s="18" t="s">
        <v>38</v>
      </c>
      <c r="AB29" s="18" t="s">
        <v>59</v>
      </c>
      <c r="AC29" s="18">
        <v>50</v>
      </c>
      <c r="AD29" s="18">
        <v>1400</v>
      </c>
      <c r="AE29" s="18">
        <v>11</v>
      </c>
      <c r="AF29" s="18" t="s">
        <v>48</v>
      </c>
      <c r="AG29" s="18" t="s">
        <v>41</v>
      </c>
      <c r="AN29" s="18" t="s">
        <v>42</v>
      </c>
      <c r="AP29" s="18">
        <v>160</v>
      </c>
      <c r="AQ29" s="18">
        <v>0.5</v>
      </c>
      <c r="AR29" s="18" t="s">
        <v>42</v>
      </c>
      <c r="AS29" s="18">
        <v>100</v>
      </c>
      <c r="AU29" s="18">
        <v>18.399999999999999</v>
      </c>
      <c r="AV29" s="18">
        <v>3.43</v>
      </c>
      <c r="BA29" s="18">
        <v>7.85</v>
      </c>
      <c r="BC29" s="18">
        <v>2.65</v>
      </c>
      <c r="BE29" s="18">
        <v>-1.5</v>
      </c>
      <c r="BG29" s="22">
        <v>50500000</v>
      </c>
      <c r="BH29" s="18" t="s">
        <v>44</v>
      </c>
      <c r="BI29" s="18" t="s">
        <v>42</v>
      </c>
      <c r="BJ29" s="18">
        <v>1.05</v>
      </c>
      <c r="BK29" s="18">
        <v>-80</v>
      </c>
      <c r="BL29" s="18">
        <v>-30</v>
      </c>
      <c r="BM29" s="18">
        <v>5</v>
      </c>
      <c r="BN29" s="18">
        <v>-20</v>
      </c>
      <c r="BO29" s="18">
        <v>4</v>
      </c>
      <c r="BP29" s="18">
        <v>-60</v>
      </c>
      <c r="BQ29" s="18">
        <v>0</v>
      </c>
    </row>
    <row r="30" spans="2:69" x14ac:dyDescent="0.25">
      <c r="B30" s="18" t="s">
        <v>63</v>
      </c>
      <c r="C30" s="18">
        <v>2012</v>
      </c>
      <c r="D30" s="18" t="s">
        <v>64</v>
      </c>
      <c r="E30" s="18" t="s">
        <v>33</v>
      </c>
      <c r="F30" s="18">
        <v>501</v>
      </c>
      <c r="G30" s="18">
        <v>110</v>
      </c>
      <c r="H30" s="18">
        <v>4.55</v>
      </c>
      <c r="I30" s="18" t="s">
        <v>34</v>
      </c>
      <c r="J30" s="18">
        <v>100</v>
      </c>
      <c r="K30" s="18" t="s">
        <v>35</v>
      </c>
      <c r="L30" s="18">
        <v>132</v>
      </c>
      <c r="M30" s="18">
        <v>5</v>
      </c>
      <c r="U30" s="18" t="s">
        <v>36</v>
      </c>
      <c r="V30" s="18" t="s">
        <v>37</v>
      </c>
      <c r="W30" s="18">
        <v>300</v>
      </c>
      <c r="Z30" s="18" t="s">
        <v>38</v>
      </c>
      <c r="AB30" s="18" t="s">
        <v>59</v>
      </c>
      <c r="AC30" s="18">
        <v>50</v>
      </c>
      <c r="AD30" s="18">
        <v>1400</v>
      </c>
      <c r="AE30" s="18">
        <v>11</v>
      </c>
      <c r="AF30" s="18" t="s">
        <v>48</v>
      </c>
      <c r="AG30" s="18" t="s">
        <v>41</v>
      </c>
      <c r="AN30" s="18" t="s">
        <v>42</v>
      </c>
      <c r="AP30" s="18">
        <v>160</v>
      </c>
      <c r="AQ30" s="18">
        <v>0.5</v>
      </c>
      <c r="AR30" s="18" t="s">
        <v>42</v>
      </c>
      <c r="AS30" s="18">
        <v>100</v>
      </c>
      <c r="AU30" s="18">
        <v>18.399999999999999</v>
      </c>
      <c r="AV30" s="18">
        <v>3.43</v>
      </c>
      <c r="AZ30" s="18">
        <v>77</v>
      </c>
      <c r="BA30" s="18">
        <v>0.15</v>
      </c>
      <c r="BC30" s="18">
        <v>0.03</v>
      </c>
      <c r="BE30" s="18">
        <v>-5</v>
      </c>
      <c r="BF30" s="18">
        <v>40</v>
      </c>
      <c r="BG30" s="22"/>
      <c r="BH30" s="18" t="s">
        <v>44</v>
      </c>
      <c r="BI30" s="18" t="s">
        <v>60</v>
      </c>
      <c r="BK30" s="18">
        <v>-40</v>
      </c>
      <c r="BL30" s="18">
        <v>-40</v>
      </c>
      <c r="BM30" s="18">
        <v>20</v>
      </c>
      <c r="BN30" s="18">
        <v>-50</v>
      </c>
      <c r="BO30" s="18">
        <v>-10</v>
      </c>
      <c r="BP30" s="18">
        <v>-60</v>
      </c>
      <c r="BQ30" s="18">
        <v>0</v>
      </c>
    </row>
    <row r="31" spans="2:69" x14ac:dyDescent="0.25">
      <c r="B31" s="18" t="s">
        <v>63</v>
      </c>
      <c r="C31" s="18">
        <v>2012</v>
      </c>
      <c r="D31" s="18" t="s">
        <v>64</v>
      </c>
      <c r="E31" s="18" t="s">
        <v>33</v>
      </c>
      <c r="F31" s="18">
        <v>501</v>
      </c>
      <c r="G31" s="18">
        <v>110</v>
      </c>
      <c r="H31" s="18">
        <v>4.55</v>
      </c>
      <c r="I31" s="18" t="s">
        <v>34</v>
      </c>
      <c r="J31" s="18">
        <v>100</v>
      </c>
      <c r="K31" s="18" t="s">
        <v>35</v>
      </c>
      <c r="L31" s="18">
        <v>132</v>
      </c>
      <c r="M31" s="18">
        <v>5</v>
      </c>
      <c r="U31" s="18" t="s">
        <v>36</v>
      </c>
      <c r="V31" s="18" t="s">
        <v>37</v>
      </c>
      <c r="W31" s="18">
        <v>300</v>
      </c>
      <c r="Z31" s="18" t="s">
        <v>38</v>
      </c>
      <c r="AB31" s="18" t="s">
        <v>59</v>
      </c>
      <c r="AC31" s="18">
        <v>50</v>
      </c>
      <c r="AD31" s="18">
        <v>1400</v>
      </c>
      <c r="AE31" s="18">
        <v>11</v>
      </c>
      <c r="AF31" s="18" t="s">
        <v>48</v>
      </c>
      <c r="AG31" s="18" t="s">
        <v>41</v>
      </c>
      <c r="AN31" s="18" t="s">
        <v>42</v>
      </c>
      <c r="AP31" s="18">
        <v>160</v>
      </c>
      <c r="AQ31" s="18">
        <v>0.5</v>
      </c>
      <c r="AR31" s="18" t="s">
        <v>42</v>
      </c>
      <c r="AS31" s="18">
        <v>100</v>
      </c>
      <c r="AU31" s="18">
        <v>18.399999999999999</v>
      </c>
      <c r="AV31" s="18">
        <v>3.43</v>
      </c>
      <c r="AZ31" s="18">
        <v>227</v>
      </c>
      <c r="BA31" s="18">
        <v>2.1</v>
      </c>
      <c r="BC31" s="18">
        <v>0.22500000000000001</v>
      </c>
      <c r="BE31" s="18">
        <v>5</v>
      </c>
      <c r="BF31" s="18">
        <v>38</v>
      </c>
      <c r="BG31" s="22"/>
      <c r="BH31" s="18" t="s">
        <v>44</v>
      </c>
      <c r="BI31" s="18" t="s">
        <v>60</v>
      </c>
      <c r="BK31" s="18">
        <v>-40</v>
      </c>
      <c r="BL31" s="18">
        <v>-40</v>
      </c>
      <c r="BM31" s="18">
        <v>20</v>
      </c>
      <c r="BN31" s="18">
        <v>-50</v>
      </c>
      <c r="BO31" s="18">
        <v>-10</v>
      </c>
      <c r="BP31" s="18">
        <v>-60</v>
      </c>
      <c r="BQ31" s="18">
        <v>0</v>
      </c>
    </row>
    <row r="32" spans="2:69" x14ac:dyDescent="0.25">
      <c r="B32" s="18" t="s">
        <v>63</v>
      </c>
      <c r="C32" s="18">
        <v>2012</v>
      </c>
      <c r="D32" s="18" t="s">
        <v>64</v>
      </c>
      <c r="E32" s="18" t="s">
        <v>33</v>
      </c>
      <c r="F32" s="18">
        <v>501</v>
      </c>
      <c r="G32" s="18">
        <v>110</v>
      </c>
      <c r="H32" s="18">
        <v>4.55</v>
      </c>
      <c r="I32" s="18" t="s">
        <v>34</v>
      </c>
      <c r="J32" s="18">
        <v>100</v>
      </c>
      <c r="K32" s="18" t="s">
        <v>35</v>
      </c>
      <c r="L32" s="18">
        <v>132</v>
      </c>
      <c r="M32" s="18">
        <v>5</v>
      </c>
      <c r="U32" s="18" t="s">
        <v>36</v>
      </c>
      <c r="V32" s="18" t="s">
        <v>37</v>
      </c>
      <c r="W32" s="18">
        <v>300</v>
      </c>
      <c r="Z32" s="18" t="s">
        <v>38</v>
      </c>
      <c r="AB32" s="18" t="s">
        <v>59</v>
      </c>
      <c r="AC32" s="18">
        <v>50</v>
      </c>
      <c r="AD32" s="18">
        <v>1400</v>
      </c>
      <c r="AE32" s="18">
        <v>11</v>
      </c>
      <c r="AF32" s="18" t="s">
        <v>48</v>
      </c>
      <c r="AG32" s="18" t="s">
        <v>41</v>
      </c>
      <c r="AN32" s="18" t="s">
        <v>42</v>
      </c>
      <c r="AP32" s="18">
        <v>160</v>
      </c>
      <c r="AQ32" s="18">
        <v>0.5</v>
      </c>
      <c r="AR32" s="18" t="s">
        <v>42</v>
      </c>
      <c r="AS32" s="18">
        <v>100</v>
      </c>
      <c r="AU32" s="18">
        <v>18.399999999999999</v>
      </c>
      <c r="AV32" s="18">
        <v>3.43</v>
      </c>
      <c r="AZ32" s="18">
        <v>377</v>
      </c>
      <c r="BA32" s="18">
        <v>9</v>
      </c>
      <c r="BC32" s="18">
        <v>1.2</v>
      </c>
      <c r="BE32" s="18">
        <v>25</v>
      </c>
      <c r="BF32" s="18">
        <v>60</v>
      </c>
      <c r="BG32" s="22"/>
      <c r="BH32" s="18" t="s">
        <v>44</v>
      </c>
      <c r="BI32" s="18" t="s">
        <v>60</v>
      </c>
      <c r="BK32" s="18">
        <v>-40</v>
      </c>
      <c r="BL32" s="18">
        <v>-40</v>
      </c>
      <c r="BM32" s="18">
        <v>20</v>
      </c>
      <c r="BN32" s="18">
        <v>-50</v>
      </c>
      <c r="BO32" s="18">
        <v>-10</v>
      </c>
      <c r="BP32" s="18">
        <v>-60</v>
      </c>
      <c r="BQ32" s="18">
        <v>0</v>
      </c>
    </row>
    <row r="33" spans="2:69" x14ac:dyDescent="0.25">
      <c r="B33" s="18" t="s">
        <v>63</v>
      </c>
      <c r="C33" s="18">
        <v>2012</v>
      </c>
      <c r="D33" s="18" t="s">
        <v>64</v>
      </c>
      <c r="E33" s="18" t="s">
        <v>33</v>
      </c>
      <c r="F33" s="18">
        <v>501</v>
      </c>
      <c r="G33" s="18">
        <v>110</v>
      </c>
      <c r="H33" s="18">
        <v>4.55</v>
      </c>
      <c r="I33" s="18" t="s">
        <v>34</v>
      </c>
      <c r="J33" s="18">
        <v>100</v>
      </c>
      <c r="K33" s="18" t="s">
        <v>35</v>
      </c>
      <c r="L33" s="18">
        <v>132</v>
      </c>
      <c r="M33" s="18">
        <v>5</v>
      </c>
      <c r="U33" s="18" t="s">
        <v>36</v>
      </c>
      <c r="V33" s="18" t="s">
        <v>37</v>
      </c>
      <c r="W33" s="18">
        <v>200</v>
      </c>
      <c r="Z33" s="18" t="s">
        <v>38</v>
      </c>
      <c r="AB33" s="18" t="s">
        <v>39</v>
      </c>
      <c r="AC33" s="18">
        <v>125</v>
      </c>
      <c r="AD33" s="18">
        <v>4000</v>
      </c>
      <c r="AE33" s="18">
        <v>17.25</v>
      </c>
      <c r="AF33" s="18" t="s">
        <v>47</v>
      </c>
      <c r="AG33" s="18" t="s">
        <v>65</v>
      </c>
      <c r="AN33" s="18" t="s">
        <v>42</v>
      </c>
      <c r="AP33" s="18">
        <v>160</v>
      </c>
      <c r="AR33" s="18" t="s">
        <v>43</v>
      </c>
      <c r="AS33" s="18">
        <v>100</v>
      </c>
      <c r="AU33" s="18">
        <v>18.399999999999999</v>
      </c>
      <c r="AV33" s="18">
        <v>3.43</v>
      </c>
      <c r="BA33" s="18">
        <v>4.4000000000000004</v>
      </c>
      <c r="BC33" s="18">
        <v>0.9</v>
      </c>
      <c r="BE33" s="18">
        <v>0</v>
      </c>
      <c r="BG33" s="22">
        <v>5500000</v>
      </c>
      <c r="BH33" s="18" t="s">
        <v>44</v>
      </c>
      <c r="BI33" s="18" t="s">
        <v>42</v>
      </c>
      <c r="BJ33" s="18">
        <v>1.1000000000000001</v>
      </c>
      <c r="BK33" s="18">
        <v>-60</v>
      </c>
      <c r="BL33" s="18">
        <v>-60</v>
      </c>
      <c r="BM33" s="18">
        <v>10</v>
      </c>
      <c r="BN33" s="18">
        <v>-40</v>
      </c>
      <c r="BO33" s="18">
        <v>10</v>
      </c>
      <c r="BP33" s="18">
        <v>-60</v>
      </c>
      <c r="BQ33" s="18">
        <v>10</v>
      </c>
    </row>
    <row r="34" spans="2:69" x14ac:dyDescent="0.25">
      <c r="B34" s="18" t="s">
        <v>63</v>
      </c>
      <c r="C34" s="18">
        <v>2012</v>
      </c>
      <c r="D34" s="18" t="s">
        <v>64</v>
      </c>
      <c r="E34" s="18" t="s">
        <v>33</v>
      </c>
      <c r="F34" s="18">
        <v>501</v>
      </c>
      <c r="G34" s="18">
        <v>110</v>
      </c>
      <c r="H34" s="18">
        <v>4.55</v>
      </c>
      <c r="I34" s="18" t="s">
        <v>34</v>
      </c>
      <c r="J34" s="18">
        <v>100</v>
      </c>
      <c r="K34" s="18" t="s">
        <v>35</v>
      </c>
      <c r="L34" s="18">
        <v>132</v>
      </c>
      <c r="M34" s="18">
        <v>5</v>
      </c>
      <c r="U34" s="18" t="s">
        <v>36</v>
      </c>
      <c r="V34" s="18" t="s">
        <v>37</v>
      </c>
      <c r="W34" s="18">
        <v>200</v>
      </c>
      <c r="Z34" s="18" t="s">
        <v>38</v>
      </c>
      <c r="AB34" s="18" t="s">
        <v>39</v>
      </c>
      <c r="AC34" s="18">
        <v>125</v>
      </c>
      <c r="AD34" s="18">
        <v>1400</v>
      </c>
      <c r="AE34" s="18">
        <v>17.25</v>
      </c>
      <c r="AF34" s="18" t="s">
        <v>47</v>
      </c>
      <c r="AG34" s="18" t="s">
        <v>66</v>
      </c>
      <c r="AN34" s="18" t="s">
        <v>42</v>
      </c>
      <c r="AP34" s="18">
        <v>160</v>
      </c>
      <c r="AR34" s="18" t="s">
        <v>43</v>
      </c>
      <c r="AS34" s="18">
        <v>100</v>
      </c>
      <c r="AU34" s="18">
        <v>18.399999999999999</v>
      </c>
      <c r="AV34" s="18">
        <v>3.43</v>
      </c>
      <c r="BA34" s="18">
        <v>2.65</v>
      </c>
      <c r="BC34" s="18">
        <v>1.1000000000000001</v>
      </c>
      <c r="BE34" s="18">
        <v>0</v>
      </c>
      <c r="BG34" s="22">
        <v>550000</v>
      </c>
      <c r="BH34" s="18" t="s">
        <v>44</v>
      </c>
      <c r="BI34" s="18" t="s">
        <v>42</v>
      </c>
      <c r="BJ34" s="18">
        <v>1.1000000000000001</v>
      </c>
      <c r="BK34" s="18">
        <v>-60</v>
      </c>
      <c r="BL34" s="18">
        <v>-60</v>
      </c>
      <c r="BM34" s="18">
        <v>10</v>
      </c>
      <c r="BN34" s="18">
        <v>-40</v>
      </c>
      <c r="BO34" s="18">
        <v>10</v>
      </c>
      <c r="BP34" s="18">
        <v>-60</v>
      </c>
      <c r="BQ34" s="18">
        <v>10</v>
      </c>
    </row>
    <row r="35" spans="2:69" ht="17.100000000000001" customHeight="1" x14ac:dyDescent="0.25">
      <c r="B35" s="18" t="s">
        <v>63</v>
      </c>
      <c r="C35" s="18">
        <v>2012</v>
      </c>
      <c r="D35" s="18" t="s">
        <v>64</v>
      </c>
      <c r="E35" s="18" t="s">
        <v>33</v>
      </c>
      <c r="F35" s="18">
        <v>501</v>
      </c>
      <c r="G35" s="18">
        <v>110</v>
      </c>
      <c r="H35" s="18">
        <v>4.55</v>
      </c>
      <c r="I35" s="18" t="s">
        <v>34</v>
      </c>
      <c r="J35" s="18">
        <v>100</v>
      </c>
      <c r="K35" s="18" t="s">
        <v>35</v>
      </c>
      <c r="L35" s="18">
        <v>132</v>
      </c>
      <c r="M35" s="18">
        <v>5</v>
      </c>
      <c r="U35" s="18" t="s">
        <v>67</v>
      </c>
      <c r="V35" s="18" t="s">
        <v>68</v>
      </c>
      <c r="W35" s="18">
        <v>800</v>
      </c>
      <c r="X35" s="18" t="s">
        <v>69</v>
      </c>
      <c r="Y35" s="18">
        <v>50</v>
      </c>
      <c r="Z35" s="18" t="s">
        <v>38</v>
      </c>
      <c r="AB35" s="18" t="s">
        <v>59</v>
      </c>
      <c r="AC35" s="18">
        <v>70</v>
      </c>
      <c r="AD35" s="18">
        <v>7000</v>
      </c>
      <c r="AE35" s="18">
        <v>11.5</v>
      </c>
      <c r="AF35" s="18" t="s">
        <v>48</v>
      </c>
      <c r="AG35" s="18" t="s">
        <v>41</v>
      </c>
      <c r="AN35" s="18" t="s">
        <v>42</v>
      </c>
      <c r="AP35" s="18">
        <v>160</v>
      </c>
      <c r="AQ35" s="18">
        <v>0.5</v>
      </c>
      <c r="AR35" s="18" t="s">
        <v>42</v>
      </c>
      <c r="AS35" s="18">
        <v>100</v>
      </c>
      <c r="AU35" s="18">
        <v>18.399999999999999</v>
      </c>
      <c r="AV35" s="18">
        <v>3.43</v>
      </c>
      <c r="BA35" s="18">
        <v>3.5</v>
      </c>
      <c r="BC35" s="18">
        <v>1.8</v>
      </c>
      <c r="BE35" s="18">
        <v>-2</v>
      </c>
      <c r="BG35" s="22">
        <v>50000000</v>
      </c>
      <c r="BH35" s="18" t="s">
        <v>44</v>
      </c>
      <c r="BI35" s="18" t="s">
        <v>42</v>
      </c>
      <c r="BJ35" s="18">
        <v>1.65</v>
      </c>
      <c r="BK35" s="18">
        <v>-60</v>
      </c>
      <c r="BL35" s="18">
        <v>-40</v>
      </c>
      <c r="BM35" s="18">
        <v>5</v>
      </c>
      <c r="BN35" s="18">
        <v>-40</v>
      </c>
      <c r="BO35" s="18">
        <v>10</v>
      </c>
      <c r="BP35" s="18">
        <v>-60</v>
      </c>
      <c r="BQ35" s="18">
        <v>10</v>
      </c>
    </row>
    <row r="36" spans="2:69" s="27" customFormat="1" x14ac:dyDescent="0.25">
      <c r="B36" s="27" t="s">
        <v>31</v>
      </c>
      <c r="C36" s="27">
        <v>2016</v>
      </c>
      <c r="D36" s="27" t="s">
        <v>70</v>
      </c>
      <c r="E36" s="27" t="s">
        <v>33</v>
      </c>
      <c r="F36" s="27">
        <v>199</v>
      </c>
      <c r="G36" s="27">
        <v>55</v>
      </c>
      <c r="H36" s="27">
        <v>3.62</v>
      </c>
      <c r="I36" s="27" t="s">
        <v>34</v>
      </c>
      <c r="J36" s="27">
        <v>100</v>
      </c>
      <c r="K36" s="27" t="s">
        <v>71</v>
      </c>
      <c r="L36" s="27">
        <v>180</v>
      </c>
      <c r="M36" s="27">
        <v>4</v>
      </c>
      <c r="U36" s="27" t="s">
        <v>36</v>
      </c>
      <c r="V36" s="27" t="s">
        <v>37</v>
      </c>
      <c r="W36" s="27">
        <v>350</v>
      </c>
      <c r="Z36" s="27" t="s">
        <v>38</v>
      </c>
      <c r="AB36" s="27" t="s">
        <v>39</v>
      </c>
      <c r="AC36" s="27">
        <v>80</v>
      </c>
      <c r="AD36" s="27">
        <v>1500</v>
      </c>
      <c r="AE36" s="27">
        <v>11.5</v>
      </c>
      <c r="AF36" s="27" t="s">
        <v>48</v>
      </c>
      <c r="AG36" s="27" t="s">
        <v>41</v>
      </c>
      <c r="AH36" s="27">
        <v>1500</v>
      </c>
      <c r="AI36" s="27">
        <v>150</v>
      </c>
      <c r="AN36" s="27" t="s">
        <v>42</v>
      </c>
      <c r="AP36" s="27">
        <v>25</v>
      </c>
      <c r="AQ36" s="27">
        <v>1</v>
      </c>
      <c r="AR36" s="27" t="s">
        <v>42</v>
      </c>
      <c r="AS36" s="27">
        <v>50</v>
      </c>
      <c r="AV36" s="27">
        <v>3.65</v>
      </c>
      <c r="BA36" s="27">
        <v>1.1599999999999999</v>
      </c>
      <c r="BE36" s="27">
        <v>9.6999999999999993</v>
      </c>
      <c r="BG36" s="28">
        <v>200000</v>
      </c>
      <c r="BH36" s="27" t="s">
        <v>44</v>
      </c>
      <c r="BI36" s="27" t="s">
        <v>42</v>
      </c>
      <c r="BL36" s="27">
        <v>-60</v>
      </c>
      <c r="BM36" s="27">
        <v>20</v>
      </c>
      <c r="BN36" s="27">
        <v>-60</v>
      </c>
      <c r="BO36" s="27">
        <v>0</v>
      </c>
      <c r="BP36" s="27">
        <v>-60</v>
      </c>
      <c r="BQ36" s="27">
        <v>0</v>
      </c>
    </row>
    <row r="37" spans="2:69" s="27" customFormat="1" x14ac:dyDescent="0.25">
      <c r="B37" s="27" t="s">
        <v>31</v>
      </c>
      <c r="C37" s="27">
        <v>2016</v>
      </c>
      <c r="D37" s="27" t="s">
        <v>70</v>
      </c>
      <c r="E37" s="27" t="s">
        <v>33</v>
      </c>
      <c r="F37" s="27">
        <v>199</v>
      </c>
      <c r="G37" s="27">
        <v>55</v>
      </c>
      <c r="H37" s="27">
        <v>3.62</v>
      </c>
      <c r="I37" s="27" t="s">
        <v>34</v>
      </c>
      <c r="J37" s="27">
        <v>80</v>
      </c>
      <c r="K37" s="27" t="s">
        <v>71</v>
      </c>
      <c r="L37" s="27">
        <v>180</v>
      </c>
      <c r="M37" s="27">
        <v>4</v>
      </c>
      <c r="Q37" s="27" t="s">
        <v>72</v>
      </c>
      <c r="R37" s="27">
        <v>2.2000000000000002</v>
      </c>
      <c r="S37" s="27">
        <v>1.01</v>
      </c>
      <c r="T37" s="27">
        <v>20</v>
      </c>
      <c r="U37" s="27" t="s">
        <v>36</v>
      </c>
      <c r="V37" s="27" t="s">
        <v>37</v>
      </c>
      <c r="W37" s="27">
        <v>350</v>
      </c>
      <c r="Z37" s="27" t="s">
        <v>38</v>
      </c>
      <c r="AB37" s="27" t="s">
        <v>39</v>
      </c>
      <c r="AC37" s="27">
        <v>80</v>
      </c>
      <c r="AD37" s="27">
        <v>1500</v>
      </c>
      <c r="AE37" s="27">
        <v>11.5</v>
      </c>
      <c r="AF37" s="27" t="s">
        <v>48</v>
      </c>
      <c r="AG37" s="27" t="s">
        <v>41</v>
      </c>
      <c r="AH37" s="27">
        <v>1500</v>
      </c>
      <c r="AI37" s="27">
        <v>150</v>
      </c>
      <c r="AN37" s="27" t="s">
        <v>42</v>
      </c>
      <c r="AP37" s="27">
        <v>25</v>
      </c>
      <c r="AQ37" s="27">
        <v>1</v>
      </c>
      <c r="AR37" s="27" t="s">
        <v>42</v>
      </c>
      <c r="BA37" s="27">
        <v>3.39</v>
      </c>
      <c r="BE37" s="27">
        <v>6.4</v>
      </c>
      <c r="BG37" s="28">
        <v>2000000</v>
      </c>
      <c r="BH37" s="27" t="s">
        <v>44</v>
      </c>
      <c r="BI37" s="27" t="s">
        <v>42</v>
      </c>
      <c r="BL37" s="27">
        <v>-60</v>
      </c>
      <c r="BM37" s="27">
        <v>20</v>
      </c>
      <c r="BN37" s="27">
        <v>-60</v>
      </c>
      <c r="BO37" s="27">
        <v>0</v>
      </c>
      <c r="BP37" s="27">
        <v>-60</v>
      </c>
      <c r="BQ37" s="27">
        <v>0</v>
      </c>
    </row>
    <row r="38" spans="2:69" s="27" customFormat="1" x14ac:dyDescent="0.25">
      <c r="B38" s="27" t="s">
        <v>31</v>
      </c>
      <c r="C38" s="27">
        <v>2016</v>
      </c>
      <c r="D38" s="27" t="s">
        <v>70</v>
      </c>
      <c r="E38" s="27" t="s">
        <v>33</v>
      </c>
      <c r="F38" s="27">
        <v>199</v>
      </c>
      <c r="G38" s="27">
        <v>55</v>
      </c>
      <c r="H38" s="27">
        <v>3.62</v>
      </c>
      <c r="I38" s="27" t="s">
        <v>34</v>
      </c>
      <c r="J38" s="27">
        <v>60</v>
      </c>
      <c r="K38" s="27" t="s">
        <v>71</v>
      </c>
      <c r="L38" s="27">
        <v>180</v>
      </c>
      <c r="M38" s="27">
        <v>4</v>
      </c>
      <c r="Q38" s="27" t="s">
        <v>72</v>
      </c>
      <c r="R38" s="27">
        <v>2.2000000000000002</v>
      </c>
      <c r="S38" s="27">
        <v>1.01</v>
      </c>
      <c r="T38" s="27">
        <v>40</v>
      </c>
      <c r="U38" s="27" t="s">
        <v>36</v>
      </c>
      <c r="V38" s="27" t="s">
        <v>37</v>
      </c>
      <c r="W38" s="27">
        <v>350</v>
      </c>
      <c r="Z38" s="27" t="s">
        <v>38</v>
      </c>
      <c r="AB38" s="27" t="s">
        <v>39</v>
      </c>
      <c r="AC38" s="27">
        <v>80</v>
      </c>
      <c r="AD38" s="27">
        <v>1500</v>
      </c>
      <c r="AE38" s="27">
        <v>11.5</v>
      </c>
      <c r="AF38" s="27" t="s">
        <v>48</v>
      </c>
      <c r="AG38" s="27" t="s">
        <v>41</v>
      </c>
      <c r="AH38" s="27">
        <v>1500</v>
      </c>
      <c r="AI38" s="27">
        <v>150</v>
      </c>
      <c r="AN38" s="27" t="s">
        <v>42</v>
      </c>
      <c r="AP38" s="27">
        <v>25</v>
      </c>
      <c r="AQ38" s="27">
        <v>1</v>
      </c>
      <c r="AR38" s="27" t="s">
        <v>42</v>
      </c>
      <c r="AS38" s="27">
        <v>50</v>
      </c>
      <c r="BA38" s="27">
        <v>5.8</v>
      </c>
      <c r="BE38" s="27">
        <v>6.3</v>
      </c>
      <c r="BG38" s="28">
        <v>3000000</v>
      </c>
      <c r="BH38" s="27" t="s">
        <v>44</v>
      </c>
      <c r="BI38" s="27" t="s">
        <v>42</v>
      </c>
      <c r="BL38" s="27">
        <v>-60</v>
      </c>
      <c r="BM38" s="27">
        <v>20</v>
      </c>
      <c r="BN38" s="27">
        <v>-60</v>
      </c>
      <c r="BO38" s="27">
        <v>0</v>
      </c>
      <c r="BP38" s="27">
        <v>-60</v>
      </c>
      <c r="BQ38" s="27">
        <v>0</v>
      </c>
    </row>
    <row r="39" spans="2:69" s="25" customFormat="1" x14ac:dyDescent="0.25">
      <c r="B39" s="25" t="s">
        <v>31</v>
      </c>
      <c r="C39" s="25">
        <v>2016</v>
      </c>
      <c r="D39" s="25" t="s">
        <v>70</v>
      </c>
      <c r="E39" s="25" t="s">
        <v>33</v>
      </c>
      <c r="F39" s="25">
        <v>199</v>
      </c>
      <c r="G39" s="25">
        <v>55</v>
      </c>
      <c r="H39" s="25">
        <v>3.62</v>
      </c>
      <c r="I39" s="25" t="s">
        <v>34</v>
      </c>
      <c r="J39" s="25">
        <v>40</v>
      </c>
      <c r="K39" s="25" t="s">
        <v>71</v>
      </c>
      <c r="L39" s="25">
        <v>180</v>
      </c>
      <c r="M39" s="25">
        <v>4</v>
      </c>
      <c r="Q39" s="25" t="s">
        <v>72</v>
      </c>
      <c r="R39" s="25">
        <v>2.2000000000000002</v>
      </c>
      <c r="S39" s="25">
        <v>1.01</v>
      </c>
      <c r="T39" s="25">
        <v>60</v>
      </c>
      <c r="U39" s="25" t="s">
        <v>36</v>
      </c>
      <c r="V39" s="25" t="s">
        <v>37</v>
      </c>
      <c r="W39" s="25">
        <v>350</v>
      </c>
      <c r="Z39" s="25" t="s">
        <v>38</v>
      </c>
      <c r="AB39" s="25" t="s">
        <v>39</v>
      </c>
      <c r="AC39" s="25">
        <v>80</v>
      </c>
      <c r="AD39" s="25">
        <v>1500</v>
      </c>
      <c r="AE39" s="25">
        <v>11.5</v>
      </c>
      <c r="AF39" s="25" t="s">
        <v>48</v>
      </c>
      <c r="AG39" s="25" t="s">
        <v>41</v>
      </c>
      <c r="AH39" s="25">
        <v>1500</v>
      </c>
      <c r="AI39" s="25">
        <v>150</v>
      </c>
      <c r="AN39" s="25" t="s">
        <v>42</v>
      </c>
      <c r="AP39" s="25">
        <v>25</v>
      </c>
      <c r="AQ39" s="25">
        <v>1</v>
      </c>
      <c r="AR39" s="25" t="s">
        <v>42</v>
      </c>
      <c r="BA39" s="25">
        <v>6.76</v>
      </c>
      <c r="BE39" s="25">
        <v>1.7</v>
      </c>
      <c r="BG39" s="26">
        <v>10000000</v>
      </c>
      <c r="BH39" s="25" t="s">
        <v>44</v>
      </c>
      <c r="BI39" s="25" t="s">
        <v>42</v>
      </c>
      <c r="BL39" s="25">
        <v>-60</v>
      </c>
      <c r="BM39" s="25">
        <v>20</v>
      </c>
      <c r="BN39" s="25">
        <v>-60</v>
      </c>
      <c r="BO39" s="25">
        <v>0</v>
      </c>
      <c r="BP39" s="25">
        <v>-60</v>
      </c>
      <c r="BQ39" s="25">
        <v>0</v>
      </c>
    </row>
    <row r="40" spans="2:69" s="27" customFormat="1" x14ac:dyDescent="0.25">
      <c r="B40" s="27" t="s">
        <v>31</v>
      </c>
      <c r="C40" s="27">
        <v>2016</v>
      </c>
      <c r="D40" s="27" t="s">
        <v>70</v>
      </c>
      <c r="E40" s="27" t="s">
        <v>33</v>
      </c>
      <c r="F40" s="27">
        <v>199</v>
      </c>
      <c r="G40" s="27">
        <v>55</v>
      </c>
      <c r="H40" s="27">
        <v>3.62</v>
      </c>
      <c r="I40" s="27" t="s">
        <v>34</v>
      </c>
      <c r="J40" s="27">
        <v>20</v>
      </c>
      <c r="K40" s="27" t="s">
        <v>71</v>
      </c>
      <c r="L40" s="27">
        <v>180</v>
      </c>
      <c r="M40" s="27">
        <v>4</v>
      </c>
      <c r="Q40" s="27" t="s">
        <v>72</v>
      </c>
      <c r="R40" s="27">
        <v>2.2000000000000002</v>
      </c>
      <c r="S40" s="27">
        <v>1.01</v>
      </c>
      <c r="T40" s="27">
        <v>80</v>
      </c>
      <c r="U40" s="27" t="s">
        <v>36</v>
      </c>
      <c r="V40" s="27" t="s">
        <v>37</v>
      </c>
      <c r="W40" s="27">
        <v>350</v>
      </c>
      <c r="Z40" s="27" t="s">
        <v>38</v>
      </c>
      <c r="AB40" s="27" t="s">
        <v>39</v>
      </c>
      <c r="AC40" s="27">
        <v>80</v>
      </c>
      <c r="AD40" s="27">
        <v>1500</v>
      </c>
      <c r="AE40" s="27">
        <v>11.5</v>
      </c>
      <c r="AF40" s="27" t="s">
        <v>48</v>
      </c>
      <c r="AG40" s="27" t="s">
        <v>41</v>
      </c>
      <c r="AH40" s="27">
        <v>1500</v>
      </c>
      <c r="AI40" s="27">
        <v>150</v>
      </c>
      <c r="AN40" s="27" t="s">
        <v>42</v>
      </c>
      <c r="AP40" s="27">
        <v>25</v>
      </c>
      <c r="AQ40" s="27">
        <v>1</v>
      </c>
      <c r="AR40" s="27" t="s">
        <v>42</v>
      </c>
      <c r="BA40" s="27">
        <v>2.57</v>
      </c>
      <c r="BE40" s="27">
        <v>4.5999999999999996</v>
      </c>
      <c r="BG40" s="28">
        <v>10000000</v>
      </c>
      <c r="BH40" s="27" t="s">
        <v>44</v>
      </c>
      <c r="BI40" s="27" t="s">
        <v>42</v>
      </c>
      <c r="BL40" s="27">
        <v>-60</v>
      </c>
      <c r="BM40" s="27">
        <v>20</v>
      </c>
      <c r="BN40" s="27">
        <v>-60</v>
      </c>
      <c r="BO40" s="27">
        <v>0</v>
      </c>
      <c r="BP40" s="27">
        <v>-60</v>
      </c>
      <c r="BQ40" s="27">
        <v>0</v>
      </c>
    </row>
    <row r="41" spans="2:69" s="27" customFormat="1" x14ac:dyDescent="0.25">
      <c r="B41" s="27" t="s">
        <v>31</v>
      </c>
      <c r="C41" s="27">
        <v>2016</v>
      </c>
      <c r="D41" s="27" t="s">
        <v>70</v>
      </c>
      <c r="E41" s="27" t="s">
        <v>33</v>
      </c>
      <c r="F41" s="27">
        <v>199</v>
      </c>
      <c r="G41" s="27">
        <v>55</v>
      </c>
      <c r="H41" s="27">
        <v>3.62</v>
      </c>
      <c r="I41" s="27" t="s">
        <v>34</v>
      </c>
      <c r="J41" s="27">
        <v>40</v>
      </c>
      <c r="K41" s="27" t="s">
        <v>71</v>
      </c>
      <c r="L41" s="27">
        <v>180</v>
      </c>
      <c r="M41" s="27">
        <v>4</v>
      </c>
      <c r="Q41" s="27" t="s">
        <v>72</v>
      </c>
      <c r="R41" s="27">
        <v>19.7</v>
      </c>
      <c r="S41" s="27">
        <v>1.03</v>
      </c>
      <c r="T41" s="27">
        <v>60</v>
      </c>
      <c r="U41" s="27" t="s">
        <v>36</v>
      </c>
      <c r="V41" s="27" t="s">
        <v>37</v>
      </c>
      <c r="W41" s="27">
        <v>350</v>
      </c>
      <c r="Z41" s="27" t="s">
        <v>38</v>
      </c>
      <c r="AB41" s="27" t="s">
        <v>39</v>
      </c>
      <c r="AC41" s="27">
        <v>80</v>
      </c>
      <c r="AD41" s="27">
        <v>1500</v>
      </c>
      <c r="AE41" s="27">
        <v>11.5</v>
      </c>
      <c r="AF41" s="27" t="s">
        <v>48</v>
      </c>
      <c r="AG41" s="27" t="s">
        <v>41</v>
      </c>
      <c r="AH41" s="27">
        <v>1500</v>
      </c>
      <c r="AI41" s="27">
        <v>150</v>
      </c>
      <c r="AN41" s="27" t="s">
        <v>42</v>
      </c>
      <c r="AP41" s="27">
        <v>25</v>
      </c>
      <c r="AQ41" s="27">
        <v>1</v>
      </c>
      <c r="AR41" s="27" t="s">
        <v>42</v>
      </c>
      <c r="BA41" s="27">
        <v>6</v>
      </c>
      <c r="BH41" s="27" t="s">
        <v>44</v>
      </c>
      <c r="BI41" s="27" t="s">
        <v>42</v>
      </c>
      <c r="BL41" s="27">
        <v>-60</v>
      </c>
      <c r="BM41" s="27">
        <v>20</v>
      </c>
      <c r="BN41" s="27">
        <v>-60</v>
      </c>
      <c r="BO41" s="27">
        <v>0</v>
      </c>
      <c r="BP41" s="27">
        <v>-60</v>
      </c>
      <c r="BQ41" s="27">
        <v>0</v>
      </c>
    </row>
    <row r="42" spans="2:69" s="27" customFormat="1" x14ac:dyDescent="0.25">
      <c r="B42" s="27" t="s">
        <v>31</v>
      </c>
      <c r="C42" s="27">
        <v>2016</v>
      </c>
      <c r="D42" s="27" t="s">
        <v>70</v>
      </c>
      <c r="E42" s="27" t="s">
        <v>33</v>
      </c>
      <c r="F42" s="27">
        <v>199</v>
      </c>
      <c r="G42" s="27">
        <v>55</v>
      </c>
      <c r="H42" s="27">
        <v>3.62</v>
      </c>
      <c r="I42" s="27" t="s">
        <v>34</v>
      </c>
      <c r="J42" s="27">
        <v>40</v>
      </c>
      <c r="K42" s="27" t="s">
        <v>71</v>
      </c>
      <c r="L42" s="27">
        <v>180</v>
      </c>
      <c r="M42" s="27">
        <v>4</v>
      </c>
      <c r="Q42" s="27" t="s">
        <v>72</v>
      </c>
      <c r="R42" s="27">
        <v>97.1</v>
      </c>
      <c r="S42" s="27">
        <v>1.03</v>
      </c>
      <c r="T42" s="27">
        <v>60</v>
      </c>
      <c r="U42" s="27" t="s">
        <v>36</v>
      </c>
      <c r="V42" s="27" t="s">
        <v>37</v>
      </c>
      <c r="W42" s="27">
        <v>350</v>
      </c>
      <c r="Z42" s="27" t="s">
        <v>38</v>
      </c>
      <c r="AB42" s="27" t="s">
        <v>39</v>
      </c>
      <c r="AC42" s="27">
        <v>80</v>
      </c>
      <c r="AD42" s="27">
        <v>1500</v>
      </c>
      <c r="AE42" s="27">
        <v>11.5</v>
      </c>
      <c r="AF42" s="27" t="s">
        <v>48</v>
      </c>
      <c r="AG42" s="27" t="s">
        <v>41</v>
      </c>
      <c r="AH42" s="27">
        <v>1500</v>
      </c>
      <c r="AI42" s="27">
        <v>150</v>
      </c>
      <c r="AN42" s="27" t="s">
        <v>42</v>
      </c>
      <c r="AP42" s="27">
        <v>25</v>
      </c>
      <c r="AQ42" s="27">
        <v>1</v>
      </c>
      <c r="AR42" s="27" t="s">
        <v>42</v>
      </c>
      <c r="BA42" s="27">
        <v>5</v>
      </c>
      <c r="BH42" s="27" t="s">
        <v>44</v>
      </c>
      <c r="BI42" s="27" t="s">
        <v>42</v>
      </c>
      <c r="BL42" s="27">
        <v>-60</v>
      </c>
      <c r="BM42" s="27">
        <v>20</v>
      </c>
      <c r="BN42" s="27">
        <v>-60</v>
      </c>
      <c r="BO42" s="27">
        <v>0</v>
      </c>
      <c r="BP42" s="27">
        <v>-60</v>
      </c>
      <c r="BQ42" s="27">
        <v>0</v>
      </c>
    </row>
    <row r="43" spans="2:69" s="27" customFormat="1" x14ac:dyDescent="0.25">
      <c r="B43" s="27" t="s">
        <v>31</v>
      </c>
      <c r="C43" s="27">
        <v>2016</v>
      </c>
      <c r="D43" s="27" t="s">
        <v>70</v>
      </c>
      <c r="E43" s="27" t="s">
        <v>33</v>
      </c>
      <c r="F43" s="27">
        <v>199</v>
      </c>
      <c r="G43" s="27">
        <v>55</v>
      </c>
      <c r="H43" s="27">
        <v>3.62</v>
      </c>
      <c r="I43" s="27" t="s">
        <v>34</v>
      </c>
      <c r="J43" s="27">
        <v>40</v>
      </c>
      <c r="K43" s="27" t="s">
        <v>71</v>
      </c>
      <c r="L43" s="27">
        <v>180</v>
      </c>
      <c r="M43" s="27">
        <v>4</v>
      </c>
      <c r="Q43" s="27" t="s">
        <v>72</v>
      </c>
      <c r="R43" s="27">
        <v>301.60000000000002</v>
      </c>
      <c r="S43" s="27">
        <v>1.04</v>
      </c>
      <c r="T43" s="27">
        <v>60</v>
      </c>
      <c r="U43" s="27" t="s">
        <v>36</v>
      </c>
      <c r="V43" s="27" t="s">
        <v>37</v>
      </c>
      <c r="W43" s="27">
        <v>350</v>
      </c>
      <c r="Z43" s="27" t="s">
        <v>38</v>
      </c>
      <c r="AB43" s="27" t="s">
        <v>39</v>
      </c>
      <c r="AC43" s="27">
        <v>80</v>
      </c>
      <c r="AD43" s="27">
        <v>1500</v>
      </c>
      <c r="AE43" s="27">
        <v>11.5</v>
      </c>
      <c r="AF43" s="27" t="s">
        <v>48</v>
      </c>
      <c r="AG43" s="27" t="s">
        <v>41</v>
      </c>
      <c r="AH43" s="27">
        <v>1500</v>
      </c>
      <c r="AI43" s="27">
        <v>150</v>
      </c>
      <c r="AN43" s="27" t="s">
        <v>42</v>
      </c>
      <c r="AP43" s="27">
        <v>25</v>
      </c>
      <c r="AQ43" s="27">
        <v>1</v>
      </c>
      <c r="AR43" s="27" t="s">
        <v>42</v>
      </c>
      <c r="BA43" s="27">
        <v>4</v>
      </c>
      <c r="BH43" s="27" t="s">
        <v>44</v>
      </c>
      <c r="BI43" s="27" t="s">
        <v>42</v>
      </c>
      <c r="BL43" s="27">
        <v>-60</v>
      </c>
      <c r="BM43" s="27">
        <v>20</v>
      </c>
      <c r="BN43" s="27">
        <v>-60</v>
      </c>
      <c r="BO43" s="27">
        <v>0</v>
      </c>
      <c r="BP43" s="27">
        <v>-60</v>
      </c>
      <c r="BQ43" s="27">
        <v>0</v>
      </c>
    </row>
    <row r="44" spans="2:69" x14ac:dyDescent="0.25">
      <c r="B44" s="18" t="s">
        <v>73</v>
      </c>
      <c r="C44" s="18">
        <v>2020</v>
      </c>
      <c r="D44" s="18" t="s">
        <v>74</v>
      </c>
      <c r="E44" s="18" t="s">
        <v>33</v>
      </c>
      <c r="F44" s="18">
        <v>91</v>
      </c>
      <c r="G44" s="18">
        <v>29</v>
      </c>
      <c r="H44" s="18">
        <v>3.14</v>
      </c>
      <c r="I44" s="18" t="s">
        <v>34</v>
      </c>
      <c r="J44" s="18">
        <v>100</v>
      </c>
      <c r="K44" s="18" t="s">
        <v>57</v>
      </c>
      <c r="L44" s="18">
        <v>61.2</v>
      </c>
      <c r="M44" s="18">
        <v>6.5</v>
      </c>
      <c r="U44" s="18" t="s">
        <v>36</v>
      </c>
      <c r="V44" s="18" t="s">
        <v>75</v>
      </c>
      <c r="Z44" s="18" t="s">
        <v>38</v>
      </c>
      <c r="AB44" s="18" t="s">
        <v>59</v>
      </c>
      <c r="AC44" s="18">
        <v>120</v>
      </c>
      <c r="AD44" s="18">
        <v>3000</v>
      </c>
      <c r="AE44" s="18">
        <v>15</v>
      </c>
      <c r="AF44" s="18" t="s">
        <v>40</v>
      </c>
      <c r="AG44" s="18" t="s">
        <v>41</v>
      </c>
      <c r="AH44" s="18">
        <v>1000</v>
      </c>
      <c r="AI44" s="18">
        <v>120</v>
      </c>
      <c r="AN44" s="18" t="s">
        <v>42</v>
      </c>
      <c r="AR44" s="18" t="s">
        <v>43</v>
      </c>
      <c r="AS44" s="18">
        <v>50</v>
      </c>
      <c r="BA44" s="22">
        <v>2.9999999999999997E-4</v>
      </c>
      <c r="BH44" s="18" t="s">
        <v>44</v>
      </c>
      <c r="BI44" s="18" t="s">
        <v>42</v>
      </c>
      <c r="BK44" s="18">
        <v>-60</v>
      </c>
      <c r="BL44" s="18">
        <v>-80</v>
      </c>
      <c r="BM44" s="18">
        <v>0</v>
      </c>
      <c r="BN44" s="18">
        <v>-80</v>
      </c>
      <c r="BO44" s="18">
        <v>0</v>
      </c>
      <c r="BP44" s="18">
        <v>-80</v>
      </c>
      <c r="BQ44" s="18">
        <v>0</v>
      </c>
    </row>
    <row r="45" spans="2:69" x14ac:dyDescent="0.25">
      <c r="B45" s="18" t="s">
        <v>73</v>
      </c>
      <c r="C45" s="18">
        <v>2020</v>
      </c>
      <c r="D45" s="18" t="s">
        <v>74</v>
      </c>
      <c r="E45" s="18" t="s">
        <v>33</v>
      </c>
      <c r="F45" s="18">
        <v>91</v>
      </c>
      <c r="G45" s="18">
        <v>29</v>
      </c>
      <c r="H45" s="18">
        <v>3.14</v>
      </c>
      <c r="I45" s="18" t="s">
        <v>34</v>
      </c>
      <c r="J45" s="18">
        <v>100</v>
      </c>
      <c r="K45" s="18" t="s">
        <v>57</v>
      </c>
      <c r="L45" s="18">
        <v>61.2</v>
      </c>
      <c r="M45" s="18">
        <v>6.5</v>
      </c>
      <c r="U45" s="18" t="s">
        <v>36</v>
      </c>
      <c r="V45" s="18" t="s">
        <v>75</v>
      </c>
      <c r="Z45" s="18" t="s">
        <v>38</v>
      </c>
      <c r="AB45" s="18" t="s">
        <v>59</v>
      </c>
      <c r="AC45" s="18">
        <v>120</v>
      </c>
      <c r="AD45" s="18">
        <v>3000</v>
      </c>
      <c r="AE45" s="18">
        <v>15</v>
      </c>
      <c r="AF45" s="18" t="s">
        <v>40</v>
      </c>
      <c r="AG45" s="18" t="s">
        <v>41</v>
      </c>
      <c r="AH45" s="18">
        <v>1000</v>
      </c>
      <c r="AI45" s="18">
        <v>120</v>
      </c>
      <c r="AN45" s="18" t="s">
        <v>42</v>
      </c>
      <c r="AP45" s="18">
        <v>65</v>
      </c>
      <c r="AR45" s="18" t="s">
        <v>43</v>
      </c>
      <c r="AS45" s="18">
        <v>50</v>
      </c>
      <c r="BA45" s="22">
        <v>8.4999999999999995E-4</v>
      </c>
      <c r="BH45" s="18" t="s">
        <v>44</v>
      </c>
      <c r="BI45" s="18" t="s">
        <v>42</v>
      </c>
      <c r="BK45" s="18">
        <v>-60</v>
      </c>
      <c r="BL45" s="18">
        <v>-80</v>
      </c>
      <c r="BM45" s="18">
        <v>0</v>
      </c>
      <c r="BN45" s="18">
        <v>-80</v>
      </c>
      <c r="BO45" s="18">
        <v>0</v>
      </c>
      <c r="BP45" s="18">
        <v>-80</v>
      </c>
      <c r="BQ45" s="18">
        <v>0</v>
      </c>
    </row>
    <row r="46" spans="2:69" x14ac:dyDescent="0.25">
      <c r="B46" s="18" t="s">
        <v>73</v>
      </c>
      <c r="C46" s="18">
        <v>2020</v>
      </c>
      <c r="D46" s="18" t="s">
        <v>74</v>
      </c>
      <c r="E46" s="18" t="s">
        <v>33</v>
      </c>
      <c r="F46" s="18">
        <v>91</v>
      </c>
      <c r="G46" s="18">
        <v>29</v>
      </c>
      <c r="H46" s="18">
        <v>3.14</v>
      </c>
      <c r="I46" s="18" t="s">
        <v>34</v>
      </c>
      <c r="J46" s="18">
        <v>100</v>
      </c>
      <c r="K46" s="18" t="s">
        <v>57</v>
      </c>
      <c r="L46" s="18">
        <v>61.2</v>
      </c>
      <c r="M46" s="18">
        <v>6.5</v>
      </c>
      <c r="U46" s="18" t="s">
        <v>36</v>
      </c>
      <c r="V46" s="18" t="s">
        <v>75</v>
      </c>
      <c r="Z46" s="18" t="s">
        <v>38</v>
      </c>
      <c r="AB46" s="18" t="s">
        <v>59</v>
      </c>
      <c r="AC46" s="18">
        <v>120</v>
      </c>
      <c r="AD46" s="18">
        <v>3000</v>
      </c>
      <c r="AE46" s="18">
        <v>15</v>
      </c>
      <c r="AF46" s="18" t="s">
        <v>40</v>
      </c>
      <c r="AG46" s="18" t="s">
        <v>41</v>
      </c>
      <c r="AH46" s="18">
        <v>1000</v>
      </c>
      <c r="AI46" s="18">
        <v>120</v>
      </c>
      <c r="AN46" s="18" t="s">
        <v>42</v>
      </c>
      <c r="AP46" s="18">
        <v>100</v>
      </c>
      <c r="AR46" s="18" t="s">
        <v>43</v>
      </c>
      <c r="AS46" s="18">
        <v>50</v>
      </c>
      <c r="BA46" s="22">
        <v>3.5000000000000001E-3</v>
      </c>
      <c r="BH46" s="18" t="s">
        <v>44</v>
      </c>
      <c r="BI46" s="18" t="s">
        <v>42</v>
      </c>
      <c r="BK46" s="18">
        <v>-60</v>
      </c>
      <c r="BL46" s="18">
        <v>-80</v>
      </c>
      <c r="BM46" s="18">
        <v>0</v>
      </c>
      <c r="BN46" s="18">
        <v>-80</v>
      </c>
      <c r="BO46" s="18">
        <v>0</v>
      </c>
      <c r="BP46" s="18">
        <v>-80</v>
      </c>
      <c r="BQ46" s="18">
        <v>0</v>
      </c>
    </row>
    <row r="47" spans="2:69" x14ac:dyDescent="0.25">
      <c r="B47" s="18" t="s">
        <v>73</v>
      </c>
      <c r="C47" s="18">
        <v>2020</v>
      </c>
      <c r="D47" s="18" t="s">
        <v>74</v>
      </c>
      <c r="E47" s="18" t="s">
        <v>33</v>
      </c>
      <c r="F47" s="18">
        <v>91</v>
      </c>
      <c r="G47" s="18">
        <v>29</v>
      </c>
      <c r="H47" s="18">
        <v>3.14</v>
      </c>
      <c r="I47" s="18" t="s">
        <v>34</v>
      </c>
      <c r="J47" s="18">
        <v>100</v>
      </c>
      <c r="K47" s="18" t="s">
        <v>57</v>
      </c>
      <c r="L47" s="18">
        <v>61.2</v>
      </c>
      <c r="M47" s="18">
        <v>6.5</v>
      </c>
      <c r="U47" s="18" t="s">
        <v>36</v>
      </c>
      <c r="V47" s="18" t="s">
        <v>75</v>
      </c>
      <c r="Z47" s="18" t="s">
        <v>38</v>
      </c>
      <c r="AB47" s="18" t="s">
        <v>59</v>
      </c>
      <c r="AC47" s="18">
        <v>120</v>
      </c>
      <c r="AD47" s="18">
        <v>3000</v>
      </c>
      <c r="AE47" s="18">
        <v>15</v>
      </c>
      <c r="AF47" s="18" t="s">
        <v>40</v>
      </c>
      <c r="AG47" s="18" t="s">
        <v>41</v>
      </c>
      <c r="AH47" s="18">
        <v>1000</v>
      </c>
      <c r="AI47" s="18">
        <v>120</v>
      </c>
      <c r="AN47" s="18" t="s">
        <v>42</v>
      </c>
      <c r="AP47" s="18">
        <v>150</v>
      </c>
      <c r="AR47" s="18" t="s">
        <v>43</v>
      </c>
      <c r="AS47" s="18">
        <v>50</v>
      </c>
      <c r="BA47" s="22">
        <v>5.6999999999999998E-4</v>
      </c>
      <c r="BH47" s="18" t="s">
        <v>44</v>
      </c>
      <c r="BI47" s="18" t="s">
        <v>42</v>
      </c>
      <c r="BK47" s="18">
        <v>-60</v>
      </c>
      <c r="BL47" s="18">
        <v>-80</v>
      </c>
      <c r="BM47" s="18">
        <v>0</v>
      </c>
      <c r="BN47" s="18">
        <v>-80</v>
      </c>
      <c r="BO47" s="18">
        <v>0</v>
      </c>
      <c r="BP47" s="18">
        <v>-80</v>
      </c>
      <c r="BQ47" s="18">
        <v>0</v>
      </c>
    </row>
    <row r="48" spans="2:69" x14ac:dyDescent="0.25">
      <c r="B48" s="18" t="s">
        <v>73</v>
      </c>
      <c r="C48" s="18">
        <v>2020</v>
      </c>
      <c r="D48" s="18" t="s">
        <v>74</v>
      </c>
      <c r="E48" s="18" t="s">
        <v>33</v>
      </c>
      <c r="F48" s="18">
        <v>91</v>
      </c>
      <c r="G48" s="18">
        <v>29</v>
      </c>
      <c r="H48" s="18">
        <v>3.14</v>
      </c>
      <c r="I48" s="18" t="s">
        <v>34</v>
      </c>
      <c r="J48" s="18">
        <v>100</v>
      </c>
      <c r="K48" s="18" t="s">
        <v>57</v>
      </c>
      <c r="L48" s="18">
        <v>61.2</v>
      </c>
      <c r="M48" s="18">
        <v>6.5</v>
      </c>
      <c r="U48" s="18" t="s">
        <v>36</v>
      </c>
      <c r="V48" s="18" t="s">
        <v>75</v>
      </c>
      <c r="Z48" s="18" t="s">
        <v>38</v>
      </c>
      <c r="AB48" s="18" t="s">
        <v>59</v>
      </c>
      <c r="AC48" s="18">
        <v>120</v>
      </c>
      <c r="AD48" s="18">
        <v>3000</v>
      </c>
      <c r="AE48" s="18">
        <v>15</v>
      </c>
      <c r="AF48" s="18" t="s">
        <v>40</v>
      </c>
      <c r="AG48" s="18" t="s">
        <v>41</v>
      </c>
      <c r="AH48" s="18">
        <v>1000</v>
      </c>
      <c r="AI48" s="18">
        <v>120</v>
      </c>
      <c r="AN48" s="18" t="s">
        <v>42</v>
      </c>
      <c r="AR48" s="18" t="s">
        <v>43</v>
      </c>
      <c r="AS48" s="18">
        <v>50</v>
      </c>
      <c r="BA48" s="22">
        <v>9.5000000000000005E-5</v>
      </c>
      <c r="BH48" s="18" t="s">
        <v>76</v>
      </c>
      <c r="BI48" s="18" t="s">
        <v>42</v>
      </c>
      <c r="BK48" s="18">
        <v>-10</v>
      </c>
      <c r="BL48" s="18">
        <v>-80</v>
      </c>
      <c r="BM48" s="18">
        <v>0</v>
      </c>
      <c r="BN48" s="18">
        <v>-80</v>
      </c>
      <c r="BO48" s="18">
        <v>0</v>
      </c>
      <c r="BP48" s="18">
        <v>-80</v>
      </c>
      <c r="BQ48" s="18">
        <v>0</v>
      </c>
    </row>
    <row r="49" spans="2:69" x14ac:dyDescent="0.25">
      <c r="B49" s="18" t="s">
        <v>73</v>
      </c>
      <c r="C49" s="18">
        <v>2020</v>
      </c>
      <c r="D49" s="18" t="s">
        <v>74</v>
      </c>
      <c r="E49" s="18" t="s">
        <v>33</v>
      </c>
      <c r="F49" s="18">
        <v>91</v>
      </c>
      <c r="G49" s="18">
        <v>29</v>
      </c>
      <c r="H49" s="18">
        <v>3.14</v>
      </c>
      <c r="I49" s="18" t="s">
        <v>34</v>
      </c>
      <c r="J49" s="18">
        <v>100</v>
      </c>
      <c r="K49" s="18" t="s">
        <v>57</v>
      </c>
      <c r="L49" s="18">
        <v>61.2</v>
      </c>
      <c r="M49" s="18">
        <v>6.5</v>
      </c>
      <c r="U49" s="18" t="s">
        <v>36</v>
      </c>
      <c r="V49" s="18" t="s">
        <v>75</v>
      </c>
      <c r="Z49" s="18" t="s">
        <v>38</v>
      </c>
      <c r="AB49" s="18" t="s">
        <v>59</v>
      </c>
      <c r="AC49" s="18">
        <v>120</v>
      </c>
      <c r="AD49" s="18">
        <v>3000</v>
      </c>
      <c r="AE49" s="18">
        <v>15</v>
      </c>
      <c r="AF49" s="18" t="s">
        <v>40</v>
      </c>
      <c r="AG49" s="18" t="s">
        <v>41</v>
      </c>
      <c r="AH49" s="18">
        <v>1000</v>
      </c>
      <c r="AI49" s="18">
        <v>120</v>
      </c>
      <c r="AN49" s="18" t="s">
        <v>42</v>
      </c>
      <c r="AP49" s="18">
        <v>65</v>
      </c>
      <c r="AR49" s="18" t="s">
        <v>43</v>
      </c>
      <c r="AS49" s="18">
        <v>50</v>
      </c>
      <c r="BA49" s="22">
        <v>2.0000000000000001E-4</v>
      </c>
      <c r="BH49" s="18" t="s">
        <v>76</v>
      </c>
      <c r="BI49" s="18" t="s">
        <v>42</v>
      </c>
      <c r="BK49" s="18">
        <v>-10</v>
      </c>
      <c r="BL49" s="18">
        <v>-80</v>
      </c>
      <c r="BM49" s="18">
        <v>0</v>
      </c>
      <c r="BN49" s="18">
        <v>-80</v>
      </c>
      <c r="BO49" s="18">
        <v>0</v>
      </c>
      <c r="BP49" s="18">
        <v>-80</v>
      </c>
      <c r="BQ49" s="18">
        <v>0</v>
      </c>
    </row>
    <row r="50" spans="2:69" x14ac:dyDescent="0.25">
      <c r="B50" s="18" t="s">
        <v>73</v>
      </c>
      <c r="C50" s="18">
        <v>2020</v>
      </c>
      <c r="D50" s="18" t="s">
        <v>74</v>
      </c>
      <c r="E50" s="18" t="s">
        <v>33</v>
      </c>
      <c r="F50" s="18">
        <v>91</v>
      </c>
      <c r="G50" s="18">
        <v>29</v>
      </c>
      <c r="H50" s="18">
        <v>3.14</v>
      </c>
      <c r="I50" s="18" t="s">
        <v>34</v>
      </c>
      <c r="J50" s="18">
        <v>100</v>
      </c>
      <c r="K50" s="18" t="s">
        <v>57</v>
      </c>
      <c r="L50" s="18">
        <v>61.2</v>
      </c>
      <c r="M50" s="18">
        <v>6.5</v>
      </c>
      <c r="U50" s="18" t="s">
        <v>36</v>
      </c>
      <c r="V50" s="18" t="s">
        <v>75</v>
      </c>
      <c r="Z50" s="18" t="s">
        <v>38</v>
      </c>
      <c r="AB50" s="18" t="s">
        <v>59</v>
      </c>
      <c r="AC50" s="18">
        <v>120</v>
      </c>
      <c r="AD50" s="18">
        <v>3000</v>
      </c>
      <c r="AE50" s="18">
        <v>15</v>
      </c>
      <c r="AF50" s="18" t="s">
        <v>40</v>
      </c>
      <c r="AG50" s="18" t="s">
        <v>41</v>
      </c>
      <c r="AH50" s="18">
        <v>1000</v>
      </c>
      <c r="AI50" s="18">
        <v>120</v>
      </c>
      <c r="AN50" s="18" t="s">
        <v>42</v>
      </c>
      <c r="AP50" s="18">
        <v>100</v>
      </c>
      <c r="AR50" s="18" t="s">
        <v>43</v>
      </c>
      <c r="AS50" s="18">
        <v>50</v>
      </c>
      <c r="BA50" s="22">
        <v>1.0200000000000001E-3</v>
      </c>
      <c r="BH50" s="18" t="s">
        <v>76</v>
      </c>
      <c r="BI50" s="18" t="s">
        <v>42</v>
      </c>
      <c r="BK50" s="18">
        <v>-10</v>
      </c>
      <c r="BL50" s="18">
        <v>-80</v>
      </c>
      <c r="BM50" s="18">
        <v>0</v>
      </c>
      <c r="BN50" s="18">
        <v>-80</v>
      </c>
      <c r="BO50" s="18">
        <v>0</v>
      </c>
      <c r="BP50" s="18">
        <v>-80</v>
      </c>
      <c r="BQ50" s="18">
        <v>0</v>
      </c>
    </row>
    <row r="51" spans="2:69" x14ac:dyDescent="0.25">
      <c r="B51" s="18" t="s">
        <v>73</v>
      </c>
      <c r="C51" s="18">
        <v>2020</v>
      </c>
      <c r="D51" s="18" t="s">
        <v>74</v>
      </c>
      <c r="E51" s="18" t="s">
        <v>33</v>
      </c>
      <c r="F51" s="18">
        <v>91</v>
      </c>
      <c r="G51" s="18">
        <v>29</v>
      </c>
      <c r="H51" s="18">
        <v>3.14</v>
      </c>
      <c r="I51" s="18" t="s">
        <v>34</v>
      </c>
      <c r="J51" s="18">
        <v>100</v>
      </c>
      <c r="K51" s="18" t="s">
        <v>57</v>
      </c>
      <c r="L51" s="18">
        <v>61.2</v>
      </c>
      <c r="M51" s="18">
        <v>6.5</v>
      </c>
      <c r="U51" s="18" t="s">
        <v>36</v>
      </c>
      <c r="V51" s="18" t="s">
        <v>75</v>
      </c>
      <c r="Z51" s="18" t="s">
        <v>38</v>
      </c>
      <c r="AB51" s="18" t="s">
        <v>59</v>
      </c>
      <c r="AC51" s="18">
        <v>120</v>
      </c>
      <c r="AD51" s="18">
        <v>3000</v>
      </c>
      <c r="AE51" s="18">
        <v>15</v>
      </c>
      <c r="AF51" s="18" t="s">
        <v>40</v>
      </c>
      <c r="AG51" s="18" t="s">
        <v>41</v>
      </c>
      <c r="AH51" s="18">
        <v>1000</v>
      </c>
      <c r="AI51" s="18">
        <v>120</v>
      </c>
      <c r="AN51" s="18" t="s">
        <v>42</v>
      </c>
      <c r="AP51" s="18">
        <v>150</v>
      </c>
      <c r="AR51" s="18" t="s">
        <v>43</v>
      </c>
      <c r="AS51" s="18">
        <v>50</v>
      </c>
      <c r="BA51" s="22">
        <v>3.6499999999999998E-4</v>
      </c>
      <c r="BH51" s="18" t="s">
        <v>76</v>
      </c>
      <c r="BI51" s="18" t="s">
        <v>42</v>
      </c>
      <c r="BK51" s="18">
        <v>-10</v>
      </c>
      <c r="BL51" s="18">
        <v>-80</v>
      </c>
      <c r="BM51" s="18">
        <v>0</v>
      </c>
      <c r="BN51" s="18">
        <v>-80</v>
      </c>
      <c r="BO51" s="18">
        <v>0</v>
      </c>
      <c r="BP51" s="18">
        <v>-80</v>
      </c>
      <c r="BQ51" s="18">
        <v>0</v>
      </c>
    </row>
    <row r="52" spans="2:69" x14ac:dyDescent="0.25">
      <c r="B52" s="18" t="s">
        <v>77</v>
      </c>
      <c r="C52" s="18">
        <v>2020</v>
      </c>
      <c r="D52" s="18" t="s">
        <v>78</v>
      </c>
      <c r="E52" s="18" t="s">
        <v>33</v>
      </c>
      <c r="F52" s="18">
        <v>290</v>
      </c>
      <c r="G52" s="18">
        <v>143</v>
      </c>
      <c r="H52" s="18">
        <v>2.0299999999999998</v>
      </c>
      <c r="I52" s="18" t="s">
        <v>34</v>
      </c>
      <c r="J52" s="18">
        <v>100</v>
      </c>
      <c r="K52" s="18" t="s">
        <v>71</v>
      </c>
      <c r="L52" s="18">
        <v>180</v>
      </c>
      <c r="M52" s="18">
        <v>3</v>
      </c>
      <c r="U52" s="18" t="s">
        <v>36</v>
      </c>
      <c r="V52" s="18" t="s">
        <v>37</v>
      </c>
      <c r="W52" s="18">
        <v>220</v>
      </c>
      <c r="Z52" s="18" t="s">
        <v>79</v>
      </c>
      <c r="AB52" s="18" t="s">
        <v>39</v>
      </c>
      <c r="AC52" s="18">
        <v>30</v>
      </c>
      <c r="AD52" s="18">
        <v>1000</v>
      </c>
      <c r="AE52" s="18">
        <v>7.3</v>
      </c>
      <c r="AF52" s="18" t="s">
        <v>48</v>
      </c>
      <c r="AG52" s="18" t="s">
        <v>41</v>
      </c>
      <c r="AH52" s="18">
        <v>2000</v>
      </c>
      <c r="AI52" s="18">
        <v>240</v>
      </c>
      <c r="AN52" s="18" t="s">
        <v>42</v>
      </c>
      <c r="AP52" s="18">
        <v>25</v>
      </c>
      <c r="AQ52" s="18">
        <v>1</v>
      </c>
      <c r="AR52" s="18" t="s">
        <v>42</v>
      </c>
      <c r="AS52" s="18">
        <v>16</v>
      </c>
      <c r="AU52" s="18">
        <v>21.82</v>
      </c>
      <c r="AW52" s="18">
        <v>10.5</v>
      </c>
      <c r="AY52" s="18">
        <v>0.45700000000000002</v>
      </c>
      <c r="BA52" s="18">
        <v>4.8399999999999999E-2</v>
      </c>
      <c r="BB52" s="18">
        <v>0.02</v>
      </c>
      <c r="BC52" s="18">
        <v>0.104</v>
      </c>
      <c r="BD52" s="18">
        <v>2.4E-2</v>
      </c>
      <c r="BE52" s="18">
        <v>-15.5</v>
      </c>
      <c r="BF52" s="18">
        <v>14</v>
      </c>
      <c r="BH52" s="18" t="s">
        <v>44</v>
      </c>
      <c r="BI52" s="18" t="s">
        <v>60</v>
      </c>
      <c r="BK52" s="18">
        <v>-30</v>
      </c>
      <c r="BL52" s="18">
        <v>-30</v>
      </c>
      <c r="BM52" s="18">
        <v>0</v>
      </c>
      <c r="BN52" s="18">
        <v>-20</v>
      </c>
      <c r="BO52" s="18">
        <v>0</v>
      </c>
      <c r="BP52" s="18">
        <v>-30</v>
      </c>
      <c r="BQ52" s="18">
        <v>0</v>
      </c>
    </row>
    <row r="53" spans="2:69" x14ac:dyDescent="0.25">
      <c r="B53" s="18" t="s">
        <v>77</v>
      </c>
      <c r="C53" s="18">
        <v>2020</v>
      </c>
      <c r="D53" s="18" t="s">
        <v>78</v>
      </c>
      <c r="E53" s="18" t="s">
        <v>33</v>
      </c>
      <c r="F53" s="18">
        <v>290</v>
      </c>
      <c r="G53" s="18">
        <v>143</v>
      </c>
      <c r="H53" s="18">
        <v>2.0299999999999998</v>
      </c>
      <c r="I53" s="18" t="s">
        <v>34</v>
      </c>
      <c r="J53" s="18">
        <v>100</v>
      </c>
      <c r="K53" s="18" t="s">
        <v>71</v>
      </c>
      <c r="L53" s="18">
        <v>180</v>
      </c>
      <c r="M53" s="18">
        <v>3</v>
      </c>
      <c r="U53" s="18" t="s">
        <v>36</v>
      </c>
      <c r="V53" s="18" t="s">
        <v>37</v>
      </c>
      <c r="W53" s="18">
        <v>220</v>
      </c>
      <c r="Z53" s="18" t="s">
        <v>79</v>
      </c>
      <c r="AB53" s="18" t="s">
        <v>39</v>
      </c>
      <c r="AC53" s="18">
        <v>30</v>
      </c>
      <c r="AD53" s="18">
        <v>1000</v>
      </c>
      <c r="AE53" s="18">
        <v>7.3</v>
      </c>
      <c r="AF53" s="18" t="s">
        <v>48</v>
      </c>
      <c r="AG53" s="18" t="s">
        <v>41</v>
      </c>
      <c r="AH53" s="18">
        <v>800</v>
      </c>
      <c r="AI53" s="18">
        <v>240</v>
      </c>
      <c r="AN53" s="18" t="s">
        <v>42</v>
      </c>
      <c r="AP53" s="18">
        <v>25</v>
      </c>
      <c r="AQ53" s="18">
        <v>1</v>
      </c>
      <c r="AR53" s="18" t="s">
        <v>42</v>
      </c>
      <c r="AS53" s="18">
        <v>30</v>
      </c>
      <c r="AY53" s="18">
        <v>0.5</v>
      </c>
      <c r="BA53" s="18">
        <v>0.1812</v>
      </c>
      <c r="BB53" s="18">
        <v>0.03</v>
      </c>
      <c r="BC53" s="18">
        <v>7.1599999999999997E-2</v>
      </c>
      <c r="BD53" s="18">
        <v>0.02</v>
      </c>
      <c r="BE53" s="18">
        <v>-13</v>
      </c>
      <c r="BF53" s="18">
        <v>15.2</v>
      </c>
      <c r="BH53" s="18" t="s">
        <v>44</v>
      </c>
      <c r="BI53" s="18" t="s">
        <v>60</v>
      </c>
      <c r="BK53" s="18">
        <v>-30</v>
      </c>
      <c r="BL53" s="18">
        <v>-30</v>
      </c>
      <c r="BM53" s="18">
        <v>0</v>
      </c>
      <c r="BN53" s="18">
        <v>-20</v>
      </c>
      <c r="BO53" s="18">
        <v>0</v>
      </c>
      <c r="BP53" s="18">
        <v>-30</v>
      </c>
      <c r="BQ53" s="18">
        <v>0</v>
      </c>
    </row>
    <row r="54" spans="2:69" x14ac:dyDescent="0.25">
      <c r="B54" s="18" t="s">
        <v>77</v>
      </c>
      <c r="C54" s="18">
        <v>2020</v>
      </c>
      <c r="D54" s="18" t="s">
        <v>78</v>
      </c>
      <c r="E54" s="18" t="s">
        <v>33</v>
      </c>
      <c r="F54" s="18">
        <v>290</v>
      </c>
      <c r="G54" s="18">
        <v>143</v>
      </c>
      <c r="H54" s="18">
        <v>2.0299999999999998</v>
      </c>
      <c r="I54" s="18" t="s">
        <v>34</v>
      </c>
      <c r="J54" s="18">
        <v>100</v>
      </c>
      <c r="K54" s="18" t="s">
        <v>71</v>
      </c>
      <c r="L54" s="18">
        <v>180</v>
      </c>
      <c r="M54" s="18">
        <v>7</v>
      </c>
      <c r="U54" s="18" t="s">
        <v>36</v>
      </c>
      <c r="V54" s="18" t="s">
        <v>37</v>
      </c>
      <c r="W54" s="18">
        <v>220</v>
      </c>
      <c r="Z54" s="18" t="s">
        <v>79</v>
      </c>
      <c r="AB54" s="18" t="s">
        <v>39</v>
      </c>
      <c r="AC54" s="18">
        <v>30</v>
      </c>
      <c r="AD54" s="18">
        <v>1000</v>
      </c>
      <c r="AE54" s="18">
        <v>7.3</v>
      </c>
      <c r="AF54" s="18" t="s">
        <v>48</v>
      </c>
      <c r="AG54" s="18" t="s">
        <v>41</v>
      </c>
      <c r="AH54" s="18">
        <v>2000</v>
      </c>
      <c r="AI54" s="18">
        <v>240</v>
      </c>
      <c r="AN54" s="18" t="s">
        <v>42</v>
      </c>
      <c r="AP54" s="18">
        <v>25</v>
      </c>
      <c r="AQ54" s="18">
        <v>1</v>
      </c>
      <c r="AR54" s="18" t="s">
        <v>42</v>
      </c>
      <c r="AS54" s="18">
        <v>60</v>
      </c>
      <c r="AU54" s="18">
        <v>21.23</v>
      </c>
      <c r="AW54" s="18">
        <v>10.9</v>
      </c>
      <c r="AY54" s="18">
        <v>0.82</v>
      </c>
      <c r="BA54" s="18">
        <v>9.01E-2</v>
      </c>
      <c r="BB54" s="18">
        <v>1.2999999999999999E-2</v>
      </c>
      <c r="BC54" s="18">
        <v>2.06E-2</v>
      </c>
      <c r="BD54" s="18">
        <v>1.2999999999999999E-2</v>
      </c>
      <c r="BE54" s="18">
        <v>-12.4</v>
      </c>
      <c r="BF54" s="18">
        <v>14.07</v>
      </c>
      <c r="BH54" s="18" t="s">
        <v>44</v>
      </c>
      <c r="BI54" s="18" t="s">
        <v>60</v>
      </c>
      <c r="BK54" s="18">
        <v>-30</v>
      </c>
      <c r="BL54" s="18">
        <v>-30</v>
      </c>
      <c r="BM54" s="18">
        <v>0</v>
      </c>
      <c r="BN54" s="18">
        <v>-20</v>
      </c>
      <c r="BO54" s="18">
        <v>0</v>
      </c>
      <c r="BP54" s="18">
        <v>-30</v>
      </c>
      <c r="BQ54" s="18">
        <v>0</v>
      </c>
    </row>
    <row r="55" spans="2:69" x14ac:dyDescent="0.25">
      <c r="B55" s="18" t="s">
        <v>77</v>
      </c>
      <c r="C55" s="18">
        <v>2020</v>
      </c>
      <c r="D55" s="18" t="s">
        <v>78</v>
      </c>
      <c r="E55" s="18" t="s">
        <v>33</v>
      </c>
      <c r="F55" s="18">
        <v>290</v>
      </c>
      <c r="G55" s="18">
        <v>143</v>
      </c>
      <c r="H55" s="18">
        <v>2.0299999999999998</v>
      </c>
      <c r="I55" s="18" t="s">
        <v>34</v>
      </c>
      <c r="J55" s="18">
        <v>100</v>
      </c>
      <c r="K55" s="18" t="s">
        <v>71</v>
      </c>
      <c r="L55" s="18">
        <v>180</v>
      </c>
      <c r="M55" s="18">
        <v>7</v>
      </c>
      <c r="U55" s="18" t="s">
        <v>36</v>
      </c>
      <c r="V55" s="18" t="s">
        <v>37</v>
      </c>
      <c r="W55" s="18">
        <v>220</v>
      </c>
      <c r="Z55" s="18" t="s">
        <v>79</v>
      </c>
      <c r="AB55" s="18" t="s">
        <v>39</v>
      </c>
      <c r="AC55" s="18">
        <v>30</v>
      </c>
      <c r="AD55" s="18">
        <v>1000</v>
      </c>
      <c r="AE55" s="18">
        <v>7.3</v>
      </c>
      <c r="AF55" s="18" t="s">
        <v>48</v>
      </c>
      <c r="AG55" s="18" t="s">
        <v>41</v>
      </c>
      <c r="AH55" s="18">
        <v>800</v>
      </c>
      <c r="AI55" s="18">
        <v>240</v>
      </c>
      <c r="AN55" s="18" t="s">
        <v>42</v>
      </c>
      <c r="AP55" s="18">
        <v>25</v>
      </c>
      <c r="AQ55" s="18">
        <v>1</v>
      </c>
      <c r="AR55" s="18" t="s">
        <v>42</v>
      </c>
      <c r="AS55" s="18">
        <v>100</v>
      </c>
      <c r="AU55" s="18">
        <v>21.23</v>
      </c>
      <c r="AV55" s="18">
        <v>3.7</v>
      </c>
      <c r="AW55" s="18">
        <v>11</v>
      </c>
      <c r="AY55" s="18">
        <v>0.9</v>
      </c>
      <c r="BA55" s="18">
        <v>6.4100000000000004E-2</v>
      </c>
      <c r="BB55" s="18">
        <v>1.2E-2</v>
      </c>
      <c r="BC55" s="18">
        <v>9.9000000000000008E-3</v>
      </c>
      <c r="BD55" s="18">
        <v>3.0000000000000001E-3</v>
      </c>
      <c r="BE55" s="18">
        <v>-12.9</v>
      </c>
      <c r="BF55" s="18">
        <v>15</v>
      </c>
      <c r="BH55" s="18" t="s">
        <v>44</v>
      </c>
      <c r="BI55" s="18" t="s">
        <v>60</v>
      </c>
      <c r="BK55" s="18">
        <v>-30</v>
      </c>
      <c r="BL55" s="18">
        <v>-30</v>
      </c>
      <c r="BM55" s="18">
        <v>0</v>
      </c>
      <c r="BN55" s="18">
        <v>-20</v>
      </c>
      <c r="BO55" s="18">
        <v>0</v>
      </c>
      <c r="BP55" s="18">
        <v>-30</v>
      </c>
      <c r="BQ55" s="18">
        <v>0</v>
      </c>
    </row>
    <row r="56" spans="2:69" x14ac:dyDescent="0.25">
      <c r="B56" s="18" t="s">
        <v>80</v>
      </c>
      <c r="C56" s="18">
        <v>2018</v>
      </c>
      <c r="D56" s="18" t="s">
        <v>81</v>
      </c>
      <c r="E56" s="18" t="s">
        <v>33</v>
      </c>
      <c r="F56" s="18">
        <v>100</v>
      </c>
      <c r="G56" s="18">
        <v>67</v>
      </c>
      <c r="H56" s="18">
        <v>3</v>
      </c>
      <c r="I56" s="18" t="s">
        <v>34</v>
      </c>
      <c r="J56" s="18">
        <v>100</v>
      </c>
      <c r="K56" s="18" t="s">
        <v>57</v>
      </c>
      <c r="L56" s="18">
        <v>61.2</v>
      </c>
      <c r="M56" s="18">
        <v>6.5</v>
      </c>
      <c r="U56" s="18" t="s">
        <v>36</v>
      </c>
      <c r="V56" s="18" t="s">
        <v>75</v>
      </c>
      <c r="W56" s="18">
        <v>400</v>
      </c>
      <c r="X56" s="18" t="s">
        <v>82</v>
      </c>
      <c r="Z56" s="18" t="s">
        <v>83</v>
      </c>
      <c r="AB56" s="18" t="s">
        <v>39</v>
      </c>
      <c r="AC56" s="18">
        <v>120</v>
      </c>
      <c r="AD56" s="18">
        <v>3000</v>
      </c>
      <c r="AE56" s="18">
        <v>10</v>
      </c>
      <c r="AF56" s="18" t="s">
        <v>40</v>
      </c>
      <c r="AG56" s="18" t="s">
        <v>41</v>
      </c>
      <c r="AH56" s="18">
        <v>1000</v>
      </c>
      <c r="AI56" s="18">
        <v>60</v>
      </c>
      <c r="AN56" s="18" t="s">
        <v>42</v>
      </c>
      <c r="AP56" s="18">
        <v>100</v>
      </c>
      <c r="AQ56" s="18">
        <v>0.33</v>
      </c>
      <c r="AR56" s="18" t="s">
        <v>43</v>
      </c>
      <c r="BA56" s="18">
        <v>0.2</v>
      </c>
      <c r="BB56" s="18">
        <v>0.02</v>
      </c>
      <c r="BE56" s="18">
        <v>-15</v>
      </c>
      <c r="BG56" s="22">
        <v>10000000</v>
      </c>
      <c r="BH56" s="18" t="s">
        <v>44</v>
      </c>
      <c r="BI56" s="18" t="s">
        <v>42</v>
      </c>
      <c r="BK56" s="18">
        <v>-80</v>
      </c>
      <c r="BL56" s="18">
        <v>-100</v>
      </c>
      <c r="BM56" s="18">
        <v>0</v>
      </c>
      <c r="BN56" s="18">
        <v>-100</v>
      </c>
      <c r="BO56" s="18">
        <v>-30</v>
      </c>
      <c r="BP56" s="18">
        <v>-80</v>
      </c>
      <c r="BQ56" s="18">
        <v>0</v>
      </c>
    </row>
    <row r="57" spans="2:69" x14ac:dyDescent="0.25">
      <c r="B57" s="18" t="s">
        <v>84</v>
      </c>
      <c r="C57" s="18">
        <v>2019</v>
      </c>
      <c r="D57" s="18" t="s">
        <v>85</v>
      </c>
      <c r="E57" s="18" t="s">
        <v>33</v>
      </c>
      <c r="F57" s="18">
        <v>279</v>
      </c>
      <c r="G57" s="18">
        <v>77</v>
      </c>
      <c r="H57" s="18">
        <v>3.65</v>
      </c>
      <c r="I57" s="18" t="s">
        <v>34</v>
      </c>
      <c r="J57" s="18">
        <v>100</v>
      </c>
      <c r="K57" s="18" t="s">
        <v>57</v>
      </c>
      <c r="L57" s="18">
        <v>61.2</v>
      </c>
      <c r="M57" s="18">
        <v>1.6</v>
      </c>
      <c r="U57" s="18" t="s">
        <v>36</v>
      </c>
      <c r="V57" s="18" t="s">
        <v>37</v>
      </c>
      <c r="W57" s="18">
        <v>200</v>
      </c>
      <c r="Z57" s="18" t="s">
        <v>58</v>
      </c>
      <c r="AB57" s="18" t="s">
        <v>59</v>
      </c>
      <c r="AC57" s="18">
        <v>100</v>
      </c>
      <c r="AD57" s="18">
        <v>1000</v>
      </c>
      <c r="AF57" s="18" t="s">
        <v>86</v>
      </c>
      <c r="AG57" s="18" t="s">
        <v>41</v>
      </c>
      <c r="AH57" s="18">
        <v>1500</v>
      </c>
      <c r="AI57" s="18">
        <v>30</v>
      </c>
      <c r="AN57" s="18" t="s">
        <v>42</v>
      </c>
      <c r="AP57" s="18">
        <v>25</v>
      </c>
      <c r="AR57" s="18" t="s">
        <v>43</v>
      </c>
      <c r="BA57" s="18">
        <v>0.09</v>
      </c>
      <c r="BB57" s="18">
        <v>0.05</v>
      </c>
      <c r="BG57" s="18">
        <v>100</v>
      </c>
      <c r="BH57" s="18" t="s">
        <v>44</v>
      </c>
      <c r="BI57" s="18" t="s">
        <v>60</v>
      </c>
      <c r="BL57" s="18">
        <v>-20</v>
      </c>
      <c r="BM57" s="18">
        <v>10</v>
      </c>
      <c r="BN57" s="18">
        <v>-60</v>
      </c>
      <c r="BO57" s="18">
        <v>0</v>
      </c>
      <c r="BP57" s="18">
        <v>-60</v>
      </c>
      <c r="BQ57" s="18">
        <v>0</v>
      </c>
    </row>
    <row r="58" spans="2:69" x14ac:dyDescent="0.25">
      <c r="B58" s="18" t="s">
        <v>84</v>
      </c>
      <c r="C58" s="18">
        <v>2019</v>
      </c>
      <c r="D58" s="18" t="s">
        <v>85</v>
      </c>
      <c r="E58" s="18" t="s">
        <v>33</v>
      </c>
      <c r="F58" s="18">
        <v>279</v>
      </c>
      <c r="G58" s="18">
        <v>77</v>
      </c>
      <c r="H58" s="18">
        <v>3.65</v>
      </c>
      <c r="I58" s="18" t="s">
        <v>34</v>
      </c>
      <c r="J58" s="18">
        <v>100</v>
      </c>
      <c r="K58" s="18" t="s">
        <v>57</v>
      </c>
      <c r="L58" s="18">
        <v>61.2</v>
      </c>
      <c r="M58" s="18">
        <v>1.6</v>
      </c>
      <c r="N58" s="18" t="s">
        <v>87</v>
      </c>
      <c r="O58" s="18">
        <v>64.7</v>
      </c>
      <c r="P58" s="18">
        <v>15</v>
      </c>
      <c r="U58" s="18" t="s">
        <v>36</v>
      </c>
      <c r="V58" s="18" t="s">
        <v>37</v>
      </c>
      <c r="W58" s="18">
        <v>200</v>
      </c>
      <c r="Z58" s="18" t="s">
        <v>58</v>
      </c>
      <c r="AB58" s="18" t="s">
        <v>59</v>
      </c>
      <c r="AC58" s="18">
        <v>100</v>
      </c>
      <c r="AD58" s="18">
        <v>1000</v>
      </c>
      <c r="AF58" s="18" t="s">
        <v>86</v>
      </c>
      <c r="AG58" s="18" t="s">
        <v>41</v>
      </c>
      <c r="AH58" s="18">
        <v>1500</v>
      </c>
      <c r="AI58" s="18">
        <v>30</v>
      </c>
      <c r="AN58" s="18" t="s">
        <v>42</v>
      </c>
      <c r="AP58" s="18">
        <v>25</v>
      </c>
      <c r="AR58" s="18" t="s">
        <v>43</v>
      </c>
      <c r="BA58" s="18">
        <v>0.14000000000000001</v>
      </c>
      <c r="BB58" s="18">
        <v>0.01</v>
      </c>
      <c r="BG58" s="18">
        <v>1000</v>
      </c>
      <c r="BH58" s="18" t="s">
        <v>44</v>
      </c>
      <c r="BI58" s="18" t="s">
        <v>60</v>
      </c>
      <c r="BL58" s="18">
        <v>-20</v>
      </c>
      <c r="BM58" s="18">
        <v>10</v>
      </c>
      <c r="BN58" s="18">
        <v>-60</v>
      </c>
      <c r="BO58" s="18">
        <v>0</v>
      </c>
      <c r="BP58" s="18">
        <v>-60</v>
      </c>
      <c r="BQ58" s="18">
        <v>0</v>
      </c>
    </row>
    <row r="59" spans="2:69" x14ac:dyDescent="0.25">
      <c r="B59" s="18" t="s">
        <v>88</v>
      </c>
      <c r="C59" s="18">
        <v>2020</v>
      </c>
      <c r="D59" s="18" t="s">
        <v>89</v>
      </c>
      <c r="E59" s="18" t="s">
        <v>33</v>
      </c>
      <c r="F59" s="18">
        <v>102</v>
      </c>
      <c r="G59" s="18">
        <v>43</v>
      </c>
      <c r="H59" s="18">
        <v>2</v>
      </c>
      <c r="I59" s="18" t="s">
        <v>90</v>
      </c>
      <c r="J59" s="18">
        <v>100</v>
      </c>
      <c r="K59" s="18" t="s">
        <v>57</v>
      </c>
      <c r="L59" s="18">
        <v>61.2</v>
      </c>
      <c r="M59" s="18">
        <v>0.5</v>
      </c>
      <c r="U59" s="18" t="s">
        <v>36</v>
      </c>
      <c r="V59" s="18" t="s">
        <v>37</v>
      </c>
      <c r="W59" s="18">
        <v>300</v>
      </c>
      <c r="Z59" s="18" t="s">
        <v>91</v>
      </c>
      <c r="AB59" s="18" t="s">
        <v>39</v>
      </c>
      <c r="AC59" s="18">
        <v>40</v>
      </c>
      <c r="AD59" s="18">
        <v>800</v>
      </c>
      <c r="AE59" s="18">
        <v>11</v>
      </c>
      <c r="AF59" s="18" t="s">
        <v>48</v>
      </c>
      <c r="AG59" s="18" t="s">
        <v>65</v>
      </c>
      <c r="AJ59" s="18">
        <v>100</v>
      </c>
      <c r="AK59" s="18">
        <v>0.5</v>
      </c>
      <c r="AL59" s="18">
        <v>8</v>
      </c>
      <c r="AM59" s="18" t="s">
        <v>92</v>
      </c>
      <c r="AN59" s="18" t="s">
        <v>42</v>
      </c>
      <c r="AO59" s="18">
        <v>25</v>
      </c>
      <c r="AP59" s="18">
        <v>25</v>
      </c>
      <c r="AS59" s="18">
        <v>3.5</v>
      </c>
      <c r="BA59" s="22">
        <v>1.4999999999999999E-4</v>
      </c>
      <c r="BB59" s="22">
        <v>6.7500000000000001E-5</v>
      </c>
      <c r="BE59" s="18">
        <v>-35</v>
      </c>
      <c r="BG59" s="18">
        <v>100</v>
      </c>
      <c r="BH59" s="18" t="s">
        <v>44</v>
      </c>
      <c r="BI59" s="18" t="s">
        <v>60</v>
      </c>
      <c r="BL59" s="18">
        <v>-100</v>
      </c>
      <c r="BM59" s="18">
        <v>20</v>
      </c>
      <c r="BN59" s="18">
        <v>-100</v>
      </c>
      <c r="BO59" s="18">
        <v>-40</v>
      </c>
      <c r="BP59" s="18">
        <v>-100</v>
      </c>
      <c r="BQ59" s="18">
        <v>0</v>
      </c>
    </row>
    <row r="60" spans="2:69" x14ac:dyDescent="0.25">
      <c r="B60" s="18" t="s">
        <v>88</v>
      </c>
      <c r="C60" s="18">
        <v>2020</v>
      </c>
      <c r="D60" s="18" t="s">
        <v>89</v>
      </c>
      <c r="E60" s="18" t="s">
        <v>33</v>
      </c>
      <c r="F60" s="18">
        <v>102</v>
      </c>
      <c r="G60" s="18">
        <v>43</v>
      </c>
      <c r="H60" s="18">
        <v>2</v>
      </c>
      <c r="I60" s="18" t="s">
        <v>90</v>
      </c>
      <c r="J60" s="18">
        <v>100</v>
      </c>
      <c r="K60" s="18" t="s">
        <v>57</v>
      </c>
      <c r="L60" s="18">
        <v>61.2</v>
      </c>
      <c r="M60" s="18">
        <v>0.75</v>
      </c>
      <c r="U60" s="18" t="s">
        <v>36</v>
      </c>
      <c r="V60" s="18" t="s">
        <v>37</v>
      </c>
      <c r="W60" s="18">
        <v>300</v>
      </c>
      <c r="Z60" s="18" t="s">
        <v>91</v>
      </c>
      <c r="AB60" s="18" t="s">
        <v>39</v>
      </c>
      <c r="AC60" s="18">
        <v>40</v>
      </c>
      <c r="AD60" s="18">
        <v>800</v>
      </c>
      <c r="AE60" s="18">
        <v>11</v>
      </c>
      <c r="AF60" s="18" t="s">
        <v>48</v>
      </c>
      <c r="AG60" s="18" t="s">
        <v>65</v>
      </c>
      <c r="AJ60" s="18">
        <v>100</v>
      </c>
      <c r="AK60" s="18">
        <v>0.5</v>
      </c>
      <c r="AL60" s="18">
        <v>8</v>
      </c>
      <c r="AM60" s="18" t="s">
        <v>92</v>
      </c>
      <c r="AN60" s="18" t="s">
        <v>42</v>
      </c>
      <c r="AO60" s="18">
        <v>25</v>
      </c>
      <c r="AP60" s="18">
        <v>25</v>
      </c>
      <c r="AS60" s="18">
        <v>7.5</v>
      </c>
      <c r="BA60" s="22">
        <v>0.02</v>
      </c>
      <c r="BB60" s="18">
        <v>1.4959999999999999E-2</v>
      </c>
      <c r="BE60" s="18">
        <v>-25</v>
      </c>
      <c r="BG60" s="18">
        <v>1000</v>
      </c>
      <c r="BH60" s="18" t="s">
        <v>44</v>
      </c>
      <c r="BI60" s="18" t="s">
        <v>60</v>
      </c>
      <c r="BL60" s="18">
        <v>-100</v>
      </c>
      <c r="BM60" s="18">
        <v>20</v>
      </c>
      <c r="BN60" s="18">
        <v>-100</v>
      </c>
      <c r="BO60" s="18">
        <v>-40</v>
      </c>
      <c r="BP60" s="18">
        <v>-100</v>
      </c>
      <c r="BQ60" s="18">
        <v>0</v>
      </c>
    </row>
    <row r="61" spans="2:69" x14ac:dyDescent="0.25">
      <c r="B61" s="18" t="s">
        <v>88</v>
      </c>
      <c r="C61" s="18">
        <v>2020</v>
      </c>
      <c r="D61" s="18" t="s">
        <v>89</v>
      </c>
      <c r="E61" s="18" t="s">
        <v>33</v>
      </c>
      <c r="F61" s="18">
        <v>102</v>
      </c>
      <c r="G61" s="18">
        <v>43</v>
      </c>
      <c r="H61" s="18">
        <v>2</v>
      </c>
      <c r="I61" s="18" t="s">
        <v>90</v>
      </c>
      <c r="J61" s="18">
        <v>100</v>
      </c>
      <c r="K61" s="18" t="s">
        <v>57</v>
      </c>
      <c r="L61" s="18">
        <v>61.2</v>
      </c>
      <c r="M61" s="18">
        <v>1</v>
      </c>
      <c r="U61" s="18" t="s">
        <v>36</v>
      </c>
      <c r="V61" s="18" t="s">
        <v>37</v>
      </c>
      <c r="W61" s="18">
        <v>300</v>
      </c>
      <c r="Z61" s="18" t="s">
        <v>91</v>
      </c>
      <c r="AB61" s="18" t="s">
        <v>39</v>
      </c>
      <c r="AC61" s="18">
        <v>40</v>
      </c>
      <c r="AD61" s="18">
        <v>800</v>
      </c>
      <c r="AE61" s="18">
        <v>11</v>
      </c>
      <c r="AF61" s="18" t="s">
        <v>48</v>
      </c>
      <c r="AG61" s="18" t="s">
        <v>65</v>
      </c>
      <c r="AJ61" s="18">
        <v>100</v>
      </c>
      <c r="AK61" s="18">
        <v>0.5</v>
      </c>
      <c r="AL61" s="18">
        <v>8</v>
      </c>
      <c r="AM61" s="18" t="s">
        <v>92</v>
      </c>
      <c r="AN61" s="18" t="s">
        <v>42</v>
      </c>
      <c r="AO61" s="18">
        <v>25</v>
      </c>
      <c r="AP61" s="18">
        <v>25</v>
      </c>
      <c r="AS61" s="18">
        <v>13</v>
      </c>
      <c r="BA61" s="22">
        <v>0.06</v>
      </c>
      <c r="BB61" s="22">
        <v>1.2500000000000001E-2</v>
      </c>
      <c r="BE61" s="18">
        <v>-22.5</v>
      </c>
      <c r="BG61" s="18">
        <v>10000</v>
      </c>
      <c r="BH61" s="18" t="s">
        <v>44</v>
      </c>
      <c r="BI61" s="18" t="s">
        <v>60</v>
      </c>
      <c r="BL61" s="18">
        <v>-100</v>
      </c>
      <c r="BM61" s="18">
        <v>20</v>
      </c>
      <c r="BN61" s="18">
        <v>-100</v>
      </c>
      <c r="BO61" s="18">
        <v>-40</v>
      </c>
      <c r="BP61" s="18">
        <v>-100</v>
      </c>
      <c r="BQ61" s="18">
        <v>0</v>
      </c>
    </row>
    <row r="62" spans="2:69" x14ac:dyDescent="0.25">
      <c r="B62" s="18" t="s">
        <v>88</v>
      </c>
      <c r="C62" s="18">
        <v>2020</v>
      </c>
      <c r="D62" s="18" t="s">
        <v>89</v>
      </c>
      <c r="E62" s="18" t="s">
        <v>33</v>
      </c>
      <c r="F62" s="18">
        <v>102</v>
      </c>
      <c r="G62" s="18">
        <v>43</v>
      </c>
      <c r="H62" s="18">
        <v>2</v>
      </c>
      <c r="I62" s="18" t="s">
        <v>90</v>
      </c>
      <c r="J62" s="18">
        <v>100</v>
      </c>
      <c r="K62" s="18" t="s">
        <v>57</v>
      </c>
      <c r="L62" s="18">
        <v>61.2</v>
      </c>
      <c r="M62" s="18">
        <v>2</v>
      </c>
      <c r="U62" s="18" t="s">
        <v>36</v>
      </c>
      <c r="V62" s="18" t="s">
        <v>37</v>
      </c>
      <c r="W62" s="18">
        <v>300</v>
      </c>
      <c r="Z62" s="18" t="s">
        <v>91</v>
      </c>
      <c r="AB62" s="18" t="s">
        <v>39</v>
      </c>
      <c r="AC62" s="18">
        <v>40</v>
      </c>
      <c r="AD62" s="18">
        <v>800</v>
      </c>
      <c r="AE62" s="18">
        <v>11</v>
      </c>
      <c r="AF62" s="18" t="s">
        <v>48</v>
      </c>
      <c r="AG62" s="18" t="s">
        <v>65</v>
      </c>
      <c r="AJ62" s="18">
        <v>100</v>
      </c>
      <c r="AK62" s="18">
        <v>0.5</v>
      </c>
      <c r="AL62" s="18">
        <v>8</v>
      </c>
      <c r="AM62" s="18" t="s">
        <v>92</v>
      </c>
      <c r="AN62" s="18" t="s">
        <v>42</v>
      </c>
      <c r="AO62" s="18">
        <v>25</v>
      </c>
      <c r="AP62" s="18">
        <v>25</v>
      </c>
      <c r="AS62" s="18">
        <v>27</v>
      </c>
      <c r="BA62" s="22">
        <v>0.15</v>
      </c>
      <c r="BB62" s="22">
        <v>7.4999999999999997E-2</v>
      </c>
      <c r="BE62" s="18">
        <v>-15</v>
      </c>
      <c r="BG62" s="22">
        <v>1000000</v>
      </c>
      <c r="BH62" s="18" t="s">
        <v>44</v>
      </c>
      <c r="BI62" s="18" t="s">
        <v>60</v>
      </c>
      <c r="BL62" s="18">
        <v>-100</v>
      </c>
      <c r="BM62" s="18">
        <v>20</v>
      </c>
      <c r="BN62" s="18">
        <v>-100</v>
      </c>
      <c r="BO62" s="18">
        <v>-40</v>
      </c>
      <c r="BP62" s="18">
        <v>-100</v>
      </c>
      <c r="BQ62" s="18">
        <v>0</v>
      </c>
    </row>
    <row r="63" spans="2:69" x14ac:dyDescent="0.25">
      <c r="B63" s="18" t="s">
        <v>88</v>
      </c>
      <c r="C63" s="18">
        <v>2020</v>
      </c>
      <c r="D63" s="18" t="s">
        <v>89</v>
      </c>
      <c r="E63" s="18" t="s">
        <v>33</v>
      </c>
      <c r="F63" s="18">
        <v>102</v>
      </c>
      <c r="G63" s="18">
        <v>43</v>
      </c>
      <c r="H63" s="18">
        <v>2</v>
      </c>
      <c r="I63" s="18" t="s">
        <v>90</v>
      </c>
      <c r="J63" s="18">
        <v>100</v>
      </c>
      <c r="K63" s="18" t="s">
        <v>57</v>
      </c>
      <c r="L63" s="18">
        <v>61.2</v>
      </c>
      <c r="M63" s="18">
        <v>5</v>
      </c>
      <c r="U63" s="18" t="s">
        <v>36</v>
      </c>
      <c r="V63" s="18" t="s">
        <v>37</v>
      </c>
      <c r="W63" s="18">
        <v>300</v>
      </c>
      <c r="Z63" s="18" t="s">
        <v>91</v>
      </c>
      <c r="AB63" s="18" t="s">
        <v>39</v>
      </c>
      <c r="AC63" s="18">
        <v>40</v>
      </c>
      <c r="AD63" s="18">
        <v>800</v>
      </c>
      <c r="AE63" s="18">
        <v>11</v>
      </c>
      <c r="AF63" s="18" t="s">
        <v>48</v>
      </c>
      <c r="AG63" s="18" t="s">
        <v>65</v>
      </c>
      <c r="AJ63" s="18">
        <v>100</v>
      </c>
      <c r="AK63" s="18">
        <v>0.5</v>
      </c>
      <c r="AL63" s="18">
        <v>8</v>
      </c>
      <c r="AM63" s="18" t="s">
        <v>92</v>
      </c>
      <c r="AN63" s="18" t="s">
        <v>42</v>
      </c>
      <c r="AO63" s="18">
        <v>25</v>
      </c>
      <c r="AP63" s="18">
        <v>25</v>
      </c>
      <c r="AS63" s="18">
        <v>42</v>
      </c>
      <c r="BA63" s="22">
        <v>0.45</v>
      </c>
      <c r="BB63" s="22">
        <v>0.1</v>
      </c>
      <c r="BE63" s="18">
        <v>-5</v>
      </c>
      <c r="BG63" s="22">
        <v>100000</v>
      </c>
      <c r="BH63" s="18" t="s">
        <v>44</v>
      </c>
      <c r="BI63" s="18" t="s">
        <v>60</v>
      </c>
      <c r="BL63" s="18">
        <v>-100</v>
      </c>
      <c r="BM63" s="18">
        <v>20</v>
      </c>
      <c r="BN63" s="18">
        <v>-100</v>
      </c>
      <c r="BO63" s="18">
        <v>-40</v>
      </c>
      <c r="BP63" s="18">
        <v>-100</v>
      </c>
      <c r="BQ63" s="18">
        <v>0</v>
      </c>
    </row>
    <row r="64" spans="2:69" x14ac:dyDescent="0.25">
      <c r="B64" s="18" t="s">
        <v>88</v>
      </c>
      <c r="C64" s="18">
        <v>2020</v>
      </c>
      <c r="D64" s="18" t="s">
        <v>89</v>
      </c>
      <c r="E64" s="18" t="s">
        <v>33</v>
      </c>
      <c r="F64" s="18">
        <v>102</v>
      </c>
      <c r="G64" s="18">
        <v>43</v>
      </c>
      <c r="H64" s="18">
        <v>2</v>
      </c>
      <c r="I64" s="18" t="s">
        <v>90</v>
      </c>
      <c r="J64" s="18">
        <v>100</v>
      </c>
      <c r="K64" s="18" t="s">
        <v>57</v>
      </c>
      <c r="L64" s="18">
        <v>61.2</v>
      </c>
      <c r="M64" s="18">
        <v>0.5</v>
      </c>
      <c r="U64" s="18" t="s">
        <v>36</v>
      </c>
      <c r="V64" s="18" t="s">
        <v>37</v>
      </c>
      <c r="W64" s="18">
        <v>300</v>
      </c>
      <c r="Z64" s="18" t="s">
        <v>91</v>
      </c>
      <c r="AB64" s="18" t="s">
        <v>39</v>
      </c>
      <c r="AC64" s="18">
        <v>40</v>
      </c>
      <c r="AD64" s="18">
        <v>800</v>
      </c>
      <c r="AE64" s="18">
        <v>11</v>
      </c>
      <c r="AF64" s="18" t="s">
        <v>48</v>
      </c>
      <c r="AG64" s="18" t="s">
        <v>65</v>
      </c>
      <c r="AJ64" s="18">
        <v>100</v>
      </c>
      <c r="AK64" s="18">
        <v>0.5</v>
      </c>
      <c r="AL64" s="18">
        <v>8</v>
      </c>
      <c r="AM64" s="18" t="s">
        <v>93</v>
      </c>
      <c r="AN64" s="18" t="s">
        <v>42</v>
      </c>
      <c r="AO64" s="18">
        <v>25</v>
      </c>
      <c r="AP64" s="18">
        <v>25</v>
      </c>
      <c r="AS64" s="18">
        <v>3.5</v>
      </c>
      <c r="BA64" s="22">
        <v>4.4999999999999999E-4</v>
      </c>
      <c r="BB64" s="22">
        <v>2.0000000000000001E-4</v>
      </c>
      <c r="BE64" s="18">
        <v>-35</v>
      </c>
      <c r="BG64" s="22">
        <v>100</v>
      </c>
      <c r="BH64" s="18" t="s">
        <v>44</v>
      </c>
      <c r="BI64" s="18" t="s">
        <v>60</v>
      </c>
      <c r="BL64" s="18">
        <v>-100</v>
      </c>
      <c r="BM64" s="18">
        <v>20</v>
      </c>
      <c r="BN64" s="18">
        <v>-100</v>
      </c>
      <c r="BO64" s="18">
        <v>-40</v>
      </c>
      <c r="BP64" s="18">
        <v>-100</v>
      </c>
      <c r="BQ64" s="18">
        <v>0</v>
      </c>
    </row>
    <row r="65" spans="2:70" x14ac:dyDescent="0.25">
      <c r="B65" s="18" t="s">
        <v>88</v>
      </c>
      <c r="C65" s="18">
        <v>2020</v>
      </c>
      <c r="D65" s="18" t="s">
        <v>89</v>
      </c>
      <c r="E65" s="18" t="s">
        <v>33</v>
      </c>
      <c r="F65" s="18">
        <v>102</v>
      </c>
      <c r="G65" s="18">
        <v>43</v>
      </c>
      <c r="H65" s="18">
        <v>2</v>
      </c>
      <c r="I65" s="18" t="s">
        <v>90</v>
      </c>
      <c r="J65" s="18">
        <v>100</v>
      </c>
      <c r="K65" s="18" t="s">
        <v>57</v>
      </c>
      <c r="L65" s="18">
        <v>61.2</v>
      </c>
      <c r="M65" s="18">
        <v>0.75</v>
      </c>
      <c r="U65" s="18" t="s">
        <v>36</v>
      </c>
      <c r="V65" s="18" t="s">
        <v>37</v>
      </c>
      <c r="W65" s="18">
        <v>300</v>
      </c>
      <c r="Z65" s="18" t="s">
        <v>91</v>
      </c>
      <c r="AB65" s="18" t="s">
        <v>39</v>
      </c>
      <c r="AC65" s="18">
        <v>40</v>
      </c>
      <c r="AD65" s="18">
        <v>800</v>
      </c>
      <c r="AE65" s="18">
        <v>11</v>
      </c>
      <c r="AF65" s="18" t="s">
        <v>48</v>
      </c>
      <c r="AG65" s="18" t="s">
        <v>65</v>
      </c>
      <c r="AJ65" s="18">
        <v>100</v>
      </c>
      <c r="AK65" s="18">
        <v>0.5</v>
      </c>
      <c r="AL65" s="18">
        <v>8</v>
      </c>
      <c r="AM65" s="18" t="s">
        <v>93</v>
      </c>
      <c r="AN65" s="18" t="s">
        <v>42</v>
      </c>
      <c r="AO65" s="18">
        <v>25</v>
      </c>
      <c r="AP65" s="18">
        <v>25</v>
      </c>
      <c r="AS65" s="18">
        <v>7.5</v>
      </c>
      <c r="BA65" s="22">
        <v>0.45</v>
      </c>
      <c r="BB65" s="22">
        <v>4.9599999999999998E-2</v>
      </c>
      <c r="BE65" s="18">
        <v>-25</v>
      </c>
      <c r="BG65" s="22">
        <v>1000</v>
      </c>
      <c r="BH65" s="18" t="s">
        <v>44</v>
      </c>
      <c r="BI65" s="18" t="s">
        <v>60</v>
      </c>
      <c r="BL65" s="18">
        <v>-100</v>
      </c>
      <c r="BM65" s="18">
        <v>20</v>
      </c>
      <c r="BN65" s="18">
        <v>-100</v>
      </c>
      <c r="BO65" s="18">
        <v>-40</v>
      </c>
      <c r="BP65" s="18">
        <v>-100</v>
      </c>
      <c r="BQ65" s="18">
        <v>0</v>
      </c>
    </row>
    <row r="66" spans="2:70" x14ac:dyDescent="0.25">
      <c r="B66" s="18" t="s">
        <v>88</v>
      </c>
      <c r="C66" s="18">
        <v>2020</v>
      </c>
      <c r="D66" s="18" t="s">
        <v>89</v>
      </c>
      <c r="E66" s="18" t="s">
        <v>33</v>
      </c>
      <c r="F66" s="18">
        <v>102</v>
      </c>
      <c r="G66" s="18">
        <v>43</v>
      </c>
      <c r="H66" s="18">
        <v>2</v>
      </c>
      <c r="I66" s="18" t="s">
        <v>90</v>
      </c>
      <c r="J66" s="18">
        <v>100</v>
      </c>
      <c r="K66" s="18" t="s">
        <v>57</v>
      </c>
      <c r="L66" s="18">
        <v>61.2</v>
      </c>
      <c r="M66" s="18">
        <v>1</v>
      </c>
      <c r="U66" s="18" t="s">
        <v>36</v>
      </c>
      <c r="V66" s="18" t="s">
        <v>37</v>
      </c>
      <c r="W66" s="18">
        <v>300</v>
      </c>
      <c r="Z66" s="18" t="s">
        <v>91</v>
      </c>
      <c r="AB66" s="18" t="s">
        <v>39</v>
      </c>
      <c r="AC66" s="18">
        <v>40</v>
      </c>
      <c r="AD66" s="18">
        <v>800</v>
      </c>
      <c r="AE66" s="18">
        <v>11</v>
      </c>
      <c r="AF66" s="18" t="s">
        <v>48</v>
      </c>
      <c r="AG66" s="18" t="s">
        <v>65</v>
      </c>
      <c r="AJ66" s="18">
        <v>100</v>
      </c>
      <c r="AK66" s="18">
        <v>0.5</v>
      </c>
      <c r="AL66" s="18">
        <v>8</v>
      </c>
      <c r="AM66" s="18" t="s">
        <v>93</v>
      </c>
      <c r="AN66" s="18" t="s">
        <v>42</v>
      </c>
      <c r="AO66" s="18">
        <v>25</v>
      </c>
      <c r="AP66" s="18">
        <v>25</v>
      </c>
      <c r="AS66" s="18">
        <v>13</v>
      </c>
      <c r="BA66" s="22">
        <v>0.2</v>
      </c>
      <c r="BB66" s="22">
        <v>7.4999999999999997E-2</v>
      </c>
      <c r="BE66" s="18">
        <v>-22.5</v>
      </c>
      <c r="BG66" s="22">
        <v>10000</v>
      </c>
      <c r="BH66" s="18" t="s">
        <v>44</v>
      </c>
      <c r="BI66" s="18" t="s">
        <v>60</v>
      </c>
      <c r="BL66" s="18">
        <v>-100</v>
      </c>
      <c r="BM66" s="18">
        <v>20</v>
      </c>
      <c r="BN66" s="18">
        <v>-100</v>
      </c>
      <c r="BO66" s="18">
        <v>-40</v>
      </c>
      <c r="BP66" s="18">
        <v>-100</v>
      </c>
      <c r="BQ66" s="18">
        <v>0</v>
      </c>
    </row>
    <row r="67" spans="2:70" x14ac:dyDescent="0.25">
      <c r="B67" s="18" t="s">
        <v>88</v>
      </c>
      <c r="C67" s="18">
        <v>2020</v>
      </c>
      <c r="D67" s="18" t="s">
        <v>89</v>
      </c>
      <c r="E67" s="18" t="s">
        <v>33</v>
      </c>
      <c r="F67" s="18">
        <v>102</v>
      </c>
      <c r="G67" s="18">
        <v>43</v>
      </c>
      <c r="H67" s="18">
        <v>2</v>
      </c>
      <c r="I67" s="18" t="s">
        <v>90</v>
      </c>
      <c r="J67" s="18">
        <v>100</v>
      </c>
      <c r="K67" s="18" t="s">
        <v>57</v>
      </c>
      <c r="L67" s="18">
        <v>61.2</v>
      </c>
      <c r="M67" s="18">
        <v>2</v>
      </c>
      <c r="U67" s="18" t="s">
        <v>36</v>
      </c>
      <c r="V67" s="18" t="s">
        <v>37</v>
      </c>
      <c r="W67" s="18">
        <v>300</v>
      </c>
      <c r="Z67" s="18" t="s">
        <v>91</v>
      </c>
      <c r="AB67" s="18" t="s">
        <v>39</v>
      </c>
      <c r="AC67" s="18">
        <v>40</v>
      </c>
      <c r="AD67" s="18">
        <v>800</v>
      </c>
      <c r="AE67" s="18">
        <v>11</v>
      </c>
      <c r="AF67" s="18" t="s">
        <v>48</v>
      </c>
      <c r="AG67" s="18" t="s">
        <v>65</v>
      </c>
      <c r="AJ67" s="18">
        <v>100</v>
      </c>
      <c r="AK67" s="18">
        <v>0.5</v>
      </c>
      <c r="AL67" s="18">
        <v>8</v>
      </c>
      <c r="AM67" s="18" t="s">
        <v>93</v>
      </c>
      <c r="AN67" s="18" t="s">
        <v>42</v>
      </c>
      <c r="AO67" s="18">
        <v>25</v>
      </c>
      <c r="AP67" s="18">
        <v>25</v>
      </c>
      <c r="AS67" s="18">
        <v>27</v>
      </c>
      <c r="BA67" s="22">
        <v>0.8</v>
      </c>
      <c r="BB67" s="22">
        <v>0.1</v>
      </c>
      <c r="BE67" s="18">
        <v>-15</v>
      </c>
      <c r="BG67" s="22">
        <v>1000000</v>
      </c>
      <c r="BH67" s="18" t="s">
        <v>44</v>
      </c>
      <c r="BI67" s="18" t="s">
        <v>60</v>
      </c>
      <c r="BL67" s="18">
        <v>-100</v>
      </c>
      <c r="BM67" s="18">
        <v>20</v>
      </c>
      <c r="BN67" s="18">
        <v>-100</v>
      </c>
      <c r="BO67" s="18">
        <v>-40</v>
      </c>
      <c r="BP67" s="18">
        <v>-100</v>
      </c>
      <c r="BQ67" s="18">
        <v>0</v>
      </c>
    </row>
    <row r="68" spans="2:70" x14ac:dyDescent="0.25">
      <c r="B68" s="18" t="s">
        <v>88</v>
      </c>
      <c r="C68" s="18">
        <v>2020</v>
      </c>
      <c r="D68" s="18" t="s">
        <v>89</v>
      </c>
      <c r="E68" s="18" t="s">
        <v>33</v>
      </c>
      <c r="F68" s="18">
        <v>102</v>
      </c>
      <c r="G68" s="18">
        <v>43</v>
      </c>
      <c r="H68" s="18">
        <v>2</v>
      </c>
      <c r="I68" s="18" t="s">
        <v>90</v>
      </c>
      <c r="J68" s="18">
        <v>100</v>
      </c>
      <c r="K68" s="18" t="s">
        <v>57</v>
      </c>
      <c r="L68" s="18">
        <v>61.2</v>
      </c>
      <c r="M68" s="18">
        <v>5</v>
      </c>
      <c r="U68" s="18" t="s">
        <v>36</v>
      </c>
      <c r="V68" s="18" t="s">
        <v>37</v>
      </c>
      <c r="W68" s="18">
        <v>300</v>
      </c>
      <c r="Z68" s="18" t="s">
        <v>91</v>
      </c>
      <c r="AB68" s="18" t="s">
        <v>39</v>
      </c>
      <c r="AC68" s="18">
        <v>40</v>
      </c>
      <c r="AD68" s="18">
        <v>800</v>
      </c>
      <c r="AE68" s="18">
        <v>11</v>
      </c>
      <c r="AF68" s="18" t="s">
        <v>48</v>
      </c>
      <c r="AG68" s="18" t="s">
        <v>65</v>
      </c>
      <c r="AJ68" s="18">
        <v>100</v>
      </c>
      <c r="AK68" s="18">
        <v>0.5</v>
      </c>
      <c r="AL68" s="18">
        <v>8</v>
      </c>
      <c r="AM68" s="18" t="s">
        <v>93</v>
      </c>
      <c r="AN68" s="18" t="s">
        <v>42</v>
      </c>
      <c r="AO68" s="18">
        <v>25</v>
      </c>
      <c r="AP68" s="18">
        <v>25</v>
      </c>
      <c r="AS68" s="18">
        <v>42</v>
      </c>
      <c r="BA68" s="22">
        <v>0.5</v>
      </c>
      <c r="BB68" s="22">
        <v>0.15</v>
      </c>
      <c r="BE68" s="18">
        <v>-5</v>
      </c>
      <c r="BG68" s="22">
        <v>100000</v>
      </c>
      <c r="BH68" s="18" t="s">
        <v>44</v>
      </c>
      <c r="BI68" s="18" t="s">
        <v>60</v>
      </c>
      <c r="BL68" s="18">
        <v>-100</v>
      </c>
      <c r="BM68" s="18">
        <v>20</v>
      </c>
      <c r="BN68" s="18">
        <v>-100</v>
      </c>
      <c r="BO68" s="18">
        <v>-40</v>
      </c>
      <c r="BP68" s="18">
        <v>-100</v>
      </c>
      <c r="BQ68" s="18">
        <v>0</v>
      </c>
    </row>
    <row r="69" spans="2:70" x14ac:dyDescent="0.25">
      <c r="B69" s="18" t="s">
        <v>94</v>
      </c>
      <c r="C69" s="18">
        <v>2020</v>
      </c>
      <c r="D69" s="18" t="s">
        <v>95</v>
      </c>
      <c r="E69" s="18" t="s">
        <v>33</v>
      </c>
      <c r="F69" s="18">
        <v>250</v>
      </c>
      <c r="I69" s="18" t="s">
        <v>34</v>
      </c>
      <c r="J69" s="18">
        <v>100</v>
      </c>
      <c r="K69" s="18" t="s">
        <v>71</v>
      </c>
      <c r="L69" s="18">
        <v>180</v>
      </c>
      <c r="M69" s="18">
        <v>2</v>
      </c>
      <c r="U69" s="18" t="s">
        <v>96</v>
      </c>
      <c r="V69" s="18" t="s">
        <v>97</v>
      </c>
      <c r="W69" s="18">
        <v>143</v>
      </c>
      <c r="Z69" s="18" t="s">
        <v>38</v>
      </c>
      <c r="AA69" s="18" t="s">
        <v>204</v>
      </c>
      <c r="AB69" s="18" t="s">
        <v>39</v>
      </c>
      <c r="AC69" s="18">
        <v>50</v>
      </c>
      <c r="AD69" s="18">
        <v>1000</v>
      </c>
      <c r="AE69" s="18">
        <v>0.19600000000000001</v>
      </c>
      <c r="AF69" s="18" t="s">
        <v>40</v>
      </c>
      <c r="AG69" s="18" t="s">
        <v>41</v>
      </c>
      <c r="AH69" s="18">
        <v>3000</v>
      </c>
      <c r="AI69" s="18">
        <v>60</v>
      </c>
      <c r="AN69" s="18" t="s">
        <v>42</v>
      </c>
      <c r="AO69" s="18">
        <v>25</v>
      </c>
      <c r="AP69" s="18">
        <v>100</v>
      </c>
      <c r="AQ69" s="18">
        <v>1</v>
      </c>
      <c r="AR69" s="18" t="s">
        <v>42</v>
      </c>
      <c r="BA69" s="22">
        <v>0.11</v>
      </c>
      <c r="BB69" s="22">
        <v>0.02</v>
      </c>
      <c r="BE69" s="18">
        <v>0.08</v>
      </c>
      <c r="BG69" s="22">
        <v>282000</v>
      </c>
      <c r="BH69" s="18" t="s">
        <v>44</v>
      </c>
      <c r="BI69" s="18" t="s">
        <v>42</v>
      </c>
      <c r="BJ69" s="18">
        <v>0.81</v>
      </c>
      <c r="BK69" s="18">
        <v>-10</v>
      </c>
      <c r="BL69" s="18">
        <v>-10</v>
      </c>
      <c r="BM69" s="18">
        <v>5</v>
      </c>
      <c r="BP69" s="18">
        <v>-10</v>
      </c>
      <c r="BQ69" s="18">
        <v>0</v>
      </c>
    </row>
    <row r="70" spans="2:70" x14ac:dyDescent="0.25">
      <c r="B70" s="18" t="s">
        <v>94</v>
      </c>
      <c r="C70" s="18">
        <v>2020</v>
      </c>
      <c r="D70" s="18" t="s">
        <v>95</v>
      </c>
      <c r="E70" s="18" t="s">
        <v>33</v>
      </c>
      <c r="F70" s="18">
        <v>250</v>
      </c>
      <c r="I70" s="18" t="s">
        <v>34</v>
      </c>
      <c r="K70" s="18" t="s">
        <v>71</v>
      </c>
      <c r="L70" s="18">
        <v>180</v>
      </c>
      <c r="M70" s="18">
        <v>2</v>
      </c>
      <c r="Q70" s="18" t="s">
        <v>72</v>
      </c>
      <c r="R70" s="18">
        <v>280</v>
      </c>
      <c r="U70" s="18" t="s">
        <v>96</v>
      </c>
      <c r="V70" s="18" t="s">
        <v>97</v>
      </c>
      <c r="W70" s="18">
        <v>143</v>
      </c>
      <c r="Z70" s="18" t="s">
        <v>38</v>
      </c>
      <c r="AA70" s="18" t="s">
        <v>204</v>
      </c>
      <c r="AB70" s="18" t="s">
        <v>39</v>
      </c>
      <c r="AC70" s="18">
        <v>50</v>
      </c>
      <c r="AD70" s="18">
        <v>1000</v>
      </c>
      <c r="AE70" s="18">
        <v>0.19600000000000001</v>
      </c>
      <c r="AF70" s="18" t="s">
        <v>40</v>
      </c>
      <c r="AG70" s="18" t="s">
        <v>41</v>
      </c>
      <c r="AH70" s="18">
        <v>3000</v>
      </c>
      <c r="AI70" s="18">
        <v>60</v>
      </c>
      <c r="AN70" s="18" t="s">
        <v>42</v>
      </c>
      <c r="AO70" s="18">
        <v>25</v>
      </c>
      <c r="AP70" s="18">
        <v>100</v>
      </c>
      <c r="AQ70" s="18">
        <v>1</v>
      </c>
      <c r="AR70" s="18" t="s">
        <v>42</v>
      </c>
      <c r="BA70" s="22">
        <v>0.3</v>
      </c>
      <c r="BB70" s="22">
        <v>0.02</v>
      </c>
      <c r="BE70" s="18">
        <v>-0.17</v>
      </c>
      <c r="BG70" s="22">
        <v>446000</v>
      </c>
      <c r="BH70" s="18" t="s">
        <v>44</v>
      </c>
      <c r="BI70" s="18" t="s">
        <v>42</v>
      </c>
      <c r="BJ70" s="18">
        <v>0.59</v>
      </c>
      <c r="BK70" s="18">
        <v>-10</v>
      </c>
      <c r="BL70" s="18">
        <v>-10</v>
      </c>
      <c r="BM70" s="18">
        <v>5</v>
      </c>
      <c r="BP70" s="18">
        <v>-10</v>
      </c>
      <c r="BQ70" s="18">
        <v>0</v>
      </c>
    </row>
    <row r="71" spans="2:70" x14ac:dyDescent="0.25">
      <c r="B71" s="18" t="s">
        <v>94</v>
      </c>
      <c r="C71" s="18">
        <v>2020</v>
      </c>
      <c r="D71" s="18" t="s">
        <v>98</v>
      </c>
      <c r="E71" s="18" t="s">
        <v>33</v>
      </c>
      <c r="F71" s="18">
        <v>250</v>
      </c>
      <c r="I71" s="18" t="s">
        <v>34</v>
      </c>
      <c r="K71" s="18" t="s">
        <v>71</v>
      </c>
      <c r="L71" s="18">
        <v>180</v>
      </c>
      <c r="M71" s="18">
        <v>2</v>
      </c>
      <c r="Q71" s="18" t="s">
        <v>72</v>
      </c>
      <c r="R71" s="18">
        <v>280</v>
      </c>
      <c r="U71" s="18" t="s">
        <v>96</v>
      </c>
      <c r="V71" s="18" t="s">
        <v>97</v>
      </c>
      <c r="W71" s="18">
        <v>77</v>
      </c>
      <c r="Z71" s="18" t="s">
        <v>38</v>
      </c>
      <c r="AA71" s="18" t="s">
        <v>204</v>
      </c>
      <c r="AB71" s="18" t="s">
        <v>39</v>
      </c>
      <c r="AC71" s="18">
        <v>50</v>
      </c>
      <c r="AD71" s="18">
        <v>1000</v>
      </c>
      <c r="AE71" s="18">
        <v>0.35399999999999998</v>
      </c>
      <c r="AF71" s="18" t="s">
        <v>40</v>
      </c>
      <c r="AG71" s="18" t="s">
        <v>41</v>
      </c>
      <c r="AH71" s="18">
        <v>3000</v>
      </c>
      <c r="AI71" s="18">
        <v>60</v>
      </c>
      <c r="AN71" s="18" t="s">
        <v>42</v>
      </c>
      <c r="AO71" s="18">
        <v>25</v>
      </c>
      <c r="AP71" s="18">
        <v>25</v>
      </c>
      <c r="AQ71" s="18">
        <v>1</v>
      </c>
      <c r="AR71" s="18" t="s">
        <v>43</v>
      </c>
      <c r="BA71" s="22">
        <v>0.1</v>
      </c>
      <c r="BB71" s="22">
        <v>0.01</v>
      </c>
      <c r="BE71" s="18">
        <v>-0.8</v>
      </c>
      <c r="BG71" s="22">
        <v>232000</v>
      </c>
      <c r="BH71" s="18" t="s">
        <v>44</v>
      </c>
      <c r="BI71" s="18" t="s">
        <v>42</v>
      </c>
      <c r="BJ71" s="18">
        <v>0.44</v>
      </c>
      <c r="BK71" s="18">
        <v>-5</v>
      </c>
      <c r="BL71" s="18">
        <v>-5</v>
      </c>
      <c r="BM71" s="18">
        <v>1</v>
      </c>
      <c r="BP71" s="18">
        <v>-5</v>
      </c>
      <c r="BQ71" s="18">
        <v>0</v>
      </c>
      <c r="BR71" s="18" t="s">
        <v>205</v>
      </c>
    </row>
    <row r="72" spans="2:70" x14ac:dyDescent="0.25">
      <c r="B72" s="18" t="s">
        <v>94</v>
      </c>
      <c r="C72" s="18">
        <v>2020</v>
      </c>
      <c r="D72" s="18" t="s">
        <v>98</v>
      </c>
      <c r="E72" s="18" t="s">
        <v>33</v>
      </c>
      <c r="F72" s="18">
        <v>250</v>
      </c>
      <c r="I72" s="18" t="s">
        <v>34</v>
      </c>
      <c r="K72" s="18" t="s">
        <v>71</v>
      </c>
      <c r="L72" s="18">
        <v>180</v>
      </c>
      <c r="M72" s="18">
        <v>2</v>
      </c>
      <c r="Q72" s="18" t="s">
        <v>72</v>
      </c>
      <c r="R72" s="18">
        <v>280</v>
      </c>
      <c r="U72" s="18" t="s">
        <v>96</v>
      </c>
      <c r="V72" s="18" t="s">
        <v>97</v>
      </c>
      <c r="W72" s="18">
        <v>77</v>
      </c>
      <c r="Z72" s="18" t="s">
        <v>38</v>
      </c>
      <c r="AA72" s="18" t="s">
        <v>204</v>
      </c>
      <c r="AB72" s="18" t="s">
        <v>39</v>
      </c>
      <c r="AC72" s="18">
        <v>50</v>
      </c>
      <c r="AD72" s="18">
        <v>1000</v>
      </c>
      <c r="AE72" s="18">
        <v>0.35399999999999998</v>
      </c>
      <c r="AF72" s="18" t="s">
        <v>40</v>
      </c>
      <c r="AG72" s="18" t="s">
        <v>41</v>
      </c>
      <c r="AH72" s="18">
        <v>3000</v>
      </c>
      <c r="AI72" s="18">
        <v>60</v>
      </c>
      <c r="AN72" s="18" t="s">
        <v>42</v>
      </c>
      <c r="AO72" s="18">
        <v>25</v>
      </c>
      <c r="AP72" s="18">
        <v>100</v>
      </c>
      <c r="AQ72" s="18">
        <v>1</v>
      </c>
      <c r="AR72" s="18" t="s">
        <v>42</v>
      </c>
      <c r="BA72" s="22">
        <v>0.11</v>
      </c>
      <c r="BB72" s="22">
        <v>0.01</v>
      </c>
      <c r="BE72" s="18">
        <v>-0.8</v>
      </c>
      <c r="BG72" s="22">
        <v>163000</v>
      </c>
      <c r="BH72" s="18" t="s">
        <v>44</v>
      </c>
      <c r="BI72" s="18" t="s">
        <v>42</v>
      </c>
      <c r="BJ72" s="18">
        <v>0.64</v>
      </c>
      <c r="BK72" s="18">
        <v>-5</v>
      </c>
      <c r="BL72" s="18">
        <v>-5</v>
      </c>
      <c r="BM72" s="18">
        <v>1</v>
      </c>
      <c r="BP72" s="18">
        <v>-5</v>
      </c>
      <c r="BQ72" s="18">
        <v>0</v>
      </c>
      <c r="BR72" s="18" t="s">
        <v>206</v>
      </c>
    </row>
    <row r="73" spans="2:70" x14ac:dyDescent="0.25">
      <c r="B73" s="18" t="s">
        <v>94</v>
      </c>
      <c r="C73" s="18">
        <v>2020</v>
      </c>
      <c r="D73" s="18" t="s">
        <v>98</v>
      </c>
      <c r="E73" s="18" t="s">
        <v>33</v>
      </c>
      <c r="F73" s="18">
        <v>250</v>
      </c>
      <c r="I73" s="18" t="s">
        <v>34</v>
      </c>
      <c r="K73" s="18" t="s">
        <v>71</v>
      </c>
      <c r="L73" s="18">
        <v>180</v>
      </c>
      <c r="M73" s="18">
        <v>2</v>
      </c>
      <c r="Q73" s="18" t="s">
        <v>72</v>
      </c>
      <c r="R73" s="18">
        <v>280</v>
      </c>
      <c r="U73" s="18" t="s">
        <v>96</v>
      </c>
      <c r="V73" s="18" t="s">
        <v>97</v>
      </c>
      <c r="W73" s="18">
        <v>77</v>
      </c>
      <c r="Z73" s="18" t="s">
        <v>38</v>
      </c>
      <c r="AA73" s="18" t="s">
        <v>204</v>
      </c>
      <c r="AB73" s="18" t="s">
        <v>39</v>
      </c>
      <c r="AC73" s="18">
        <v>50</v>
      </c>
      <c r="AD73" s="18">
        <v>1000</v>
      </c>
      <c r="AE73" s="18">
        <v>0.35399999999999998</v>
      </c>
      <c r="AF73" s="18" t="s">
        <v>40</v>
      </c>
      <c r="AG73" s="18" t="s">
        <v>41</v>
      </c>
      <c r="AH73" s="18">
        <v>3000</v>
      </c>
      <c r="AI73" s="18">
        <v>60</v>
      </c>
      <c r="AN73" s="18" t="s">
        <v>42</v>
      </c>
      <c r="AO73" s="18">
        <v>25</v>
      </c>
      <c r="AP73" s="18">
        <v>25</v>
      </c>
      <c r="AQ73" s="18">
        <v>1</v>
      </c>
      <c r="AR73" s="18" t="s">
        <v>43</v>
      </c>
      <c r="BA73" s="22">
        <v>0.02</v>
      </c>
      <c r="BE73" s="18">
        <v>-0.54</v>
      </c>
      <c r="BG73" s="22">
        <v>17300</v>
      </c>
      <c r="BH73" s="18" t="s">
        <v>76</v>
      </c>
      <c r="BI73" s="18" t="s">
        <v>42</v>
      </c>
      <c r="BJ73" s="18">
        <v>0.15</v>
      </c>
      <c r="BK73" s="18">
        <v>-0.5</v>
      </c>
      <c r="BL73" s="18">
        <v>-5</v>
      </c>
      <c r="BM73" s="18">
        <v>1</v>
      </c>
      <c r="BP73" s="18">
        <v>-5</v>
      </c>
      <c r="BQ73" s="18">
        <v>0</v>
      </c>
      <c r="BR73" s="18" t="s">
        <v>205</v>
      </c>
    </row>
    <row r="74" spans="2:70" x14ac:dyDescent="0.25">
      <c r="B74" s="18" t="s">
        <v>94</v>
      </c>
      <c r="C74" s="18">
        <v>2020</v>
      </c>
      <c r="D74" s="18" t="s">
        <v>98</v>
      </c>
      <c r="E74" s="18" t="s">
        <v>33</v>
      </c>
      <c r="F74" s="18">
        <v>250</v>
      </c>
      <c r="I74" s="18" t="s">
        <v>34</v>
      </c>
      <c r="K74" s="18" t="s">
        <v>71</v>
      </c>
      <c r="L74" s="18">
        <v>180</v>
      </c>
      <c r="M74" s="18">
        <v>2</v>
      </c>
      <c r="Q74" s="18" t="s">
        <v>72</v>
      </c>
      <c r="R74" s="18">
        <v>280</v>
      </c>
      <c r="U74" s="18" t="s">
        <v>96</v>
      </c>
      <c r="V74" s="18" t="s">
        <v>97</v>
      </c>
      <c r="W74" s="18">
        <v>77</v>
      </c>
      <c r="Z74" s="18" t="s">
        <v>38</v>
      </c>
      <c r="AA74" s="18" t="s">
        <v>204</v>
      </c>
      <c r="AB74" s="18" t="s">
        <v>39</v>
      </c>
      <c r="AC74" s="18">
        <v>50</v>
      </c>
      <c r="AD74" s="18">
        <v>1000</v>
      </c>
      <c r="AE74" s="18">
        <v>0.35399999999999998</v>
      </c>
      <c r="AF74" s="18" t="s">
        <v>40</v>
      </c>
      <c r="AG74" s="18" t="s">
        <v>41</v>
      </c>
      <c r="AH74" s="18">
        <v>3000</v>
      </c>
      <c r="AI74" s="18">
        <v>60</v>
      </c>
      <c r="AN74" s="18" t="s">
        <v>42</v>
      </c>
      <c r="AO74" s="18">
        <v>25</v>
      </c>
      <c r="AP74" s="18">
        <v>100</v>
      </c>
      <c r="AQ74" s="18">
        <v>1</v>
      </c>
      <c r="AR74" s="18" t="s">
        <v>42</v>
      </c>
      <c r="BA74" s="18">
        <v>0.02</v>
      </c>
      <c r="BE74" s="18">
        <v>-0.54</v>
      </c>
      <c r="BG74" s="22">
        <v>17300</v>
      </c>
      <c r="BH74" s="18" t="s">
        <v>76</v>
      </c>
      <c r="BI74" s="18" t="s">
        <v>42</v>
      </c>
      <c r="BJ74" s="18">
        <v>0.15</v>
      </c>
      <c r="BK74" s="18">
        <v>-0.5</v>
      </c>
      <c r="BL74" s="18">
        <v>-5</v>
      </c>
      <c r="BM74" s="18">
        <v>1</v>
      </c>
      <c r="BP74" s="18">
        <v>-5</v>
      </c>
      <c r="BQ74" s="18">
        <v>0</v>
      </c>
      <c r="BR74" s="18" t="s">
        <v>206</v>
      </c>
    </row>
    <row r="75" spans="2:70" x14ac:dyDescent="0.25">
      <c r="B75" s="18" t="s">
        <v>99</v>
      </c>
      <c r="C75" s="18">
        <v>2015</v>
      </c>
      <c r="D75" s="18" t="s">
        <v>100</v>
      </c>
      <c r="E75" s="18" t="s">
        <v>33</v>
      </c>
      <c r="F75" s="18">
        <v>350</v>
      </c>
      <c r="G75" s="18">
        <v>125</v>
      </c>
      <c r="H75" s="18">
        <v>2.8</v>
      </c>
      <c r="I75" s="18" t="s">
        <v>34</v>
      </c>
      <c r="J75" s="18">
        <v>100</v>
      </c>
      <c r="K75" s="18" t="s">
        <v>57</v>
      </c>
      <c r="L75" s="18">
        <v>61.2</v>
      </c>
      <c r="M75" s="18">
        <v>4</v>
      </c>
      <c r="N75" s="18" t="s">
        <v>101</v>
      </c>
      <c r="O75" s="18">
        <v>180</v>
      </c>
      <c r="P75" s="18">
        <v>7</v>
      </c>
      <c r="U75" s="18" t="s">
        <v>36</v>
      </c>
      <c r="V75" s="18" t="s">
        <v>75</v>
      </c>
      <c r="W75" s="18">
        <v>400</v>
      </c>
      <c r="X75" s="18" t="s">
        <v>82</v>
      </c>
      <c r="Y75" s="18">
        <v>150</v>
      </c>
      <c r="Z75" s="18" t="s">
        <v>38</v>
      </c>
      <c r="AB75" s="18" t="s">
        <v>39</v>
      </c>
      <c r="AF75" s="18" t="s">
        <v>40</v>
      </c>
      <c r="AG75" s="18" t="s">
        <v>41</v>
      </c>
      <c r="AH75" s="18">
        <v>1000</v>
      </c>
      <c r="AI75" s="18">
        <v>60</v>
      </c>
      <c r="AS75" s="18">
        <v>100</v>
      </c>
      <c r="AU75" s="18">
        <v>19.73</v>
      </c>
      <c r="AV75" s="18">
        <v>3.8</v>
      </c>
      <c r="AW75" s="18">
        <v>10.9</v>
      </c>
      <c r="AX75" s="18">
        <v>3.4</v>
      </c>
      <c r="BA75" s="22">
        <v>2</v>
      </c>
      <c r="BC75" s="18">
        <v>1</v>
      </c>
      <c r="BH75" s="18" t="s">
        <v>44</v>
      </c>
      <c r="BI75" s="18" t="s">
        <v>60</v>
      </c>
      <c r="BK75" s="18">
        <v>-100</v>
      </c>
      <c r="BL75" s="18">
        <v>-100</v>
      </c>
      <c r="BM75" s="18">
        <v>100</v>
      </c>
      <c r="BN75" s="18">
        <v>-100</v>
      </c>
      <c r="BO75" s="18">
        <v>0</v>
      </c>
    </row>
    <row r="76" spans="2:70" x14ac:dyDescent="0.25">
      <c r="B76" s="18" t="s">
        <v>99</v>
      </c>
      <c r="C76" s="18">
        <v>2015</v>
      </c>
      <c r="D76" s="18" t="s">
        <v>100</v>
      </c>
      <c r="E76" s="18" t="s">
        <v>33</v>
      </c>
      <c r="F76" s="18">
        <v>350</v>
      </c>
      <c r="G76" s="18">
        <v>125</v>
      </c>
      <c r="H76" s="18">
        <v>2.8</v>
      </c>
      <c r="I76" s="18" t="s">
        <v>34</v>
      </c>
      <c r="J76" s="18">
        <v>100</v>
      </c>
      <c r="K76" s="18" t="s">
        <v>57</v>
      </c>
      <c r="L76" s="18">
        <v>61.2</v>
      </c>
      <c r="M76" s="18">
        <v>4</v>
      </c>
      <c r="U76" s="18" t="s">
        <v>36</v>
      </c>
      <c r="V76" s="18" t="s">
        <v>75</v>
      </c>
      <c r="W76" s="18">
        <v>400</v>
      </c>
      <c r="X76" s="18" t="s">
        <v>82</v>
      </c>
      <c r="Y76" s="18">
        <v>150</v>
      </c>
      <c r="Z76" s="18" t="s">
        <v>38</v>
      </c>
      <c r="AB76" s="18" t="s">
        <v>39</v>
      </c>
      <c r="AF76" s="18" t="s">
        <v>40</v>
      </c>
      <c r="AG76" s="18" t="s">
        <v>41</v>
      </c>
      <c r="AH76" s="18">
        <v>1000</v>
      </c>
      <c r="AI76" s="18">
        <v>60</v>
      </c>
      <c r="AS76" s="18">
        <v>100</v>
      </c>
      <c r="AU76" s="18">
        <v>19.53</v>
      </c>
      <c r="AV76" s="18">
        <v>3.88</v>
      </c>
      <c r="AW76" s="18">
        <v>4.6500000000000004</v>
      </c>
      <c r="AX76" s="18">
        <v>4</v>
      </c>
      <c r="BA76" s="22">
        <v>1</v>
      </c>
      <c r="BC76" s="18">
        <v>0.35</v>
      </c>
      <c r="BH76" s="18" t="s">
        <v>44</v>
      </c>
      <c r="BI76" s="18" t="s">
        <v>60</v>
      </c>
      <c r="BK76" s="18">
        <v>-100</v>
      </c>
      <c r="BL76" s="18">
        <v>-100</v>
      </c>
      <c r="BM76" s="18">
        <v>100</v>
      </c>
      <c r="BN76" s="18">
        <v>-100</v>
      </c>
      <c r="BO76" s="18">
        <v>0</v>
      </c>
    </row>
    <row r="77" spans="2:70" x14ac:dyDescent="0.25">
      <c r="B77" s="18" t="s">
        <v>99</v>
      </c>
      <c r="C77" s="18">
        <v>2015</v>
      </c>
      <c r="D77" s="18" t="s">
        <v>100</v>
      </c>
      <c r="E77" s="18" t="s">
        <v>33</v>
      </c>
      <c r="F77" s="18">
        <v>50</v>
      </c>
      <c r="G77" s="18">
        <v>20</v>
      </c>
      <c r="H77" s="18">
        <v>2.5</v>
      </c>
      <c r="I77" s="18" t="s">
        <v>34</v>
      </c>
      <c r="J77" s="18">
        <v>100</v>
      </c>
      <c r="K77" s="18" t="s">
        <v>57</v>
      </c>
      <c r="L77" s="18">
        <v>61.2</v>
      </c>
      <c r="M77" s="18">
        <v>4</v>
      </c>
      <c r="N77" s="18" t="s">
        <v>101</v>
      </c>
      <c r="O77" s="18">
        <v>180</v>
      </c>
      <c r="P77" s="18">
        <v>7</v>
      </c>
      <c r="U77" s="18" t="s">
        <v>36</v>
      </c>
      <c r="V77" s="18" t="s">
        <v>75</v>
      </c>
      <c r="W77" s="18">
        <v>400</v>
      </c>
      <c r="X77" s="18" t="s">
        <v>82</v>
      </c>
      <c r="Y77" s="18">
        <v>150</v>
      </c>
      <c r="Z77" s="18" t="s">
        <v>38</v>
      </c>
      <c r="AB77" s="18" t="s">
        <v>39</v>
      </c>
      <c r="AF77" s="18" t="s">
        <v>40</v>
      </c>
      <c r="AG77" s="18" t="s">
        <v>41</v>
      </c>
      <c r="AH77" s="18">
        <v>1000</v>
      </c>
      <c r="AI77" s="18">
        <v>60</v>
      </c>
      <c r="AS77" s="18">
        <v>100</v>
      </c>
      <c r="AU77" s="18">
        <v>19.57</v>
      </c>
      <c r="AV77" s="18">
        <v>3.88</v>
      </c>
      <c r="AW77" s="18">
        <v>10.7</v>
      </c>
      <c r="AX77" s="18">
        <v>4.8</v>
      </c>
      <c r="BA77" s="22">
        <v>0.1</v>
      </c>
      <c r="BC77" s="22">
        <v>0.01</v>
      </c>
      <c r="BH77" s="18" t="s">
        <v>44</v>
      </c>
      <c r="BI77" s="18" t="s">
        <v>60</v>
      </c>
      <c r="BK77" s="18">
        <v>-100</v>
      </c>
      <c r="BL77" s="18">
        <v>-100</v>
      </c>
      <c r="BM77" s="18">
        <v>100</v>
      </c>
      <c r="BN77" s="18">
        <v>-100</v>
      </c>
      <c r="BO77" s="18">
        <v>0</v>
      </c>
    </row>
    <row r="78" spans="2:70" x14ac:dyDescent="0.25">
      <c r="B78" s="18" t="s">
        <v>99</v>
      </c>
      <c r="C78" s="18">
        <v>2015</v>
      </c>
      <c r="D78" s="18" t="s">
        <v>100</v>
      </c>
      <c r="E78" s="18" t="s">
        <v>33</v>
      </c>
      <c r="F78" s="18">
        <v>350</v>
      </c>
      <c r="G78" s="18">
        <v>125</v>
      </c>
      <c r="H78" s="18">
        <v>2.8</v>
      </c>
      <c r="I78" s="18" t="s">
        <v>34</v>
      </c>
      <c r="J78" s="18">
        <v>25</v>
      </c>
      <c r="K78" s="18" t="s">
        <v>57</v>
      </c>
      <c r="L78" s="18">
        <v>61.2</v>
      </c>
      <c r="M78" s="18">
        <v>4</v>
      </c>
      <c r="N78" s="18" t="s">
        <v>101</v>
      </c>
      <c r="O78" s="18">
        <v>180</v>
      </c>
      <c r="P78" s="18">
        <v>7</v>
      </c>
      <c r="Q78" s="18" t="s">
        <v>102</v>
      </c>
      <c r="T78" s="18">
        <v>75</v>
      </c>
      <c r="U78" s="18" t="s">
        <v>36</v>
      </c>
      <c r="V78" s="18" t="s">
        <v>75</v>
      </c>
      <c r="W78" s="18">
        <v>400</v>
      </c>
      <c r="X78" s="18" t="s">
        <v>82</v>
      </c>
      <c r="Y78" s="18">
        <v>150</v>
      </c>
      <c r="Z78" s="18" t="s">
        <v>38</v>
      </c>
      <c r="AB78" s="18" t="s">
        <v>39</v>
      </c>
      <c r="AF78" s="18" t="s">
        <v>40</v>
      </c>
      <c r="AG78" s="18" t="s">
        <v>41</v>
      </c>
      <c r="AH78" s="18">
        <v>1000</v>
      </c>
      <c r="AI78" s="18">
        <v>60</v>
      </c>
      <c r="AU78" s="18">
        <v>18.760000000000002</v>
      </c>
      <c r="AW78" s="18">
        <v>5.88</v>
      </c>
      <c r="BA78" s="22">
        <v>0.1</v>
      </c>
      <c r="BC78" s="18">
        <v>0</v>
      </c>
      <c r="BH78" s="18" t="s">
        <v>44</v>
      </c>
      <c r="BI78" s="18" t="s">
        <v>60</v>
      </c>
      <c r="BK78" s="18">
        <v>-100</v>
      </c>
      <c r="BL78" s="18">
        <v>-100</v>
      </c>
      <c r="BM78" s="18">
        <v>100</v>
      </c>
      <c r="BN78" s="18">
        <v>-100</v>
      </c>
      <c r="BO78" s="18">
        <v>0</v>
      </c>
    </row>
    <row r="79" spans="2:70" x14ac:dyDescent="0.25">
      <c r="B79" s="18" t="s">
        <v>99</v>
      </c>
      <c r="C79" s="18">
        <v>2015</v>
      </c>
      <c r="D79" s="18" t="s">
        <v>100</v>
      </c>
      <c r="E79" s="18" t="s">
        <v>33</v>
      </c>
      <c r="F79" s="18">
        <v>50</v>
      </c>
      <c r="G79" s="18">
        <v>20</v>
      </c>
      <c r="H79" s="18">
        <v>2.5</v>
      </c>
      <c r="I79" s="18" t="s">
        <v>34</v>
      </c>
      <c r="J79" s="18">
        <v>25</v>
      </c>
      <c r="K79" s="18" t="s">
        <v>57</v>
      </c>
      <c r="L79" s="18">
        <v>61.2</v>
      </c>
      <c r="M79" s="18">
        <v>4</v>
      </c>
      <c r="N79" s="18" t="s">
        <v>101</v>
      </c>
      <c r="O79" s="18">
        <v>180</v>
      </c>
      <c r="P79" s="18">
        <v>7</v>
      </c>
      <c r="Q79" s="18" t="s">
        <v>102</v>
      </c>
      <c r="T79" s="18">
        <v>75</v>
      </c>
      <c r="U79" s="18" t="s">
        <v>36</v>
      </c>
      <c r="V79" s="18" t="s">
        <v>75</v>
      </c>
      <c r="W79" s="18">
        <v>400</v>
      </c>
      <c r="X79" s="18" t="s">
        <v>82</v>
      </c>
      <c r="Y79" s="18">
        <v>150</v>
      </c>
      <c r="Z79" s="18" t="s">
        <v>38</v>
      </c>
      <c r="AB79" s="18" t="s">
        <v>39</v>
      </c>
      <c r="AF79" s="18" t="s">
        <v>40</v>
      </c>
      <c r="AG79" s="18" t="s">
        <v>41</v>
      </c>
      <c r="AH79" s="18">
        <v>1000</v>
      </c>
      <c r="AI79" s="18">
        <v>60</v>
      </c>
      <c r="AU79" s="18">
        <v>19.440000000000001</v>
      </c>
      <c r="AV79" s="18">
        <v>3.91</v>
      </c>
      <c r="AW79" s="18">
        <v>13.8</v>
      </c>
      <c r="AX79" s="18">
        <v>5.8</v>
      </c>
      <c r="BA79" s="22">
        <v>0.01</v>
      </c>
      <c r="BC79" s="18">
        <v>0</v>
      </c>
      <c r="BH79" s="18" t="s">
        <v>44</v>
      </c>
      <c r="BI79" s="18" t="s">
        <v>60</v>
      </c>
      <c r="BK79" s="18">
        <v>-100</v>
      </c>
      <c r="BL79" s="18">
        <v>-100</v>
      </c>
      <c r="BM79" s="18">
        <v>100</v>
      </c>
      <c r="BN79" s="18">
        <v>-100</v>
      </c>
      <c r="BO79" s="18">
        <v>0</v>
      </c>
    </row>
    <row r="80" spans="2:70" x14ac:dyDescent="0.25">
      <c r="B80" s="18" t="s">
        <v>103</v>
      </c>
      <c r="C80" s="18">
        <v>2013</v>
      </c>
      <c r="D80" s="18" t="s">
        <v>104</v>
      </c>
      <c r="E80" s="18" t="s">
        <v>33</v>
      </c>
      <c r="G80" s="18">
        <v>106</v>
      </c>
      <c r="I80" s="18" t="s">
        <v>34</v>
      </c>
      <c r="J80" s="18">
        <v>100</v>
      </c>
      <c r="M80" s="18">
        <v>10</v>
      </c>
      <c r="Q80" s="18" t="s">
        <v>105</v>
      </c>
      <c r="U80" s="18" t="s">
        <v>36</v>
      </c>
      <c r="V80" s="18" t="s">
        <v>37</v>
      </c>
      <c r="W80" s="18">
        <v>300</v>
      </c>
      <c r="Z80" s="18" t="s">
        <v>38</v>
      </c>
      <c r="AB80" s="18" t="s">
        <v>59</v>
      </c>
      <c r="AC80" s="18">
        <v>10</v>
      </c>
      <c r="AD80" s="18">
        <v>15000</v>
      </c>
      <c r="AE80" s="18">
        <v>10.5</v>
      </c>
      <c r="AF80" s="18" t="s">
        <v>48</v>
      </c>
      <c r="AG80" s="18" t="s">
        <v>41</v>
      </c>
      <c r="AN80" s="18" t="s">
        <v>42</v>
      </c>
      <c r="AP80" s="18">
        <v>135</v>
      </c>
      <c r="AQ80" s="18">
        <v>0.5</v>
      </c>
      <c r="AR80" s="18" t="s">
        <v>43</v>
      </c>
      <c r="BA80" s="22">
        <v>0.14000000000000001</v>
      </c>
      <c r="BC80" s="18">
        <v>0.06</v>
      </c>
      <c r="BG80" s="22">
        <v>100000</v>
      </c>
      <c r="BH80" s="18" t="s">
        <v>44</v>
      </c>
      <c r="BK80" s="18">
        <v>-40</v>
      </c>
      <c r="BL80" s="18">
        <v>-20</v>
      </c>
      <c r="BM80" s="18">
        <v>40</v>
      </c>
    </row>
    <row r="81" spans="2:69" x14ac:dyDescent="0.25">
      <c r="B81" s="18" t="s">
        <v>103</v>
      </c>
      <c r="C81" s="18">
        <v>2013</v>
      </c>
      <c r="D81" s="18" t="s">
        <v>104</v>
      </c>
      <c r="E81" s="18" t="s">
        <v>33</v>
      </c>
      <c r="G81" s="18">
        <v>106</v>
      </c>
      <c r="I81" s="18" t="s">
        <v>34</v>
      </c>
      <c r="J81" s="18">
        <v>50</v>
      </c>
      <c r="M81" s="18">
        <v>10</v>
      </c>
      <c r="Q81" s="18" t="s">
        <v>105</v>
      </c>
      <c r="T81" s="18">
        <v>50</v>
      </c>
      <c r="U81" s="18" t="s">
        <v>36</v>
      </c>
      <c r="V81" s="18" t="s">
        <v>37</v>
      </c>
      <c r="W81" s="18">
        <v>300</v>
      </c>
      <c r="Z81" s="18" t="s">
        <v>38</v>
      </c>
      <c r="AB81" s="18" t="s">
        <v>59</v>
      </c>
      <c r="AC81" s="18">
        <v>10</v>
      </c>
      <c r="AD81" s="18">
        <v>15000</v>
      </c>
      <c r="AE81" s="18">
        <v>10.5</v>
      </c>
      <c r="AF81" s="18" t="s">
        <v>48</v>
      </c>
      <c r="AG81" s="18" t="s">
        <v>41</v>
      </c>
      <c r="AN81" s="18" t="s">
        <v>42</v>
      </c>
      <c r="AP81" s="18">
        <v>135</v>
      </c>
      <c r="AQ81" s="18">
        <v>0.5</v>
      </c>
      <c r="AR81" s="18" t="s">
        <v>43</v>
      </c>
      <c r="BA81" s="22">
        <v>0.3</v>
      </c>
      <c r="BC81" s="22">
        <v>7.9999999999999996E-6</v>
      </c>
      <c r="BG81" s="22">
        <v>100000</v>
      </c>
      <c r="BH81" s="18" t="s">
        <v>44</v>
      </c>
      <c r="BK81" s="18">
        <v>-40</v>
      </c>
      <c r="BL81" s="18">
        <v>-20</v>
      </c>
      <c r="BM81" s="18">
        <v>40</v>
      </c>
    </row>
    <row r="82" spans="2:69" x14ac:dyDescent="0.25">
      <c r="B82" s="18" t="s">
        <v>106</v>
      </c>
      <c r="C82" s="18">
        <v>2018</v>
      </c>
      <c r="D82" s="18" t="s">
        <v>107</v>
      </c>
      <c r="E82" s="18" t="s">
        <v>33</v>
      </c>
      <c r="I82" s="18" t="s">
        <v>34</v>
      </c>
      <c r="J82" s="18">
        <v>100</v>
      </c>
      <c r="K82" s="18" t="s">
        <v>57</v>
      </c>
      <c r="L82" s="18">
        <v>61.2</v>
      </c>
      <c r="M82" s="18">
        <v>5</v>
      </c>
      <c r="U82" s="18" t="s">
        <v>96</v>
      </c>
      <c r="V82" s="18" t="s">
        <v>108</v>
      </c>
      <c r="W82" s="18">
        <v>430</v>
      </c>
      <c r="Z82" s="18" t="s">
        <v>38</v>
      </c>
      <c r="AB82" s="18" t="s">
        <v>39</v>
      </c>
      <c r="AC82" s="18">
        <v>50</v>
      </c>
      <c r="AD82" s="18">
        <v>1000</v>
      </c>
      <c r="AE82" s="18">
        <v>8.5</v>
      </c>
      <c r="AF82" s="18" t="s">
        <v>40</v>
      </c>
      <c r="AG82" s="18" t="s">
        <v>41</v>
      </c>
      <c r="AN82" s="18" t="s">
        <v>42</v>
      </c>
      <c r="AP82" s="18">
        <v>200</v>
      </c>
      <c r="AQ82" s="18">
        <v>1</v>
      </c>
      <c r="AR82" s="18" t="s">
        <v>43</v>
      </c>
      <c r="BA82" s="22">
        <v>0.1</v>
      </c>
      <c r="BC82" s="18">
        <v>0</v>
      </c>
      <c r="BH82" s="18" t="s">
        <v>44</v>
      </c>
      <c r="BI82" s="18" t="s">
        <v>60</v>
      </c>
      <c r="BK82" s="18">
        <v>-60</v>
      </c>
      <c r="BL82" s="18">
        <v>-60</v>
      </c>
      <c r="BM82" s="18">
        <v>20</v>
      </c>
      <c r="BN82" s="18">
        <v>-50</v>
      </c>
      <c r="BO82" s="18">
        <v>-10</v>
      </c>
      <c r="BP82" s="18">
        <v>-60</v>
      </c>
      <c r="BQ82" s="18">
        <v>0</v>
      </c>
    </row>
    <row r="83" spans="2:69" x14ac:dyDescent="0.25">
      <c r="B83" s="18" t="s">
        <v>106</v>
      </c>
      <c r="C83" s="18">
        <v>2018</v>
      </c>
      <c r="D83" s="18" t="s">
        <v>107</v>
      </c>
      <c r="E83" s="18" t="s">
        <v>33</v>
      </c>
      <c r="I83" s="18" t="s">
        <v>34</v>
      </c>
      <c r="J83" s="18">
        <v>100</v>
      </c>
      <c r="K83" s="18" t="s">
        <v>57</v>
      </c>
      <c r="L83" s="18">
        <v>61.2</v>
      </c>
      <c r="M83" s="18">
        <v>5</v>
      </c>
      <c r="U83" s="18" t="s">
        <v>96</v>
      </c>
      <c r="V83" s="18" t="s">
        <v>109</v>
      </c>
      <c r="W83" s="18">
        <v>320</v>
      </c>
      <c r="Z83" s="18" t="s">
        <v>38</v>
      </c>
      <c r="AB83" s="18" t="s">
        <v>39</v>
      </c>
      <c r="AC83" s="18">
        <v>50</v>
      </c>
      <c r="AD83" s="18">
        <v>1000</v>
      </c>
      <c r="AE83" s="18">
        <v>9.36</v>
      </c>
      <c r="AF83" s="18" t="s">
        <v>40</v>
      </c>
      <c r="AG83" s="18" t="s">
        <v>41</v>
      </c>
      <c r="AN83" s="18" t="s">
        <v>42</v>
      </c>
      <c r="AP83" s="18">
        <v>200</v>
      </c>
      <c r="AQ83" s="18">
        <v>1</v>
      </c>
      <c r="AR83" s="18" t="s">
        <v>43</v>
      </c>
      <c r="BA83" s="22">
        <v>8.4000000000000005E-2</v>
      </c>
      <c r="BC83" s="18">
        <v>0.24</v>
      </c>
      <c r="BH83" s="18" t="s">
        <v>44</v>
      </c>
      <c r="BI83" s="18" t="s">
        <v>60</v>
      </c>
      <c r="BK83" s="18">
        <v>-60</v>
      </c>
      <c r="BL83" s="18">
        <v>-60</v>
      </c>
      <c r="BM83" s="18">
        <v>60</v>
      </c>
      <c r="BN83" s="18">
        <v>-80</v>
      </c>
      <c r="BO83" s="18">
        <v>-20</v>
      </c>
      <c r="BP83" s="18">
        <v>-60</v>
      </c>
      <c r="BQ83" s="18">
        <v>0</v>
      </c>
    </row>
    <row r="84" spans="2:69" x14ac:dyDescent="0.25">
      <c r="B84" s="18" t="s">
        <v>110</v>
      </c>
      <c r="C84" s="18">
        <v>2017</v>
      </c>
      <c r="D84" s="18" t="s">
        <v>111</v>
      </c>
      <c r="E84" s="18" t="s">
        <v>33</v>
      </c>
      <c r="F84" s="18">
        <v>104</v>
      </c>
      <c r="G84" s="18">
        <v>20</v>
      </c>
      <c r="H84" s="18">
        <v>5.2</v>
      </c>
      <c r="I84" s="18" t="s">
        <v>90</v>
      </c>
      <c r="J84" s="18">
        <v>100</v>
      </c>
      <c r="K84" s="18" t="s">
        <v>57</v>
      </c>
      <c r="L84" s="18">
        <v>61.2</v>
      </c>
      <c r="M84" s="18">
        <v>5</v>
      </c>
      <c r="U84" s="18" t="s">
        <v>36</v>
      </c>
      <c r="V84" s="18" t="s">
        <v>37</v>
      </c>
      <c r="W84" s="18">
        <v>300</v>
      </c>
      <c r="Z84" s="18" t="s">
        <v>38</v>
      </c>
      <c r="AB84" s="18" t="s">
        <v>39</v>
      </c>
      <c r="AC84" s="18">
        <v>70</v>
      </c>
      <c r="AD84" s="18">
        <v>4500</v>
      </c>
      <c r="AE84" s="18">
        <v>11</v>
      </c>
      <c r="AF84" s="18" t="s">
        <v>48</v>
      </c>
      <c r="AG84" s="18" t="s">
        <v>65</v>
      </c>
      <c r="AJ84" s="18">
        <v>100</v>
      </c>
      <c r="AK84" s="18">
        <v>0.5</v>
      </c>
      <c r="AL84" s="18">
        <v>7</v>
      </c>
      <c r="AM84" s="18" t="s">
        <v>92</v>
      </c>
      <c r="AO84" s="18">
        <v>25</v>
      </c>
      <c r="AP84" s="18">
        <v>25</v>
      </c>
      <c r="AS84" s="18">
        <v>33.5</v>
      </c>
      <c r="AV84" s="18">
        <v>3.55</v>
      </c>
      <c r="BA84" s="22">
        <v>0.1</v>
      </c>
      <c r="BH84" s="18" t="s">
        <v>44</v>
      </c>
      <c r="BI84" s="18" t="s">
        <v>60</v>
      </c>
      <c r="BK84" s="18">
        <v>-100</v>
      </c>
      <c r="BL84" s="18">
        <v>-100</v>
      </c>
      <c r="BM84" s="18">
        <v>-10</v>
      </c>
      <c r="BN84" s="18">
        <v>-100</v>
      </c>
      <c r="BO84" s="18">
        <v>-30</v>
      </c>
      <c r="BP84" s="18">
        <v>-100</v>
      </c>
      <c r="BQ84" s="18">
        <v>0</v>
      </c>
    </row>
    <row r="85" spans="2:69" x14ac:dyDescent="0.25">
      <c r="B85" s="18" t="s">
        <v>110</v>
      </c>
      <c r="C85" s="18">
        <v>2017</v>
      </c>
      <c r="D85" s="18" t="s">
        <v>111</v>
      </c>
      <c r="E85" s="18" t="s">
        <v>33</v>
      </c>
      <c r="F85" s="18">
        <v>104</v>
      </c>
      <c r="G85" s="18">
        <v>20</v>
      </c>
      <c r="H85" s="18">
        <v>5.2</v>
      </c>
      <c r="I85" s="18" t="s">
        <v>90</v>
      </c>
      <c r="J85" s="18">
        <v>100</v>
      </c>
      <c r="K85" s="18" t="s">
        <v>57</v>
      </c>
      <c r="L85" s="18">
        <v>61.2</v>
      </c>
      <c r="M85" s="18">
        <v>7</v>
      </c>
      <c r="U85" s="18" t="s">
        <v>36</v>
      </c>
      <c r="V85" s="18" t="s">
        <v>37</v>
      </c>
      <c r="W85" s="18">
        <v>300</v>
      </c>
      <c r="Z85" s="18" t="s">
        <v>38</v>
      </c>
      <c r="AB85" s="18" t="s">
        <v>39</v>
      </c>
      <c r="AC85" s="18">
        <v>70</v>
      </c>
      <c r="AD85" s="18">
        <v>4500</v>
      </c>
      <c r="AE85" s="18">
        <v>11</v>
      </c>
      <c r="AF85" s="18" t="s">
        <v>48</v>
      </c>
      <c r="AG85" s="18" t="s">
        <v>65</v>
      </c>
      <c r="AJ85" s="18">
        <v>100</v>
      </c>
      <c r="AK85" s="18">
        <v>0.5</v>
      </c>
      <c r="AL85" s="18">
        <v>7</v>
      </c>
      <c r="AM85" s="18" t="s">
        <v>92</v>
      </c>
      <c r="AO85" s="18">
        <v>25</v>
      </c>
      <c r="AP85" s="18">
        <v>25</v>
      </c>
      <c r="AS85" s="18">
        <v>46.9</v>
      </c>
      <c r="AV85" s="18">
        <v>3.55</v>
      </c>
      <c r="BA85" s="22">
        <v>0.17</v>
      </c>
      <c r="BH85" s="18" t="s">
        <v>44</v>
      </c>
      <c r="BI85" s="18" t="s">
        <v>60</v>
      </c>
      <c r="BK85" s="18">
        <v>-100</v>
      </c>
      <c r="BL85" s="18">
        <v>-100</v>
      </c>
      <c r="BM85" s="18">
        <v>-10</v>
      </c>
      <c r="BN85" s="18">
        <v>-100</v>
      </c>
      <c r="BO85" s="18">
        <v>-30</v>
      </c>
      <c r="BP85" s="18">
        <v>-100</v>
      </c>
      <c r="BQ85" s="18">
        <v>0</v>
      </c>
    </row>
    <row r="86" spans="2:69" x14ac:dyDescent="0.25">
      <c r="B86" s="18" t="s">
        <v>110</v>
      </c>
      <c r="C86" s="18">
        <v>2017</v>
      </c>
      <c r="D86" s="18" t="s">
        <v>111</v>
      </c>
      <c r="E86" s="18" t="s">
        <v>33</v>
      </c>
      <c r="F86" s="18">
        <v>104</v>
      </c>
      <c r="G86" s="18">
        <v>20</v>
      </c>
      <c r="H86" s="18">
        <v>5.2</v>
      </c>
      <c r="I86" s="18" t="s">
        <v>90</v>
      </c>
      <c r="J86" s="18">
        <v>100</v>
      </c>
      <c r="K86" s="18" t="s">
        <v>57</v>
      </c>
      <c r="L86" s="18">
        <v>61.2</v>
      </c>
      <c r="M86" s="18">
        <v>8.5</v>
      </c>
      <c r="U86" s="18" t="s">
        <v>36</v>
      </c>
      <c r="V86" s="18" t="s">
        <v>37</v>
      </c>
      <c r="W86" s="18">
        <v>300</v>
      </c>
      <c r="Z86" s="18" t="s">
        <v>38</v>
      </c>
      <c r="AB86" s="18" t="s">
        <v>39</v>
      </c>
      <c r="AC86" s="18">
        <v>70</v>
      </c>
      <c r="AD86" s="18">
        <v>4500</v>
      </c>
      <c r="AE86" s="18">
        <v>11</v>
      </c>
      <c r="AF86" s="18" t="s">
        <v>48</v>
      </c>
      <c r="AG86" s="18" t="s">
        <v>65</v>
      </c>
      <c r="AJ86" s="18">
        <v>100</v>
      </c>
      <c r="AK86" s="18">
        <v>0.5</v>
      </c>
      <c r="AL86" s="18">
        <v>7</v>
      </c>
      <c r="AM86" s="18" t="s">
        <v>92</v>
      </c>
      <c r="AO86" s="18">
        <v>25</v>
      </c>
      <c r="AP86" s="18">
        <v>25</v>
      </c>
      <c r="AS86" s="18">
        <v>56.95</v>
      </c>
      <c r="AV86" s="18">
        <v>3.55</v>
      </c>
      <c r="BA86" s="22">
        <v>0.15</v>
      </c>
      <c r="BH86" s="18" t="s">
        <v>44</v>
      </c>
      <c r="BI86" s="18" t="s">
        <v>60</v>
      </c>
      <c r="BK86" s="18">
        <v>-100</v>
      </c>
      <c r="BL86" s="18">
        <v>-100</v>
      </c>
      <c r="BM86" s="18">
        <v>-10</v>
      </c>
      <c r="BN86" s="18">
        <v>-100</v>
      </c>
      <c r="BO86" s="18">
        <v>-30</v>
      </c>
      <c r="BP86" s="18">
        <v>-100</v>
      </c>
      <c r="BQ86" s="18">
        <v>0</v>
      </c>
    </row>
    <row r="87" spans="2:69" x14ac:dyDescent="0.25">
      <c r="B87" s="18" t="s">
        <v>110</v>
      </c>
      <c r="C87" s="18">
        <v>2017</v>
      </c>
      <c r="D87" s="18" t="s">
        <v>112</v>
      </c>
      <c r="E87" s="18" t="s">
        <v>33</v>
      </c>
      <c r="F87" s="18">
        <v>104</v>
      </c>
      <c r="G87" s="18">
        <v>20</v>
      </c>
      <c r="H87" s="18">
        <v>5.2</v>
      </c>
      <c r="I87" s="18" t="s">
        <v>90</v>
      </c>
      <c r="J87" s="18">
        <v>100</v>
      </c>
      <c r="K87" s="18" t="s">
        <v>57</v>
      </c>
      <c r="L87" s="18">
        <v>61.2</v>
      </c>
      <c r="M87" s="18">
        <v>10</v>
      </c>
      <c r="U87" s="18" t="s">
        <v>36</v>
      </c>
      <c r="V87" s="18" t="s">
        <v>37</v>
      </c>
      <c r="W87" s="18">
        <v>300</v>
      </c>
      <c r="Z87" s="18" t="s">
        <v>38</v>
      </c>
      <c r="AB87" s="18" t="s">
        <v>39</v>
      </c>
      <c r="AC87" s="18">
        <v>70</v>
      </c>
      <c r="AD87" s="18">
        <v>4500</v>
      </c>
      <c r="AE87" s="18">
        <v>11</v>
      </c>
      <c r="AF87" s="18" t="s">
        <v>48</v>
      </c>
      <c r="AG87" s="18" t="s">
        <v>65</v>
      </c>
      <c r="AJ87" s="18">
        <v>100</v>
      </c>
      <c r="AK87" s="18">
        <v>0.5</v>
      </c>
      <c r="AL87" s="18">
        <v>7</v>
      </c>
      <c r="AM87" s="18" t="s">
        <v>92</v>
      </c>
      <c r="AO87" s="18">
        <v>25</v>
      </c>
      <c r="AP87" s="18">
        <v>25</v>
      </c>
      <c r="AS87" s="18">
        <v>67</v>
      </c>
      <c r="AV87" s="18">
        <v>3.55</v>
      </c>
      <c r="BA87" s="22">
        <v>0.28000000000000003</v>
      </c>
      <c r="BH87" s="18" t="s">
        <v>44</v>
      </c>
      <c r="BI87" s="18" t="s">
        <v>60</v>
      </c>
      <c r="BK87" s="18">
        <v>-100</v>
      </c>
      <c r="BL87" s="18">
        <v>-100</v>
      </c>
      <c r="BM87" s="18">
        <v>-10</v>
      </c>
      <c r="BN87" s="18">
        <v>-100</v>
      </c>
      <c r="BO87" s="18">
        <v>-30</v>
      </c>
      <c r="BP87" s="18">
        <v>-100</v>
      </c>
      <c r="BQ87" s="18">
        <v>0</v>
      </c>
    </row>
    <row r="88" spans="2:69" x14ac:dyDescent="0.25">
      <c r="B88" s="18" t="s">
        <v>110</v>
      </c>
      <c r="C88" s="18">
        <v>2017</v>
      </c>
      <c r="D88" s="18" t="s">
        <v>112</v>
      </c>
      <c r="E88" s="18" t="s">
        <v>33</v>
      </c>
      <c r="F88" s="18">
        <v>104</v>
      </c>
      <c r="G88" s="18">
        <v>20</v>
      </c>
      <c r="H88" s="18">
        <v>5.2</v>
      </c>
      <c r="I88" s="18" t="s">
        <v>90</v>
      </c>
      <c r="J88" s="18">
        <v>100</v>
      </c>
      <c r="K88" s="18" t="s">
        <v>57</v>
      </c>
      <c r="L88" s="18">
        <v>61.2</v>
      </c>
      <c r="M88" s="18">
        <v>12</v>
      </c>
      <c r="U88" s="18" t="s">
        <v>36</v>
      </c>
      <c r="V88" s="18" t="s">
        <v>37</v>
      </c>
      <c r="W88" s="18">
        <v>300</v>
      </c>
      <c r="Z88" s="18" t="s">
        <v>38</v>
      </c>
      <c r="AB88" s="18" t="s">
        <v>39</v>
      </c>
      <c r="AC88" s="18">
        <v>70</v>
      </c>
      <c r="AD88" s="18">
        <v>4500</v>
      </c>
      <c r="AE88" s="18">
        <v>11</v>
      </c>
      <c r="AF88" s="18" t="s">
        <v>48</v>
      </c>
      <c r="AG88" s="18" t="s">
        <v>65</v>
      </c>
      <c r="AJ88" s="18">
        <v>100</v>
      </c>
      <c r="AK88" s="18">
        <v>0.5</v>
      </c>
      <c r="AL88" s="18">
        <v>7</v>
      </c>
      <c r="AM88" s="18" t="s">
        <v>92</v>
      </c>
      <c r="AO88" s="18">
        <v>25</v>
      </c>
      <c r="AP88" s="18">
        <v>25</v>
      </c>
      <c r="AS88" s="18">
        <v>80.400000000000006</v>
      </c>
      <c r="AV88" s="18">
        <v>3.55</v>
      </c>
      <c r="BA88" s="22">
        <v>0.2</v>
      </c>
      <c r="BH88" s="18" t="s">
        <v>44</v>
      </c>
      <c r="BI88" s="18" t="s">
        <v>60</v>
      </c>
      <c r="BK88" s="18">
        <v>-100</v>
      </c>
      <c r="BL88" s="18">
        <v>-100</v>
      </c>
      <c r="BM88" s="18">
        <v>-10</v>
      </c>
      <c r="BN88" s="18">
        <v>-100</v>
      </c>
      <c r="BO88" s="18">
        <v>-30</v>
      </c>
      <c r="BP88" s="18">
        <v>-100</v>
      </c>
      <c r="BQ88" s="18">
        <v>0</v>
      </c>
    </row>
    <row r="89" spans="2:69" x14ac:dyDescent="0.25">
      <c r="B89" s="18" t="s">
        <v>110</v>
      </c>
      <c r="C89" s="18">
        <v>2017</v>
      </c>
      <c r="D89" s="18" t="s">
        <v>112</v>
      </c>
      <c r="E89" s="18" t="s">
        <v>33</v>
      </c>
      <c r="F89" s="18">
        <v>104</v>
      </c>
      <c r="G89" s="18">
        <v>20</v>
      </c>
      <c r="H89" s="18">
        <v>5.2</v>
      </c>
      <c r="I89" s="18" t="s">
        <v>90</v>
      </c>
      <c r="J89" s="18">
        <v>100</v>
      </c>
      <c r="K89" s="18" t="s">
        <v>57</v>
      </c>
      <c r="L89" s="18">
        <v>61.2</v>
      </c>
      <c r="M89" s="18">
        <v>14</v>
      </c>
      <c r="U89" s="18" t="s">
        <v>36</v>
      </c>
      <c r="V89" s="18" t="s">
        <v>37</v>
      </c>
      <c r="W89" s="18">
        <v>300</v>
      </c>
      <c r="Z89" s="18" t="s">
        <v>38</v>
      </c>
      <c r="AB89" s="18" t="s">
        <v>39</v>
      </c>
      <c r="AC89" s="18">
        <v>70</v>
      </c>
      <c r="AD89" s="18">
        <v>4500</v>
      </c>
      <c r="AE89" s="18">
        <v>11</v>
      </c>
      <c r="AF89" s="18" t="s">
        <v>48</v>
      </c>
      <c r="AG89" s="18" t="s">
        <v>65</v>
      </c>
      <c r="AJ89" s="18">
        <v>100</v>
      </c>
      <c r="AK89" s="18">
        <v>0.5</v>
      </c>
      <c r="AL89" s="18">
        <v>7</v>
      </c>
      <c r="AM89" s="18" t="s">
        <v>92</v>
      </c>
      <c r="AO89" s="18">
        <v>25</v>
      </c>
      <c r="AP89" s="18">
        <v>25</v>
      </c>
      <c r="AS89" s="18">
        <v>93.8</v>
      </c>
      <c r="AV89" s="18">
        <v>3.55</v>
      </c>
      <c r="BA89" s="22">
        <v>0.28999999999999998</v>
      </c>
      <c r="BH89" s="18" t="s">
        <v>44</v>
      </c>
      <c r="BI89" s="18" t="s">
        <v>60</v>
      </c>
      <c r="BK89" s="18">
        <v>-100</v>
      </c>
      <c r="BL89" s="18">
        <v>-100</v>
      </c>
      <c r="BM89" s="18">
        <v>-10</v>
      </c>
      <c r="BN89" s="18">
        <v>-100</v>
      </c>
      <c r="BO89" s="18">
        <v>-30</v>
      </c>
      <c r="BP89" s="18">
        <v>-100</v>
      </c>
      <c r="BQ89" s="18">
        <v>0</v>
      </c>
    </row>
    <row r="90" spans="2:69" x14ac:dyDescent="0.25">
      <c r="B90" s="18" t="s">
        <v>110</v>
      </c>
      <c r="C90" s="18">
        <v>2017</v>
      </c>
      <c r="D90" s="18" t="s">
        <v>112</v>
      </c>
      <c r="E90" s="18" t="s">
        <v>33</v>
      </c>
      <c r="F90" s="18">
        <v>104</v>
      </c>
      <c r="G90" s="18">
        <v>20</v>
      </c>
      <c r="H90" s="18">
        <v>5.2</v>
      </c>
      <c r="I90" s="18" t="s">
        <v>90</v>
      </c>
      <c r="J90" s="18">
        <v>100</v>
      </c>
      <c r="K90" s="18" t="s">
        <v>57</v>
      </c>
      <c r="L90" s="18">
        <v>61.2</v>
      </c>
      <c r="M90" s="18">
        <v>16</v>
      </c>
      <c r="U90" s="18" t="s">
        <v>36</v>
      </c>
      <c r="V90" s="18" t="s">
        <v>37</v>
      </c>
      <c r="W90" s="18">
        <v>300</v>
      </c>
      <c r="Z90" s="18" t="s">
        <v>38</v>
      </c>
      <c r="AB90" s="18" t="s">
        <v>39</v>
      </c>
      <c r="AC90" s="18">
        <v>70</v>
      </c>
      <c r="AD90" s="18">
        <v>4500</v>
      </c>
      <c r="AE90" s="18">
        <v>11</v>
      </c>
      <c r="AF90" s="18" t="s">
        <v>48</v>
      </c>
      <c r="AG90" s="18" t="s">
        <v>65</v>
      </c>
      <c r="AJ90" s="18">
        <v>100</v>
      </c>
      <c r="AK90" s="18">
        <v>0.5</v>
      </c>
      <c r="AL90" s="18">
        <v>7</v>
      </c>
      <c r="AM90" s="18" t="s">
        <v>92</v>
      </c>
      <c r="AO90" s="18">
        <v>25</v>
      </c>
      <c r="AP90" s="18">
        <v>25</v>
      </c>
      <c r="AS90" s="18">
        <v>107.2</v>
      </c>
      <c r="AV90" s="18">
        <v>3.55</v>
      </c>
      <c r="BA90" s="22">
        <v>0.32500000000000001</v>
      </c>
      <c r="BH90" s="18" t="s">
        <v>44</v>
      </c>
      <c r="BI90" s="18" t="s">
        <v>60</v>
      </c>
      <c r="BK90" s="18">
        <v>-100</v>
      </c>
      <c r="BL90" s="18">
        <v>-100</v>
      </c>
      <c r="BM90" s="18">
        <v>-10</v>
      </c>
      <c r="BN90" s="18">
        <v>-100</v>
      </c>
      <c r="BO90" s="18">
        <v>-30</v>
      </c>
      <c r="BP90" s="18">
        <v>-100</v>
      </c>
      <c r="BQ90" s="18">
        <v>0</v>
      </c>
    </row>
    <row r="91" spans="2:69" x14ac:dyDescent="0.25">
      <c r="B91" s="18" t="s">
        <v>110</v>
      </c>
      <c r="C91" s="18">
        <v>2017</v>
      </c>
      <c r="D91" s="18" t="s">
        <v>112</v>
      </c>
      <c r="E91" s="18" t="s">
        <v>33</v>
      </c>
      <c r="F91" s="18">
        <v>104</v>
      </c>
      <c r="G91" s="18">
        <v>20</v>
      </c>
      <c r="H91" s="18">
        <v>5.2</v>
      </c>
      <c r="I91" s="18" t="s">
        <v>90</v>
      </c>
      <c r="J91" s="18">
        <v>100</v>
      </c>
      <c r="K91" s="18" t="s">
        <v>57</v>
      </c>
      <c r="L91" s="18">
        <v>61.2</v>
      </c>
      <c r="M91" s="18">
        <v>18</v>
      </c>
      <c r="U91" s="18" t="s">
        <v>36</v>
      </c>
      <c r="V91" s="18" t="s">
        <v>37</v>
      </c>
      <c r="W91" s="18">
        <v>300</v>
      </c>
      <c r="Z91" s="18" t="s">
        <v>38</v>
      </c>
      <c r="AB91" s="18" t="s">
        <v>39</v>
      </c>
      <c r="AC91" s="18">
        <v>70</v>
      </c>
      <c r="AD91" s="18">
        <v>4500</v>
      </c>
      <c r="AE91" s="18">
        <v>11</v>
      </c>
      <c r="AF91" s="18" t="s">
        <v>48</v>
      </c>
      <c r="AG91" s="18" t="s">
        <v>65</v>
      </c>
      <c r="AJ91" s="18">
        <v>100</v>
      </c>
      <c r="AK91" s="18">
        <v>0.5</v>
      </c>
      <c r="AL91" s="18">
        <v>7</v>
      </c>
      <c r="AM91" s="18" t="s">
        <v>92</v>
      </c>
      <c r="AO91" s="18">
        <v>25</v>
      </c>
      <c r="AP91" s="18">
        <v>25</v>
      </c>
      <c r="AS91" s="18">
        <v>120.6</v>
      </c>
      <c r="AV91" s="18">
        <v>3.55</v>
      </c>
      <c r="BA91" s="22">
        <v>0.36</v>
      </c>
      <c r="BH91" s="18" t="s">
        <v>44</v>
      </c>
      <c r="BI91" s="18" t="s">
        <v>60</v>
      </c>
      <c r="BK91" s="18">
        <v>-100</v>
      </c>
      <c r="BL91" s="18">
        <v>-100</v>
      </c>
      <c r="BM91" s="18">
        <v>-10</v>
      </c>
      <c r="BN91" s="18">
        <v>-100</v>
      </c>
      <c r="BO91" s="18">
        <v>-30</v>
      </c>
      <c r="BP91" s="18">
        <v>-100</v>
      </c>
      <c r="BQ91" s="18">
        <v>0</v>
      </c>
    </row>
    <row r="92" spans="2:69" x14ac:dyDescent="0.25">
      <c r="B92" s="18" t="s">
        <v>110</v>
      </c>
      <c r="C92" s="18">
        <v>2017</v>
      </c>
      <c r="D92" s="18" t="s">
        <v>112</v>
      </c>
      <c r="E92" s="18" t="s">
        <v>33</v>
      </c>
      <c r="F92" s="18">
        <v>104</v>
      </c>
      <c r="G92" s="18">
        <v>20</v>
      </c>
      <c r="H92" s="18">
        <v>5.2</v>
      </c>
      <c r="I92" s="18" t="s">
        <v>90</v>
      </c>
      <c r="J92" s="18">
        <v>100</v>
      </c>
      <c r="K92" s="18" t="s">
        <v>57</v>
      </c>
      <c r="L92" s="18">
        <v>61.2</v>
      </c>
      <c r="M92" s="18">
        <v>25</v>
      </c>
      <c r="U92" s="18" t="s">
        <v>36</v>
      </c>
      <c r="V92" s="18" t="s">
        <v>37</v>
      </c>
      <c r="W92" s="18">
        <v>300</v>
      </c>
      <c r="Z92" s="18" t="s">
        <v>38</v>
      </c>
      <c r="AB92" s="18" t="s">
        <v>39</v>
      </c>
      <c r="AC92" s="18">
        <v>70</v>
      </c>
      <c r="AD92" s="18">
        <v>4500</v>
      </c>
      <c r="AE92" s="18">
        <v>11</v>
      </c>
      <c r="AF92" s="18" t="s">
        <v>48</v>
      </c>
      <c r="AG92" s="18" t="s">
        <v>65</v>
      </c>
      <c r="AJ92" s="18">
        <v>100</v>
      </c>
      <c r="AK92" s="18">
        <v>0.5</v>
      </c>
      <c r="AL92" s="18">
        <v>7</v>
      </c>
      <c r="AM92" s="18" t="s">
        <v>92</v>
      </c>
      <c r="AO92" s="18">
        <v>25</v>
      </c>
      <c r="AP92" s="18">
        <v>25</v>
      </c>
      <c r="AS92" s="18">
        <v>167.5</v>
      </c>
      <c r="AV92" s="18">
        <v>3.55</v>
      </c>
      <c r="BA92" s="22">
        <v>0.4</v>
      </c>
      <c r="BH92" s="18" t="s">
        <v>44</v>
      </c>
      <c r="BI92" s="18" t="s">
        <v>60</v>
      </c>
      <c r="BK92" s="18">
        <v>-100</v>
      </c>
      <c r="BL92" s="18">
        <v>-100</v>
      </c>
      <c r="BM92" s="18">
        <v>-10</v>
      </c>
      <c r="BN92" s="18">
        <v>-100</v>
      </c>
      <c r="BO92" s="18">
        <v>-30</v>
      </c>
      <c r="BP92" s="18">
        <v>-100</v>
      </c>
      <c r="BQ92" s="18">
        <v>0</v>
      </c>
    </row>
    <row r="93" spans="2:69" x14ac:dyDescent="0.25">
      <c r="B93" s="18" t="s">
        <v>110</v>
      </c>
      <c r="C93" s="18">
        <v>2017</v>
      </c>
      <c r="D93" s="18" t="s">
        <v>112</v>
      </c>
      <c r="E93" s="18" t="s">
        <v>33</v>
      </c>
      <c r="F93" s="18">
        <v>104</v>
      </c>
      <c r="G93" s="18">
        <v>20</v>
      </c>
      <c r="H93" s="18">
        <v>5.2</v>
      </c>
      <c r="I93" s="18" t="s">
        <v>90</v>
      </c>
      <c r="J93" s="18">
        <v>100</v>
      </c>
      <c r="K93" s="18" t="s">
        <v>57</v>
      </c>
      <c r="L93" s="18">
        <v>61.2</v>
      </c>
      <c r="M93" s="18">
        <v>5</v>
      </c>
      <c r="U93" s="18" t="s">
        <v>36</v>
      </c>
      <c r="V93" s="18" t="s">
        <v>37</v>
      </c>
      <c r="W93" s="18">
        <v>300</v>
      </c>
      <c r="Z93" s="18" t="s">
        <v>38</v>
      </c>
      <c r="AB93" s="18" t="s">
        <v>39</v>
      </c>
      <c r="AC93" s="18">
        <v>70</v>
      </c>
      <c r="AD93" s="18">
        <v>4500</v>
      </c>
      <c r="AE93" s="18">
        <v>11</v>
      </c>
      <c r="AF93" s="18" t="s">
        <v>48</v>
      </c>
      <c r="AG93" s="18" t="s">
        <v>65</v>
      </c>
      <c r="AJ93" s="18">
        <v>100</v>
      </c>
      <c r="AK93" s="18">
        <v>0.5</v>
      </c>
      <c r="AL93" s="18">
        <v>7</v>
      </c>
      <c r="AM93" s="18" t="s">
        <v>93</v>
      </c>
      <c r="AO93" s="18">
        <v>25</v>
      </c>
      <c r="AP93" s="18">
        <v>25</v>
      </c>
      <c r="AS93" s="18">
        <v>33.5</v>
      </c>
      <c r="AV93" s="18">
        <v>3.55</v>
      </c>
      <c r="BA93" s="22">
        <v>0.18</v>
      </c>
      <c r="BH93" s="18" t="s">
        <v>44</v>
      </c>
      <c r="BI93" s="18" t="s">
        <v>60</v>
      </c>
      <c r="BK93" s="18">
        <v>-100</v>
      </c>
      <c r="BL93" s="18">
        <v>-100</v>
      </c>
      <c r="BM93" s="18">
        <v>-10</v>
      </c>
      <c r="BN93" s="18">
        <v>-100</v>
      </c>
      <c r="BO93" s="18">
        <v>-30</v>
      </c>
      <c r="BP93" s="18">
        <v>-100</v>
      </c>
      <c r="BQ93" s="18">
        <v>0</v>
      </c>
    </row>
    <row r="94" spans="2:69" x14ac:dyDescent="0.25">
      <c r="B94" s="18" t="s">
        <v>110</v>
      </c>
      <c r="C94" s="18">
        <v>2017</v>
      </c>
      <c r="D94" s="18" t="s">
        <v>112</v>
      </c>
      <c r="E94" s="18" t="s">
        <v>33</v>
      </c>
      <c r="F94" s="18">
        <v>104</v>
      </c>
      <c r="G94" s="18">
        <v>20</v>
      </c>
      <c r="H94" s="18">
        <v>5.2</v>
      </c>
      <c r="I94" s="18" t="s">
        <v>90</v>
      </c>
      <c r="J94" s="18">
        <v>100</v>
      </c>
      <c r="K94" s="18" t="s">
        <v>57</v>
      </c>
      <c r="L94" s="18">
        <v>61.2</v>
      </c>
      <c r="M94" s="18">
        <v>7</v>
      </c>
      <c r="U94" s="18" t="s">
        <v>36</v>
      </c>
      <c r="V94" s="18" t="s">
        <v>37</v>
      </c>
      <c r="W94" s="18">
        <v>300</v>
      </c>
      <c r="Z94" s="18" t="s">
        <v>38</v>
      </c>
      <c r="AB94" s="18" t="s">
        <v>39</v>
      </c>
      <c r="AC94" s="18">
        <v>70</v>
      </c>
      <c r="AD94" s="18">
        <v>4500</v>
      </c>
      <c r="AE94" s="18">
        <v>11</v>
      </c>
      <c r="AF94" s="18" t="s">
        <v>48</v>
      </c>
      <c r="AG94" s="18" t="s">
        <v>65</v>
      </c>
      <c r="AJ94" s="18">
        <v>100</v>
      </c>
      <c r="AK94" s="18">
        <v>0.5</v>
      </c>
      <c r="AL94" s="18">
        <v>7</v>
      </c>
      <c r="AM94" s="18" t="s">
        <v>93</v>
      </c>
      <c r="AO94" s="18">
        <v>25</v>
      </c>
      <c r="AP94" s="18">
        <v>25</v>
      </c>
      <c r="AS94" s="18">
        <v>46.9</v>
      </c>
      <c r="AV94" s="18">
        <v>3.55</v>
      </c>
      <c r="BA94" s="22">
        <v>0.28000000000000003</v>
      </c>
      <c r="BH94" s="18" t="s">
        <v>44</v>
      </c>
      <c r="BI94" s="18" t="s">
        <v>60</v>
      </c>
      <c r="BK94" s="18">
        <v>-100</v>
      </c>
      <c r="BL94" s="18">
        <v>-100</v>
      </c>
      <c r="BM94" s="18">
        <v>-10</v>
      </c>
      <c r="BN94" s="18">
        <v>-100</v>
      </c>
      <c r="BO94" s="18">
        <v>-30</v>
      </c>
      <c r="BP94" s="18">
        <v>-100</v>
      </c>
      <c r="BQ94" s="18">
        <v>0</v>
      </c>
    </row>
    <row r="95" spans="2:69" x14ac:dyDescent="0.25">
      <c r="B95" s="18" t="s">
        <v>110</v>
      </c>
      <c r="C95" s="18">
        <v>2017</v>
      </c>
      <c r="D95" s="18" t="s">
        <v>112</v>
      </c>
      <c r="E95" s="18" t="s">
        <v>33</v>
      </c>
      <c r="F95" s="18">
        <v>104</v>
      </c>
      <c r="G95" s="18">
        <v>20</v>
      </c>
      <c r="H95" s="18">
        <v>5.2</v>
      </c>
      <c r="I95" s="18" t="s">
        <v>90</v>
      </c>
      <c r="J95" s="18">
        <v>100</v>
      </c>
      <c r="K95" s="18" t="s">
        <v>57</v>
      </c>
      <c r="L95" s="18">
        <v>61.2</v>
      </c>
      <c r="M95" s="18">
        <v>8.5</v>
      </c>
      <c r="U95" s="18" t="s">
        <v>36</v>
      </c>
      <c r="V95" s="18" t="s">
        <v>37</v>
      </c>
      <c r="W95" s="18">
        <v>300</v>
      </c>
      <c r="Z95" s="18" t="s">
        <v>38</v>
      </c>
      <c r="AB95" s="18" t="s">
        <v>39</v>
      </c>
      <c r="AC95" s="18">
        <v>70</v>
      </c>
      <c r="AD95" s="18">
        <v>4500</v>
      </c>
      <c r="AE95" s="18">
        <v>11</v>
      </c>
      <c r="AF95" s="18" t="s">
        <v>48</v>
      </c>
      <c r="AG95" s="18" t="s">
        <v>65</v>
      </c>
      <c r="AJ95" s="18">
        <v>100</v>
      </c>
      <c r="AK95" s="18">
        <v>0.5</v>
      </c>
      <c r="AL95" s="18">
        <v>7</v>
      </c>
      <c r="AM95" s="18" t="s">
        <v>93</v>
      </c>
      <c r="AO95" s="18">
        <v>25</v>
      </c>
      <c r="AP95" s="18">
        <v>25</v>
      </c>
      <c r="AS95" s="18">
        <v>56.95</v>
      </c>
      <c r="AV95" s="18">
        <v>3.55</v>
      </c>
      <c r="BA95" s="22">
        <v>0.23</v>
      </c>
      <c r="BH95" s="18" t="s">
        <v>44</v>
      </c>
      <c r="BI95" s="18" t="s">
        <v>60</v>
      </c>
      <c r="BK95" s="18">
        <v>-100</v>
      </c>
      <c r="BL95" s="18">
        <v>-100</v>
      </c>
      <c r="BM95" s="18">
        <v>-10</v>
      </c>
      <c r="BN95" s="18">
        <v>-100</v>
      </c>
      <c r="BO95" s="18">
        <v>-30</v>
      </c>
      <c r="BP95" s="18">
        <v>-100</v>
      </c>
      <c r="BQ95" s="18">
        <v>0</v>
      </c>
    </row>
    <row r="96" spans="2:69" x14ac:dyDescent="0.25">
      <c r="B96" s="18" t="s">
        <v>110</v>
      </c>
      <c r="C96" s="18">
        <v>2017</v>
      </c>
      <c r="D96" s="18" t="s">
        <v>112</v>
      </c>
      <c r="E96" s="18" t="s">
        <v>33</v>
      </c>
      <c r="F96" s="18">
        <v>104</v>
      </c>
      <c r="G96" s="18">
        <v>20</v>
      </c>
      <c r="H96" s="18">
        <v>5.2</v>
      </c>
      <c r="I96" s="18" t="s">
        <v>90</v>
      </c>
      <c r="J96" s="18">
        <v>100</v>
      </c>
      <c r="K96" s="18" t="s">
        <v>57</v>
      </c>
      <c r="L96" s="18">
        <v>61.2</v>
      </c>
      <c r="M96" s="18">
        <v>10</v>
      </c>
      <c r="U96" s="18" t="s">
        <v>36</v>
      </c>
      <c r="V96" s="18" t="s">
        <v>37</v>
      </c>
      <c r="W96" s="18">
        <v>300</v>
      </c>
      <c r="Z96" s="18" t="s">
        <v>38</v>
      </c>
      <c r="AB96" s="18" t="s">
        <v>39</v>
      </c>
      <c r="AC96" s="18">
        <v>70</v>
      </c>
      <c r="AD96" s="18">
        <v>4500</v>
      </c>
      <c r="AE96" s="18">
        <v>11</v>
      </c>
      <c r="AF96" s="18" t="s">
        <v>48</v>
      </c>
      <c r="AG96" s="18" t="s">
        <v>65</v>
      </c>
      <c r="AJ96" s="18">
        <v>100</v>
      </c>
      <c r="AK96" s="18">
        <v>0.5</v>
      </c>
      <c r="AL96" s="18">
        <v>7</v>
      </c>
      <c r="AM96" s="18" t="s">
        <v>93</v>
      </c>
      <c r="AO96" s="18">
        <v>25</v>
      </c>
      <c r="AP96" s="18">
        <v>25</v>
      </c>
      <c r="AS96" s="18">
        <v>67</v>
      </c>
      <c r="AV96" s="18">
        <v>3.55</v>
      </c>
      <c r="BA96" s="22">
        <v>0.315</v>
      </c>
      <c r="BH96" s="18" t="s">
        <v>44</v>
      </c>
      <c r="BI96" s="18" t="s">
        <v>60</v>
      </c>
      <c r="BK96" s="18">
        <v>-100</v>
      </c>
      <c r="BL96" s="18">
        <v>-100</v>
      </c>
      <c r="BM96" s="18">
        <v>-10</v>
      </c>
      <c r="BN96" s="18">
        <v>-100</v>
      </c>
      <c r="BO96" s="18">
        <v>-30</v>
      </c>
      <c r="BP96" s="18">
        <v>-100</v>
      </c>
      <c r="BQ96" s="18">
        <v>0</v>
      </c>
    </row>
    <row r="97" spans="2:69" x14ac:dyDescent="0.25">
      <c r="B97" s="18" t="s">
        <v>110</v>
      </c>
      <c r="C97" s="18">
        <v>2017</v>
      </c>
      <c r="D97" s="18" t="s">
        <v>112</v>
      </c>
      <c r="E97" s="18" t="s">
        <v>33</v>
      </c>
      <c r="F97" s="18">
        <v>104</v>
      </c>
      <c r="G97" s="18">
        <v>20</v>
      </c>
      <c r="H97" s="18">
        <v>5.2</v>
      </c>
      <c r="I97" s="18" t="s">
        <v>90</v>
      </c>
      <c r="J97" s="18">
        <v>100</v>
      </c>
      <c r="K97" s="18" t="s">
        <v>57</v>
      </c>
      <c r="L97" s="18">
        <v>61.2</v>
      </c>
      <c r="M97" s="18">
        <v>12</v>
      </c>
      <c r="U97" s="18" t="s">
        <v>36</v>
      </c>
      <c r="V97" s="18" t="s">
        <v>37</v>
      </c>
      <c r="W97" s="18">
        <v>300</v>
      </c>
      <c r="Z97" s="18" t="s">
        <v>38</v>
      </c>
      <c r="AB97" s="18" t="s">
        <v>39</v>
      </c>
      <c r="AC97" s="18">
        <v>70</v>
      </c>
      <c r="AD97" s="18">
        <v>4500</v>
      </c>
      <c r="AE97" s="18">
        <v>11</v>
      </c>
      <c r="AF97" s="18" t="s">
        <v>48</v>
      </c>
      <c r="AG97" s="18" t="s">
        <v>65</v>
      </c>
      <c r="AJ97" s="18">
        <v>100</v>
      </c>
      <c r="AK97" s="18">
        <v>0.5</v>
      </c>
      <c r="AL97" s="18">
        <v>7</v>
      </c>
      <c r="AM97" s="18" t="s">
        <v>93</v>
      </c>
      <c r="AO97" s="18">
        <v>25</v>
      </c>
      <c r="AP97" s="18">
        <v>25</v>
      </c>
      <c r="AS97" s="18">
        <v>80.400000000000006</v>
      </c>
      <c r="AV97" s="18">
        <v>3.55</v>
      </c>
      <c r="BA97" s="22">
        <v>0.18</v>
      </c>
      <c r="BH97" s="18" t="s">
        <v>44</v>
      </c>
      <c r="BI97" s="18" t="s">
        <v>60</v>
      </c>
      <c r="BK97" s="18">
        <v>-100</v>
      </c>
      <c r="BL97" s="18">
        <v>-100</v>
      </c>
      <c r="BM97" s="18">
        <v>-10</v>
      </c>
      <c r="BN97" s="18">
        <v>-100</v>
      </c>
      <c r="BO97" s="18">
        <v>-30</v>
      </c>
      <c r="BP97" s="18">
        <v>-100</v>
      </c>
      <c r="BQ97" s="18">
        <v>0</v>
      </c>
    </row>
    <row r="98" spans="2:69" x14ac:dyDescent="0.25">
      <c r="B98" s="18" t="s">
        <v>110</v>
      </c>
      <c r="C98" s="18">
        <v>2017</v>
      </c>
      <c r="D98" s="18" t="s">
        <v>112</v>
      </c>
      <c r="E98" s="18" t="s">
        <v>33</v>
      </c>
      <c r="F98" s="18">
        <v>104</v>
      </c>
      <c r="G98" s="18">
        <v>20</v>
      </c>
      <c r="H98" s="18">
        <v>5.2</v>
      </c>
      <c r="I98" s="18" t="s">
        <v>90</v>
      </c>
      <c r="J98" s="18">
        <v>100</v>
      </c>
      <c r="K98" s="18" t="s">
        <v>57</v>
      </c>
      <c r="L98" s="18">
        <v>61.2</v>
      </c>
      <c r="M98" s="18">
        <v>14</v>
      </c>
      <c r="U98" s="18" t="s">
        <v>36</v>
      </c>
      <c r="V98" s="18" t="s">
        <v>37</v>
      </c>
      <c r="W98" s="18">
        <v>300</v>
      </c>
      <c r="Z98" s="18" t="s">
        <v>38</v>
      </c>
      <c r="AB98" s="18" t="s">
        <v>39</v>
      </c>
      <c r="AC98" s="18">
        <v>70</v>
      </c>
      <c r="AD98" s="18">
        <v>4500</v>
      </c>
      <c r="AE98" s="18">
        <v>11</v>
      </c>
      <c r="AF98" s="18" t="s">
        <v>48</v>
      </c>
      <c r="AG98" s="18" t="s">
        <v>65</v>
      </c>
      <c r="AJ98" s="18">
        <v>100</v>
      </c>
      <c r="AK98" s="18">
        <v>0.5</v>
      </c>
      <c r="AL98" s="18">
        <v>7</v>
      </c>
      <c r="AM98" s="18" t="s">
        <v>93</v>
      </c>
      <c r="AO98" s="18">
        <v>25</v>
      </c>
      <c r="AP98" s="18">
        <v>25</v>
      </c>
      <c r="AS98" s="18">
        <v>93.8</v>
      </c>
      <c r="AV98" s="18">
        <v>3.55</v>
      </c>
      <c r="BA98" s="22">
        <v>0.28000000000000003</v>
      </c>
      <c r="BH98" s="18" t="s">
        <v>44</v>
      </c>
      <c r="BI98" s="18" t="s">
        <v>60</v>
      </c>
      <c r="BK98" s="18">
        <v>-100</v>
      </c>
      <c r="BL98" s="18">
        <v>-100</v>
      </c>
      <c r="BM98" s="18">
        <v>-10</v>
      </c>
      <c r="BN98" s="18">
        <v>-100</v>
      </c>
      <c r="BO98" s="18">
        <v>-30</v>
      </c>
      <c r="BP98" s="18">
        <v>-100</v>
      </c>
      <c r="BQ98" s="18">
        <v>0</v>
      </c>
    </row>
    <row r="99" spans="2:69" x14ac:dyDescent="0.25">
      <c r="B99" s="18" t="s">
        <v>110</v>
      </c>
      <c r="C99" s="18">
        <v>2017</v>
      </c>
      <c r="D99" s="18" t="s">
        <v>112</v>
      </c>
      <c r="E99" s="18" t="s">
        <v>33</v>
      </c>
      <c r="F99" s="18">
        <v>104</v>
      </c>
      <c r="G99" s="18">
        <v>20</v>
      </c>
      <c r="H99" s="18">
        <v>5.2</v>
      </c>
      <c r="I99" s="18" t="s">
        <v>90</v>
      </c>
      <c r="J99" s="18">
        <v>100</v>
      </c>
      <c r="K99" s="18" t="s">
        <v>57</v>
      </c>
      <c r="L99" s="18">
        <v>61.2</v>
      </c>
      <c r="M99" s="18">
        <v>16</v>
      </c>
      <c r="U99" s="18" t="s">
        <v>36</v>
      </c>
      <c r="V99" s="18" t="s">
        <v>37</v>
      </c>
      <c r="W99" s="18">
        <v>300</v>
      </c>
      <c r="Z99" s="18" t="s">
        <v>38</v>
      </c>
      <c r="AB99" s="18" t="s">
        <v>39</v>
      </c>
      <c r="AC99" s="18">
        <v>70</v>
      </c>
      <c r="AD99" s="18">
        <v>4500</v>
      </c>
      <c r="AE99" s="18">
        <v>11</v>
      </c>
      <c r="AF99" s="18" t="s">
        <v>48</v>
      </c>
      <c r="AG99" s="18" t="s">
        <v>65</v>
      </c>
      <c r="AJ99" s="18">
        <v>100</v>
      </c>
      <c r="AK99" s="18">
        <v>0.5</v>
      </c>
      <c r="AL99" s="18">
        <v>7</v>
      </c>
      <c r="AM99" s="18" t="s">
        <v>93</v>
      </c>
      <c r="AO99" s="18">
        <v>25</v>
      </c>
      <c r="AP99" s="18">
        <v>25</v>
      </c>
      <c r="AS99" s="18">
        <v>107.2</v>
      </c>
      <c r="AV99" s="18">
        <v>3.55</v>
      </c>
      <c r="BA99" s="22">
        <v>0.3</v>
      </c>
      <c r="BH99" s="18" t="s">
        <v>44</v>
      </c>
      <c r="BI99" s="18" t="s">
        <v>60</v>
      </c>
      <c r="BK99" s="18">
        <v>-100</v>
      </c>
      <c r="BL99" s="18">
        <v>-100</v>
      </c>
      <c r="BM99" s="18">
        <v>-10</v>
      </c>
      <c r="BN99" s="18">
        <v>-100</v>
      </c>
      <c r="BO99" s="18">
        <v>-30</v>
      </c>
      <c r="BP99" s="18">
        <v>-100</v>
      </c>
      <c r="BQ99" s="18">
        <v>0</v>
      </c>
    </row>
    <row r="100" spans="2:69" x14ac:dyDescent="0.25">
      <c r="B100" s="18" t="s">
        <v>110</v>
      </c>
      <c r="C100" s="18">
        <v>2017</v>
      </c>
      <c r="D100" s="18" t="s">
        <v>112</v>
      </c>
      <c r="E100" s="18" t="s">
        <v>33</v>
      </c>
      <c r="F100" s="18">
        <v>104</v>
      </c>
      <c r="G100" s="18">
        <v>20</v>
      </c>
      <c r="H100" s="18">
        <v>5.2</v>
      </c>
      <c r="I100" s="18" t="s">
        <v>90</v>
      </c>
      <c r="J100" s="18">
        <v>100</v>
      </c>
      <c r="K100" s="18" t="s">
        <v>57</v>
      </c>
      <c r="L100" s="18">
        <v>61.2</v>
      </c>
      <c r="M100" s="18">
        <v>18</v>
      </c>
      <c r="U100" s="18" t="s">
        <v>36</v>
      </c>
      <c r="V100" s="18" t="s">
        <v>37</v>
      </c>
      <c r="W100" s="18">
        <v>300</v>
      </c>
      <c r="Z100" s="18" t="s">
        <v>38</v>
      </c>
      <c r="AB100" s="18" t="s">
        <v>39</v>
      </c>
      <c r="AC100" s="18">
        <v>70</v>
      </c>
      <c r="AD100" s="18">
        <v>4500</v>
      </c>
      <c r="AE100" s="18">
        <v>11</v>
      </c>
      <c r="AF100" s="18" t="s">
        <v>48</v>
      </c>
      <c r="AG100" s="18" t="s">
        <v>65</v>
      </c>
      <c r="AJ100" s="18">
        <v>100</v>
      </c>
      <c r="AK100" s="18">
        <v>0.5</v>
      </c>
      <c r="AL100" s="18">
        <v>7</v>
      </c>
      <c r="AM100" s="18" t="s">
        <v>93</v>
      </c>
      <c r="AO100" s="18">
        <v>25</v>
      </c>
      <c r="AP100" s="18">
        <v>25</v>
      </c>
      <c r="AS100" s="18">
        <v>120.6</v>
      </c>
      <c r="AV100" s="18">
        <v>3.55</v>
      </c>
      <c r="BA100" s="22">
        <v>0.28000000000000003</v>
      </c>
      <c r="BH100" s="18" t="s">
        <v>44</v>
      </c>
      <c r="BI100" s="18" t="s">
        <v>60</v>
      </c>
      <c r="BK100" s="18">
        <v>-100</v>
      </c>
      <c r="BL100" s="18">
        <v>-100</v>
      </c>
      <c r="BM100" s="18">
        <v>-10</v>
      </c>
      <c r="BN100" s="18">
        <v>-100</v>
      </c>
      <c r="BO100" s="18">
        <v>-30</v>
      </c>
      <c r="BP100" s="18">
        <v>-100</v>
      </c>
      <c r="BQ100" s="18">
        <v>0</v>
      </c>
    </row>
    <row r="101" spans="2:69" x14ac:dyDescent="0.25">
      <c r="B101" s="18" t="s">
        <v>110</v>
      </c>
      <c r="C101" s="18">
        <v>2017</v>
      </c>
      <c r="D101" s="18" t="s">
        <v>112</v>
      </c>
      <c r="E101" s="18" t="s">
        <v>33</v>
      </c>
      <c r="F101" s="18">
        <v>104</v>
      </c>
      <c r="G101" s="18">
        <v>20</v>
      </c>
      <c r="H101" s="18">
        <v>5.2</v>
      </c>
      <c r="I101" s="18" t="s">
        <v>90</v>
      </c>
      <c r="J101" s="18">
        <v>100</v>
      </c>
      <c r="K101" s="18" t="s">
        <v>57</v>
      </c>
      <c r="L101" s="18">
        <v>61.2</v>
      </c>
      <c r="M101" s="18">
        <v>25</v>
      </c>
      <c r="U101" s="18" t="s">
        <v>36</v>
      </c>
      <c r="V101" s="18" t="s">
        <v>37</v>
      </c>
      <c r="W101" s="18">
        <v>300</v>
      </c>
      <c r="Z101" s="18" t="s">
        <v>38</v>
      </c>
      <c r="AB101" s="18" t="s">
        <v>39</v>
      </c>
      <c r="AC101" s="18">
        <v>70</v>
      </c>
      <c r="AD101" s="18">
        <v>4500</v>
      </c>
      <c r="AE101" s="18">
        <v>11</v>
      </c>
      <c r="AF101" s="18" t="s">
        <v>48</v>
      </c>
      <c r="AG101" s="18" t="s">
        <v>65</v>
      </c>
      <c r="AJ101" s="18">
        <v>100</v>
      </c>
      <c r="AK101" s="18">
        <v>0.5</v>
      </c>
      <c r="AL101" s="18">
        <v>7</v>
      </c>
      <c r="AM101" s="18" t="s">
        <v>93</v>
      </c>
      <c r="AO101" s="18">
        <v>25</v>
      </c>
      <c r="AP101" s="18">
        <v>25</v>
      </c>
      <c r="AS101" s="18">
        <v>167.5</v>
      </c>
      <c r="AV101" s="18">
        <v>3.49</v>
      </c>
      <c r="BA101" s="22">
        <v>0.27500000000000002</v>
      </c>
      <c r="BH101" s="18" t="s">
        <v>44</v>
      </c>
      <c r="BI101" s="18" t="s">
        <v>60</v>
      </c>
      <c r="BK101" s="18">
        <v>-100</v>
      </c>
      <c r="BL101" s="18">
        <v>-100</v>
      </c>
      <c r="BM101" s="18">
        <v>-10</v>
      </c>
      <c r="BN101" s="18">
        <v>-100</v>
      </c>
      <c r="BO101" s="18">
        <v>-30</v>
      </c>
      <c r="BP101" s="18">
        <v>-100</v>
      </c>
      <c r="BQ101" s="18">
        <v>0</v>
      </c>
    </row>
    <row r="102" spans="2:69" x14ac:dyDescent="0.25">
      <c r="B102" s="18" t="s">
        <v>110</v>
      </c>
      <c r="C102" s="18">
        <v>2017</v>
      </c>
      <c r="D102" s="18" t="s">
        <v>112</v>
      </c>
      <c r="E102" s="18" t="s">
        <v>33</v>
      </c>
      <c r="F102" s="18">
        <v>104</v>
      </c>
      <c r="G102" s="18">
        <v>20</v>
      </c>
      <c r="H102" s="18">
        <v>5.2</v>
      </c>
      <c r="I102" s="18" t="s">
        <v>90</v>
      </c>
      <c r="J102" s="18">
        <v>100</v>
      </c>
      <c r="K102" s="18" t="s">
        <v>57</v>
      </c>
      <c r="L102" s="18">
        <v>61.2</v>
      </c>
      <c r="M102" s="18">
        <v>3</v>
      </c>
      <c r="U102" s="18" t="s">
        <v>36</v>
      </c>
      <c r="V102" s="18" t="s">
        <v>113</v>
      </c>
      <c r="W102" s="18">
        <v>447</v>
      </c>
      <c r="Z102" s="18" t="s">
        <v>38</v>
      </c>
      <c r="AB102" s="18" t="s">
        <v>114</v>
      </c>
      <c r="AC102" s="18">
        <v>70</v>
      </c>
      <c r="AD102" s="18">
        <v>4500</v>
      </c>
      <c r="AE102" s="18">
        <v>4.2</v>
      </c>
      <c r="AF102" s="18" t="s">
        <v>48</v>
      </c>
      <c r="AG102" s="18" t="s">
        <v>65</v>
      </c>
      <c r="AJ102" s="18">
        <v>100</v>
      </c>
      <c r="AK102" s="18">
        <v>0.5</v>
      </c>
      <c r="AL102" s="18">
        <v>7</v>
      </c>
      <c r="AM102" s="18" t="s">
        <v>93</v>
      </c>
      <c r="AO102" s="18">
        <v>25</v>
      </c>
      <c r="AP102" s="18">
        <v>100</v>
      </c>
      <c r="AQ102" s="18">
        <v>0.5</v>
      </c>
      <c r="AS102" s="18">
        <v>20.100000000000001</v>
      </c>
      <c r="AV102" s="18">
        <v>3.55</v>
      </c>
      <c r="BA102" s="22">
        <v>0.08</v>
      </c>
      <c r="BH102" s="18" t="s">
        <v>44</v>
      </c>
      <c r="BI102" s="18" t="s">
        <v>60</v>
      </c>
      <c r="BK102" s="18">
        <v>-60</v>
      </c>
      <c r="BL102" s="18">
        <v>-60</v>
      </c>
      <c r="BM102" s="18">
        <v>0</v>
      </c>
      <c r="BN102" s="18">
        <v>-80</v>
      </c>
      <c r="BO102" s="18">
        <v>-20</v>
      </c>
      <c r="BP102" s="18">
        <v>-100</v>
      </c>
      <c r="BQ102" s="18">
        <v>0</v>
      </c>
    </row>
    <row r="103" spans="2:69" x14ac:dyDescent="0.25">
      <c r="B103" s="18" t="s">
        <v>110</v>
      </c>
      <c r="C103" s="18">
        <v>2017</v>
      </c>
      <c r="D103" s="18" t="s">
        <v>112</v>
      </c>
      <c r="E103" s="18" t="s">
        <v>33</v>
      </c>
      <c r="F103" s="18">
        <v>104</v>
      </c>
      <c r="G103" s="18">
        <v>20</v>
      </c>
      <c r="H103" s="18">
        <v>5.2</v>
      </c>
      <c r="I103" s="18" t="s">
        <v>90</v>
      </c>
      <c r="J103" s="18">
        <v>100</v>
      </c>
      <c r="K103" s="18" t="s">
        <v>57</v>
      </c>
      <c r="L103" s="18">
        <v>61.2</v>
      </c>
      <c r="M103" s="18">
        <v>5</v>
      </c>
      <c r="U103" s="18" t="s">
        <v>36</v>
      </c>
      <c r="V103" s="18" t="s">
        <v>113</v>
      </c>
      <c r="W103" s="18">
        <v>447</v>
      </c>
      <c r="Z103" s="18" t="s">
        <v>38</v>
      </c>
      <c r="AB103" s="18" t="s">
        <v>114</v>
      </c>
      <c r="AC103" s="18">
        <v>70</v>
      </c>
      <c r="AD103" s="18">
        <v>4500</v>
      </c>
      <c r="AE103" s="18">
        <v>4.2</v>
      </c>
      <c r="AF103" s="18" t="s">
        <v>48</v>
      </c>
      <c r="AG103" s="18" t="s">
        <v>65</v>
      </c>
      <c r="AJ103" s="18">
        <v>100</v>
      </c>
      <c r="AK103" s="18">
        <v>0.5</v>
      </c>
      <c r="AL103" s="18">
        <v>7</v>
      </c>
      <c r="AM103" s="18" t="s">
        <v>93</v>
      </c>
      <c r="AO103" s="18">
        <v>25</v>
      </c>
      <c r="AP103" s="18">
        <v>100</v>
      </c>
      <c r="AQ103" s="18">
        <v>0.5</v>
      </c>
      <c r="AS103" s="18">
        <v>33.5</v>
      </c>
      <c r="AV103" s="18">
        <v>3.55</v>
      </c>
      <c r="BA103" s="22">
        <v>0.125</v>
      </c>
      <c r="BH103" s="18" t="s">
        <v>44</v>
      </c>
      <c r="BI103" s="18" t="s">
        <v>60</v>
      </c>
      <c r="BK103" s="18">
        <v>-60</v>
      </c>
      <c r="BL103" s="18">
        <v>-60</v>
      </c>
      <c r="BM103" s="18">
        <v>0</v>
      </c>
      <c r="BN103" s="18">
        <v>-80</v>
      </c>
      <c r="BO103" s="18">
        <v>-20</v>
      </c>
      <c r="BP103" s="18">
        <v>-100</v>
      </c>
      <c r="BQ103" s="18">
        <v>0</v>
      </c>
    </row>
    <row r="104" spans="2:69" x14ac:dyDescent="0.25">
      <c r="B104" s="18" t="s">
        <v>110</v>
      </c>
      <c r="C104" s="18">
        <v>2017</v>
      </c>
      <c r="D104" s="18" t="s">
        <v>112</v>
      </c>
      <c r="E104" s="18" t="s">
        <v>33</v>
      </c>
      <c r="F104" s="18">
        <v>104</v>
      </c>
      <c r="G104" s="18">
        <v>20</v>
      </c>
      <c r="H104" s="18">
        <v>5.2</v>
      </c>
      <c r="I104" s="18" t="s">
        <v>90</v>
      </c>
      <c r="J104" s="18">
        <v>100</v>
      </c>
      <c r="K104" s="18" t="s">
        <v>57</v>
      </c>
      <c r="L104" s="18">
        <v>61.2</v>
      </c>
      <c r="M104" s="18">
        <v>7</v>
      </c>
      <c r="U104" s="18" t="s">
        <v>36</v>
      </c>
      <c r="V104" s="18" t="s">
        <v>113</v>
      </c>
      <c r="W104" s="18">
        <v>447</v>
      </c>
      <c r="Z104" s="18" t="s">
        <v>38</v>
      </c>
      <c r="AB104" s="18" t="s">
        <v>114</v>
      </c>
      <c r="AC104" s="18">
        <v>70</v>
      </c>
      <c r="AD104" s="18">
        <v>4500</v>
      </c>
      <c r="AE104" s="18">
        <v>4.2</v>
      </c>
      <c r="AF104" s="18" t="s">
        <v>48</v>
      </c>
      <c r="AG104" s="18" t="s">
        <v>65</v>
      </c>
      <c r="AJ104" s="18">
        <v>100</v>
      </c>
      <c r="AK104" s="18">
        <v>0.5</v>
      </c>
      <c r="AL104" s="18">
        <v>7</v>
      </c>
      <c r="AM104" s="18" t="s">
        <v>93</v>
      </c>
      <c r="AO104" s="18">
        <v>25</v>
      </c>
      <c r="AP104" s="18">
        <v>100</v>
      </c>
      <c r="AQ104" s="18">
        <v>0.5</v>
      </c>
      <c r="AS104" s="18">
        <v>46.9</v>
      </c>
      <c r="AV104" s="18">
        <v>3.55</v>
      </c>
      <c r="BA104" s="22">
        <v>0.08</v>
      </c>
      <c r="BH104" s="18" t="s">
        <v>44</v>
      </c>
      <c r="BI104" s="18" t="s">
        <v>60</v>
      </c>
      <c r="BK104" s="18">
        <v>-60</v>
      </c>
      <c r="BL104" s="18">
        <v>-60</v>
      </c>
      <c r="BM104" s="18">
        <v>0</v>
      </c>
      <c r="BN104" s="18">
        <v>-80</v>
      </c>
      <c r="BO104" s="18">
        <v>-20</v>
      </c>
      <c r="BP104" s="18">
        <v>-100</v>
      </c>
      <c r="BQ104" s="18">
        <v>0</v>
      </c>
    </row>
    <row r="105" spans="2:69" x14ac:dyDescent="0.25">
      <c r="B105" s="18" t="s">
        <v>110</v>
      </c>
      <c r="C105" s="18">
        <v>2017</v>
      </c>
      <c r="D105" s="18" t="s">
        <v>112</v>
      </c>
      <c r="E105" s="18" t="s">
        <v>33</v>
      </c>
      <c r="F105" s="18">
        <v>104</v>
      </c>
      <c r="G105" s="18">
        <v>20</v>
      </c>
      <c r="H105" s="18">
        <v>5.2</v>
      </c>
      <c r="I105" s="18" t="s">
        <v>90</v>
      </c>
      <c r="J105" s="18">
        <v>100</v>
      </c>
      <c r="K105" s="18" t="s">
        <v>57</v>
      </c>
      <c r="L105" s="18">
        <v>61.2</v>
      </c>
      <c r="M105" s="18">
        <v>8.5</v>
      </c>
      <c r="U105" s="18" t="s">
        <v>36</v>
      </c>
      <c r="V105" s="18" t="s">
        <v>113</v>
      </c>
      <c r="W105" s="18">
        <v>447</v>
      </c>
      <c r="Z105" s="18" t="s">
        <v>38</v>
      </c>
      <c r="AB105" s="18" t="s">
        <v>114</v>
      </c>
      <c r="AC105" s="18">
        <v>70</v>
      </c>
      <c r="AD105" s="18">
        <v>4500</v>
      </c>
      <c r="AE105" s="18">
        <v>4.2</v>
      </c>
      <c r="AF105" s="18" t="s">
        <v>48</v>
      </c>
      <c r="AG105" s="18" t="s">
        <v>65</v>
      </c>
      <c r="AJ105" s="18">
        <v>100</v>
      </c>
      <c r="AK105" s="18">
        <v>0.5</v>
      </c>
      <c r="AL105" s="18">
        <v>7</v>
      </c>
      <c r="AM105" s="18" t="s">
        <v>93</v>
      </c>
      <c r="AO105" s="18">
        <v>25</v>
      </c>
      <c r="AP105" s="18">
        <v>100</v>
      </c>
      <c r="AQ105" s="18">
        <v>0.5</v>
      </c>
      <c r="AS105" s="18">
        <v>56.95</v>
      </c>
      <c r="AV105" s="18">
        <v>3.55</v>
      </c>
      <c r="BA105" s="22">
        <v>0.08</v>
      </c>
      <c r="BH105" s="18" t="s">
        <v>44</v>
      </c>
      <c r="BI105" s="18" t="s">
        <v>60</v>
      </c>
      <c r="BK105" s="18">
        <v>-60</v>
      </c>
      <c r="BL105" s="18">
        <v>-60</v>
      </c>
      <c r="BM105" s="18">
        <v>0</v>
      </c>
      <c r="BN105" s="18">
        <v>-80</v>
      </c>
      <c r="BO105" s="18">
        <v>-20</v>
      </c>
      <c r="BP105" s="18">
        <v>-100</v>
      </c>
      <c r="BQ105" s="18">
        <v>0</v>
      </c>
    </row>
    <row r="106" spans="2:69" x14ac:dyDescent="0.25">
      <c r="B106" s="18" t="s">
        <v>110</v>
      </c>
      <c r="C106" s="18">
        <v>2017</v>
      </c>
      <c r="D106" s="18" t="s">
        <v>112</v>
      </c>
      <c r="E106" s="18" t="s">
        <v>33</v>
      </c>
      <c r="F106" s="18">
        <v>104</v>
      </c>
      <c r="G106" s="18">
        <v>20</v>
      </c>
      <c r="H106" s="18">
        <v>5.2</v>
      </c>
      <c r="I106" s="18" t="s">
        <v>90</v>
      </c>
      <c r="J106" s="18">
        <v>100</v>
      </c>
      <c r="K106" s="18" t="s">
        <v>57</v>
      </c>
      <c r="L106" s="18">
        <v>61.2</v>
      </c>
      <c r="M106" s="18">
        <v>10</v>
      </c>
      <c r="U106" s="18" t="s">
        <v>36</v>
      </c>
      <c r="V106" s="18" t="s">
        <v>113</v>
      </c>
      <c r="W106" s="18">
        <v>447</v>
      </c>
      <c r="Z106" s="18" t="s">
        <v>38</v>
      </c>
      <c r="AB106" s="18" t="s">
        <v>114</v>
      </c>
      <c r="AC106" s="18">
        <v>70</v>
      </c>
      <c r="AD106" s="18">
        <v>4500</v>
      </c>
      <c r="AE106" s="18">
        <v>4.2</v>
      </c>
      <c r="AF106" s="18" t="s">
        <v>48</v>
      </c>
      <c r="AG106" s="18" t="s">
        <v>65</v>
      </c>
      <c r="AJ106" s="18">
        <v>100</v>
      </c>
      <c r="AK106" s="18">
        <v>0.5</v>
      </c>
      <c r="AL106" s="18">
        <v>7</v>
      </c>
      <c r="AM106" s="18" t="s">
        <v>93</v>
      </c>
      <c r="AO106" s="18">
        <v>25</v>
      </c>
      <c r="AP106" s="18">
        <v>100</v>
      </c>
      <c r="AQ106" s="18">
        <v>0.5</v>
      </c>
      <c r="AS106" s="18">
        <v>67</v>
      </c>
      <c r="AV106" s="18">
        <v>3.55</v>
      </c>
      <c r="BA106" s="22">
        <v>0.08</v>
      </c>
      <c r="BH106" s="18" t="s">
        <v>44</v>
      </c>
      <c r="BI106" s="18" t="s">
        <v>60</v>
      </c>
      <c r="BK106" s="18">
        <v>-60</v>
      </c>
      <c r="BL106" s="18">
        <v>-60</v>
      </c>
      <c r="BM106" s="18">
        <v>0</v>
      </c>
      <c r="BN106" s="18">
        <v>-80</v>
      </c>
      <c r="BO106" s="18">
        <v>-20</v>
      </c>
      <c r="BP106" s="18">
        <v>-100</v>
      </c>
      <c r="BQ106" s="18">
        <v>0</v>
      </c>
    </row>
    <row r="107" spans="2:69" x14ac:dyDescent="0.25">
      <c r="B107" s="18" t="s">
        <v>110</v>
      </c>
      <c r="C107" s="18">
        <v>2017</v>
      </c>
      <c r="D107" s="18" t="s">
        <v>112</v>
      </c>
      <c r="E107" s="18" t="s">
        <v>33</v>
      </c>
      <c r="F107" s="18">
        <v>104</v>
      </c>
      <c r="G107" s="18">
        <v>20</v>
      </c>
      <c r="H107" s="18">
        <v>5.2</v>
      </c>
      <c r="I107" s="18" t="s">
        <v>90</v>
      </c>
      <c r="J107" s="18">
        <v>100</v>
      </c>
      <c r="K107" s="18" t="s">
        <v>57</v>
      </c>
      <c r="L107" s="18">
        <v>61.2</v>
      </c>
      <c r="M107" s="18">
        <v>12</v>
      </c>
      <c r="U107" s="18" t="s">
        <v>36</v>
      </c>
      <c r="V107" s="18" t="s">
        <v>113</v>
      </c>
      <c r="W107" s="18">
        <v>447</v>
      </c>
      <c r="Z107" s="18" t="s">
        <v>38</v>
      </c>
      <c r="AB107" s="18" t="s">
        <v>114</v>
      </c>
      <c r="AC107" s="18">
        <v>70</v>
      </c>
      <c r="AD107" s="18">
        <v>4500</v>
      </c>
      <c r="AE107" s="18">
        <v>4.2</v>
      </c>
      <c r="AF107" s="18" t="s">
        <v>48</v>
      </c>
      <c r="AG107" s="18" t="s">
        <v>65</v>
      </c>
      <c r="AJ107" s="18">
        <v>100</v>
      </c>
      <c r="AK107" s="18">
        <v>0.5</v>
      </c>
      <c r="AL107" s="18">
        <v>7</v>
      </c>
      <c r="AM107" s="18" t="s">
        <v>93</v>
      </c>
      <c r="AO107" s="18">
        <v>25</v>
      </c>
      <c r="AP107" s="18">
        <v>100</v>
      </c>
      <c r="AQ107" s="18">
        <v>0.5</v>
      </c>
      <c r="AS107" s="18">
        <v>80.400000000000006</v>
      </c>
      <c r="AV107" s="18">
        <v>3.55</v>
      </c>
      <c r="BA107" s="22">
        <v>0.13</v>
      </c>
      <c r="BH107" s="18" t="s">
        <v>44</v>
      </c>
      <c r="BI107" s="18" t="s">
        <v>60</v>
      </c>
      <c r="BK107" s="18">
        <v>-60</v>
      </c>
      <c r="BL107" s="18">
        <v>-60</v>
      </c>
      <c r="BM107" s="18">
        <v>0</v>
      </c>
      <c r="BN107" s="18">
        <v>-80</v>
      </c>
      <c r="BO107" s="18">
        <v>-20</v>
      </c>
      <c r="BP107" s="18">
        <v>-100</v>
      </c>
      <c r="BQ107" s="18">
        <v>0</v>
      </c>
    </row>
    <row r="108" spans="2:69" x14ac:dyDescent="0.25">
      <c r="B108" s="18" t="s">
        <v>110</v>
      </c>
      <c r="C108" s="18">
        <v>2017</v>
      </c>
      <c r="D108" s="18" t="s">
        <v>112</v>
      </c>
      <c r="E108" s="18" t="s">
        <v>33</v>
      </c>
      <c r="F108" s="18">
        <v>104</v>
      </c>
      <c r="G108" s="18">
        <v>20</v>
      </c>
      <c r="H108" s="18">
        <v>5.2</v>
      </c>
      <c r="I108" s="18" t="s">
        <v>90</v>
      </c>
      <c r="J108" s="18">
        <v>100</v>
      </c>
      <c r="K108" s="18" t="s">
        <v>57</v>
      </c>
      <c r="L108" s="18">
        <v>61.2</v>
      </c>
      <c r="M108" s="18">
        <v>14</v>
      </c>
      <c r="U108" s="18" t="s">
        <v>36</v>
      </c>
      <c r="V108" s="18" t="s">
        <v>113</v>
      </c>
      <c r="W108" s="18">
        <v>447</v>
      </c>
      <c r="Z108" s="18" t="s">
        <v>38</v>
      </c>
      <c r="AB108" s="18" t="s">
        <v>114</v>
      </c>
      <c r="AC108" s="18">
        <v>70</v>
      </c>
      <c r="AD108" s="18">
        <v>4500</v>
      </c>
      <c r="AE108" s="18">
        <v>4.2</v>
      </c>
      <c r="AF108" s="18" t="s">
        <v>48</v>
      </c>
      <c r="AG108" s="18" t="s">
        <v>65</v>
      </c>
      <c r="AJ108" s="18">
        <v>100</v>
      </c>
      <c r="AK108" s="18">
        <v>0.5</v>
      </c>
      <c r="AL108" s="18">
        <v>7</v>
      </c>
      <c r="AM108" s="18" t="s">
        <v>93</v>
      </c>
      <c r="AO108" s="18">
        <v>25</v>
      </c>
      <c r="AP108" s="18">
        <v>100</v>
      </c>
      <c r="AQ108" s="18">
        <v>0.5</v>
      </c>
      <c r="AS108" s="18">
        <v>93.8</v>
      </c>
      <c r="AV108" s="18">
        <v>3.55</v>
      </c>
      <c r="BA108" s="22">
        <v>0.125</v>
      </c>
      <c r="BH108" s="18" t="s">
        <v>44</v>
      </c>
      <c r="BI108" s="18" t="s">
        <v>60</v>
      </c>
      <c r="BK108" s="18">
        <v>-60</v>
      </c>
      <c r="BL108" s="18">
        <v>-60</v>
      </c>
      <c r="BM108" s="18">
        <v>0</v>
      </c>
      <c r="BN108" s="18">
        <v>-80</v>
      </c>
      <c r="BO108" s="18">
        <v>-20</v>
      </c>
      <c r="BP108" s="18">
        <v>-100</v>
      </c>
      <c r="BQ108" s="18">
        <v>0</v>
      </c>
    </row>
    <row r="109" spans="2:69" x14ac:dyDescent="0.25">
      <c r="B109" s="18" t="s">
        <v>110</v>
      </c>
      <c r="C109" s="18">
        <v>2017</v>
      </c>
      <c r="D109" s="18" t="s">
        <v>112</v>
      </c>
      <c r="E109" s="18" t="s">
        <v>33</v>
      </c>
      <c r="F109" s="18">
        <v>104</v>
      </c>
      <c r="G109" s="18">
        <v>20</v>
      </c>
      <c r="H109" s="18">
        <v>5.2</v>
      </c>
      <c r="I109" s="18" t="s">
        <v>90</v>
      </c>
      <c r="J109" s="18">
        <v>100</v>
      </c>
      <c r="K109" s="18" t="s">
        <v>57</v>
      </c>
      <c r="L109" s="18">
        <v>61.2</v>
      </c>
      <c r="M109" s="18">
        <v>16</v>
      </c>
      <c r="U109" s="18" t="s">
        <v>36</v>
      </c>
      <c r="V109" s="18" t="s">
        <v>113</v>
      </c>
      <c r="W109" s="18">
        <v>447</v>
      </c>
      <c r="Z109" s="18" t="s">
        <v>38</v>
      </c>
      <c r="AB109" s="18" t="s">
        <v>114</v>
      </c>
      <c r="AC109" s="18">
        <v>70</v>
      </c>
      <c r="AD109" s="18">
        <v>4500</v>
      </c>
      <c r="AE109" s="18">
        <v>4.2</v>
      </c>
      <c r="AF109" s="18" t="s">
        <v>48</v>
      </c>
      <c r="AG109" s="18" t="s">
        <v>65</v>
      </c>
      <c r="AJ109" s="18">
        <v>100</v>
      </c>
      <c r="AK109" s="18">
        <v>0.5</v>
      </c>
      <c r="AL109" s="18">
        <v>7</v>
      </c>
      <c r="AM109" s="18" t="s">
        <v>93</v>
      </c>
      <c r="AO109" s="18">
        <v>25</v>
      </c>
      <c r="AP109" s="18">
        <v>100</v>
      </c>
      <c r="AQ109" s="18">
        <v>0.5</v>
      </c>
      <c r="AS109" s="18">
        <v>107.2</v>
      </c>
      <c r="AV109" s="18">
        <v>3.55</v>
      </c>
      <c r="BA109" s="22">
        <v>0.05</v>
      </c>
      <c r="BH109" s="18" t="s">
        <v>44</v>
      </c>
      <c r="BI109" s="18" t="s">
        <v>60</v>
      </c>
      <c r="BK109" s="18">
        <v>-60</v>
      </c>
      <c r="BL109" s="18">
        <v>-60</v>
      </c>
      <c r="BM109" s="18">
        <v>0</v>
      </c>
      <c r="BN109" s="18">
        <v>-80</v>
      </c>
      <c r="BO109" s="18">
        <v>-20</v>
      </c>
      <c r="BP109" s="18">
        <v>-100</v>
      </c>
      <c r="BQ109" s="18">
        <v>0</v>
      </c>
    </row>
    <row r="110" spans="2:69" x14ac:dyDescent="0.25">
      <c r="B110" s="18" t="s">
        <v>110</v>
      </c>
      <c r="C110" s="18">
        <v>2017</v>
      </c>
      <c r="D110" s="18" t="s">
        <v>112</v>
      </c>
      <c r="E110" s="18" t="s">
        <v>33</v>
      </c>
      <c r="F110" s="18">
        <v>104</v>
      </c>
      <c r="G110" s="18">
        <v>20</v>
      </c>
      <c r="H110" s="18">
        <v>5.2</v>
      </c>
      <c r="I110" s="18" t="s">
        <v>90</v>
      </c>
      <c r="J110" s="18">
        <v>100</v>
      </c>
      <c r="K110" s="18" t="s">
        <v>57</v>
      </c>
      <c r="L110" s="18">
        <v>61.2</v>
      </c>
      <c r="M110" s="18">
        <v>18</v>
      </c>
      <c r="U110" s="18" t="s">
        <v>36</v>
      </c>
      <c r="V110" s="18" t="s">
        <v>113</v>
      </c>
      <c r="W110" s="18">
        <v>447</v>
      </c>
      <c r="Z110" s="18" t="s">
        <v>38</v>
      </c>
      <c r="AB110" s="18" t="s">
        <v>114</v>
      </c>
      <c r="AC110" s="18">
        <v>70</v>
      </c>
      <c r="AD110" s="18">
        <v>4500</v>
      </c>
      <c r="AE110" s="18">
        <v>4.2</v>
      </c>
      <c r="AF110" s="18" t="s">
        <v>48</v>
      </c>
      <c r="AG110" s="18" t="s">
        <v>65</v>
      </c>
      <c r="AJ110" s="18">
        <v>100</v>
      </c>
      <c r="AK110" s="18">
        <v>0.5</v>
      </c>
      <c r="AL110" s="18">
        <v>7</v>
      </c>
      <c r="AM110" s="18" t="s">
        <v>93</v>
      </c>
      <c r="AO110" s="18">
        <v>25</v>
      </c>
      <c r="AP110" s="18">
        <v>100</v>
      </c>
      <c r="AQ110" s="18">
        <v>0.5</v>
      </c>
      <c r="AS110" s="18">
        <v>120.6</v>
      </c>
      <c r="AV110" s="18">
        <v>3.55</v>
      </c>
      <c r="BA110" s="22">
        <v>7.4999999999999997E-2</v>
      </c>
      <c r="BH110" s="18" t="s">
        <v>44</v>
      </c>
      <c r="BI110" s="18" t="s">
        <v>60</v>
      </c>
      <c r="BK110" s="18">
        <v>-60</v>
      </c>
      <c r="BL110" s="18">
        <v>-60</v>
      </c>
      <c r="BM110" s="18">
        <v>0</v>
      </c>
      <c r="BN110" s="18">
        <v>-80</v>
      </c>
      <c r="BO110" s="18">
        <v>-20</v>
      </c>
      <c r="BP110" s="18">
        <v>-100</v>
      </c>
      <c r="BQ110" s="18">
        <v>0</v>
      </c>
    </row>
    <row r="111" spans="2:69" x14ac:dyDescent="0.25">
      <c r="B111" s="18" t="s">
        <v>110</v>
      </c>
      <c r="C111" s="18">
        <v>2017</v>
      </c>
      <c r="D111" s="18" t="s">
        <v>112</v>
      </c>
      <c r="E111" s="18" t="s">
        <v>33</v>
      </c>
      <c r="F111" s="18">
        <v>104</v>
      </c>
      <c r="G111" s="18">
        <v>20</v>
      </c>
      <c r="H111" s="18">
        <v>5.2</v>
      </c>
      <c r="I111" s="18" t="s">
        <v>90</v>
      </c>
      <c r="J111" s="18">
        <v>100</v>
      </c>
      <c r="K111" s="18" t="s">
        <v>57</v>
      </c>
      <c r="L111" s="18">
        <v>61.2</v>
      </c>
      <c r="M111" s="18">
        <v>25</v>
      </c>
      <c r="U111" s="18" t="s">
        <v>36</v>
      </c>
      <c r="V111" s="18" t="s">
        <v>113</v>
      </c>
      <c r="W111" s="18">
        <v>447</v>
      </c>
      <c r="Z111" s="18" t="s">
        <v>38</v>
      </c>
      <c r="AB111" s="18" t="s">
        <v>114</v>
      </c>
      <c r="AC111" s="18">
        <v>70</v>
      </c>
      <c r="AD111" s="18">
        <v>4500</v>
      </c>
      <c r="AE111" s="18">
        <v>4.2</v>
      </c>
      <c r="AF111" s="18" t="s">
        <v>48</v>
      </c>
      <c r="AG111" s="18" t="s">
        <v>65</v>
      </c>
      <c r="AJ111" s="18">
        <v>100</v>
      </c>
      <c r="AK111" s="18">
        <v>0.5</v>
      </c>
      <c r="AL111" s="18">
        <v>7</v>
      </c>
      <c r="AM111" s="18" t="s">
        <v>93</v>
      </c>
      <c r="AO111" s="18">
        <v>25</v>
      </c>
      <c r="AP111" s="18">
        <v>100</v>
      </c>
      <c r="AQ111" s="18">
        <v>0.5</v>
      </c>
      <c r="AS111" s="18">
        <v>167.5</v>
      </c>
      <c r="AV111" s="18">
        <v>3.55</v>
      </c>
      <c r="BA111" s="22">
        <v>9.5000000000000001E-2</v>
      </c>
      <c r="BH111" s="18" t="s">
        <v>44</v>
      </c>
      <c r="BI111" s="18" t="s">
        <v>60</v>
      </c>
      <c r="BK111" s="18">
        <v>-60</v>
      </c>
      <c r="BL111" s="18">
        <v>-60</v>
      </c>
      <c r="BM111" s="18">
        <v>0</v>
      </c>
      <c r="BN111" s="18">
        <v>-80</v>
      </c>
      <c r="BO111" s="18">
        <v>-20</v>
      </c>
      <c r="BP111" s="18">
        <v>-100</v>
      </c>
      <c r="BQ111" s="18">
        <v>0</v>
      </c>
    </row>
    <row r="112" spans="2:69" x14ac:dyDescent="0.25">
      <c r="B112" s="18" t="s">
        <v>110</v>
      </c>
      <c r="C112" s="18">
        <v>2017</v>
      </c>
      <c r="D112" s="18" t="s">
        <v>112</v>
      </c>
      <c r="E112" s="18" t="s">
        <v>33</v>
      </c>
      <c r="F112" s="18">
        <v>104</v>
      </c>
      <c r="G112" s="18">
        <v>20</v>
      </c>
      <c r="H112" s="18">
        <v>5.2</v>
      </c>
      <c r="I112" s="18" t="s">
        <v>90</v>
      </c>
      <c r="J112" s="18">
        <v>100</v>
      </c>
      <c r="K112" s="18" t="s">
        <v>57</v>
      </c>
      <c r="L112" s="18">
        <v>61.2</v>
      </c>
      <c r="M112" s="18">
        <v>3</v>
      </c>
      <c r="U112" s="18" t="s">
        <v>36</v>
      </c>
      <c r="V112" s="18" t="s">
        <v>113</v>
      </c>
      <c r="W112" s="18">
        <v>447</v>
      </c>
      <c r="Z112" s="18" t="s">
        <v>38</v>
      </c>
      <c r="AB112" s="18" t="s">
        <v>114</v>
      </c>
      <c r="AC112" s="18">
        <v>70</v>
      </c>
      <c r="AD112" s="18">
        <v>4500</v>
      </c>
      <c r="AE112" s="18">
        <v>4.2</v>
      </c>
      <c r="AF112" s="18" t="s">
        <v>48</v>
      </c>
      <c r="AG112" s="18" t="s">
        <v>65</v>
      </c>
      <c r="AJ112" s="18">
        <v>100</v>
      </c>
      <c r="AK112" s="18">
        <v>0.5</v>
      </c>
      <c r="AL112" s="18">
        <v>7</v>
      </c>
      <c r="AM112" s="18" t="s">
        <v>92</v>
      </c>
      <c r="AO112" s="18">
        <v>25</v>
      </c>
      <c r="AP112" s="18">
        <v>100</v>
      </c>
      <c r="AQ112" s="18">
        <v>0.5</v>
      </c>
      <c r="AS112" s="18">
        <v>20.100000000000001</v>
      </c>
      <c r="AV112" s="18">
        <v>3.55</v>
      </c>
      <c r="BA112" s="22">
        <v>5.5E-2</v>
      </c>
      <c r="BH112" s="18" t="s">
        <v>44</v>
      </c>
      <c r="BI112" s="18" t="s">
        <v>60</v>
      </c>
      <c r="BK112" s="18">
        <v>-60</v>
      </c>
      <c r="BL112" s="18">
        <v>-60</v>
      </c>
      <c r="BM112" s="18">
        <v>0</v>
      </c>
      <c r="BN112" s="18">
        <v>-80</v>
      </c>
      <c r="BO112" s="18">
        <v>-20</v>
      </c>
      <c r="BP112" s="18">
        <v>-100</v>
      </c>
      <c r="BQ112" s="18">
        <v>0</v>
      </c>
    </row>
    <row r="113" spans="1:70" x14ac:dyDescent="0.25">
      <c r="B113" s="18" t="s">
        <v>110</v>
      </c>
      <c r="C113" s="18">
        <v>2017</v>
      </c>
      <c r="D113" s="18" t="s">
        <v>112</v>
      </c>
      <c r="E113" s="18" t="s">
        <v>33</v>
      </c>
      <c r="F113" s="18">
   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t="s">
        <v>57</v>
      </c>
      <c r="L113" s="18">
        <v>61.2</v>
      </c>
      <c r="M113" s="18">
        <v>5</v>
      </c>
      <c r="U113" s="18" t="s">
        <v>36</v>
      </c>
      <c r="V113" s="18" t="s">
        <v>113</v>
      </c>
      <c r="W113" s="18">
        <v>447</v>
      </c>
      <c r="Z113" s="18" t="s">
        <v>38</v>
      </c>
      <c r="AB113" s="18" t="s">
        <v>114</v>
      </c>
      <c r="AC113" s="18">
        <v>70</v>
      </c>
      <c r="AD113" s="18">
        <v>4500</v>
      </c>
      <c r="AE113" s="18">
        <v>4.2</v>
      </c>
      <c r="AF113" s="18" t="s">
        <v>48</v>
      </c>
      <c r="AG113" s="18" t="s">
        <v>65</v>
      </c>
      <c r="AJ113" s="18">
        <v>100</v>
      </c>
      <c r="AK113" s="18">
        <v>0.5</v>
      </c>
      <c r="AL113" s="18">
        <v>7</v>
      </c>
      <c r="AM113" s="18" t="s">
        <v>92</v>
      </c>
      <c r="AO113" s="18">
        <v>25</v>
      </c>
      <c r="AP113" s="18">
        <v>100</v>
      </c>
      <c r="AQ113" s="18">
        <v>0.5</v>
      </c>
      <c r="AS113" s="18">
        <v>33.5</v>
      </c>
      <c r="AV113" s="18">
        <v>3.55</v>
      </c>
      <c r="BA113" s="22">
        <v>0.32500000000000001</v>
      </c>
      <c r="BH113" s="18" t="s">
        <v>44</v>
      </c>
      <c r="BI113" s="18" t="s">
        <v>60</v>
      </c>
      <c r="BK113" s="18">
        <v>-60</v>
      </c>
      <c r="BL113" s="18">
        <v>-60</v>
      </c>
      <c r="BM113" s="18">
        <v>0</v>
      </c>
      <c r="BN113" s="18">
        <v>-80</v>
      </c>
      <c r="BO113" s="18">
        <v>-20</v>
      </c>
      <c r="BP113" s="18">
        <v>-100</v>
      </c>
      <c r="BQ113" s="18">
        <v>0</v>
      </c>
    </row>
    <row r="114" spans="1:70" x14ac:dyDescent="0.25">
      <c r="B114" s="18" t="s">
        <v>110</v>
      </c>
      <c r="C114" s="18">
        <v>2017</v>
      </c>
      <c r="D114" s="18" t="s">
        <v>112</v>
      </c>
      <c r="E114" s="18" t="s">
        <v>33</v>
      </c>
      <c r="F114" s="18">
        <v>104</v>
      </c>
      <c r="G114" s="18">
        <v>20</v>
      </c>
      <c r="H114" s="18">
        <v>5.2</v>
      </c>
      <c r="I114" s="18" t="s">
        <v>90</v>
      </c>
      <c r="J114" s="18">
        <v>100</v>
      </c>
      <c r="K114" s="18" t="s">
        <v>57</v>
      </c>
      <c r="L114" s="18">
        <v>61.2</v>
      </c>
      <c r="M114" s="18">
        <v>7</v>
      </c>
      <c r="U114" s="18" t="s">
        <v>36</v>
      </c>
      <c r="V114" s="18" t="s">
        <v>113</v>
      </c>
      <c r="W114" s="18">
        <v>447</v>
      </c>
      <c r="Z114" s="18" t="s">
        <v>38</v>
      </c>
      <c r="AB114" s="18" t="s">
        <v>114</v>
      </c>
      <c r="AC114" s="18">
        <v>70</v>
      </c>
      <c r="AD114" s="18">
        <v>4500</v>
      </c>
      <c r="AE114" s="18">
        <v>4.2</v>
      </c>
      <c r="AF114" s="18" t="s">
        <v>48</v>
      </c>
      <c r="AG114" s="18" t="s">
        <v>65</v>
      </c>
      <c r="AJ114" s="18">
        <v>100</v>
      </c>
      <c r="AK114" s="18">
        <v>0.5</v>
      </c>
      <c r="AL114" s="18">
        <v>7</v>
      </c>
      <c r="AM114" s="18" t="s">
        <v>92</v>
      </c>
      <c r="AO114" s="18">
        <v>25</v>
      </c>
      <c r="AP114" s="18">
        <v>100</v>
      </c>
      <c r="AQ114" s="18">
        <v>0.5</v>
      </c>
      <c r="AS114" s="18">
        <v>46.9</v>
      </c>
      <c r="AV114" s="18">
        <v>3.55</v>
      </c>
      <c r="BA114" s="22">
        <v>0.3</v>
      </c>
      <c r="BH114" s="18" t="s">
        <v>44</v>
      </c>
      <c r="BI114" s="18" t="s">
        <v>60</v>
      </c>
      <c r="BK114" s="18">
        <v>-60</v>
      </c>
      <c r="BL114" s="18">
        <v>-60</v>
      </c>
      <c r="BM114" s="18">
        <v>0</v>
      </c>
      <c r="BN114" s="18">
        <v>-80</v>
      </c>
      <c r="BO114" s="18">
        <v>-20</v>
      </c>
      <c r="BP114" s="18">
        <v>-100</v>
      </c>
      <c r="BQ114" s="18">
        <v>0</v>
      </c>
    </row>
    <row r="115" spans="1:70" x14ac:dyDescent="0.25">
      <c r="B115" s="18" t="s">
        <v>110</v>
      </c>
      <c r="C115" s="18">
        <v>2017</v>
      </c>
      <c r="D115" s="18" t="s">
        <v>112</v>
      </c>
      <c r="E115" s="18" t="s">
        <v>33</v>
      </c>
      <c r="F115" s="18">
        <v>104</v>
      </c>
      <c r="G115" s="18">
        <v>20</v>
      </c>
      <c r="H115" s="18">
        <v>5.2</v>
      </c>
      <c r="I115" s="18" t="s">
        <v>90</v>
      </c>
      <c r="J115" s="18">
        <v>100</v>
      </c>
      <c r="K115" s="18" t="s">
        <v>57</v>
      </c>
      <c r="L115" s="18">
        <v>61.2</v>
      </c>
      <c r="M115" s="18">
        <v>10</v>
      </c>
      <c r="U115" s="18" t="s">
        <v>36</v>
      </c>
      <c r="V115" s="18" t="s">
        <v>113</v>
      </c>
      <c r="W115" s="18">
        <v>447</v>
      </c>
      <c r="Z115" s="18" t="s">
        <v>38</v>
      </c>
      <c r="AB115" s="18" t="s">
        <v>114</v>
      </c>
      <c r="AC115" s="18">
        <v>70</v>
      </c>
      <c r="AD115" s="18">
        <v>4500</v>
      </c>
      <c r="AE115" s="18">
        <v>4.2</v>
      </c>
      <c r="AF115" s="18" t="s">
        <v>48</v>
      </c>
      <c r="AG115" s="18" t="s">
        <v>65</v>
      </c>
      <c r="AJ115" s="18">
        <v>100</v>
      </c>
      <c r="AK115" s="18">
        <v>0.5</v>
      </c>
      <c r="AL115" s="18">
        <v>7</v>
      </c>
      <c r="AM115" s="18" t="s">
        <v>92</v>
      </c>
      <c r="AO115" s="18">
        <v>25</v>
      </c>
      <c r="AP115" s="18">
        <v>100</v>
      </c>
      <c r="AQ115" s="18">
        <v>0.5</v>
      </c>
      <c r="AS115" s="18">
        <v>67</v>
      </c>
      <c r="AV115" s="18">
        <v>3.55</v>
      </c>
      <c r="BA115" s="22">
        <v>0.35</v>
      </c>
      <c r="BH115" s="18" t="s">
        <v>44</v>
      </c>
      <c r="BI115" s="18" t="s">
        <v>60</v>
      </c>
      <c r="BK115" s="18">
        <v>-60</v>
      </c>
      <c r="BL115" s="18">
        <v>-60</v>
      </c>
      <c r="BM115" s="18">
        <v>0</v>
      </c>
      <c r="BN115" s="18">
        <v>-80</v>
      </c>
      <c r="BO115" s="18">
        <v>-20</v>
      </c>
      <c r="BP115" s="18">
        <v>-100</v>
      </c>
      <c r="BQ115" s="18">
        <v>0</v>
      </c>
    </row>
    <row r="116" spans="1:70" x14ac:dyDescent="0.25">
      <c r="B116" s="18" t="s">
        <v>110</v>
      </c>
      <c r="C116" s="18">
        <v>2017</v>
      </c>
      <c r="D116" s="18" t="s">
        <v>112</v>
      </c>
      <c r="E116" s="18" t="s">
        <v>33</v>
      </c>
      <c r="F116" s="18">
        <v>104</v>
      </c>
      <c r="G116" s="18">
        <v>20</v>
      </c>
      <c r="H116" s="18">
        <v>5.2</v>
      </c>
      <c r="I116" s="18" t="s">
        <v>90</v>
      </c>
      <c r="J116" s="18">
        <v>100</v>
      </c>
      <c r="K116" s="18" t="s">
        <v>57</v>
      </c>
      <c r="L116" s="18">
        <v>61.2</v>
      </c>
      <c r="M116" s="18">
        <v>12</v>
      </c>
      <c r="U116" s="18" t="s">
        <v>36</v>
      </c>
      <c r="V116" s="18" t="s">
        <v>113</v>
      </c>
      <c r="W116" s="18">
        <v>447</v>
      </c>
      <c r="Z116" s="18" t="s">
        <v>38</v>
      </c>
      <c r="AB116" s="18" t="s">
        <v>114</v>
      </c>
      <c r="AC116" s="18">
        <v>70</v>
      </c>
      <c r="AD116" s="18">
        <v>4500</v>
      </c>
      <c r="AE116" s="18">
        <v>4.2</v>
      </c>
      <c r="AF116" s="18" t="s">
        <v>48</v>
      </c>
      <c r="AG116" s="18" t="s">
        <v>65</v>
      </c>
      <c r="AJ116" s="18">
        <v>100</v>
      </c>
      <c r="AK116" s="18">
        <v>0.5</v>
      </c>
      <c r="AL116" s="18">
        <v>7</v>
      </c>
      <c r="AM116" s="18" t="s">
        <v>92</v>
      </c>
      <c r="AO116" s="18">
        <v>25</v>
      </c>
      <c r="AP116" s="18">
        <v>100</v>
      </c>
      <c r="AQ116" s="18">
        <v>0.5</v>
      </c>
      <c r="AS116" s="18">
        <v>80.400000000000006</v>
      </c>
      <c r="AV116" s="18">
        <v>3.55</v>
      </c>
      <c r="BA116" s="22">
        <v>0.38</v>
      </c>
      <c r="BH116" s="18" t="s">
        <v>44</v>
      </c>
      <c r="BI116" s="18" t="s">
        <v>60</v>
      </c>
      <c r="BK116" s="18">
        <v>-60</v>
      </c>
      <c r="BL116" s="18">
        <v>-60</v>
      </c>
      <c r="BM116" s="18">
        <v>0</v>
      </c>
      <c r="BN116" s="18">
        <v>-80</v>
      </c>
      <c r="BO116" s="18">
        <v>-20</v>
      </c>
      <c r="BP116" s="18">
        <v>-100</v>
      </c>
      <c r="BQ116" s="18">
        <v>0</v>
      </c>
    </row>
    <row r="117" spans="1:70" x14ac:dyDescent="0.25">
      <c r="B117" s="18" t="s">
        <v>110</v>
      </c>
      <c r="C117" s="18">
        <v>2017</v>
      </c>
      <c r="D117" s="18" t="s">
        <v>112</v>
      </c>
      <c r="E117" s="18" t="s">
        <v>33</v>
      </c>
      <c r="F117" s="18">
        <v>104</v>
      </c>
      <c r="G117" s="18">
        <v>20</v>
      </c>
      <c r="H117" s="18">
        <v>5.2</v>
      </c>
      <c r="I117" s="18" t="s">
        <v>90</v>
      </c>
      <c r="J117" s="18">
        <v>100</v>
      </c>
      <c r="K117" s="18" t="s">
        <v>57</v>
      </c>
      <c r="L117" s="18">
        <v>61.2</v>
      </c>
      <c r="M117" s="18">
        <v>14</v>
      </c>
      <c r="U117" s="18" t="s">
        <v>36</v>
      </c>
      <c r="V117" s="18" t="s">
        <v>113</v>
      </c>
      <c r="W117" s="18">
        <v>447</v>
      </c>
      <c r="Z117" s="18" t="s">
        <v>38</v>
      </c>
      <c r="AB117" s="18" t="s">
        <v>114</v>
      </c>
      <c r="AC117" s="18">
        <v>70</v>
      </c>
      <c r="AD117" s="18">
        <v>4500</v>
      </c>
      <c r="AE117" s="18">
        <v>4.2</v>
      </c>
      <c r="AF117" s="18" t="s">
        <v>48</v>
      </c>
      <c r="AG117" s="18" t="s">
        <v>65</v>
      </c>
      <c r="AJ117" s="18">
        <v>100</v>
      </c>
      <c r="AK117" s="18">
        <v>0.5</v>
      </c>
      <c r="AL117" s="18">
        <v>7</v>
      </c>
      <c r="AM117" s="18" t="s">
        <v>92</v>
      </c>
      <c r="AO117" s="18">
        <v>25</v>
      </c>
      <c r="AP117" s="18">
        <v>100</v>
      </c>
      <c r="AQ117" s="18">
        <v>0.5</v>
      </c>
      <c r="AS117" s="18">
        <v>93.8</v>
      </c>
      <c r="AV117" s="18">
        <v>3.55</v>
      </c>
      <c r="BA117" s="22">
        <v>0.42499999999999999</v>
      </c>
      <c r="BH117" s="18" t="s">
        <v>44</v>
      </c>
      <c r="BI117" s="18" t="s">
        <v>60</v>
      </c>
      <c r="BK117" s="18">
        <v>-60</v>
      </c>
      <c r="BL117" s="18">
        <v>-60</v>
      </c>
      <c r="BM117" s="18">
        <v>0</v>
      </c>
      <c r="BN117" s="18">
        <v>-80</v>
      </c>
      <c r="BO117" s="18">
        <v>-20</v>
      </c>
      <c r="BP117" s="18">
        <v>-100</v>
      </c>
      <c r="BQ117" s="18">
        <v>0</v>
      </c>
    </row>
    <row r="118" spans="1:70" x14ac:dyDescent="0.25">
      <c r="B118" s="18" t="s">
        <v>110</v>
      </c>
      <c r="C118" s="18">
        <v>2017</v>
      </c>
      <c r="D118" s="18" t="s">
        <v>112</v>
      </c>
      <c r="E118" s="18" t="s">
        <v>33</v>
      </c>
      <c r="F118" s="18">
        <v>104</v>
      </c>
      <c r="G118" s="18">
        <v>20</v>
      </c>
      <c r="H118" s="18">
        <v>5.2</v>
      </c>
      <c r="I118" s="18" t="s">
        <v>90</v>
      </c>
      <c r="J118" s="18">
        <v>100</v>
      </c>
      <c r="K118" s="18" t="s">
        <v>57</v>
      </c>
      <c r="L118" s="18">
        <v>61.2</v>
      </c>
      <c r="M118" s="18">
        <v>18</v>
      </c>
      <c r="U118" s="18" t="s">
        <v>36</v>
      </c>
      <c r="V118" s="18" t="s">
        <v>113</v>
      </c>
      <c r="W118" s="18">
        <v>447</v>
      </c>
      <c r="Z118" s="18" t="s">
        <v>38</v>
      </c>
      <c r="AB118" s="18" t="s">
        <v>114</v>
      </c>
      <c r="AC118" s="18">
        <v>70</v>
      </c>
      <c r="AD118" s="18">
        <v>4500</v>
      </c>
      <c r="AE118" s="18">
        <v>4.2</v>
      </c>
      <c r="AF118" s="18" t="s">
        <v>48</v>
      </c>
      <c r="AG118" s="18" t="s">
        <v>65</v>
      </c>
      <c r="AJ118" s="18">
        <v>100</v>
      </c>
      <c r="AK118" s="18">
        <v>0.5</v>
      </c>
      <c r="AL118" s="18">
        <v>7</v>
      </c>
      <c r="AM118" s="18" t="s">
        <v>92</v>
      </c>
      <c r="AO118" s="18">
        <v>25</v>
      </c>
      <c r="AP118" s="18">
        <v>100</v>
      </c>
      <c r="AQ118" s="18">
        <v>0.5</v>
      </c>
      <c r="AS118" s="18">
        <v>120.6</v>
      </c>
      <c r="AV118" s="18">
        <v>3.55</v>
      </c>
      <c r="BA118" s="22">
        <v>0.4</v>
      </c>
      <c r="BH118" s="18" t="s">
        <v>44</v>
      </c>
      <c r="BI118" s="18" t="s">
        <v>60</v>
      </c>
      <c r="BK118" s="18">
        <v>-60</v>
      </c>
      <c r="BL118" s="18">
        <v>-60</v>
      </c>
      <c r="BM118" s="18">
        <v>0</v>
      </c>
      <c r="BN118" s="18">
        <v>-80</v>
      </c>
      <c r="BO118" s="18">
        <v>-20</v>
      </c>
      <c r="BP118" s="18">
        <v>-100</v>
      </c>
      <c r="BQ118" s="18">
        <v>0</v>
      </c>
    </row>
    <row r="119" spans="1:70" x14ac:dyDescent="0.25">
      <c r="B119" s="18" t="s">
        <v>110</v>
      </c>
      <c r="C119" s="18">
        <v>2017</v>
      </c>
      <c r="D119" s="18" t="s">
        <v>112</v>
      </c>
      <c r="E119" s="18" t="s">
        <v>33</v>
      </c>
      <c r="F119" s="18">
        <v>104</v>
      </c>
      <c r="G119" s="18">
        <v>20</v>
      </c>
      <c r="H119" s="18">
        <v>5.2</v>
      </c>
      <c r="I119" s="18" t="s">
        <v>90</v>
      </c>
      <c r="J119" s="18">
        <v>100</v>
      </c>
      <c r="K119" s="18" t="s">
        <v>57</v>
      </c>
      <c r="L119" s="18">
        <v>61.2</v>
      </c>
      <c r="M119" s="18">
        <v>25</v>
      </c>
      <c r="U119" s="18" t="s">
        <v>36</v>
      </c>
      <c r="V119" s="18" t="s">
        <v>113</v>
      </c>
      <c r="W119" s="18">
        <v>447</v>
      </c>
      <c r="Z119" s="18" t="s">
        <v>38</v>
      </c>
      <c r="AB119" s="18" t="s">
        <v>114</v>
      </c>
      <c r="AC119" s="18">
        <v>70</v>
      </c>
      <c r="AD119" s="18">
        <v>4500</v>
      </c>
      <c r="AE119" s="18">
        <v>4.2</v>
      </c>
      <c r="AF119" s="18" t="s">
        <v>48</v>
      </c>
      <c r="AG119" s="18" t="s">
        <v>65</v>
      </c>
      <c r="AJ119" s="18">
        <v>100</v>
      </c>
      <c r="AK119" s="18">
        <v>0.5</v>
      </c>
      <c r="AL119" s="18">
        <v>7</v>
      </c>
      <c r="AM119" s="18" t="s">
        <v>92</v>
      </c>
      <c r="AO119" s="18">
        <v>25</v>
      </c>
      <c r="AP119" s="18">
        <v>100</v>
      </c>
      <c r="AQ119" s="18">
        <v>0.5</v>
      </c>
      <c r="AS119" s="18">
        <v>167.5</v>
      </c>
      <c r="AV119" s="18">
        <v>3.49</v>
      </c>
      <c r="BA119" s="22">
        <v>0.3</v>
      </c>
      <c r="BH119" s="18" t="s">
        <v>44</v>
      </c>
      <c r="BI119" s="18" t="s">
        <v>60</v>
      </c>
      <c r="BK119" s="18">
        <v>-60</v>
      </c>
      <c r="BL119" s="18">
        <v>-60</v>
      </c>
      <c r="BM119" s="18">
        <v>0</v>
      </c>
      <c r="BN119" s="18">
        <v>-80</v>
      </c>
      <c r="BO119" s="18">
        <v>-20</v>
      </c>
      <c r="BP119" s="18">
        <v>-100</v>
      </c>
      <c r="BQ119" s="18">
        <v>0</v>
      </c>
    </row>
    <row r="120" spans="1:70" x14ac:dyDescent="0.25">
      <c r="A120" s="18" t="s">
        <v>115</v>
      </c>
      <c r="B120" s="18" t="s">
        <v>157</v>
      </c>
      <c r="C120" s="18">
        <v>2021</v>
      </c>
      <c r="D120" s="18" t="s">
        <v>158</v>
      </c>
      <c r="E120" s="18" t="s">
        <v>33</v>
      </c>
      <c r="F120" s="18">
        <v>292</v>
      </c>
      <c r="G120" s="18">
        <v>143</v>
      </c>
      <c r="H120" s="18">
        <v>2.0299999999999998</v>
      </c>
      <c r="I120" s="18" t="s">
        <v>34</v>
      </c>
      <c r="J120" s="18">
        <v>100</v>
      </c>
      <c r="K120" s="18" t="s">
        <v>35</v>
      </c>
      <c r="L120" s="18">
        <v>132</v>
      </c>
      <c r="M120" s="18">
        <v>3</v>
      </c>
      <c r="U120" s="18" t="s">
        <v>36</v>
      </c>
      <c r="V120" s="18" t="s">
        <v>37</v>
      </c>
      <c r="W120" s="18">
        <v>300</v>
      </c>
      <c r="Z120" s="18" t="s">
        <v>58</v>
      </c>
      <c r="AB120" s="18" t="s">
        <v>59</v>
      </c>
      <c r="AC120" s="18">
        <v>50</v>
      </c>
      <c r="AD120" s="18">
        <v>2000</v>
      </c>
      <c r="AE120" s="18">
        <v>11.5</v>
      </c>
      <c r="AF120" s="18" t="s">
        <v>48</v>
      </c>
      <c r="AG120" s="18" t="s">
        <v>116</v>
      </c>
      <c r="AK120" s="18">
        <v>80</v>
      </c>
      <c r="AL120" s="18">
        <v>90</v>
      </c>
      <c r="AM120" s="18" t="s">
        <v>93</v>
      </c>
      <c r="AN120" s="18" t="s">
        <v>42</v>
      </c>
      <c r="AO120" s="18">
        <v>56</v>
      </c>
      <c r="AP120" s="18">
        <v>56</v>
      </c>
      <c r="AQ120" s="18">
        <v>0.16</v>
      </c>
      <c r="AR120" s="18" t="s">
        <v>42</v>
      </c>
      <c r="AS120" s="18">
        <v>45</v>
      </c>
      <c r="AT120" s="18">
        <v>-71.400000000000006</v>
      </c>
      <c r="BA120" s="22">
        <v>0.33600000000000002</v>
      </c>
      <c r="BB120" s="18">
        <v>3.4000000000000002E-2</v>
      </c>
      <c r="BE120" s="18">
        <v>5.44</v>
      </c>
      <c r="BG120" s="22">
        <v>1500</v>
      </c>
      <c r="BH120" s="18" t="s">
        <v>44</v>
      </c>
      <c r="BI120" s="18" t="s">
        <v>60</v>
      </c>
      <c r="BK120" s="18">
        <v>-80</v>
      </c>
      <c r="BL120" s="18">
        <v>-100</v>
      </c>
      <c r="BM120" s="18">
        <v>10</v>
      </c>
      <c r="BN120" s="18">
        <v>-80</v>
      </c>
      <c r="BO120" s="18">
        <v>0</v>
      </c>
      <c r="BP120" s="18">
        <v>-80</v>
      </c>
      <c r="BQ120" s="18">
        <v>0</v>
      </c>
      <c r="BR120" s="18" t="s">
        <v>117</v>
      </c>
    </row>
    <row r="121" spans="1:70" x14ac:dyDescent="0.25">
      <c r="A121" s="18" t="s">
        <v>118</v>
      </c>
      <c r="B121" s="18" t="s">
        <v>157</v>
      </c>
      <c r="C121" s="18">
        <v>2021</v>
      </c>
      <c r="D121" s="18" t="s">
        <v>158</v>
      </c>
      <c r="E121" s="18" t="s">
        <v>33</v>
      </c>
      <c r="F121" s="18">
        <v>292</v>
      </c>
      <c r="G121" s="18">
        <v>143</v>
      </c>
      <c r="H121" s="18">
        <v>2.0299999999999998</v>
      </c>
      <c r="I121" s="18" t="s">
        <v>34</v>
      </c>
      <c r="J121" s="18">
        <v>100</v>
      </c>
      <c r="K121" s="18" t="s">
        <v>35</v>
      </c>
      <c r="L121" s="18">
        <v>132</v>
      </c>
      <c r="M121" s="18">
        <v>4</v>
      </c>
      <c r="U121" s="18" t="s">
        <v>36</v>
      </c>
      <c r="V121" s="18" t="s">
        <v>37</v>
      </c>
      <c r="W121" s="18">
        <v>300</v>
      </c>
      <c r="Z121" s="18" t="s">
        <v>58</v>
      </c>
      <c r="AB121" s="18" t="s">
        <v>59</v>
      </c>
      <c r="AC121" s="18">
        <v>50</v>
      </c>
      <c r="AD121" s="18">
        <v>2000</v>
      </c>
      <c r="AE121" s="18">
        <v>11.5</v>
      </c>
      <c r="AF121" s="18" t="s">
        <v>48</v>
      </c>
      <c r="AG121" s="18" t="s">
        <v>116</v>
      </c>
      <c r="AK121" s="18">
        <v>80</v>
      </c>
      <c r="AL121" s="18">
        <v>90</v>
      </c>
      <c r="AM121" s="18" t="s">
        <v>93</v>
      </c>
      <c r="AN121" s="18" t="s">
        <v>42</v>
      </c>
      <c r="AO121" s="18">
        <v>56</v>
      </c>
      <c r="AP121" s="18">
        <v>56</v>
      </c>
      <c r="AQ121" s="18">
        <v>0.16</v>
      </c>
      <c r="AR121" s="18" t="s">
        <v>42</v>
      </c>
      <c r="AS121" s="18">
        <v>55</v>
      </c>
      <c r="AT121" s="18">
        <v>-67.099999999999994</v>
      </c>
      <c r="AU121" s="18">
        <v>19.600000000000001</v>
      </c>
      <c r="AV121" s="18">
        <v>3.7</v>
      </c>
      <c r="AW121" s="18">
        <v>7.96</v>
      </c>
      <c r="AX121" s="18">
        <v>2.4700000000000002</v>
      </c>
      <c r="BA121" s="22">
        <v>0.40100000000000002</v>
      </c>
      <c r="BB121" s="18">
        <v>3.5999999999999997E-2</v>
      </c>
      <c r="BE121" s="18">
        <v>12.35</v>
      </c>
      <c r="BG121" s="22">
        <v>880</v>
      </c>
      <c r="BH121" s="18" t="s">
        <v>44</v>
      </c>
      <c r="BI121" s="18" t="s">
        <v>60</v>
      </c>
      <c r="BK121" s="18">
        <v>-80</v>
      </c>
      <c r="BL121" s="18">
        <v>-100</v>
      </c>
      <c r="BM121" s="18">
        <v>10</v>
      </c>
      <c r="BN121" s="18">
        <v>-80</v>
      </c>
      <c r="BO121" s="18">
        <v>0</v>
      </c>
      <c r="BP121" s="18">
        <v>-80</v>
      </c>
      <c r="BQ121" s="18">
        <v>0</v>
      </c>
      <c r="BR121" s="18" t="s">
        <v>117</v>
      </c>
    </row>
    <row r="122" spans="1:70" x14ac:dyDescent="0.25">
      <c r="A122" s="18" t="s">
        <v>119</v>
      </c>
      <c r="B122" s="18" t="s">
        <v>157</v>
      </c>
      <c r="C122" s="18">
        <v>2021</v>
      </c>
      <c r="D122" s="18" t="s">
        <v>158</v>
      </c>
      <c r="E122" s="18" t="s">
        <v>33</v>
      </c>
      <c r="F122" s="18">
        <v>292</v>
      </c>
      <c r="G122" s="18">
        <v>143</v>
      </c>
      <c r="H122" s="18">
        <v>2.0299999999999998</v>
      </c>
      <c r="I122" s="18" t="s">
        <v>34</v>
      </c>
      <c r="J122" s="18">
        <v>100</v>
      </c>
      <c r="K122" s="18" t="s">
        <v>35</v>
      </c>
      <c r="L122" s="18">
        <v>132</v>
      </c>
      <c r="M122" s="18">
        <v>5</v>
      </c>
      <c r="U122" s="18" t="s">
        <v>36</v>
      </c>
      <c r="V122" s="18" t="s">
        <v>37</v>
      </c>
      <c r="W122" s="18">
        <v>300</v>
      </c>
      <c r="Z122" s="18" t="s">
        <v>58</v>
      </c>
      <c r="AB122" s="18" t="s">
        <v>59</v>
      </c>
      <c r="AC122" s="18">
        <v>50</v>
      </c>
      <c r="AD122" s="18">
        <v>2000</v>
      </c>
      <c r="AE122" s="18">
        <v>11.5</v>
      </c>
      <c r="AF122" s="18" t="s">
        <v>48</v>
      </c>
      <c r="AG122" s="18" t="s">
        <v>116</v>
      </c>
      <c r="AK122" s="18">
        <v>80</v>
      </c>
      <c r="AL122" s="18">
        <v>90</v>
      </c>
      <c r="AM122" s="18" t="s">
        <v>93</v>
      </c>
      <c r="AN122" s="18" t="s">
        <v>42</v>
      </c>
      <c r="AO122" s="18">
        <v>56</v>
      </c>
      <c r="AP122" s="18">
        <v>56</v>
      </c>
      <c r="AQ122" s="18">
        <v>0.16</v>
      </c>
      <c r="AR122" s="18" t="s">
        <v>42</v>
      </c>
      <c r="AS122" s="18">
        <v>75</v>
      </c>
      <c r="AT122" s="18">
        <v>-46.5</v>
      </c>
      <c r="AU122" s="18">
        <v>19.7</v>
      </c>
      <c r="AV122" s="18">
        <v>3.7</v>
      </c>
      <c r="AW122" s="18">
        <v>8.06</v>
      </c>
      <c r="AX122" s="18">
        <v>2.62</v>
      </c>
      <c r="BA122" s="22">
        <v>0.56000000000000005</v>
      </c>
      <c r="BB122" s="18">
        <v>0.08</v>
      </c>
      <c r="BE122" s="18">
        <v>9.48</v>
      </c>
      <c r="BG122" s="22">
        <v>900</v>
      </c>
      <c r="BH122" s="18" t="s">
        <v>44</v>
      </c>
      <c r="BI122" s="18" t="s">
        <v>60</v>
      </c>
      <c r="BK122" s="18">
        <v>-80</v>
      </c>
      <c r="BL122" s="18">
        <v>-100</v>
      </c>
      <c r="BM122" s="18">
        <v>10</v>
      </c>
      <c r="BN122" s="18">
        <v>-80</v>
      </c>
      <c r="BO122" s="18">
        <v>0</v>
      </c>
      <c r="BP122" s="18">
        <v>-80</v>
      </c>
      <c r="BQ122" s="18">
        <v>0</v>
      </c>
      <c r="BR122" s="18" t="s">
        <v>117</v>
      </c>
    </row>
    <row r="123" spans="1:70" x14ac:dyDescent="0.25">
      <c r="A123" s="18" t="s">
        <v>120</v>
      </c>
      <c r="B123" s="18" t="s">
        <v>157</v>
      </c>
      <c r="C123" s="18">
        <v>2021</v>
      </c>
      <c r="D123" s="18" t="s">
        <v>158</v>
      </c>
      <c r="E123" s="18" t="s">
        <v>33</v>
      </c>
      <c r="F123" s="18">
        <v>292</v>
      </c>
      <c r="G123" s="18">
        <v>143</v>
      </c>
      <c r="H123" s="18">
        <v>2.0299999999999998</v>
      </c>
      <c r="I123" s="18" t="s">
        <v>34</v>
      </c>
      <c r="J123" s="18">
        <v>100</v>
      </c>
      <c r="K123" s="18" t="s">
        <v>35</v>
      </c>
      <c r="L123" s="18">
        <v>132</v>
      </c>
      <c r="M123" s="18">
        <v>6</v>
      </c>
      <c r="U123" s="18" t="s">
        <v>36</v>
      </c>
      <c r="V123" s="18" t="s">
        <v>37</v>
      </c>
      <c r="W123" s="18">
        <v>300</v>
      </c>
      <c r="Z123" s="18" t="s">
        <v>58</v>
      </c>
      <c r="AB123" s="18" t="s">
        <v>59</v>
      </c>
      <c r="AC123" s="18">
        <v>50</v>
      </c>
      <c r="AD123" s="18">
        <v>2000</v>
      </c>
      <c r="AE123" s="18">
        <v>11.5</v>
      </c>
      <c r="AF123" s="18" t="s">
        <v>48</v>
      </c>
      <c r="AG123" s="18" t="s">
        <v>116</v>
      </c>
      <c r="AK123" s="18">
        <v>80</v>
      </c>
      <c r="AL123" s="18">
        <v>90</v>
      </c>
      <c r="AM123" s="18" t="s">
        <v>93</v>
      </c>
      <c r="AN123" s="18" t="s">
        <v>42</v>
      </c>
      <c r="AO123" s="18">
        <v>56</v>
      </c>
      <c r="AP123" s="18">
        <v>56</v>
      </c>
      <c r="AQ123" s="18">
        <v>0.16</v>
      </c>
      <c r="AR123" s="18" t="s">
        <v>42</v>
      </c>
      <c r="AS123" s="18">
        <v>115</v>
      </c>
      <c r="AT123" s="18">
        <v>-23.4</v>
      </c>
      <c r="AU123" s="18">
        <v>19.600000000000001</v>
      </c>
      <c r="AV123" s="18">
        <v>3.7</v>
      </c>
      <c r="AW123" s="18">
        <v>8.0399999999999991</v>
      </c>
      <c r="AX123" s="18">
        <v>2.61</v>
      </c>
      <c r="BA123" s="22">
        <v>0.442</v>
      </c>
      <c r="BB123" s="18">
        <v>8.8999999999999996E-2</v>
      </c>
      <c r="BE123" s="18">
        <v>12.03</v>
      </c>
      <c r="BG123" s="22">
        <v>840</v>
      </c>
      <c r="BH123" s="18" t="s">
        <v>44</v>
      </c>
      <c r="BI123" s="18" t="s">
        <v>60</v>
      </c>
      <c r="BK123" s="18">
        <v>-80</v>
      </c>
      <c r="BL123" s="18">
        <v>-100</v>
      </c>
      <c r="BM123" s="18">
        <v>10</v>
      </c>
      <c r="BN123" s="18">
        <v>-80</v>
      </c>
      <c r="BO123" s="18">
        <v>0</v>
      </c>
      <c r="BP123" s="18">
        <v>-80</v>
      </c>
      <c r="BQ123" s="18">
        <v>0</v>
      </c>
      <c r="BR123" s="18" t="s">
        <v>117</v>
      </c>
    </row>
    <row r="124" spans="1:70" x14ac:dyDescent="0.25">
      <c r="A124" s="18" t="s">
        <v>121</v>
      </c>
      <c r="B124" s="18" t="s">
        <v>157</v>
      </c>
      <c r="C124" s="18">
        <v>2021</v>
      </c>
      <c r="D124" s="18" t="s">
        <v>158</v>
      </c>
      <c r="E124" s="18" t="s">
        <v>33</v>
      </c>
      <c r="F124" s="18">
        <v>292</v>
      </c>
      <c r="G124" s="18">
        <v>143</v>
      </c>
      <c r="H124" s="18">
        <v>2.0299999999999998</v>
      </c>
      <c r="I124" s="18" t="s">
        <v>34</v>
      </c>
      <c r="J124" s="18">
        <v>100</v>
      </c>
      <c r="K124" s="18" t="s">
        <v>35</v>
      </c>
      <c r="L124" s="18">
        <v>132</v>
      </c>
      <c r="M124" s="18">
        <v>8</v>
      </c>
      <c r="U124" s="18" t="s">
        <v>36</v>
      </c>
      <c r="V124" s="18" t="s">
        <v>37</v>
      </c>
      <c r="W124" s="18">
        <v>300</v>
      </c>
      <c r="Z124" s="18" t="s">
        <v>58</v>
      </c>
      <c r="AB124" s="18" t="s">
        <v>59</v>
      </c>
      <c r="AC124" s="18">
        <v>50</v>
      </c>
      <c r="AD124" s="18">
        <v>2000</v>
      </c>
      <c r="AE124" s="18">
        <v>11.5</v>
      </c>
      <c r="AF124" s="18" t="s">
        <v>48</v>
      </c>
      <c r="AG124" s="18" t="s">
        <v>116</v>
      </c>
      <c r="AK124" s="18">
        <v>80</v>
      </c>
      <c r="AL124" s="18">
        <v>90</v>
      </c>
      <c r="AM124" s="18" t="s">
        <v>93</v>
      </c>
      <c r="AN124" s="18" t="s">
        <v>42</v>
      </c>
      <c r="AO124" s="18">
        <v>56</v>
      </c>
      <c r="AP124" s="18">
        <v>56</v>
      </c>
      <c r="AQ124" s="18">
        <v>0.16</v>
      </c>
      <c r="AR124" s="18" t="s">
        <v>42</v>
      </c>
      <c r="AS124" s="18">
        <v>160</v>
      </c>
      <c r="AT124" s="18">
        <v>-15</v>
      </c>
      <c r="AU124" s="18">
        <v>19.399999999999999</v>
      </c>
      <c r="AV124" s="18">
        <v>3.7</v>
      </c>
      <c r="AW124" s="18">
        <v>7.85</v>
      </c>
      <c r="AX124" s="18">
        <v>2.5</v>
      </c>
      <c r="BA124" s="22">
        <v>0.39700000000000002</v>
      </c>
      <c r="BB124" s="18">
        <v>8.5999999999999993E-2</v>
      </c>
      <c r="BE124" s="18">
        <v>18.5</v>
      </c>
      <c r="BG124" s="22">
        <v>420</v>
      </c>
      <c r="BH124" s="18" t="s">
        <v>44</v>
      </c>
      <c r="BI124" s="18" t="s">
        <v>60</v>
      </c>
      <c r="BK124" s="18">
        <v>-80</v>
      </c>
      <c r="BL124" s="18">
        <v>-100</v>
      </c>
      <c r="BM124" s="18">
        <v>10</v>
      </c>
      <c r="BN124" s="18">
        <v>-80</v>
      </c>
      <c r="BO124" s="18">
        <v>0</v>
      </c>
      <c r="BP124" s="18">
        <v>-80</v>
      </c>
      <c r="BQ124" s="18">
        <v>0</v>
      </c>
      <c r="BR124" s="18" t="s">
        <v>117</v>
      </c>
    </row>
    <row r="125" spans="1:70" x14ac:dyDescent="0.25">
      <c r="B125" s="18" t="s">
        <v>122</v>
      </c>
      <c r="C125" s="18">
        <v>2016</v>
      </c>
      <c r="D125" s="18" t="s">
        <v>123</v>
      </c>
      <c r="E125" s="18" t="s">
        <v>33</v>
      </c>
      <c r="F125" s="18">
        <v>255</v>
      </c>
      <c r="G125" s="18">
        <v>94.444444439999998</v>
      </c>
      <c r="H125" s="18">
        <v>2.7</v>
      </c>
      <c r="I125" s="18" t="s">
        <v>34</v>
      </c>
      <c r="J125" s="18">
        <v>100</v>
      </c>
      <c r="K125" s="18" t="s">
        <v>71</v>
      </c>
      <c r="L125" s="18">
        <v>180</v>
      </c>
      <c r="M125" s="18">
        <v>5</v>
      </c>
      <c r="U125" s="18" t="s">
        <v>36</v>
      </c>
      <c r="V125" s="18" t="s">
        <v>37</v>
      </c>
      <c r="W125" s="18">
        <v>300</v>
      </c>
      <c r="Z125" s="18" t="s">
        <v>38</v>
      </c>
      <c r="AB125" s="18" t="s">
        <v>59</v>
      </c>
      <c r="AC125" s="18">
        <v>80</v>
      </c>
      <c r="AD125" s="18">
        <v>8800</v>
      </c>
      <c r="AE125" s="18">
        <v>11</v>
      </c>
      <c r="AF125" s="18" t="s">
        <v>48</v>
      </c>
      <c r="AG125" s="18" t="s">
        <v>41</v>
      </c>
      <c r="AN125" s="18" t="s">
        <v>42</v>
      </c>
      <c r="AO125" s="18">
        <v>100</v>
      </c>
      <c r="AS125" s="18">
        <v>55</v>
      </c>
      <c r="AU125" s="18">
        <v>19.3</v>
      </c>
      <c r="BA125" s="22">
        <v>0.8</v>
      </c>
      <c r="BE125" s="18">
        <v>-1</v>
      </c>
      <c r="BG125" s="22">
        <v>10000000</v>
      </c>
      <c r="BH125" s="18" t="s">
        <v>44</v>
      </c>
      <c r="BI125" s="18" t="s">
        <v>42</v>
      </c>
      <c r="BJ125" s="18">
        <v>3</v>
      </c>
      <c r="BK125" s="18">
        <v>-60</v>
      </c>
      <c r="BL125" s="18">
        <v>-30</v>
      </c>
      <c r="BM125" s="18">
        <v>5</v>
      </c>
      <c r="BN125" s="18">
        <v>-30</v>
      </c>
      <c r="BO125" s="18">
        <v>5</v>
      </c>
      <c r="BP125" s="18">
        <v>-60</v>
      </c>
      <c r="BQ125" s="18">
        <v>0</v>
      </c>
    </row>
    <row r="126" spans="1:70" x14ac:dyDescent="0.25">
      <c r="B126" s="18" t="s">
        <v>124</v>
      </c>
      <c r="C126" s="18">
        <v>2012</v>
      </c>
      <c r="D126" s="18" t="s">
        <v>125</v>
      </c>
      <c r="E126" s="18" t="s">
        <v>33</v>
      </c>
      <c r="F126" s="18">
        <v>193.5</v>
      </c>
      <c r="G126" s="18">
        <v>50</v>
      </c>
      <c r="H126" s="18">
        <v>3.87</v>
      </c>
      <c r="I126" s="18" t="s">
        <v>34</v>
      </c>
      <c r="J126" s="18">
        <v>100</v>
      </c>
      <c r="K126" s="18" t="s">
        <v>71</v>
      </c>
      <c r="L126" s="18">
        <v>180</v>
      </c>
      <c r="M126" s="18">
        <v>10</v>
      </c>
      <c r="U126" s="18" t="s">
        <v>126</v>
      </c>
      <c r="V126" s="18" t="s">
        <v>82</v>
      </c>
      <c r="W126" s="18">
        <v>550</v>
      </c>
      <c r="Z126" s="18" t="s">
        <v>38</v>
      </c>
      <c r="AB126" s="18" t="s">
        <v>114</v>
      </c>
      <c r="AC126" s="18">
        <v>20</v>
      </c>
      <c r="AD126" s="18">
        <v>10000</v>
      </c>
      <c r="AE126" s="18">
        <v>6.2</v>
      </c>
      <c r="AF126" s="18" t="s">
        <v>127</v>
      </c>
      <c r="AG126" s="18" t="s">
        <v>41</v>
      </c>
      <c r="AN126" s="18" t="s">
        <v>60</v>
      </c>
      <c r="AP126" s="18">
        <v>100</v>
      </c>
      <c r="AQ126" s="18">
        <v>2</v>
      </c>
      <c r="AR126" s="18" t="s">
        <v>43</v>
      </c>
      <c r="AS126" s="18">
        <v>40</v>
      </c>
      <c r="BA126" s="22">
        <v>0.47</v>
      </c>
      <c r="BB126" s="18">
        <v>0.12</v>
      </c>
      <c r="BC126" s="18">
        <v>0.02</v>
      </c>
      <c r="BD126" s="18">
        <v>3.0000000000000001E-3</v>
      </c>
      <c r="BE126" s="18">
        <v>-2</v>
      </c>
      <c r="BF126" s="18">
        <v>24</v>
      </c>
      <c r="BG126" s="22">
        <v>1000000</v>
      </c>
      <c r="BH126" s="18" t="s">
        <v>44</v>
      </c>
      <c r="BI126" s="18" t="s">
        <v>60</v>
      </c>
      <c r="BL126" s="18">
        <v>-100</v>
      </c>
      <c r="BM126" s="18">
        <v>40</v>
      </c>
      <c r="BN126" s="18">
        <v>-100</v>
      </c>
      <c r="BO126" s="18">
        <v>100</v>
      </c>
      <c r="BP126" s="18">
        <v>-10</v>
      </c>
      <c r="BQ126" s="18">
        <v>10</v>
      </c>
    </row>
    <row r="127" spans="1:70" x14ac:dyDescent="0.25">
      <c r="B127" s="18" t="s">
        <v>124</v>
      </c>
      <c r="C127" s="18">
        <v>2012</v>
      </c>
      <c r="D127" s="18" t="s">
        <v>125</v>
      </c>
      <c r="E127" s="18" t="s">
        <v>33</v>
      </c>
      <c r="F127" s="18">
        <v>193.5</v>
      </c>
      <c r="G127" s="18">
        <v>50</v>
      </c>
      <c r="H127" s="18">
        <v>3.87</v>
      </c>
      <c r="I127" s="18" t="s">
        <v>34</v>
      </c>
      <c r="J127" s="18">
        <v>100</v>
      </c>
      <c r="K127" s="18" t="s">
        <v>71</v>
      </c>
      <c r="L127" s="18">
        <v>180</v>
      </c>
      <c r="M127" s="18">
        <v>10</v>
      </c>
      <c r="U127" s="18" t="s">
        <v>126</v>
      </c>
      <c r="V127" s="18" t="s">
        <v>82</v>
      </c>
      <c r="W127" s="18">
        <v>550</v>
      </c>
      <c r="Z127" s="18" t="s">
        <v>38</v>
      </c>
      <c r="AB127" s="18" t="s">
        <v>114</v>
      </c>
      <c r="AC127" s="18">
        <v>20</v>
      </c>
      <c r="AD127" s="18">
        <v>10000</v>
      </c>
      <c r="AE127" s="18">
        <v>6.2</v>
      </c>
      <c r="AF127" s="18" t="s">
        <v>127</v>
      </c>
      <c r="AG127" s="18" t="s">
        <v>41</v>
      </c>
      <c r="AN127" s="18" t="s">
        <v>60</v>
      </c>
      <c r="AP127" s="18">
        <v>200</v>
      </c>
      <c r="AQ127" s="18">
        <v>2.33</v>
      </c>
      <c r="AR127" s="18" t="s">
        <v>43</v>
      </c>
      <c r="AS127" s="18">
        <v>40</v>
      </c>
      <c r="BA127" s="22">
        <v>1.23</v>
      </c>
      <c r="BB127" s="18">
        <v>0.17</v>
      </c>
      <c r="BC127" s="18">
        <v>0.02</v>
      </c>
      <c r="BD127" s="18">
        <v>2E-3</v>
      </c>
      <c r="BE127" s="18">
        <v>-4</v>
      </c>
      <c r="BF127" s="18">
        <v>32</v>
      </c>
      <c r="BG127" s="22">
        <v>1000000</v>
      </c>
      <c r="BH127" s="18" t="s">
        <v>44</v>
      </c>
      <c r="BI127" s="18" t="s">
        <v>60</v>
      </c>
      <c r="BL127" s="18">
        <v>-100</v>
      </c>
      <c r="BM127" s="18">
        <v>40</v>
      </c>
      <c r="BN127" s="18">
        <v>-100</v>
      </c>
      <c r="BO127" s="18">
        <v>100</v>
      </c>
      <c r="BP127" s="18">
        <v>-10</v>
      </c>
      <c r="BQ127" s="18">
        <v>10</v>
      </c>
    </row>
    <row r="128" spans="1:70" x14ac:dyDescent="0.25">
      <c r="B128" s="18" t="s">
        <v>124</v>
      </c>
      <c r="C128" s="18">
        <v>2012</v>
      </c>
      <c r="D128" s="18" t="s">
        <v>125</v>
      </c>
      <c r="E128" s="18" t="s">
        <v>33</v>
      </c>
      <c r="F128" s="18">
        <v>193.5</v>
      </c>
      <c r="G128" s="18">
        <v>50</v>
      </c>
      <c r="H128" s="18">
        <v>3.87</v>
      </c>
      <c r="I128" s="18" t="s">
        <v>34</v>
      </c>
      <c r="J128" s="18">
        <v>100</v>
      </c>
      <c r="K128" s="18" t="s">
        <v>71</v>
      </c>
      <c r="L128" s="18">
        <v>180</v>
      </c>
      <c r="M128" s="18">
        <v>10</v>
      </c>
      <c r="U128" s="18" t="s">
        <v>126</v>
      </c>
      <c r="V128" s="18" t="s">
        <v>82</v>
      </c>
      <c r="W128" s="18">
        <v>550</v>
      </c>
      <c r="Z128" s="18" t="s">
        <v>38</v>
      </c>
      <c r="AB128" s="18" t="s">
        <v>114</v>
      </c>
      <c r="AC128" s="18">
        <v>20</v>
      </c>
      <c r="AD128" s="18">
        <v>10000</v>
      </c>
      <c r="AE128" s="18">
        <v>6.2</v>
      </c>
      <c r="AF128" s="18" t="s">
        <v>127</v>
      </c>
      <c r="AG128" s="18" t="s">
        <v>41</v>
      </c>
      <c r="AN128" s="18" t="s">
        <v>60</v>
      </c>
      <c r="AP128" s="18">
        <v>320</v>
      </c>
      <c r="AQ128" s="18">
        <v>2.33</v>
      </c>
      <c r="AR128" s="18" t="s">
        <v>43</v>
      </c>
      <c r="AS128" s="18">
        <v>40</v>
      </c>
      <c r="AU128" s="18">
        <v>20.2</v>
      </c>
      <c r="AV128" s="18">
        <v>3.8</v>
      </c>
      <c r="BA128" s="22">
        <v>0.93</v>
      </c>
      <c r="BB128" s="18">
        <v>0.25</v>
      </c>
      <c r="BC128" s="18">
        <v>0.28999999999999998</v>
      </c>
      <c r="BD128" s="18">
        <v>0.06</v>
      </c>
      <c r="BE128" s="18">
        <v>-14</v>
      </c>
      <c r="BF128" s="18">
        <v>10</v>
      </c>
      <c r="BG128" s="22">
        <v>1000000</v>
      </c>
      <c r="BH128" s="18" t="s">
        <v>44</v>
      </c>
      <c r="BI128" s="18" t="s">
        <v>60</v>
      </c>
      <c r="BL128" s="18">
        <v>-100</v>
      </c>
      <c r="BM128" s="18">
        <v>40</v>
      </c>
      <c r="BN128" s="18">
        <v>-100</v>
      </c>
      <c r="BO128" s="18">
        <v>100</v>
      </c>
      <c r="BP128" s="18">
        <v>-10</v>
      </c>
      <c r="BQ128" s="18">
        <v>10</v>
      </c>
    </row>
    <row r="129" spans="1:70" x14ac:dyDescent="0.25">
      <c r="B129" s="18" t="s">
        <v>124</v>
      </c>
      <c r="C129" s="18">
        <v>2012</v>
      </c>
      <c r="D129" s="18" t="s">
        <v>125</v>
      </c>
      <c r="E129" s="18" t="s">
        <v>33</v>
      </c>
      <c r="F129" s="18">
        <v>193.5</v>
      </c>
      <c r="G129" s="18">
        <v>50</v>
      </c>
      <c r="H129" s="18">
        <v>3.87</v>
      </c>
      <c r="I129" s="18" t="s">
        <v>34</v>
      </c>
      <c r="J129" s="18">
        <v>100</v>
      </c>
      <c r="K129" s="18" t="s">
        <v>71</v>
      </c>
      <c r="L129" s="18">
        <v>180</v>
      </c>
      <c r="M129" s="18">
        <v>10</v>
      </c>
      <c r="U129" s="18" t="s">
        <v>126</v>
      </c>
      <c r="V129" s="18" t="s">
        <v>82</v>
      </c>
      <c r="W129" s="18">
        <v>550</v>
      </c>
      <c r="Z129" s="18" t="s">
        <v>38</v>
      </c>
      <c r="AB129" s="18" t="s">
        <v>114</v>
      </c>
      <c r="AC129" s="18">
        <v>20</v>
      </c>
      <c r="AD129" s="18">
        <v>10000</v>
      </c>
      <c r="AE129" s="18">
        <v>6.2</v>
      </c>
      <c r="AF129" s="18" t="s">
        <v>40</v>
      </c>
      <c r="AG129" s="18" t="s">
        <v>41</v>
      </c>
      <c r="AN129" s="18" t="s">
        <v>60</v>
      </c>
      <c r="AP129" s="18">
        <v>320</v>
      </c>
      <c r="AQ129" s="18">
        <v>2.33</v>
      </c>
      <c r="AR129" s="18" t="s">
        <v>43</v>
      </c>
      <c r="AS129" s="18">
        <v>40</v>
      </c>
      <c r="AU129" s="18">
        <v>20.2</v>
      </c>
      <c r="AV129" s="18">
        <v>3.8</v>
      </c>
      <c r="BA129" s="22">
        <v>1.36</v>
      </c>
      <c r="BB129" s="18">
        <v>0.26</v>
      </c>
      <c r="BC129" s="18">
        <v>1.56</v>
      </c>
      <c r="BD129" s="18">
        <v>0.49</v>
      </c>
      <c r="BE129" s="18">
        <v>-16</v>
      </c>
      <c r="BF129" s="18">
        <v>0</v>
      </c>
      <c r="BG129" s="22">
        <v>1000000</v>
      </c>
      <c r="BH129" s="18" t="s">
        <v>44</v>
      </c>
      <c r="BI129" s="18" t="s">
        <v>60</v>
      </c>
      <c r="BL129" s="18">
        <v>-100</v>
      </c>
      <c r="BM129" s="18">
        <v>40</v>
      </c>
      <c r="BN129" s="18">
        <v>-100</v>
      </c>
      <c r="BO129" s="18">
        <v>100</v>
      </c>
      <c r="BP129" s="18">
        <v>-10</v>
      </c>
      <c r="BQ129" s="18">
        <v>10</v>
      </c>
    </row>
    <row r="130" spans="1:70" x14ac:dyDescent="0.25">
      <c r="B130" s="18" t="s">
        <v>128</v>
      </c>
      <c r="C130" s="18">
        <v>2017</v>
      </c>
      <c r="D130" s="18" t="s">
        <v>129</v>
      </c>
      <c r="E130" s="18" t="s">
        <v>33</v>
      </c>
      <c r="F130" s="18">
        <v>54.79</v>
      </c>
      <c r="G130" s="18">
        <v>20.052</v>
      </c>
      <c r="H130" s="18">
        <v>2.73</v>
      </c>
      <c r="I130" s="18" t="s">
        <v>90</v>
      </c>
      <c r="J130" s="18">
        <v>100</v>
      </c>
      <c r="K130" s="18" t="s">
        <v>57</v>
      </c>
      <c r="L130" s="18">
        <v>61.2</v>
      </c>
      <c r="M130" s="18">
        <v>8</v>
      </c>
      <c r="U130" s="18" t="s">
        <v>36</v>
      </c>
      <c r="V130" s="18" t="s">
        <v>37</v>
      </c>
      <c r="W130" s="18">
        <v>300</v>
      </c>
      <c r="Z130" s="18" t="s">
        <v>79</v>
      </c>
      <c r="AB130" s="18" t="s">
        <v>39</v>
      </c>
      <c r="AC130" s="18">
        <v>52</v>
      </c>
      <c r="AD130" s="18">
        <v>4400</v>
      </c>
      <c r="AE130" s="18">
        <v>11</v>
      </c>
      <c r="AF130" s="18" t="s">
        <v>48</v>
      </c>
      <c r="AG130" s="18" t="s">
        <v>65</v>
      </c>
      <c r="AJ130" s="18">
        <v>100</v>
      </c>
      <c r="AK130" s="18">
        <v>0.5</v>
      </c>
      <c r="AL130" s="18">
        <v>8</v>
      </c>
      <c r="AM130" s="18" t="s">
        <v>92</v>
      </c>
      <c r="AN130" s="18" t="s">
        <v>42</v>
      </c>
      <c r="AO130" s="18">
        <v>25</v>
      </c>
      <c r="AS130" s="18">
        <v>56</v>
      </c>
      <c r="AU130" s="18">
        <v>22.9</v>
      </c>
      <c r="AV130" s="18">
        <v>3.5449999999999999</v>
      </c>
      <c r="BA130" s="22">
        <v>0.16</v>
      </c>
      <c r="BB130" s="18">
        <v>0.05</v>
      </c>
      <c r="BE130" s="18">
        <v>-28.77</v>
      </c>
      <c r="BG130" s="22">
        <v>100000</v>
      </c>
      <c r="BH130" s="18" t="s">
        <v>44</v>
      </c>
      <c r="BI130" s="18" t="s">
        <v>60</v>
      </c>
      <c r="BL130" s="18">
        <v>-100</v>
      </c>
      <c r="BM130" s="18">
        <v>0</v>
      </c>
      <c r="BN130" s="18">
        <v>0</v>
      </c>
      <c r="BO130" s="18">
        <v>100</v>
      </c>
      <c r="BP130" s="18">
        <v>-100</v>
      </c>
      <c r="BQ130" s="18">
        <v>0</v>
      </c>
    </row>
    <row r="131" spans="1:70" x14ac:dyDescent="0.25">
      <c r="B131" s="18" t="s">
        <v>128</v>
      </c>
      <c r="C131" s="18">
        <v>2017</v>
      </c>
      <c r="D131" s="18" t="s">
        <v>129</v>
      </c>
      <c r="E131" s="18" t="s">
        <v>33</v>
      </c>
      <c r="F131" s="18">
        <v>54.79</v>
      </c>
      <c r="G131" s="18">
        <v>20.052</v>
      </c>
      <c r="H131" s="18">
        <v>2.73</v>
      </c>
      <c r="I131" s="18" t="s">
        <v>90</v>
      </c>
      <c r="J131" s="18">
        <v>100</v>
      </c>
      <c r="K131" s="18" t="s">
        <v>57</v>
      </c>
      <c r="L131" s="18">
        <v>61.2</v>
      </c>
      <c r="M131" s="18">
        <v>8</v>
      </c>
      <c r="U131" s="18" t="s">
        <v>36</v>
      </c>
      <c r="V131" s="18" t="s">
        <v>37</v>
      </c>
      <c r="W131" s="18">
        <v>300</v>
      </c>
      <c r="Z131" s="18" t="s">
        <v>79</v>
      </c>
      <c r="AB131" s="18" t="s">
        <v>39</v>
      </c>
      <c r="AC131" s="18">
        <v>52</v>
      </c>
      <c r="AD131" s="18">
        <v>4400</v>
      </c>
      <c r="AE131" s="18">
        <v>11</v>
      </c>
      <c r="AF131" s="18" t="s">
        <v>48</v>
      </c>
      <c r="AG131" s="18" t="s">
        <v>65</v>
      </c>
      <c r="AJ131" s="18">
        <v>100</v>
      </c>
      <c r="AK131" s="18">
        <v>0.5</v>
      </c>
      <c r="AL131" s="18">
        <v>8</v>
      </c>
      <c r="AM131" s="18" t="s">
        <v>93</v>
      </c>
      <c r="AN131" s="18" t="s">
        <v>42</v>
      </c>
      <c r="AO131" s="18">
        <v>25</v>
      </c>
      <c r="AS131" s="18">
        <v>56</v>
      </c>
      <c r="AU131" s="18">
        <v>23.55</v>
      </c>
      <c r="AV131" s="18">
        <v>3.5750000000000002</v>
      </c>
      <c r="BA131" s="22">
        <v>0.32</v>
      </c>
      <c r="BB131" s="18">
        <v>0.06</v>
      </c>
      <c r="BE131" s="18">
        <v>-29.23</v>
      </c>
      <c r="BG131" s="22">
        <v>100000</v>
      </c>
      <c r="BH131" s="18" t="s">
        <v>44</v>
      </c>
      <c r="BI131" s="18" t="s">
        <v>60</v>
      </c>
      <c r="BL131" s="18">
        <v>-100</v>
      </c>
      <c r="BM131" s="18">
        <v>0</v>
      </c>
      <c r="BN131" s="18">
        <v>0</v>
      </c>
      <c r="BO131" s="18">
        <v>100</v>
      </c>
      <c r="BP131" s="18">
        <v>-100</v>
      </c>
      <c r="BQ131" s="18">
        <v>0</v>
      </c>
    </row>
    <row r="132" spans="1:70" x14ac:dyDescent="0.25">
      <c r="B132" s="18" t="s">
        <v>128</v>
      </c>
      <c r="C132" s="18">
        <v>2017</v>
      </c>
      <c r="D132" s="18" t="s">
        <v>129</v>
      </c>
      <c r="E132" s="18" t="s">
        <v>33</v>
      </c>
      <c r="F132" s="18">
        <v>54.79</v>
      </c>
      <c r="G132" s="18">
        <v>20.052</v>
      </c>
      <c r="H132" s="18">
        <v>2.73</v>
      </c>
      <c r="I132" s="18" t="s">
        <v>90</v>
      </c>
      <c r="J132" s="18">
        <v>100</v>
      </c>
      <c r="K132" s="18" t="s">
        <v>57</v>
      </c>
      <c r="L132" s="18">
        <v>61.2</v>
      </c>
      <c r="M132" s="18">
        <v>12</v>
      </c>
      <c r="U132" s="18" t="s">
        <v>36</v>
      </c>
      <c r="V132" s="18" t="s">
        <v>37</v>
      </c>
      <c r="W132" s="18">
        <v>300</v>
      </c>
      <c r="Z132" s="18" t="s">
        <v>79</v>
      </c>
      <c r="AB132" s="18" t="s">
        <v>39</v>
      </c>
      <c r="AC132" s="18">
        <v>52</v>
      </c>
      <c r="AD132" s="18">
        <v>4400</v>
      </c>
      <c r="AE132" s="18">
        <v>11</v>
      </c>
      <c r="AF132" s="18" t="s">
        <v>48</v>
      </c>
      <c r="AG132" s="18" t="s">
        <v>65</v>
      </c>
      <c r="AJ132" s="18">
        <v>100</v>
      </c>
      <c r="AK132" s="18">
        <v>0.5</v>
      </c>
      <c r="AL132" s="18">
        <v>8</v>
      </c>
      <c r="AM132" s="18" t="s">
        <v>92</v>
      </c>
      <c r="AN132" s="18" t="s">
        <v>42</v>
      </c>
      <c r="AO132" s="18">
        <v>25</v>
      </c>
      <c r="AS132" s="18">
        <v>72</v>
      </c>
      <c r="AU132" s="18">
        <v>22.9</v>
      </c>
      <c r="AV132" s="18">
        <v>3.54</v>
      </c>
      <c r="BA132" s="22">
        <v>0.24</v>
      </c>
      <c r="BB132" s="18">
        <v>0.04</v>
      </c>
      <c r="BE132" s="18">
        <v>-27.08</v>
      </c>
      <c r="BG132" s="22">
        <v>100000</v>
      </c>
      <c r="BH132" s="18" t="s">
        <v>44</v>
      </c>
      <c r="BI132" s="18" t="s">
        <v>60</v>
      </c>
      <c r="BL132" s="18">
        <v>-100</v>
      </c>
      <c r="BM132" s="18">
        <v>0</v>
      </c>
      <c r="BN132" s="18">
        <v>0</v>
      </c>
      <c r="BO132" s="18">
        <v>100</v>
      </c>
      <c r="BP132" s="18">
        <v>-100</v>
      </c>
      <c r="BQ132" s="18">
        <v>0</v>
      </c>
    </row>
    <row r="133" spans="1:70" x14ac:dyDescent="0.25">
      <c r="B133" s="18" t="s">
        <v>128</v>
      </c>
      <c r="C133" s="18">
        <v>2017</v>
      </c>
      <c r="D133" s="18" t="s">
        <v>129</v>
      </c>
      <c r="E133" s="18" t="s">
        <v>33</v>
      </c>
      <c r="F133" s="18">
        <v>54.79</v>
      </c>
      <c r="G133" s="18">
        <v>20.052</v>
      </c>
      <c r="H133" s="18">
        <v>2.73</v>
      </c>
      <c r="I133" s="18" t="s">
        <v>90</v>
      </c>
      <c r="J133" s="18">
        <v>100</v>
      </c>
      <c r="K133" s="18" t="s">
        <v>57</v>
      </c>
      <c r="L133" s="18">
        <v>61.2</v>
      </c>
      <c r="M133" s="18">
        <v>12</v>
      </c>
      <c r="U133" s="18" t="s">
        <v>36</v>
      </c>
      <c r="V133" s="18" t="s">
        <v>37</v>
      </c>
      <c r="W133" s="18">
        <v>300</v>
      </c>
      <c r="Z133" s="18" t="s">
        <v>79</v>
      </c>
      <c r="AB133" s="18" t="s">
        <v>39</v>
      </c>
      <c r="AC133" s="18">
        <v>52</v>
      </c>
      <c r="AD133" s="18">
        <v>4400</v>
      </c>
      <c r="AE133" s="18">
        <v>11</v>
      </c>
      <c r="AF133" s="18" t="s">
        <v>48</v>
      </c>
      <c r="AG133" s="18" t="s">
        <v>65</v>
      </c>
      <c r="AJ133" s="18">
        <v>100</v>
      </c>
      <c r="AK133" s="18">
        <v>0.5</v>
      </c>
      <c r="AL133" s="18">
        <v>8</v>
      </c>
      <c r="AM133" s="18" t="s">
        <v>93</v>
      </c>
      <c r="AN133" s="18" t="s">
        <v>42</v>
      </c>
      <c r="AO133" s="18">
        <v>25</v>
      </c>
      <c r="AS133" s="18">
        <v>72</v>
      </c>
      <c r="AU133" s="18">
        <v>23.15</v>
      </c>
      <c r="AV133" s="18">
        <v>3.5550000000000002</v>
      </c>
      <c r="BA133" s="22">
        <v>0.27</v>
      </c>
      <c r="BB133" s="18">
        <v>0.04</v>
      </c>
      <c r="BE133" s="18">
        <v>-26.81</v>
      </c>
      <c r="BG133" s="22">
        <v>100000</v>
      </c>
      <c r="BH133" s="18" t="s">
        <v>44</v>
      </c>
      <c r="BI133" s="18" t="s">
        <v>60</v>
      </c>
      <c r="BL133" s="18">
        <v>-100</v>
      </c>
      <c r="BM133" s="18">
        <v>0</v>
      </c>
      <c r="BN133" s="18">
        <v>0</v>
      </c>
      <c r="BO133" s="18">
        <v>100</v>
      </c>
      <c r="BP133" s="18">
        <v>-100</v>
      </c>
      <c r="BQ133" s="18">
        <v>0</v>
      </c>
    </row>
    <row r="134" spans="1:70" x14ac:dyDescent="0.25">
      <c r="B134" s="18" t="s">
        <v>128</v>
      </c>
      <c r="C134" s="18">
        <v>2017</v>
      </c>
      <c r="D134" s="18" t="s">
        <v>129</v>
      </c>
      <c r="E134" s="18" t="s">
        <v>33</v>
      </c>
      <c r="F134" s="18">
        <v>54.79</v>
      </c>
      <c r="G134" s="18">
        <v>20.052</v>
      </c>
      <c r="H134" s="18">
        <v>2.73</v>
      </c>
      <c r="I134" s="18" t="s">
        <v>90</v>
      </c>
      <c r="J134" s="18">
        <v>100</v>
      </c>
      <c r="K134" s="18" t="s">
        <v>57</v>
      </c>
      <c r="L134" s="18">
        <v>61.2</v>
      </c>
      <c r="M134" s="18">
        <v>27</v>
      </c>
      <c r="U134" s="18" t="s">
        <v>36</v>
      </c>
      <c r="V134" s="18" t="s">
        <v>37</v>
      </c>
      <c r="W134" s="18">
        <v>300</v>
      </c>
      <c r="Z134" s="18" t="s">
        <v>79</v>
      </c>
      <c r="AB134" s="18" t="s">
        <v>39</v>
      </c>
      <c r="AC134" s="18">
        <v>52</v>
      </c>
      <c r="AD134" s="18">
        <v>4400</v>
      </c>
      <c r="AE134" s="18">
        <v>11</v>
      </c>
      <c r="AF134" s="18" t="s">
        <v>48</v>
      </c>
      <c r="AG134" s="18" t="s">
        <v>65</v>
      </c>
      <c r="AJ134" s="18">
        <v>100</v>
      </c>
      <c r="AK134" s="18">
        <v>0.5</v>
      </c>
      <c r="AL134" s="18">
        <v>8</v>
      </c>
      <c r="AM134" s="18" t="s">
        <v>92</v>
      </c>
      <c r="AN134" s="18" t="s">
        <v>42</v>
      </c>
      <c r="AO134" s="18">
        <v>25</v>
      </c>
      <c r="AS134" s="18">
        <v>176.9</v>
      </c>
      <c r="AU134" s="18">
        <v>22.9</v>
      </c>
      <c r="AV134" s="18">
        <v>3.54</v>
      </c>
      <c r="BA134" s="22">
        <v>0.25</v>
      </c>
      <c r="BB134" s="18">
        <v>0.05</v>
      </c>
      <c r="BE134" s="18">
        <v>-16.47</v>
      </c>
      <c r="BG134" s="22">
        <v>100000</v>
      </c>
      <c r="BH134" s="18" t="s">
        <v>44</v>
      </c>
      <c r="BI134" s="18" t="s">
        <v>60</v>
      </c>
      <c r="BL134" s="18">
        <v>-100</v>
      </c>
      <c r="BM134" s="18">
        <v>0</v>
      </c>
      <c r="BN134" s="18">
        <v>0</v>
      </c>
      <c r="BO134" s="18">
        <v>100</v>
      </c>
      <c r="BP134" s="18">
        <v>-100</v>
      </c>
      <c r="BQ134" s="18">
        <v>0</v>
      </c>
    </row>
    <row r="135" spans="1:70" x14ac:dyDescent="0.25">
      <c r="B135" s="18" t="s">
        <v>128</v>
      </c>
      <c r="C135" s="18">
        <v>2017</v>
      </c>
      <c r="D135" s="18" t="s">
        <v>129</v>
      </c>
      <c r="E135" s="18" t="s">
        <v>33</v>
      </c>
      <c r="F135" s="18">
        <v>54.79</v>
      </c>
      <c r="G135" s="18">
        <v>20.052</v>
      </c>
      <c r="H135" s="18">
        <v>2.73</v>
      </c>
      <c r="I135" s="18" t="s">
        <v>90</v>
      </c>
      <c r="J135" s="18">
        <v>100</v>
      </c>
      <c r="K135" s="18" t="s">
        <v>57</v>
      </c>
      <c r="L135" s="18">
        <v>61.2</v>
      </c>
      <c r="M135" s="18">
        <v>27</v>
      </c>
      <c r="U135" s="18" t="s">
        <v>36</v>
      </c>
      <c r="V135" s="18" t="s">
        <v>37</v>
      </c>
      <c r="W135" s="18">
        <v>300</v>
      </c>
      <c r="Z135" s="18" t="s">
        <v>79</v>
      </c>
      <c r="AB135" s="18" t="s">
        <v>39</v>
      </c>
      <c r="AC135" s="18">
        <v>52</v>
      </c>
      <c r="AD135" s="18">
        <v>4400</v>
      </c>
      <c r="AE135" s="18">
        <v>11</v>
      </c>
      <c r="AF135" s="18" t="s">
        <v>48</v>
      </c>
      <c r="AG135" s="18" t="s">
        <v>65</v>
      </c>
      <c r="AJ135" s="18">
        <v>100</v>
      </c>
      <c r="AK135" s="18">
        <v>0.5</v>
      </c>
      <c r="AL135" s="18">
        <v>8</v>
      </c>
      <c r="AM135" s="18" t="s">
        <v>93</v>
      </c>
      <c r="AN135" s="18" t="s">
        <v>42</v>
      </c>
      <c r="AO135" s="18">
        <v>25</v>
      </c>
      <c r="AS135" s="18">
        <v>176.9</v>
      </c>
      <c r="AU135" s="18">
        <v>23.15</v>
      </c>
      <c r="AV135" s="18">
        <v>3.55</v>
      </c>
      <c r="BA135" s="22">
        <v>0.2</v>
      </c>
      <c r="BB135" s="18">
        <v>0.04</v>
      </c>
      <c r="BE135" s="18">
        <v>-19.22</v>
      </c>
      <c r="BG135" s="22">
        <v>100000</v>
      </c>
      <c r="BH135" s="18" t="s">
        <v>44</v>
      </c>
      <c r="BI135" s="18" t="s">
        <v>60</v>
      </c>
      <c r="BL135" s="18">
        <v>-100</v>
      </c>
      <c r="BM135" s="18">
        <v>0</v>
      </c>
      <c r="BN135" s="18">
        <v>0</v>
      </c>
      <c r="BO135" s="18">
        <v>100</v>
      </c>
      <c r="BP135" s="18">
        <v>-100</v>
      </c>
      <c r="BQ135" s="18">
        <v>0</v>
      </c>
    </row>
    <row r="136" spans="1:70" x14ac:dyDescent="0.25">
      <c r="B136" s="18" t="s">
        <v>31</v>
      </c>
      <c r="C136" s="18">
        <v>2018</v>
      </c>
      <c r="D136" s="18" t="s">
        <v>130</v>
      </c>
      <c r="E136" s="18" t="s">
        <v>33</v>
      </c>
      <c r="F136" s="18">
        <v>250</v>
      </c>
      <c r="G136" s="18">
        <v>68</v>
      </c>
      <c r="H136" s="18">
        <v>3.67</v>
      </c>
      <c r="I136" s="18" t="s">
        <v>34</v>
      </c>
      <c r="J136" s="18">
        <v>100</v>
      </c>
      <c r="K136" s="18" t="s">
        <v>71</v>
      </c>
      <c r="L136" s="18">
        <v>180</v>
      </c>
      <c r="M136" s="18">
        <v>4</v>
      </c>
      <c r="U136" s="18" t="s">
        <v>36</v>
      </c>
      <c r="V136" s="18" t="s">
        <v>37</v>
      </c>
      <c r="W136" s="18">
        <v>300</v>
      </c>
      <c r="Z136" s="18" t="s">
        <v>38</v>
      </c>
      <c r="AB136" s="18" t="s">
        <v>39</v>
      </c>
      <c r="AC136" s="18">
        <v>80</v>
      </c>
      <c r="AD136" s="18">
        <v>1500</v>
      </c>
      <c r="AE136" s="18">
        <v>10</v>
      </c>
      <c r="AF136" s="18" t="s">
        <v>48</v>
      </c>
      <c r="AG136" s="18" t="s">
        <v>41</v>
      </c>
      <c r="AH136" s="18">
        <v>1500</v>
      </c>
      <c r="AI136" s="18">
        <v>150</v>
      </c>
      <c r="AN136" s="18" t="s">
        <v>42</v>
      </c>
      <c r="AP136" s="18">
        <v>25</v>
      </c>
      <c r="AS136" s="18">
        <v>60</v>
      </c>
      <c r="BA136" s="22">
        <v>0.8</v>
      </c>
      <c r="BH136" s="18" t="s">
        <v>44</v>
      </c>
      <c r="BI136" s="18" t="s">
        <v>60</v>
      </c>
      <c r="BK136" s="18">
        <v>-60</v>
      </c>
      <c r="BL136" s="18">
        <v>-60</v>
      </c>
      <c r="BM136" s="18">
        <v>20</v>
      </c>
      <c r="BN136" s="18">
        <v>-60</v>
      </c>
      <c r="BO136" s="18">
        <v>20</v>
      </c>
      <c r="BP136" s="18">
        <v>-60</v>
      </c>
      <c r="BQ136" s="18">
        <v>0</v>
      </c>
    </row>
    <row r="137" spans="1:70" x14ac:dyDescent="0.25">
      <c r="A137" s="18" t="s">
        <v>131</v>
      </c>
      <c r="C137" s="18">
        <v>2021</v>
      </c>
      <c r="E137" s="18" t="s">
        <v>33</v>
      </c>
      <c r="F137" s="18">
        <v>204</v>
      </c>
      <c r="G137" s="18">
        <v>66</v>
      </c>
      <c r="H137" s="18">
        <v>3.1</v>
      </c>
      <c r="I137" s="18" t="s">
        <v>34</v>
      </c>
      <c r="J137" s="18">
        <v>100</v>
      </c>
      <c r="K137" s="18" t="s">
        <v>35</v>
      </c>
      <c r="L137" s="18">
        <v>132</v>
      </c>
      <c r="M137" s="18">
        <v>2</v>
      </c>
      <c r="U137" s="18" t="s">
        <v>36</v>
      </c>
      <c r="V137" s="18" t="s">
        <v>37</v>
      </c>
      <c r="W137" s="18">
        <v>300</v>
      </c>
      <c r="Z137" s="18" t="s">
        <v>58</v>
      </c>
      <c r="AB137" s="18" t="s">
        <v>59</v>
      </c>
      <c r="AC137" s="18">
        <v>50</v>
      </c>
      <c r="AD137" s="18">
        <v>2000</v>
      </c>
      <c r="AE137" s="18">
        <v>11.5</v>
      </c>
      <c r="AF137" s="18" t="s">
        <v>40</v>
      </c>
      <c r="AG137" s="18" t="s">
        <v>65</v>
      </c>
      <c r="AK137" s="18">
        <v>5</v>
      </c>
      <c r="AL137" s="18">
        <v>90</v>
      </c>
      <c r="AM137" s="18" t="s">
        <v>93</v>
      </c>
      <c r="AN137" s="18" t="s">
        <v>42</v>
      </c>
      <c r="AO137" s="18">
        <v>56</v>
      </c>
      <c r="AP137" s="18">
        <v>56</v>
      </c>
      <c r="AQ137" s="18">
        <v>0.16</v>
      </c>
      <c r="AR137" s="18" t="s">
        <v>42</v>
      </c>
      <c r="AS137" s="18">
        <v>13</v>
      </c>
      <c r="BA137" s="18">
        <v>4.2815913999999997E-2</v>
      </c>
      <c r="BB137" s="18">
        <v>2.1110447000000001E-2</v>
      </c>
      <c r="BE137" s="18">
        <v>-30.602390639999999</v>
      </c>
      <c r="BG137" s="22">
        <v>18000</v>
      </c>
      <c r="BH137" s="18" t="s">
        <v>44</v>
      </c>
      <c r="BI137" s="18" t="s">
        <v>60</v>
      </c>
      <c r="BK137" s="18">
        <v>-80</v>
      </c>
      <c r="BL137" s="18">
        <v>-100</v>
      </c>
      <c r="BM137" s="18">
        <v>10</v>
      </c>
      <c r="BN137" s="18">
        <v>-80</v>
      </c>
      <c r="BO137" s="18">
        <v>0</v>
      </c>
      <c r="BP137" s="18">
        <v>-80</v>
      </c>
      <c r="BQ137" s="18">
        <v>0</v>
      </c>
      <c r="BR137" s="18" t="s">
        <v>117</v>
      </c>
    </row>
    <row r="138" spans="1:70" x14ac:dyDescent="0.25">
      <c r="A138" s="18" t="s">
        <v>132</v>
      </c>
      <c r="C138" s="18">
        <v>2021</v>
      </c>
      <c r="E138" s="18" t="s">
        <v>33</v>
      </c>
      <c r="F138" s="18">
        <v>204</v>
      </c>
      <c r="G138" s="18">
        <v>66</v>
      </c>
      <c r="H138" s="18">
        <v>3.1</v>
      </c>
      <c r="I138" s="18" t="s">
        <v>34</v>
      </c>
      <c r="J138" s="18">
        <v>100</v>
      </c>
      <c r="K138" s="18" t="s">
        <v>35</v>
      </c>
      <c r="L138" s="18">
        <v>132</v>
      </c>
      <c r="M138" s="18">
        <v>6</v>
      </c>
      <c r="U138" s="18" t="s">
        <v>36</v>
      </c>
      <c r="V138" s="18" t="s">
        <v>37</v>
      </c>
      <c r="W138" s="18">
        <v>300</v>
      </c>
      <c r="Z138" s="18" t="s">
        <v>58</v>
      </c>
      <c r="AB138" s="18" t="s">
        <v>59</v>
      </c>
      <c r="AC138" s="18">
        <v>50</v>
      </c>
      <c r="AD138" s="18">
        <v>2000</v>
      </c>
      <c r="AE138" s="18">
        <v>11.5</v>
      </c>
      <c r="AF138" s="18" t="s">
        <v>40</v>
      </c>
      <c r="AG138" s="18" t="s">
        <v>65</v>
      </c>
      <c r="AK138" s="18">
        <v>5</v>
      </c>
      <c r="AL138" s="18">
        <v>90</v>
      </c>
      <c r="AM138" s="18" t="s">
        <v>93</v>
      </c>
      <c r="AN138" s="18" t="s">
        <v>42</v>
      </c>
      <c r="AO138" s="18">
        <v>56</v>
      </c>
      <c r="AP138" s="18">
        <v>56</v>
      </c>
      <c r="AQ138" s="18">
        <v>0.16</v>
      </c>
      <c r="AR138" s="18" t="s">
        <v>42</v>
      </c>
      <c r="AS138" s="18">
        <v>75</v>
      </c>
      <c r="BA138" s="18">
        <v>0.11393120299999999</v>
      </c>
      <c r="BB138" s="18">
        <v>1.7588452000000001E-2</v>
      </c>
      <c r="BE138" s="18">
        <v>-4.2432479540000001</v>
      </c>
      <c r="BG138" s="22">
        <v>36500</v>
      </c>
      <c r="BH138" s="18" t="s">
        <v>44</v>
      </c>
      <c r="BI138" s="18" t="s">
        <v>60</v>
      </c>
      <c r="BK138" s="18">
        <v>-80</v>
      </c>
      <c r="BL138" s="18">
        <v>-100</v>
      </c>
      <c r="BM138" s="18">
        <v>10</v>
      </c>
      <c r="BN138" s="18">
        <v>-80</v>
      </c>
      <c r="BO138" s="18">
        <v>0</v>
      </c>
      <c r="BP138" s="18">
        <v>-80</v>
      </c>
      <c r="BQ138" s="18">
        <v>0</v>
      </c>
      <c r="BR138" s="18" t="s">
        <v>117</v>
      </c>
    </row>
    <row r="139" spans="1:70" x14ac:dyDescent="0.25">
      <c r="A139" s="18" t="s">
        <v>133</v>
      </c>
      <c r="C139" s="18">
        <v>2021</v>
      </c>
      <c r="E139" s="18" t="s">
        <v>33</v>
      </c>
      <c r="F139" s="18">
        <v>204</v>
      </c>
      <c r="G139" s="18">
        <v>66</v>
      </c>
      <c r="H139" s="18">
        <v>3.1</v>
      </c>
      <c r="I139" s="18" t="s">
        <v>34</v>
      </c>
      <c r="J139" s="18">
        <v>100</v>
      </c>
      <c r="K139" s="18" t="s">
        <v>35</v>
      </c>
      <c r="L139" s="18">
        <v>132</v>
      </c>
      <c r="M139" s="18">
        <v>10</v>
      </c>
      <c r="U139" s="18" t="s">
        <v>36</v>
      </c>
      <c r="V139" s="18" t="s">
        <v>37</v>
      </c>
      <c r="W139" s="18">
        <v>300</v>
      </c>
      <c r="Z139" s="18" t="s">
        <v>58</v>
      </c>
      <c r="AB139" s="18" t="s">
        <v>59</v>
      </c>
      <c r="AC139" s="18">
        <v>50</v>
      </c>
      <c r="AD139" s="18">
        <v>2000</v>
      </c>
      <c r="AE139" s="18">
        <v>11.5</v>
      </c>
      <c r="AF139" s="18" t="s">
        <v>40</v>
      </c>
      <c r="AG139" s="18" t="s">
        <v>65</v>
      </c>
      <c r="AK139" s="18">
        <v>5</v>
      </c>
      <c r="AL139" s="18">
        <v>90</v>
      </c>
      <c r="AM139" s="18" t="s">
        <v>93</v>
      </c>
      <c r="AN139" s="18" t="s">
        <v>42</v>
      </c>
      <c r="AO139" s="18">
        <v>56</v>
      </c>
      <c r="AP139" s="18">
        <v>56</v>
      </c>
      <c r="AQ139" s="18">
        <v>0.16</v>
      </c>
      <c r="AR139" s="18" t="s">
        <v>42</v>
      </c>
      <c r="AS139" s="18">
        <v>165</v>
      </c>
      <c r="BA139" s="18">
        <v>6.1765646E-2</v>
      </c>
      <c r="BB139" s="18">
        <v>1.5667236000000001E-2</v>
      </c>
      <c r="BE139" s="18">
        <v>-4.7670274450000001</v>
      </c>
      <c r="BG139" s="22">
        <v>28800</v>
      </c>
      <c r="BH139" s="18" t="s">
        <v>44</v>
      </c>
      <c r="BI139" s="18" t="s">
        <v>60</v>
      </c>
      <c r="BK139" s="18">
        <v>-80</v>
      </c>
      <c r="BL139" s="18">
        <v>-100</v>
      </c>
      <c r="BM139" s="18">
        <v>10</v>
      </c>
      <c r="BN139" s="18">
        <v>-80</v>
      </c>
      <c r="BO139" s="18">
        <v>0</v>
      </c>
      <c r="BP139" s="18">
        <v>-80</v>
      </c>
      <c r="BQ139" s="18">
        <v>0</v>
      </c>
      <c r="BR139" s="18" t="s">
        <v>117</v>
      </c>
    </row>
    <row r="140" spans="1:70" x14ac:dyDescent="0.25">
      <c r="A140" s="18" t="s">
        <v>134</v>
      </c>
      <c r="C140" s="18">
        <v>2021</v>
      </c>
      <c r="E140" s="18" t="s">
        <v>33</v>
      </c>
      <c r="F140" s="18">
        <v>204</v>
      </c>
      <c r="G140" s="18">
        <v>66</v>
      </c>
      <c r="H140" s="18">
        <v>3.1</v>
      </c>
      <c r="I140" s="18" t="s">
        <v>34</v>
      </c>
      <c r="J140" s="18">
        <v>100</v>
      </c>
      <c r="K140" s="18" t="s">
        <v>35</v>
      </c>
      <c r="L140" s="18">
        <v>132</v>
      </c>
      <c r="M140" s="18">
        <v>5</v>
      </c>
      <c r="U140" s="18" t="s">
        <v>36</v>
      </c>
      <c r="V140" s="18" t="s">
        <v>37</v>
      </c>
      <c r="W140" s="18">
        <v>300</v>
      </c>
      <c r="Z140" s="18" t="s">
        <v>58</v>
      </c>
      <c r="AB140" s="18" t="s">
        <v>59</v>
      </c>
      <c r="AC140" s="18">
        <v>50</v>
      </c>
      <c r="AD140" s="18">
        <v>2000</v>
      </c>
      <c r="AE140" s="18">
        <v>11.5</v>
      </c>
      <c r="AF140" s="18" t="s">
        <v>40</v>
      </c>
      <c r="AG140" s="18" t="s">
        <v>65</v>
      </c>
      <c r="AK140" s="18">
        <v>5</v>
      </c>
      <c r="AL140" s="18">
        <v>90</v>
      </c>
      <c r="AM140" s="18" t="s">
        <v>93</v>
      </c>
      <c r="AN140" s="18" t="s">
        <v>42</v>
      </c>
      <c r="AO140" s="18">
        <v>56</v>
      </c>
      <c r="AP140" s="18">
        <v>56</v>
      </c>
      <c r="AQ140" s="18">
        <v>0.16</v>
      </c>
      <c r="AR140" s="18" t="s">
        <v>42</v>
      </c>
      <c r="BA140" s="18">
        <v>0.22</v>
      </c>
      <c r="BB140" s="18">
        <v>3.0800000000000001E-2</v>
      </c>
      <c r="BE140" s="18">
        <v>-15.3</v>
      </c>
      <c r="BG140" s="22">
        <v>860000</v>
      </c>
      <c r="BH140" s="18" t="s">
        <v>44</v>
      </c>
      <c r="BI140" s="18" t="s">
        <v>60</v>
      </c>
      <c r="BK140" s="18">
        <v>-80</v>
      </c>
      <c r="BL140" s="18">
        <v>-100</v>
      </c>
      <c r="BM140" s="18">
        <v>10</v>
      </c>
      <c r="BN140" s="18">
        <v>-80</v>
      </c>
      <c r="BO140" s="18">
        <v>0</v>
      </c>
      <c r="BP140" s="18">
        <v>-80</v>
      </c>
      <c r="BQ140" s="18">
        <v>0</v>
      </c>
      <c r="BR140" s="18" t="s">
        <v>117</v>
      </c>
    </row>
    <row r="141" spans="1:70" x14ac:dyDescent="0.25">
      <c r="A141" s="18" t="s">
        <v>135</v>
      </c>
      <c r="C141" s="18">
        <v>2022</v>
      </c>
      <c r="E141" s="18" t="s">
        <v>33</v>
      </c>
      <c r="F141" s="18">
        <v>292</v>
      </c>
      <c r="G141" s="18">
        <v>143</v>
      </c>
      <c r="H141" s="18">
        <v>2.0299999999999998</v>
      </c>
      <c r="I141" s="18" t="s">
        <v>34</v>
      </c>
      <c r="J141" s="18">
        <v>100</v>
      </c>
      <c r="K141" s="18" t="s">
        <v>35</v>
      </c>
      <c r="L141" s="18">
        <v>132</v>
      </c>
      <c r="M141" s="18">
        <v>5</v>
      </c>
      <c r="U141" s="18" t="s">
        <v>36</v>
      </c>
      <c r="V141" s="18" t="s">
        <v>37</v>
      </c>
      <c r="W141" s="18">
        <v>300</v>
      </c>
      <c r="Z141" s="18" t="s">
        <v>58</v>
      </c>
      <c r="AB141" s="18" t="s">
        <v>59</v>
      </c>
      <c r="AC141" s="18">
        <v>50</v>
      </c>
      <c r="AD141" s="18">
        <v>2000</v>
      </c>
      <c r="AE141" s="18">
        <v>11.5</v>
      </c>
      <c r="AF141" s="18" t="s">
        <v>40</v>
      </c>
      <c r="AG141" s="18" t="s">
        <v>65</v>
      </c>
      <c r="AK141" s="18">
        <v>5</v>
      </c>
      <c r="AL141" s="18">
        <v>90</v>
      </c>
      <c r="AM141" s="18" t="s">
        <v>93</v>
      </c>
      <c r="AN141" s="18" t="s">
        <v>42</v>
      </c>
      <c r="AO141" s="18">
        <v>56</v>
      </c>
      <c r="AP141" s="18">
        <v>56</v>
      </c>
      <c r="AQ141" s="18">
        <v>0.16</v>
      </c>
      <c r="AR141" s="18" t="s">
        <v>42</v>
      </c>
      <c r="AT141" s="18">
        <v>-70</v>
      </c>
      <c r="BA141" s="18">
        <v>0.105</v>
      </c>
      <c r="BB141" s="18">
        <v>0.03</v>
      </c>
      <c r="BE141" s="18">
        <v>-7</v>
      </c>
      <c r="BG141" s="22">
        <v>7000</v>
      </c>
      <c r="BH141" s="18" t="s">
        <v>44</v>
      </c>
      <c r="BI141" s="18" t="s">
        <v>60</v>
      </c>
      <c r="BK141" s="18">
        <v>-80</v>
      </c>
      <c r="BL141" s="18">
        <v>-100</v>
      </c>
      <c r="BM141" s="18">
        <v>10</v>
      </c>
      <c r="BN141" s="18">
        <v>-80</v>
      </c>
      <c r="BO141" s="18">
        <v>0</v>
      </c>
      <c r="BP141" s="18">
        <v>-80</v>
      </c>
      <c r="BQ141" s="18">
        <v>0</v>
      </c>
      <c r="BR141" s="18" t="s">
        <v>117</v>
      </c>
    </row>
    <row r="142" spans="1:70" x14ac:dyDescent="0.25">
      <c r="A142" s="18" t="s">
        <v>136</v>
      </c>
      <c r="C142" s="18">
        <v>2022</v>
      </c>
      <c r="E142" s="18" t="s">
        <v>33</v>
      </c>
      <c r="F142" s="18">
        <v>204</v>
      </c>
      <c r="G142" s="18">
        <v>66</v>
      </c>
      <c r="H142" s="18">
        <v>3.1</v>
      </c>
      <c r="I142" s="18" t="s">
        <v>34</v>
      </c>
      <c r="J142" s="18">
        <v>100</v>
      </c>
      <c r="K142" s="18" t="s">
        <v>35</v>
      </c>
      <c r="L142" s="18">
        <v>132</v>
      </c>
      <c r="M142" s="18">
        <v>5</v>
      </c>
      <c r="U142" s="18" t="s">
        <v>36</v>
      </c>
      <c r="V142" s="18" t="s">
        <v>37</v>
      </c>
      <c r="W142" s="18">
        <v>300</v>
      </c>
      <c r="Z142" s="18" t="s">
        <v>58</v>
      </c>
      <c r="AB142" s="18" t="s">
        <v>59</v>
      </c>
      <c r="AC142" s="18">
        <v>50</v>
      </c>
      <c r="AD142" s="18">
        <v>2000</v>
      </c>
      <c r="AE142" s="18">
        <v>11.5</v>
      </c>
      <c r="AF142" s="18" t="s">
        <v>40</v>
      </c>
      <c r="AG142" s="18" t="s">
        <v>65</v>
      </c>
      <c r="AK142" s="18">
        <v>5</v>
      </c>
      <c r="AL142" s="18">
        <v>90</v>
      </c>
      <c r="AM142" s="18" t="s">
        <v>93</v>
      </c>
      <c r="AN142" s="18" t="s">
        <v>42</v>
      </c>
      <c r="AO142" s="18">
        <v>56</v>
      </c>
      <c r="AP142" s="18">
        <v>56</v>
      </c>
      <c r="AQ142" s="18">
        <v>0.16</v>
      </c>
      <c r="AR142" s="18" t="s">
        <v>42</v>
      </c>
      <c r="BA142" s="18">
        <v>7.6999999999999999E-2</v>
      </c>
      <c r="BB142" s="18">
        <v>2.3E-2</v>
      </c>
      <c r="BE142" s="18">
        <v>-11</v>
      </c>
      <c r="BG142" s="22">
        <v>21000</v>
      </c>
      <c r="BH142" s="18" t="s">
        <v>44</v>
      </c>
      <c r="BI142" s="18" t="s">
        <v>60</v>
      </c>
      <c r="BK142" s="18">
        <v>-80</v>
      </c>
      <c r="BL142" s="18">
        <v>-100</v>
      </c>
      <c r="BM142" s="18">
        <v>10</v>
      </c>
      <c r="BN142" s="18">
        <v>-80</v>
      </c>
      <c r="BO142" s="18">
        <v>0</v>
      </c>
      <c r="BP142" s="18">
        <v>-80</v>
      </c>
      <c r="BQ142" s="18">
        <v>0</v>
      </c>
      <c r="BR142" s="18" t="s">
        <v>117</v>
      </c>
    </row>
    <row r="143" spans="1:70" x14ac:dyDescent="0.25">
      <c r="A143" s="18" t="s">
        <v>137</v>
      </c>
      <c r="C143" s="18">
        <v>2022</v>
      </c>
      <c r="E143" s="18" t="s">
        <v>33</v>
      </c>
      <c r="F143" s="18">
        <v>110</v>
      </c>
      <c r="G143" s="18">
        <v>44</v>
      </c>
      <c r="H143" s="18">
        <v>2.5</v>
      </c>
      <c r="I143" s="18" t="s">
        <v>34</v>
      </c>
      <c r="J143" s="18">
        <v>100</v>
      </c>
      <c r="K143" s="18" t="s">
        <v>35</v>
      </c>
      <c r="L143" s="18">
        <v>132</v>
      </c>
      <c r="M143" s="18">
        <v>5</v>
      </c>
      <c r="U143" s="18" t="s">
        <v>36</v>
      </c>
      <c r="V143" s="18" t="s">
        <v>37</v>
      </c>
      <c r="W143" s="18">
        <v>300</v>
      </c>
      <c r="Z143" s="18" t="s">
        <v>58</v>
      </c>
      <c r="AB143" s="18" t="s">
        <v>59</v>
      </c>
      <c r="AC143" s="18">
        <v>50</v>
      </c>
      <c r="AD143" s="18">
        <v>2000</v>
      </c>
      <c r="AE143" s="18">
        <v>11.5</v>
      </c>
      <c r="AF143" s="18" t="s">
        <v>40</v>
      </c>
      <c r="AG143" s="18" t="s">
        <v>65</v>
      </c>
      <c r="AK143" s="18">
        <v>5</v>
      </c>
      <c r="AL143" s="18">
        <v>90</v>
      </c>
      <c r="AM143" s="18" t="s">
        <v>93</v>
      </c>
      <c r="AN143" s="18" t="s">
        <v>42</v>
      </c>
      <c r="AO143" s="18">
        <v>56</v>
      </c>
      <c r="AP143" s="18">
        <v>56</v>
      </c>
      <c r="AQ143" s="18">
        <v>0.16</v>
      </c>
      <c r="AR143" s="18" t="s">
        <v>42</v>
      </c>
      <c r="BA143" s="18">
        <v>5.1999999999999998E-2</v>
      </c>
      <c r="BB143" s="18">
        <v>2.4E-2</v>
      </c>
      <c r="BE143" s="18">
        <v>-18.899999999999999</v>
      </c>
      <c r="BG143" s="22">
        <v>20400</v>
      </c>
      <c r="BH143" s="18" t="s">
        <v>44</v>
      </c>
      <c r="BI143" s="18" t="s">
        <v>60</v>
      </c>
      <c r="BK143" s="18">
        <v>-80</v>
      </c>
      <c r="BL143" s="18">
        <v>-100</v>
      </c>
      <c r="BM143" s="18">
        <v>10</v>
      </c>
      <c r="BN143" s="18">
        <v>-80</v>
      </c>
      <c r="BO143" s="18">
        <v>0</v>
      </c>
      <c r="BP143" s="18">
        <v>-80</v>
      </c>
      <c r="BQ143" s="18">
        <v>0</v>
      </c>
      <c r="BR143" s="18" t="s">
        <v>117</v>
      </c>
    </row>
    <row r="144" spans="1:70" x14ac:dyDescent="0.25">
      <c r="A144" s="18" t="s">
        <v>138</v>
      </c>
      <c r="C144" s="18">
        <v>2022</v>
      </c>
      <c r="E144" s="18" t="s">
        <v>33</v>
      </c>
      <c r="F144" s="18">
        <v>152</v>
      </c>
      <c r="G144" s="18">
        <v>55</v>
      </c>
      <c r="H144" s="18">
        <v>2.76</v>
      </c>
      <c r="I144" s="18" t="s">
        <v>34</v>
      </c>
      <c r="J144" s="18">
        <v>100</v>
      </c>
      <c r="K144" s="18" t="s">
        <v>35</v>
      </c>
      <c r="L144" s="18">
        <v>132</v>
      </c>
      <c r="M144" s="18">
        <v>5</v>
      </c>
      <c r="U144" s="18" t="s">
        <v>36</v>
      </c>
      <c r="V144" s="18" t="s">
        <v>37</v>
      </c>
      <c r="W144" s="18">
        <v>300</v>
      </c>
      <c r="Z144" s="18" t="s">
        <v>58</v>
      </c>
      <c r="AB144" s="18" t="s">
        <v>59</v>
      </c>
      <c r="AC144" s="18">
        <v>50</v>
      </c>
      <c r="AD144" s="18">
        <v>2000</v>
      </c>
      <c r="AE144" s="18">
        <v>11.5</v>
      </c>
      <c r="AF144" s="18" t="s">
        <v>40</v>
      </c>
      <c r="AG144" s="18" t="s">
        <v>65</v>
      </c>
      <c r="AK144" s="18">
        <v>5</v>
      </c>
      <c r="AL144" s="18">
        <v>90</v>
      </c>
      <c r="AM144" s="18" t="s">
        <v>93</v>
      </c>
      <c r="AN144" s="18" t="s">
        <v>42</v>
      </c>
      <c r="AO144" s="18">
        <v>56</v>
      </c>
      <c r="AP144" s="18">
        <v>56</v>
      </c>
      <c r="AQ144" s="18">
        <v>0.16</v>
      </c>
      <c r="AR144" s="18" t="s">
        <v>42</v>
      </c>
      <c r="BA144" s="18">
        <v>4.7E-2</v>
      </c>
      <c r="BB144" s="18">
        <v>7.0000000000000001E-3</v>
      </c>
      <c r="BE144" s="18">
        <v>-12.8</v>
      </c>
      <c r="BG144" s="22">
        <v>13000</v>
      </c>
      <c r="BH144" s="18" t="s">
        <v>44</v>
      </c>
      <c r="BI144" s="18" t="s">
        <v>60</v>
      </c>
      <c r="BK144" s="18">
        <v>-80</v>
      </c>
      <c r="BL144" s="18">
        <v>-100</v>
      </c>
      <c r="BM144" s="18">
        <v>10</v>
      </c>
      <c r="BN144" s="18">
        <v>-80</v>
      </c>
      <c r="BO144" s="18">
        <v>0</v>
      </c>
      <c r="BP144" s="18">
        <v>-80</v>
      </c>
      <c r="BQ144" s="18">
        <v>0</v>
      </c>
      <c r="BR144" s="18" t="s">
        <v>117</v>
      </c>
    </row>
    <row r="145" spans="1:70" x14ac:dyDescent="0.25">
      <c r="A145" s="18" t="s">
        <v>139</v>
      </c>
      <c r="C145" s="18">
        <v>2022</v>
      </c>
      <c r="E145" s="18" t="s">
        <v>33</v>
      </c>
      <c r="F145" s="18">
        <v>292</v>
      </c>
      <c r="G145" s="18">
        <v>143</v>
      </c>
      <c r="H145" s="18">
        <v>2.0299999999999998</v>
      </c>
      <c r="I145" s="18" t="s">
        <v>34</v>
      </c>
      <c r="J145" s="18">
        <v>100</v>
      </c>
      <c r="K145" s="18" t="s">
        <v>35</v>
      </c>
      <c r="L145" s="18">
        <v>132</v>
      </c>
      <c r="M145" s="18">
        <v>5</v>
      </c>
      <c r="U145" s="18" t="s">
        <v>36</v>
      </c>
      <c r="V145" s="18" t="s">
        <v>37</v>
      </c>
      <c r="W145" s="18">
        <v>300</v>
      </c>
      <c r="Z145" s="18" t="s">
        <v>58</v>
      </c>
      <c r="AB145" s="18" t="s">
        <v>59</v>
      </c>
      <c r="AC145" s="18">
        <v>50</v>
      </c>
      <c r="AD145" s="18">
        <v>2000</v>
      </c>
      <c r="AE145" s="18">
        <v>11.5</v>
      </c>
      <c r="AF145" s="18" t="s">
        <v>40</v>
      </c>
      <c r="AG145" s="18" t="s">
        <v>65</v>
      </c>
      <c r="AK145" s="18">
        <v>2</v>
      </c>
      <c r="AL145" s="18">
        <v>90</v>
      </c>
      <c r="AM145" s="18" t="s">
        <v>93</v>
      </c>
      <c r="AN145" s="18" t="s">
        <v>42</v>
      </c>
      <c r="AO145" s="18">
        <v>56</v>
      </c>
      <c r="AP145" s="18">
        <v>56</v>
      </c>
      <c r="AQ145" s="18">
        <v>0.16</v>
      </c>
      <c r="AR145" s="18" t="s">
        <v>42</v>
      </c>
      <c r="AT145" s="18">
        <v>-50</v>
      </c>
      <c r="BA145" s="18">
        <v>0.104</v>
      </c>
      <c r="BB145" s="18">
        <v>0.01</v>
      </c>
      <c r="BE145" s="18">
        <v>1.7</v>
      </c>
      <c r="BG145" s="22">
        <v>20000</v>
      </c>
      <c r="BH145" s="18" t="s">
        <v>44</v>
      </c>
      <c r="BI145" s="18" t="s">
        <v>60</v>
      </c>
      <c r="BK145" s="18">
        <v>-80</v>
      </c>
      <c r="BL145" s="18">
        <v>-100</v>
      </c>
      <c r="BM145" s="18">
        <v>10</v>
      </c>
      <c r="BN145" s="18">
        <v>-80</v>
      </c>
      <c r="BO145" s="18">
        <v>0</v>
      </c>
      <c r="BP145" s="18">
        <v>-80</v>
      </c>
      <c r="BQ145" s="18">
        <v>0</v>
      </c>
      <c r="BR145" s="18" t="s">
        <v>117</v>
      </c>
    </row>
    <row r="146" spans="1:70" x14ac:dyDescent="0.25">
      <c r="A146" s="18" t="s">
        <v>140</v>
      </c>
      <c r="C146" s="18">
        <v>2022</v>
      </c>
      <c r="E146" s="18" t="s">
        <v>33</v>
      </c>
      <c r="F146" s="18">
        <v>204</v>
      </c>
      <c r="G146" s="18">
        <v>66</v>
      </c>
      <c r="H146" s="18">
        <v>3.1</v>
      </c>
      <c r="I146" s="18" t="s">
        <v>34</v>
      </c>
      <c r="J146" s="18">
        <v>20</v>
      </c>
      <c r="K146" s="18" t="s">
        <v>35</v>
      </c>
      <c r="L146" s="18">
        <v>132</v>
      </c>
      <c r="M146" s="18">
        <v>5</v>
      </c>
      <c r="Q146" s="18" t="s">
        <v>72</v>
      </c>
      <c r="R146" s="18">
        <v>35</v>
      </c>
      <c r="T146" s="18">
        <v>80</v>
      </c>
      <c r="U146" s="18" t="s">
        <v>36</v>
      </c>
      <c r="V146" s="18" t="s">
        <v>37</v>
      </c>
      <c r="W146" s="18">
        <v>300</v>
      </c>
      <c r="Z146" s="18" t="s">
        <v>58</v>
      </c>
      <c r="AB146" s="18" t="s">
        <v>59</v>
      </c>
      <c r="AC146" s="18">
        <v>50</v>
      </c>
      <c r="AD146" s="18">
        <v>2000</v>
      </c>
      <c r="AE146" s="18">
        <v>11.5</v>
      </c>
      <c r="AF146" s="18" t="s">
        <v>48</v>
      </c>
      <c r="AG146" s="18" t="s">
        <v>65</v>
      </c>
      <c r="AK146" s="18">
        <v>2</v>
      </c>
      <c r="AL146" s="18">
        <v>90</v>
      </c>
      <c r="AM146" s="18" t="s">
        <v>93</v>
      </c>
      <c r="AN146" s="18" t="s">
        <v>42</v>
      </c>
      <c r="AO146" s="18">
        <v>56</v>
      </c>
      <c r="AP146" s="18">
        <v>56</v>
      </c>
      <c r="AQ146" s="18">
        <v>0.16</v>
      </c>
      <c r="AR146" s="18" t="s">
        <v>42</v>
      </c>
      <c r="BA146" s="18">
        <v>0.18717695200000001</v>
      </c>
      <c r="BB146" s="18">
        <v>3.6999999999999998E-2</v>
      </c>
      <c r="BE146" s="18">
        <v>-15.765363430000001</v>
      </c>
      <c r="BG146" s="22">
        <v>104000</v>
      </c>
      <c r="BH146" s="18" t="s">
        <v>44</v>
      </c>
      <c r="BI146" s="18" t="s">
        <v>60</v>
      </c>
      <c r="BK146" s="18">
        <v>-80</v>
      </c>
      <c r="BL146" s="18">
        <v>-100</v>
      </c>
      <c r="BM146" s="18">
        <v>10</v>
      </c>
      <c r="BN146" s="18">
        <v>-80</v>
      </c>
      <c r="BO146" s="18">
        <v>0</v>
      </c>
      <c r="BP146" s="18">
        <v>-80</v>
      </c>
      <c r="BQ146" s="18">
        <v>0</v>
      </c>
      <c r="BR146" s="18" t="s">
        <v>141</v>
      </c>
    </row>
    <row r="147" spans="1:70" x14ac:dyDescent="0.25">
      <c r="A147" s="18" t="s">
        <v>142</v>
      </c>
      <c r="C147" s="18">
        <v>2022</v>
      </c>
      <c r="E147" s="18" t="s">
        <v>33</v>
      </c>
      <c r="F147" s="18">
        <v>204</v>
      </c>
      <c r="G147" s="18">
        <v>66</v>
      </c>
      <c r="H147" s="18">
        <v>3.1</v>
      </c>
      <c r="I147" s="18" t="s">
        <v>34</v>
      </c>
      <c r="J147" s="18">
        <v>40</v>
      </c>
      <c r="K147" s="18" t="s">
        <v>35</v>
      </c>
      <c r="L147" s="18">
        <v>132</v>
      </c>
      <c r="M147" s="18">
        <v>5</v>
      </c>
      <c r="Q147" s="18" t="s">
        <v>72</v>
      </c>
      <c r="R147" s="18">
        <v>35</v>
      </c>
      <c r="T147" s="18">
        <v>60</v>
      </c>
      <c r="U147" s="18" t="s">
        <v>36</v>
      </c>
      <c r="V147" s="18" t="s">
        <v>37</v>
      </c>
      <c r="W147" s="18">
        <v>300</v>
      </c>
      <c r="Z147" s="18" t="s">
        <v>58</v>
      </c>
      <c r="AB147" s="18" t="s">
        <v>59</v>
      </c>
      <c r="AC147" s="18">
        <v>50</v>
      </c>
      <c r="AD147" s="18">
        <v>2000</v>
      </c>
      <c r="AE147" s="18">
        <v>11.5</v>
      </c>
      <c r="AF147" s="18" t="s">
        <v>48</v>
      </c>
      <c r="AG147" s="18" t="s">
        <v>65</v>
      </c>
      <c r="AK147" s="18">
        <v>2</v>
      </c>
      <c r="AL147" s="18">
        <v>90</v>
      </c>
      <c r="AM147" s="18" t="s">
        <v>93</v>
      </c>
      <c r="AN147" s="18" t="s">
        <v>42</v>
      </c>
      <c r="AO147" s="18">
        <v>56</v>
      </c>
      <c r="AP147" s="18">
        <v>56</v>
      </c>
      <c r="AQ147" s="18">
        <v>0.16</v>
      </c>
      <c r="AR147" s="18" t="s">
        <v>42</v>
      </c>
      <c r="BA147" s="18">
        <v>0.19052889200000001</v>
      </c>
      <c r="BB147" s="18">
        <v>4.0899999999999999E-2</v>
      </c>
      <c r="BE147" s="18">
        <v>-5.7022530380000003</v>
      </c>
      <c r="BG147" s="22">
        <v>38400</v>
      </c>
      <c r="BH147" s="18" t="s">
        <v>44</v>
      </c>
      <c r="BI147" s="18" t="s">
        <v>60</v>
      </c>
      <c r="BK147" s="18">
        <v>-80</v>
      </c>
      <c r="BL147" s="18">
        <v>-100</v>
      </c>
      <c r="BM147" s="18">
        <v>10</v>
      </c>
      <c r="BN147" s="18">
        <v>-80</v>
      </c>
      <c r="BO147" s="18">
        <v>0</v>
      </c>
      <c r="BP147" s="18">
        <v>-80</v>
      </c>
      <c r="BQ147" s="18">
        <v>0</v>
      </c>
      <c r="BR147" s="18" t="s">
        <v>141</v>
      </c>
    </row>
    <row r="148" spans="1:70" x14ac:dyDescent="0.25">
      <c r="A148" s="18" t="s">
        <v>143</v>
      </c>
      <c r="C148" s="18">
        <v>2022</v>
      </c>
      <c r="E148" s="18" t="s">
        <v>33</v>
      </c>
      <c r="F148" s="18">
        <v>204</v>
      </c>
      <c r="G148" s="18">
        <v>66</v>
      </c>
      <c r="H148" s="18">
        <v>3.1</v>
      </c>
      <c r="I148" s="18" t="s">
        <v>34</v>
      </c>
      <c r="J148" s="18">
        <v>60</v>
      </c>
      <c r="K148" s="18" t="s">
        <v>35</v>
      </c>
      <c r="L148" s="18">
        <v>132</v>
      </c>
      <c r="M148" s="18">
        <v>5</v>
      </c>
      <c r="Q148" s="18" t="s">
        <v>72</v>
      </c>
      <c r="R148" s="18">
        <v>35</v>
      </c>
      <c r="T148" s="18">
        <v>40</v>
      </c>
      <c r="U148" s="18" t="s">
        <v>36</v>
      </c>
      <c r="V148" s="18" t="s">
        <v>37</v>
      </c>
      <c r="W148" s="18">
        <v>300</v>
      </c>
      <c r="Z148" s="18" t="s">
        <v>58</v>
      </c>
      <c r="AB148" s="18" t="s">
        <v>59</v>
      </c>
      <c r="AC148" s="18">
        <v>50</v>
      </c>
      <c r="AD148" s="18">
        <v>2000</v>
      </c>
      <c r="AE148" s="18">
        <v>11.5</v>
      </c>
      <c r="AF148" s="18" t="s">
        <v>48</v>
      </c>
      <c r="AG148" s="18" t="s">
        <v>65</v>
      </c>
      <c r="AK148" s="18">
        <v>2</v>
      </c>
      <c r="AL148" s="18">
        <v>90</v>
      </c>
      <c r="AM148" s="18" t="s">
        <v>93</v>
      </c>
      <c r="AN148" s="18" t="s">
        <v>42</v>
      </c>
      <c r="AO148" s="18">
        <v>56</v>
      </c>
      <c r="AP148" s="18">
        <v>56</v>
      </c>
      <c r="AQ148" s="18">
        <v>0.16</v>
      </c>
      <c r="AR148" s="18" t="s">
        <v>42</v>
      </c>
      <c r="BA148" s="18">
        <v>0.18028339199999999</v>
      </c>
      <c r="BB148" s="18">
        <v>1.7000000000000001E-2</v>
      </c>
      <c r="BE148" s="18">
        <v>3.7916599729999998</v>
      </c>
      <c r="BG148" s="22">
        <v>74000</v>
      </c>
      <c r="BH148" s="18" t="s">
        <v>44</v>
      </c>
      <c r="BI148" s="18" t="s">
        <v>60</v>
      </c>
      <c r="BK148" s="18">
        <v>-80</v>
      </c>
      <c r="BL148" s="18">
        <v>-100</v>
      </c>
      <c r="BM148" s="18">
        <v>10</v>
      </c>
      <c r="BN148" s="18">
        <v>-80</v>
      </c>
      <c r="BO148" s="18">
        <v>0</v>
      </c>
      <c r="BP148" s="18">
        <v>-80</v>
      </c>
      <c r="BQ148" s="18">
        <v>0</v>
      </c>
      <c r="BR148" s="18" t="s">
        <v>144</v>
      </c>
    </row>
    <row r="149" spans="1:70" x14ac:dyDescent="0.25">
      <c r="A149" s="18" t="s">
        <v>145</v>
      </c>
      <c r="C149" s="18">
        <v>2022</v>
      </c>
      <c r="E149" s="18" t="s">
        <v>33</v>
      </c>
      <c r="F149" s="18">
        <v>204</v>
      </c>
      <c r="G149" s="18">
        <v>66</v>
      </c>
      <c r="H149" s="18">
        <v>3.1</v>
      </c>
      <c r="I149" s="18" t="s">
        <v>34</v>
      </c>
      <c r="J149" s="18">
        <v>80</v>
      </c>
      <c r="K149" s="18" t="s">
        <v>35</v>
      </c>
      <c r="L149" s="18">
        <v>132</v>
      </c>
      <c r="M149" s="18">
        <v>5</v>
      </c>
      <c r="Q149" s="18" t="s">
        <v>72</v>
      </c>
      <c r="R149" s="18">
        <v>35</v>
      </c>
      <c r="T149" s="18">
        <v>20</v>
      </c>
      <c r="U149" s="18" t="s">
        <v>36</v>
      </c>
      <c r="V149" s="18" t="s">
        <v>37</v>
      </c>
      <c r="W149" s="18">
        <v>300</v>
      </c>
      <c r="Z149" s="18" t="s">
        <v>58</v>
      </c>
      <c r="AB149" s="18" t="s">
        <v>59</v>
      </c>
      <c r="AC149" s="18">
        <v>50</v>
      </c>
      <c r="AD149" s="18">
        <v>2000</v>
      </c>
      <c r="AE149" s="18">
        <v>11.5</v>
      </c>
      <c r="AF149" s="18" t="s">
        <v>48</v>
      </c>
      <c r="AG149" s="18" t="s">
        <v>65</v>
      </c>
      <c r="AK149" s="18">
        <v>2</v>
      </c>
      <c r="AL149" s="18">
        <v>90</v>
      </c>
      <c r="AM149" s="18" t="s">
        <v>93</v>
      </c>
      <c r="AN149" s="18" t="s">
        <v>42</v>
      </c>
      <c r="AO149" s="18">
        <v>56</v>
      </c>
      <c r="AP149" s="18">
        <v>56</v>
      </c>
      <c r="AQ149" s="18">
        <v>0.16</v>
      </c>
      <c r="AR149" s="18" t="s">
        <v>42</v>
      </c>
      <c r="BA149" s="18">
        <v>0.159097091</v>
      </c>
      <c r="BB149" s="18">
        <v>1.2999999999999999E-2</v>
      </c>
      <c r="BE149" s="18">
        <v>6.1163225499999996</v>
      </c>
      <c r="BG149" s="22">
        <v>10300</v>
      </c>
      <c r="BH149" s="18" t="s">
        <v>44</v>
      </c>
      <c r="BI149" s="18" t="s">
        <v>60</v>
      </c>
      <c r="BK149" s="18">
        <v>-80</v>
      </c>
      <c r="BL149" s="18">
        <v>-100</v>
      </c>
      <c r="BM149" s="18">
        <v>10</v>
      </c>
      <c r="BN149" s="18">
        <v>-80</v>
      </c>
      <c r="BO149" s="18">
        <v>0</v>
      </c>
      <c r="BP149" s="18">
        <v>-80</v>
      </c>
      <c r="BQ149" s="18">
        <v>0</v>
      </c>
      <c r="BR149" s="18" t="s">
        <v>144</v>
      </c>
    </row>
    <row r="150" spans="1:70" x14ac:dyDescent="0.25">
      <c r="A150" s="18" t="s">
        <v>146</v>
      </c>
      <c r="C150" s="18">
        <v>2022</v>
      </c>
      <c r="E150" s="18" t="s">
        <v>33</v>
      </c>
      <c r="F150" s="18">
        <v>204</v>
      </c>
      <c r="G150" s="18">
        <v>66</v>
      </c>
      <c r="H150" s="18">
        <v>3.1</v>
      </c>
      <c r="I150" s="18" t="s">
        <v>34</v>
      </c>
      <c r="J150" s="18">
        <v>100</v>
      </c>
      <c r="K150" s="18" t="s">
        <v>35</v>
      </c>
      <c r="L150" s="18">
        <v>132</v>
      </c>
      <c r="M150" s="18">
        <v>5</v>
      </c>
      <c r="U150" s="18" t="s">
        <v>36</v>
      </c>
      <c r="V150" s="18" t="s">
        <v>37</v>
      </c>
      <c r="W150" s="18">
        <v>300</v>
      </c>
      <c r="Z150" s="18" t="s">
        <v>58</v>
      </c>
      <c r="AB150" s="18" t="s">
        <v>59</v>
      </c>
      <c r="AC150" s="18">
        <v>50</v>
      </c>
      <c r="AD150" s="18">
        <v>2000</v>
      </c>
      <c r="AE150" s="18">
        <v>11.5</v>
      </c>
      <c r="AF150" s="18" t="s">
        <v>48</v>
      </c>
      <c r="AG150" s="18" t="s">
        <v>65</v>
      </c>
      <c r="AK150" s="18">
        <v>2</v>
      </c>
      <c r="AL150" s="18">
        <v>90</v>
      </c>
      <c r="AM150" s="18" t="s">
        <v>93</v>
      </c>
      <c r="AN150" s="18" t="s">
        <v>42</v>
      </c>
      <c r="AO150" s="18">
        <v>56</v>
      </c>
      <c r="AP150" s="18">
        <v>56</v>
      </c>
      <c r="AQ150" s="18">
        <v>0.16</v>
      </c>
      <c r="AR150" s="18" t="s">
        <v>42</v>
      </c>
      <c r="BA150" s="18">
        <v>0.129223278</v>
      </c>
      <c r="BB150" s="18">
        <v>1.66E-2</v>
      </c>
      <c r="BE150" s="18">
        <v>9.6282498729999997</v>
      </c>
      <c r="BG150" s="22">
        <v>21900</v>
      </c>
      <c r="BH150" s="18" t="s">
        <v>44</v>
      </c>
      <c r="BI150" s="18" t="s">
        <v>60</v>
      </c>
      <c r="BK150" s="18">
        <v>-80</v>
      </c>
      <c r="BL150" s="18">
        <v>-100</v>
      </c>
      <c r="BM150" s="18">
        <v>10</v>
      </c>
      <c r="BN150" s="18">
        <v>-80</v>
      </c>
      <c r="BO150" s="18">
        <v>0</v>
      </c>
      <c r="BP150" s="18">
        <v>-80</v>
      </c>
      <c r="BQ150" s="18">
        <v>0</v>
      </c>
      <c r="BR150" s="18" t="s">
        <v>144</v>
      </c>
    </row>
    <row r="151" spans="1:70" x14ac:dyDescent="0.25">
      <c r="A151" s="18" t="s">
        <v>147</v>
      </c>
      <c r="C151" s="18">
        <v>2022</v>
      </c>
      <c r="E151" s="18" t="s">
        <v>33</v>
      </c>
      <c r="F151" s="18">
        <v>292</v>
      </c>
      <c r="G151" s="18">
        <v>143</v>
      </c>
      <c r="H151" s="18">
        <v>2.0299999999999998</v>
      </c>
      <c r="I151" s="18" t="s">
        <v>34</v>
      </c>
      <c r="J151" s="18">
        <v>20</v>
      </c>
      <c r="K151" s="18" t="s">
        <v>35</v>
      </c>
      <c r="L151" s="18">
        <v>132</v>
      </c>
      <c r="M151" s="18">
        <v>5</v>
      </c>
      <c r="Q151" s="18" t="s">
        <v>72</v>
      </c>
      <c r="R151" s="18">
        <v>35</v>
      </c>
      <c r="T151" s="18">
        <v>80</v>
      </c>
      <c r="U151" s="18" t="s">
        <v>36</v>
      </c>
      <c r="V151" s="18" t="s">
        <v>37</v>
      </c>
      <c r="W151" s="18">
        <v>300</v>
      </c>
      <c r="Z151" s="18" t="s">
        <v>58</v>
      </c>
      <c r="AB151" s="18" t="s">
        <v>59</v>
      </c>
      <c r="AC151" s="18">
        <v>50</v>
      </c>
      <c r="AD151" s="18">
        <v>2000</v>
      </c>
      <c r="AE151" s="18">
        <v>11.5</v>
      </c>
      <c r="AF151" s="18" t="s">
        <v>40</v>
      </c>
      <c r="AG151" s="18" t="s">
        <v>65</v>
      </c>
      <c r="AK151" s="18">
        <v>2</v>
      </c>
      <c r="AL151" s="18">
        <v>90</v>
      </c>
      <c r="AM151" s="18" t="s">
        <v>93</v>
      </c>
      <c r="AN151" s="18" t="s">
        <v>42</v>
      </c>
      <c r="AO151" s="18">
        <v>56</v>
      </c>
      <c r="AP151" s="18">
        <v>56</v>
      </c>
      <c r="AQ151" s="18">
        <v>0.16</v>
      </c>
      <c r="AR151" s="18" t="s">
        <v>42</v>
      </c>
      <c r="AT151" s="18">
        <v>-122.33</v>
      </c>
      <c r="BA151" s="18">
        <v>0.14391696264953083</v>
      </c>
      <c r="BB151" s="18">
        <v>2.8575745778211318E-2</v>
      </c>
      <c r="BE151" s="18">
        <v>-9.971100982461131</v>
      </c>
      <c r="BG151" s="22">
        <v>46443.72732373952</v>
      </c>
      <c r="BH151" s="18" t="s">
        <v>44</v>
      </c>
      <c r="BI151" s="18" t="s">
        <v>60</v>
      </c>
      <c r="BK151" s="18">
        <v>-80</v>
      </c>
      <c r="BL151" s="18">
        <v>-100</v>
      </c>
      <c r="BM151" s="18">
        <v>10</v>
      </c>
      <c r="BN151" s="18">
        <v>-80</v>
      </c>
      <c r="BO151" s="18">
        <v>0</v>
      </c>
      <c r="BP151" s="18">
        <v>-80</v>
      </c>
      <c r="BQ151" s="18">
        <v>0</v>
      </c>
      <c r="BR151" s="18" t="s">
        <v>144</v>
      </c>
    </row>
    <row r="152" spans="1:70" x14ac:dyDescent="0.25">
      <c r="A152" s="18" t="s">
        <v>148</v>
      </c>
      <c r="C152" s="18">
        <v>2022</v>
      </c>
      <c r="E152" s="18" t="s">
        <v>33</v>
      </c>
      <c r="F152" s="18">
        <v>292</v>
      </c>
      <c r="G152" s="18">
        <v>143</v>
      </c>
      <c r="H152" s="18">
        <v>2.0299999999999998</v>
      </c>
      <c r="I152" s="18" t="s">
        <v>34</v>
      </c>
      <c r="J152" s="18">
        <v>40</v>
      </c>
      <c r="K152" s="18" t="s">
        <v>35</v>
      </c>
      <c r="L152" s="18">
        <v>132</v>
      </c>
      <c r="M152" s="18">
        <v>5</v>
      </c>
      <c r="Q152" s="18" t="s">
        <v>72</v>
      </c>
      <c r="R152" s="18">
        <v>35</v>
      </c>
      <c r="T152" s="18">
        <v>60</v>
      </c>
      <c r="U152" s="18" t="s">
        <v>36</v>
      </c>
      <c r="V152" s="18" t="s">
        <v>37</v>
      </c>
      <c r="W152" s="18">
        <v>300</v>
      </c>
      <c r="Z152" s="18" t="s">
        <v>58</v>
      </c>
      <c r="AB152" s="18" t="s">
        <v>59</v>
      </c>
      <c r="AC152" s="18">
        <v>50</v>
      </c>
      <c r="AD152" s="18">
        <v>2000</v>
      </c>
      <c r="AE152" s="18">
        <v>11.5</v>
      </c>
      <c r="AF152" s="18" t="s">
        <v>40</v>
      </c>
      <c r="AG152" s="18" t="s">
        <v>65</v>
      </c>
      <c r="AK152" s="18">
        <v>2</v>
      </c>
      <c r="AL152" s="18">
        <v>90</v>
      </c>
      <c r="AM152" s="18" t="s">
        <v>93</v>
      </c>
      <c r="AN152" s="18" t="s">
        <v>42</v>
      </c>
      <c r="AO152" s="18">
        <v>56</v>
      </c>
      <c r="AP152" s="18">
        <v>56</v>
      </c>
      <c r="AQ152" s="18">
        <v>0.16</v>
      </c>
      <c r="AR152" s="18" t="s">
        <v>42</v>
      </c>
      <c r="AT152" s="18">
        <v>-118.65</v>
      </c>
      <c r="BA152" s="18">
        <v>0.17624625323468679</v>
      </c>
      <c r="BB152" s="18">
        <v>2.2898351336710667E-2</v>
      </c>
      <c r="BE152" s="18">
        <v>8.5049943344981216</v>
      </c>
      <c r="BG152" s="22">
        <v>2509.159020006437</v>
      </c>
      <c r="BH152" s="18" t="s">
        <v>44</v>
      </c>
      <c r="BI152" s="18" t="s">
        <v>60</v>
      </c>
      <c r="BK152" s="18">
        <v>-80</v>
      </c>
      <c r="BL152" s="18">
        <v>-100</v>
      </c>
      <c r="BM152" s="18">
        <v>10</v>
      </c>
      <c r="BN152" s="18">
        <v>-80</v>
      </c>
      <c r="BO152" s="18">
        <v>0</v>
      </c>
      <c r="BP152" s="18">
        <v>-80</v>
      </c>
      <c r="BQ152" s="18">
        <v>0</v>
      </c>
      <c r="BR152" s="18" t="s">
        <v>144</v>
      </c>
    </row>
    <row r="153" spans="1:70" x14ac:dyDescent="0.25">
      <c r="A153" s="18" t="s">
        <v>149</v>
      </c>
      <c r="C153" s="18">
        <v>2022</v>
      </c>
      <c r="E153" s="18" t="s">
        <v>33</v>
      </c>
      <c r="F153" s="18">
        <v>292</v>
      </c>
      <c r="G153" s="18">
        <v>143</v>
      </c>
      <c r="H153" s="18">
        <v>2.0299999999999998</v>
      </c>
      <c r="I153" s="18" t="s">
        <v>34</v>
      </c>
      <c r="J153" s="18">
        <v>60</v>
      </c>
      <c r="K153" s="18" t="s">
        <v>35</v>
      </c>
      <c r="L153" s="18">
        <v>132</v>
      </c>
      <c r="M153" s="18">
        <v>5</v>
      </c>
      <c r="Q153" s="18" t="s">
        <v>72</v>
      </c>
      <c r="R153" s="18">
        <v>35</v>
      </c>
      <c r="T153" s="18">
        <v>40</v>
      </c>
      <c r="U153" s="18" t="s">
        <v>36</v>
      </c>
      <c r="V153" s="18" t="s">
        <v>37</v>
      </c>
      <c r="W153" s="18">
        <v>300</v>
      </c>
      <c r="Z153" s="18" t="s">
        <v>58</v>
      </c>
      <c r="AB153" s="18" t="s">
        <v>59</v>
      </c>
      <c r="AC153" s="18">
        <v>50</v>
      </c>
      <c r="AD153" s="18">
        <v>2000</v>
      </c>
      <c r="AE153" s="18">
        <v>11.5</v>
      </c>
      <c r="AF153" s="18" t="s">
        <v>40</v>
      </c>
      <c r="AG153" s="18" t="s">
        <v>65</v>
      </c>
      <c r="AK153" s="18">
        <v>2</v>
      </c>
      <c r="AL153" s="18">
        <v>90</v>
      </c>
      <c r="AM153" s="18" t="s">
        <v>93</v>
      </c>
      <c r="AN153" s="18" t="s">
        <v>42</v>
      </c>
      <c r="AO153" s="18">
        <v>56</v>
      </c>
      <c r="AP153" s="18">
        <v>56</v>
      </c>
      <c r="AQ153" s="18">
        <v>0.16</v>
      </c>
      <c r="AR153" s="18" t="s">
        <v>42</v>
      </c>
      <c r="AT153" s="18">
        <v>-108.02</v>
      </c>
      <c r="BA153" s="18">
        <v>0.17430180670088127</v>
      </c>
      <c r="BB153" s="18">
        <v>2.6118877482593894E-2</v>
      </c>
      <c r="BE153" s="18">
        <v>22.473569889685294</v>
      </c>
      <c r="BG153" s="22">
        <v>2601.4174613712594</v>
      </c>
      <c r="BH153" s="18" t="s">
        <v>44</v>
      </c>
      <c r="BI153" s="18" t="s">
        <v>60</v>
      </c>
      <c r="BK153" s="18">
        <v>-80</v>
      </c>
      <c r="BL153" s="18">
        <v>-100</v>
      </c>
      <c r="BM153" s="18">
        <v>10</v>
      </c>
      <c r="BN153" s="18">
        <v>-80</v>
      </c>
      <c r="BO153" s="18">
        <v>0</v>
      </c>
      <c r="BP153" s="18">
        <v>-80</v>
      </c>
      <c r="BQ153" s="18">
        <v>0</v>
      </c>
      <c r="BR153" s="18" t="s">
        <v>144</v>
      </c>
    </row>
    <row r="154" spans="1:70" x14ac:dyDescent="0.25">
      <c r="A154" s="18" t="s">
        <v>150</v>
      </c>
      <c r="C154" s="18">
        <v>2022</v>
      </c>
      <c r="E154" s="18" t="s">
        <v>33</v>
      </c>
      <c r="F154" s="18">
        <v>292</v>
      </c>
      <c r="G154" s="18">
        <v>143</v>
      </c>
      <c r="H154" s="18">
        <v>2.0299999999999998</v>
      </c>
      <c r="I154" s="18" t="s">
        <v>34</v>
      </c>
      <c r="J154" s="18">
        <v>80</v>
      </c>
      <c r="K154" s="18" t="s">
        <v>35</v>
      </c>
      <c r="L154" s="18">
        <v>132</v>
      </c>
      <c r="M154" s="18">
        <v>5</v>
      </c>
      <c r="Q154" s="18" t="s">
        <v>72</v>
      </c>
      <c r="R154" s="18">
        <v>35</v>
      </c>
      <c r="T154" s="18">
        <v>20</v>
      </c>
      <c r="U154" s="18" t="s">
        <v>36</v>
      </c>
      <c r="V154" s="18" t="s">
        <v>37</v>
      </c>
      <c r="W154" s="18">
        <v>300</v>
      </c>
      <c r="Z154" s="18" t="s">
        <v>58</v>
      </c>
      <c r="AB154" s="18" t="s">
        <v>59</v>
      </c>
      <c r="AC154" s="18">
        <v>50</v>
      </c>
      <c r="AD154" s="18">
        <v>2000</v>
      </c>
      <c r="AE154" s="18">
        <v>11.5</v>
      </c>
      <c r="AF154" s="18" t="s">
        <v>40</v>
      </c>
      <c r="AG154" s="18" t="s">
        <v>65</v>
      </c>
      <c r="AK154" s="18">
        <v>2</v>
      </c>
      <c r="AL154" s="18">
        <v>90</v>
      </c>
      <c r="AM154" s="18" t="s">
        <v>93</v>
      </c>
      <c r="AN154" s="18" t="s">
        <v>42</v>
      </c>
      <c r="AO154" s="18">
        <v>56</v>
      </c>
      <c r="AP154" s="18">
        <v>56</v>
      </c>
      <c r="AQ154" s="18">
        <v>0.16</v>
      </c>
      <c r="AR154" s="18" t="s">
        <v>42</v>
      </c>
      <c r="AT154" s="18">
        <v>-83.4</v>
      </c>
      <c r="BA154" s="18">
        <v>9.2924905650796835E-2</v>
      </c>
      <c r="BB154" s="18">
        <v>6.7364886477403593E-3</v>
      </c>
      <c r="BE154" s="18">
        <v>3.4208195214245283</v>
      </c>
      <c r="BG154" s="22">
        <v>4687.325368241758</v>
      </c>
      <c r="BH154" s="18" t="s">
        <v>44</v>
      </c>
      <c r="BI154" s="18" t="s">
        <v>60</v>
      </c>
      <c r="BK154" s="18">
        <v>-80</v>
      </c>
      <c r="BL154" s="18">
        <v>-100</v>
      </c>
      <c r="BM154" s="18">
        <v>10</v>
      </c>
      <c r="BN154" s="18">
        <v>-80</v>
      </c>
      <c r="BO154" s="18">
        <v>0</v>
      </c>
      <c r="BP154" s="18">
        <v>-80</v>
      </c>
      <c r="BQ154" s="18">
        <v>0</v>
      </c>
      <c r="BR154" s="18" t="s">
        <v>141</v>
      </c>
    </row>
    <row r="155" spans="1:70" x14ac:dyDescent="0.25">
      <c r="A155" s="18" t="s">
        <v>151</v>
      </c>
      <c r="C155" s="18">
        <v>2022</v>
      </c>
      <c r="E155" s="18" t="s">
        <v>33</v>
      </c>
      <c r="F155" s="18">
        <v>292</v>
      </c>
      <c r="G155" s="18">
        <v>143</v>
      </c>
      <c r="H155" s="18">
        <v>2.0299999999999998</v>
      </c>
      <c r="I155" s="18" t="s">
        <v>34</v>
      </c>
      <c r="J155" s="18">
        <v>100</v>
      </c>
      <c r="K155" s="18" t="s">
        <v>35</v>
      </c>
      <c r="L155" s="18">
        <v>132</v>
      </c>
      <c r="M155" s="18">
        <v>5</v>
      </c>
      <c r="U155" s="18" t="s">
        <v>36</v>
      </c>
      <c r="V155" s="18" t="s">
        <v>37</v>
      </c>
      <c r="W155" s="18">
        <v>300</v>
      </c>
      <c r="Z155" s="18" t="s">
        <v>58</v>
      </c>
      <c r="AB155" s="18" t="s">
        <v>59</v>
      </c>
      <c r="AC155" s="18">
        <v>50</v>
      </c>
      <c r="AD155" s="18">
        <v>2000</v>
      </c>
      <c r="AE155" s="18">
        <v>11.5</v>
      </c>
      <c r="AF155" s="18" t="s">
        <v>40</v>
      </c>
      <c r="AG155" s="18" t="s">
        <v>65</v>
      </c>
      <c r="AK155" s="18">
        <v>2</v>
      </c>
      <c r="AL155" s="18">
        <v>90</v>
      </c>
      <c r="AM155" s="18" t="s">
        <v>93</v>
      </c>
      <c r="AN155" s="18" t="s">
        <v>42</v>
      </c>
      <c r="AO155" s="18">
        <v>56</v>
      </c>
      <c r="AP155" s="18">
        <v>56</v>
      </c>
      <c r="AQ155" s="18">
        <v>0.16</v>
      </c>
      <c r="AR155" s="18" t="s">
        <v>42</v>
      </c>
      <c r="AT155" s="18">
        <v>-57.57</v>
      </c>
      <c r="BA155" s="18">
        <v>7.440288767155169E-2</v>
      </c>
      <c r="BB155" s="18">
        <v>9.7065457438964779E-3</v>
      </c>
      <c r="BE155" s="18">
        <v>8.8978065602782213</v>
      </c>
      <c r="BG155" s="22">
        <v>3437.17428202665</v>
      </c>
      <c r="BH155" s="18" t="s">
        <v>44</v>
      </c>
      <c r="BI155" s="18" t="s">
        <v>60</v>
      </c>
      <c r="BK155" s="18">
        <v>-80</v>
      </c>
      <c r="BL155" s="18">
        <v>-100</v>
      </c>
      <c r="BM155" s="18">
        <v>10</v>
      </c>
      <c r="BN155" s="18">
        <v>-80</v>
      </c>
      <c r="BO155" s="18">
        <v>0</v>
      </c>
      <c r="BP155" s="18">
        <v>-80</v>
      </c>
      <c r="BQ155" s="18">
        <v>0</v>
      </c>
      <c r="BR155" s="18" t="s">
        <v>141</v>
      </c>
    </row>
    <row r="156" spans="1:70" x14ac:dyDescent="0.25">
      <c r="A156" s="18" t="s">
        <v>152</v>
      </c>
      <c r="C156" s="18">
        <v>2022</v>
      </c>
      <c r="E156" s="18" t="s">
        <v>33</v>
      </c>
      <c r="F156" s="18">
        <v>292</v>
      </c>
      <c r="G156" s="18">
        <v>143</v>
      </c>
      <c r="H156" s="18">
        <v>2.0299999999999998</v>
      </c>
      <c r="I156" s="18" t="s">
        <v>34</v>
      </c>
      <c r="J156" s="18">
        <v>20</v>
      </c>
      <c r="K156" s="18" t="s">
        <v>35</v>
      </c>
      <c r="L156" s="18">
        <v>132</v>
      </c>
      <c r="M156" s="18">
        <v>5</v>
      </c>
      <c r="Q156" s="18" t="s">
        <v>72</v>
      </c>
      <c r="R156" s="18">
        <v>35</v>
      </c>
      <c r="T156" s="18">
        <v>80</v>
      </c>
      <c r="U156" s="18" t="s">
        <v>36</v>
      </c>
      <c r="V156" s="18" t="s">
        <v>37</v>
      </c>
      <c r="W156" s="18">
        <v>300</v>
      </c>
      <c r="Z156" s="18" t="s">
        <v>58</v>
      </c>
      <c r="AB156" s="18" t="s">
        <v>59</v>
      </c>
      <c r="AC156" s="18">
        <v>50</v>
      </c>
      <c r="AD156" s="18">
        <v>2000</v>
      </c>
      <c r="AE156" s="18">
        <v>11.5</v>
      </c>
      <c r="AF156" s="18" t="s">
        <v>48</v>
      </c>
      <c r="AG156" s="18" t="s">
        <v>65</v>
      </c>
      <c r="AK156" s="18">
        <v>2</v>
      </c>
      <c r="AL156" s="18">
        <v>90</v>
      </c>
      <c r="AM156" s="18" t="s">
        <v>93</v>
      </c>
      <c r="AN156" s="18" t="s">
        <v>42</v>
      </c>
      <c r="AO156" s="18">
        <v>56</v>
      </c>
      <c r="AP156" s="18">
        <v>56</v>
      </c>
      <c r="AQ156" s="18">
        <v>0.16</v>
      </c>
      <c r="AR156" s="18" t="s">
        <v>42</v>
      </c>
      <c r="AT156" s="18">
        <v>-122.33</v>
      </c>
      <c r="BA156" s="18">
        <v>0.124165231</v>
      </c>
      <c r="BB156" s="18">
        <v>2.214E-2</v>
      </c>
      <c r="BE156" s="18">
        <v>-29.18373807</v>
      </c>
      <c r="BG156" s="18">
        <v>415610.7475</v>
      </c>
      <c r="BH156" s="18" t="s">
        <v>44</v>
      </c>
      <c r="BI156" s="18" t="s">
        <v>60</v>
      </c>
      <c r="BK156" s="18">
        <v>-80</v>
      </c>
      <c r="BL156" s="18">
        <v>-80</v>
      </c>
      <c r="BM156" s="18">
        <v>10</v>
      </c>
      <c r="BN156" s="18">
        <v>-80</v>
      </c>
      <c r="BO156" s="18">
        <v>0</v>
      </c>
      <c r="BP156" s="18">
        <v>-80</v>
      </c>
      <c r="BQ156" s="18">
        <v>0</v>
      </c>
      <c r="BR156" s="18" t="s">
        <v>141</v>
      </c>
    </row>
    <row r="157" spans="1:70" x14ac:dyDescent="0.25">
      <c r="A157" s="18" t="s">
        <v>153</v>
      </c>
      <c r="C157" s="18">
        <v>2022</v>
      </c>
      <c r="E157" s="18" t="s">
        <v>33</v>
      </c>
      <c r="F157" s="18">
        <v>292</v>
      </c>
      <c r="G157" s="18">
        <v>143</v>
      </c>
      <c r="H157" s="18">
        <v>2.0299999999999998</v>
      </c>
      <c r="I157" s="18" t="s">
        <v>34</v>
      </c>
      <c r="J157" s="18">
        <v>40</v>
      </c>
      <c r="K157" s="18" t="s">
        <v>35</v>
      </c>
      <c r="L157" s="18">
        <v>132</v>
      </c>
      <c r="M157" s="18">
        <v>5</v>
      </c>
      <c r="Q157" s="18" t="s">
        <v>72</v>
      </c>
      <c r="R157" s="18">
        <v>35</v>
      </c>
      <c r="T157" s="18">
        <v>60</v>
      </c>
      <c r="U157" s="18" t="s">
        <v>36</v>
      </c>
      <c r="V157" s="18" t="s">
        <v>37</v>
      </c>
      <c r="W157" s="18">
        <v>300</v>
      </c>
      <c r="Z157" s="18" t="s">
        <v>58</v>
      </c>
      <c r="AB157" s="18" t="s">
        <v>59</v>
      </c>
      <c r="AC157" s="18">
        <v>50</v>
      </c>
      <c r="AD157" s="18">
        <v>2000</v>
      </c>
      <c r="AE157" s="18">
        <v>11.5</v>
      </c>
      <c r="AF157" s="18" t="s">
        <v>48</v>
      </c>
      <c r="AG157" s="18" t="s">
        <v>65</v>
      </c>
      <c r="AK157" s="18">
        <v>2</v>
      </c>
      <c r="AL157" s="18">
        <v>90</v>
      </c>
      <c r="AM157" s="18" t="s">
        <v>93</v>
      </c>
      <c r="AN157" s="18" t="s">
        <v>42</v>
      </c>
      <c r="AO157" s="18">
        <v>56</v>
      </c>
      <c r="AP157" s="18">
        <v>56</v>
      </c>
      <c r="AQ157" s="18">
        <v>0.16</v>
      </c>
      <c r="AR157" s="18" t="s">
        <v>42</v>
      </c>
      <c r="AT157" s="18">
        <v>-118.65</v>
      </c>
      <c r="BA157" s="18">
        <v>0.37037624499999999</v>
      </c>
      <c r="BB157" s="18">
        <v>3.3700000000000001E-2</v>
      </c>
      <c r="BE157" s="18">
        <v>-18.55878023</v>
      </c>
      <c r="BG157" s="18">
        <v>29382.432209999999</v>
      </c>
      <c r="BH157" s="18" t="s">
        <v>44</v>
      </c>
      <c r="BI157" s="18" t="s">
        <v>60</v>
      </c>
      <c r="BK157" s="18">
        <v>-80</v>
      </c>
      <c r="BL157" s="18">
        <v>-80</v>
      </c>
      <c r="BM157" s="18">
        <v>10</v>
      </c>
      <c r="BN157" s="18">
        <v>-80</v>
      </c>
      <c r="BO157" s="18">
        <v>0</v>
      </c>
      <c r="BP157" s="18">
        <v>-80</v>
      </c>
      <c r="BQ157" s="18">
        <v>0</v>
      </c>
      <c r="BR157" s="18" t="s">
        <v>141</v>
      </c>
    </row>
    <row r="158" spans="1:70" x14ac:dyDescent="0.25">
      <c r="A158" s="18" t="s">
        <v>154</v>
      </c>
      <c r="C158" s="18">
        <v>2022</v>
      </c>
      <c r="E158" s="18" t="s">
        <v>33</v>
      </c>
      <c r="F158" s="18">
        <v>292</v>
      </c>
      <c r="G158" s="18">
        <v>143</v>
      </c>
      <c r="H158" s="18">
        <v>2.0299999999999998</v>
      </c>
      <c r="I158" s="18" t="s">
        <v>34</v>
      </c>
      <c r="J158" s="18">
        <v>60</v>
      </c>
      <c r="K158" s="18" t="s">
        <v>35</v>
      </c>
      <c r="L158" s="18">
        <v>132</v>
      </c>
      <c r="M158" s="18">
        <v>5</v>
      </c>
      <c r="Q158" s="18" t="s">
        <v>72</v>
      </c>
      <c r="R158" s="18">
        <v>35</v>
      </c>
      <c r="T158" s="18">
        <v>40</v>
      </c>
      <c r="U158" s="18" t="s">
        <v>36</v>
      </c>
      <c r="V158" s="18" t="s">
        <v>37</v>
      </c>
      <c r="W158" s="18">
        <v>300</v>
      </c>
      <c r="Z158" s="18" t="s">
        <v>58</v>
      </c>
      <c r="AB158" s="18" t="s">
        <v>59</v>
      </c>
      <c r="AC158" s="18">
        <v>50</v>
      </c>
      <c r="AD158" s="18">
        <v>2000</v>
      </c>
      <c r="AE158" s="18">
        <v>11.5</v>
      </c>
      <c r="AF158" s="18" t="s">
        <v>48</v>
      </c>
      <c r="AG158" s="18" t="s">
        <v>65</v>
      </c>
      <c r="AK158" s="18">
        <v>2</v>
      </c>
      <c r="AL158" s="18">
        <v>90</v>
      </c>
      <c r="AM158" s="18" t="s">
        <v>93</v>
      </c>
      <c r="AN158" s="18" t="s">
        <v>42</v>
      </c>
      <c r="AO158" s="18">
        <v>56</v>
      </c>
      <c r="AP158" s="18">
        <v>56</v>
      </c>
      <c r="AQ158" s="18">
        <v>0.16</v>
      </c>
      <c r="AR158" s="18" t="s">
        <v>42</v>
      </c>
      <c r="AT158" s="18">
        <v>-108.02</v>
      </c>
      <c r="BA158" s="18">
        <v>0.31975399999999998</v>
      </c>
      <c r="BB158" s="18">
        <v>4.8689999999999997E-2</v>
      </c>
      <c r="BE158" s="18">
        <v>-1.3202056120000001</v>
      </c>
      <c r="BG158" s="18">
        <v>6162.4672639999999</v>
      </c>
      <c r="BH158" s="18" t="s">
        <v>44</v>
      </c>
      <c r="BI158" s="18" t="s">
        <v>60</v>
      </c>
      <c r="BK158" s="18">
        <v>-80</v>
      </c>
      <c r="BL158" s="18">
        <v>-80</v>
      </c>
      <c r="BM158" s="18">
        <v>10</v>
      </c>
      <c r="BN158" s="18">
        <v>-80</v>
      </c>
      <c r="BO158" s="18">
        <v>0</v>
      </c>
      <c r="BP158" s="18">
        <v>-80</v>
      </c>
      <c r="BQ158" s="18">
        <v>0</v>
      </c>
      <c r="BR158" s="18" t="s">
        <v>144</v>
      </c>
    </row>
    <row r="159" spans="1:70" x14ac:dyDescent="0.25">
      <c r="A159" s="18" t="s">
        <v>155</v>
      </c>
      <c r="C159" s="18">
        <v>2022</v>
      </c>
      <c r="E159" s="18" t="s">
        <v>33</v>
      </c>
      <c r="F159" s="18">
        <v>292</v>
      </c>
      <c r="G159" s="18">
        <v>143</v>
      </c>
      <c r="H159" s="18">
        <v>2.0299999999999998</v>
      </c>
      <c r="I159" s="18" t="s">
        <v>34</v>
      </c>
      <c r="J159" s="18">
        <v>80</v>
      </c>
      <c r="K159" s="18" t="s">
        <v>35</v>
      </c>
      <c r="L159" s="18">
        <v>132</v>
      </c>
      <c r="M159" s="18">
        <v>5</v>
      </c>
      <c r="Q159" s="18" t="s">
        <v>72</v>
      </c>
      <c r="R159" s="18">
        <v>35</v>
      </c>
      <c r="T159" s="18">
        <v>20</v>
      </c>
      <c r="U159" s="18" t="s">
        <v>36</v>
      </c>
      <c r="V159" s="18" t="s">
        <v>37</v>
      </c>
      <c r="W159" s="18">
        <v>300</v>
      </c>
      <c r="Z159" s="18" t="s">
        <v>58</v>
      </c>
      <c r="AB159" s="18" t="s">
        <v>59</v>
      </c>
      <c r="AC159" s="18">
        <v>50</v>
      </c>
      <c r="AD159" s="18">
        <v>2000</v>
      </c>
      <c r="AE159" s="18">
        <v>11.5</v>
      </c>
      <c r="AF159" s="18" t="s">
        <v>48</v>
      </c>
      <c r="AG159" s="18" t="s">
        <v>65</v>
      </c>
      <c r="AK159" s="18">
        <v>2</v>
      </c>
      <c r="AL159" s="18">
        <v>90</v>
      </c>
      <c r="AM159" s="18" t="s">
        <v>93</v>
      </c>
      <c r="AN159" s="18" t="s">
        <v>42</v>
      </c>
      <c r="AO159" s="18">
        <v>56</v>
      </c>
      <c r="AP159" s="18">
        <v>56</v>
      </c>
      <c r="AQ159" s="18">
        <v>0.16</v>
      </c>
      <c r="AR159" s="18" t="s">
        <v>42</v>
      </c>
      <c r="AT159" s="18">
        <v>-83.4</v>
      </c>
      <c r="BA159" s="18">
        <v>0.25733781900000002</v>
      </c>
      <c r="BB159" s="18">
        <v>2.1247700000000001E-2</v>
      </c>
      <c r="BE159" s="18">
        <v>16.931041690000001</v>
      </c>
      <c r="BG159" s="18">
        <v>2455.2270290000001</v>
      </c>
      <c r="BH159" s="18" t="s">
        <v>44</v>
      </c>
      <c r="BI159" s="18" t="s">
        <v>60</v>
      </c>
      <c r="BK159" s="18">
        <v>-80</v>
      </c>
      <c r="BL159" s="18">
        <v>-80</v>
      </c>
      <c r="BM159" s="18">
        <v>10</v>
      </c>
      <c r="BN159" s="18">
        <v>-80</v>
      </c>
      <c r="BO159" s="18">
        <v>0</v>
      </c>
      <c r="BP159" s="18">
        <v>-80</v>
      </c>
      <c r="BQ159" s="18">
        <v>0</v>
      </c>
      <c r="BR159" s="18" t="s">
        <v>144</v>
      </c>
    </row>
    <row r="160" spans="1:70" x14ac:dyDescent="0.25">
      <c r="A160" s="18" t="s">
        <v>156</v>
      </c>
      <c r="C160" s="18">
        <v>2022</v>
      </c>
      <c r="E160" s="18" t="s">
        <v>33</v>
      </c>
      <c r="F160" s="18">
        <v>292</v>
      </c>
      <c r="G160" s="18">
        <v>143</v>
      </c>
      <c r="H160" s="18">
        <v>2.0299999999999998</v>
      </c>
      <c r="I160" s="18" t="s">
        <v>34</v>
      </c>
      <c r="J160" s="18">
        <v>100</v>
      </c>
      <c r="K160" s="18" t="s">
        <v>35</v>
      </c>
      <c r="L160" s="18">
        <v>132</v>
      </c>
      <c r="M160" s="18">
        <v>5</v>
      </c>
      <c r="U160" s="18" t="s">
        <v>36</v>
      </c>
      <c r="V160" s="18" t="s">
        <v>37</v>
      </c>
      <c r="W160" s="18">
        <v>300</v>
      </c>
      <c r="Z160" s="18" t="s">
        <v>58</v>
      </c>
      <c r="AB160" s="18" t="s">
        <v>59</v>
      </c>
      <c r="AC160" s="18">
        <v>50</v>
      </c>
      <c r="AD160" s="18">
        <v>2000</v>
      </c>
      <c r="AE160" s="18">
        <v>11.5</v>
      </c>
      <c r="AF160" s="18" t="s">
        <v>48</v>
      </c>
      <c r="AG160" s="18" t="s">
        <v>65</v>
      </c>
      <c r="AK160" s="18">
        <v>2</v>
      </c>
      <c r="AL160" s="18">
        <v>90</v>
      </c>
      <c r="AM160" s="18" t="s">
        <v>93</v>
      </c>
      <c r="AN160" s="18" t="s">
        <v>42</v>
      </c>
      <c r="AO160" s="18">
        <v>56</v>
      </c>
      <c r="AP160" s="18">
        <v>56</v>
      </c>
      <c r="AQ160" s="18">
        <v>0.16</v>
      </c>
      <c r="AR160" s="18" t="s">
        <v>42</v>
      </c>
      <c r="AT160" s="18">
        <v>-57.57</v>
      </c>
      <c r="BA160" s="18">
        <v>0.19350246500000001</v>
      </c>
      <c r="BB160" s="18">
        <v>8.1499999999999993E-3</v>
      </c>
      <c r="BE160" s="18">
        <v>22.037249979999999</v>
      </c>
      <c r="BG160" s="18">
        <v>927.27120669999999</v>
      </c>
      <c r="BH160" s="18" t="s">
        <v>44</v>
      </c>
      <c r="BI160" s="18" t="s">
        <v>60</v>
      </c>
      <c r="BK160" s="18">
        <v>-80</v>
      </c>
      <c r="BL160" s="18">
        <v>-80</v>
      </c>
      <c r="BM160" s="18">
        <v>10</v>
      </c>
      <c r="BN160" s="18">
        <v>-80</v>
      </c>
      <c r="BO160" s="18">
        <v>0</v>
      </c>
      <c r="BP160" s="18">
        <v>-80</v>
      </c>
      <c r="BQ160" s="18">
        <v>0</v>
      </c>
      <c r="BR160" s="18" t="s">
        <v>144</v>
      </c>
    </row>
    <row r="161" spans="1:70" x14ac:dyDescent="0.25">
      <c r="A161" s="18" t="s">
        <v>183</v>
      </c>
      <c r="C161" s="18">
        <v>2022</v>
      </c>
      <c r="E161" s="18" t="s">
        <v>33</v>
      </c>
      <c r="F161" s="18">
        <v>204</v>
      </c>
      <c r="G161" s="18">
        <v>66</v>
      </c>
      <c r="H161" s="18">
        <v>3.1</v>
      </c>
      <c r="I161" s="18" t="s">
        <v>34</v>
      </c>
      <c r="J161" s="18">
        <v>100</v>
      </c>
      <c r="K161" s="18" t="s">
        <v>35</v>
      </c>
      <c r="L161" s="18">
        <v>132</v>
      </c>
      <c r="M161" s="18">
        <v>2</v>
      </c>
      <c r="U161" s="18" t="s">
        <v>36</v>
      </c>
      <c r="V161" s="18" t="s">
        <v>37</v>
      </c>
      <c r="W161" s="18">
        <v>300</v>
      </c>
      <c r="Z161" s="18" t="s">
        <v>58</v>
      </c>
      <c r="AB161" s="18" t="s">
        <v>59</v>
      </c>
      <c r="AC161" s="18">
        <v>50</v>
      </c>
      <c r="AD161" s="18">
        <v>2000</v>
      </c>
      <c r="AE161" s="18">
        <v>11.5</v>
      </c>
      <c r="AF161" s="18" t="s">
        <v>40</v>
      </c>
      <c r="AG161" s="18" t="s">
        <v>65</v>
      </c>
      <c r="AK161" s="18">
        <v>2</v>
      </c>
      <c r="AL161" s="18">
        <v>90</v>
      </c>
      <c r="AM161" s="18" t="s">
        <v>93</v>
      </c>
      <c r="AN161" s="18" t="s">
        <v>42</v>
      </c>
      <c r="AO161" s="18">
        <v>56</v>
      </c>
      <c r="AP161" s="18">
        <v>56</v>
      </c>
      <c r="AQ161" s="18">
        <v>0.16</v>
      </c>
      <c r="AR161" s="18" t="s">
        <v>42</v>
      </c>
      <c r="BA161" s="18">
        <v>1.253543310846242E-2</v>
      </c>
      <c r="BB161" s="23">
        <v>8.5895999999999993E-3</v>
      </c>
      <c r="BE161" s="18">
        <v>-31.897393187165381</v>
      </c>
      <c r="BG161" s="18">
        <v>5075.0733071664135</v>
      </c>
      <c r="BH161" s="18" t="s">
        <v>44</v>
      </c>
      <c r="BI161" s="18" t="s">
        <v>60</v>
      </c>
      <c r="BK161" s="18">
        <v>-80</v>
      </c>
      <c r="BL161" s="18">
        <v>-80</v>
      </c>
      <c r="BM161" s="18">
        <v>10</v>
      </c>
      <c r="BN161" s="18">
        <v>-80</v>
      </c>
      <c r="BO161" s="18">
        <v>0</v>
      </c>
      <c r="BP161" s="18">
        <v>-80</v>
      </c>
      <c r="BQ161" s="18">
        <v>0</v>
      </c>
      <c r="BR161" s="18" t="s">
        <v>117</v>
      </c>
    </row>
    <row r="162" spans="1:70" x14ac:dyDescent="0.25">
      <c r="A162" s="18" t="s">
        <v>184</v>
      </c>
      <c r="C162" s="18">
        <v>2022</v>
      </c>
      <c r="E162" s="18" t="s">
        <v>33</v>
      </c>
      <c r="F162" s="18">
        <v>204</v>
      </c>
      <c r="G162" s="18">
        <v>66</v>
      </c>
      <c r="H162" s="18">
        <v>3.1</v>
      </c>
      <c r="I162" s="18" t="s">
        <v>34</v>
      </c>
      <c r="J162" s="18">
        <v>100</v>
      </c>
      <c r="K162" s="18" t="s">
        <v>35</v>
      </c>
      <c r="L162" s="18">
        <v>132</v>
      </c>
      <c r="M162" s="18">
        <v>4</v>
      </c>
      <c r="U162" s="18" t="s">
        <v>36</v>
      </c>
      <c r="V162" s="18" t="s">
        <v>37</v>
      </c>
      <c r="W162" s="18">
        <v>300</v>
      </c>
      <c r="Z162" s="18" t="s">
        <v>58</v>
      </c>
      <c r="AB162" s="18" t="s">
        <v>59</v>
      </c>
      <c r="AC162" s="18">
        <v>50</v>
      </c>
      <c r="AD162" s="18">
        <v>2000</v>
      </c>
      <c r="AE162" s="18">
        <v>11.5</v>
      </c>
      <c r="AF162" s="18" t="s">
        <v>40</v>
      </c>
      <c r="AG162" s="18" t="s">
        <v>65</v>
      </c>
      <c r="AK162" s="18">
        <v>2</v>
      </c>
      <c r="AL162" s="18">
        <v>90</v>
      </c>
      <c r="AM162" s="18" t="s">
        <v>93</v>
      </c>
      <c r="AN162" s="18" t="s">
        <v>42</v>
      </c>
      <c r="AO162" s="18">
        <v>56</v>
      </c>
      <c r="AP162" s="18">
        <v>56</v>
      </c>
      <c r="AQ162" s="18">
        <v>0.16</v>
      </c>
      <c r="AR162" s="18" t="s">
        <v>42</v>
      </c>
      <c r="BA162" s="18">
        <v>3.8332987027192407E-2</v>
      </c>
      <c r="BB162" s="24">
        <v>1.1176800000000001E-2</v>
      </c>
      <c r="BE162" s="18">
        <v>-16.659334519458159</v>
      </c>
      <c r="BG162" s="18">
        <v>16164.034510369976</v>
      </c>
      <c r="BH162" s="18" t="s">
        <v>44</v>
      </c>
      <c r="BI162" s="18" t="s">
        <v>60</v>
      </c>
      <c r="BK162" s="18">
        <v>-80</v>
      </c>
      <c r="BL162" s="18">
        <v>-80</v>
      </c>
      <c r="BM162" s="18">
        <v>10</v>
      </c>
      <c r="BN162" s="18">
        <v>-80</v>
      </c>
      <c r="BO162" s="18">
        <v>0</v>
      </c>
      <c r="BP162" s="18">
        <v>-80</v>
      </c>
      <c r="BQ162" s="18">
        <v>0</v>
      </c>
      <c r="BR162" s="18" t="s">
        <v>117</v>
      </c>
    </row>
    <row r="163" spans="1:70" x14ac:dyDescent="0.25">
      <c r="A163" s="18" t="s">
        <v>185</v>
      </c>
      <c r="C163" s="18">
        <v>2022</v>
      </c>
      <c r="E163" s="18" t="s">
        <v>33</v>
      </c>
      <c r="F163" s="18">
        <v>204</v>
      </c>
      <c r="G163" s="18">
        <v>66</v>
      </c>
      <c r="H163" s="18">
        <v>3.1</v>
      </c>
      <c r="I163" s="18" t="s">
        <v>34</v>
      </c>
      <c r="J163" s="18">
        <v>100</v>
      </c>
      <c r="K163" s="18" t="s">
        <v>35</v>
      </c>
      <c r="L163" s="18">
        <v>132</v>
      </c>
      <c r="M163" s="18">
        <v>6</v>
      </c>
      <c r="U163" s="18" t="s">
        <v>36</v>
      </c>
      <c r="V163" s="18" t="s">
        <v>37</v>
      </c>
      <c r="W163" s="18">
        <v>300</v>
      </c>
      <c r="Z163" s="18" t="s">
        <v>58</v>
      </c>
      <c r="AB163" s="18" t="s">
        <v>59</v>
      </c>
      <c r="AC163" s="18">
        <v>50</v>
      </c>
      <c r="AD163" s="18">
        <v>2000</v>
      </c>
      <c r="AE163" s="18">
        <v>11.5</v>
      </c>
      <c r="AF163" s="18" t="s">
        <v>40</v>
      </c>
      <c r="AG163" s="18" t="s">
        <v>65</v>
      </c>
      <c r="AK163" s="18">
        <v>2</v>
      </c>
      <c r="AL163" s="18">
        <v>90</v>
      </c>
      <c r="AM163" s="18" t="s">
        <v>93</v>
      </c>
      <c r="AN163" s="18" t="s">
        <v>42</v>
      </c>
      <c r="AO163" s="18">
        <v>56</v>
      </c>
      <c r="AP163" s="18">
        <v>56</v>
      </c>
      <c r="AQ163" s="18">
        <v>0.16</v>
      </c>
      <c r="AR163" s="18" t="s">
        <v>42</v>
      </c>
      <c r="BA163" s="18">
        <v>0.10118202437186954</v>
      </c>
      <c r="BB163" s="24">
        <v>1.20325E-2</v>
      </c>
      <c r="BE163" s="18">
        <v>-8.5658688232744744</v>
      </c>
      <c r="BG163" s="18">
        <v>19112.339416152561</v>
      </c>
      <c r="BH163" s="18" t="s">
        <v>44</v>
      </c>
      <c r="BI163" s="18" t="s">
        <v>60</v>
      </c>
      <c r="BK163" s="18">
        <v>-80</v>
      </c>
      <c r="BL163" s="18">
        <v>-80</v>
      </c>
      <c r="BM163" s="18">
        <v>10</v>
      </c>
      <c r="BN163" s="18">
        <v>-80</v>
      </c>
      <c r="BO163" s="18">
        <v>0</v>
      </c>
      <c r="BP163" s="18">
        <v>-80</v>
      </c>
      <c r="BQ163" s="18">
        <v>0</v>
      </c>
      <c r="BR163" s="18" t="s">
        <v>117</v>
      </c>
    </row>
    <row r="164" spans="1:70" x14ac:dyDescent="0.25">
      <c r="A164" s="18" t="s">
        <v>186</v>
      </c>
      <c r="C164" s="18">
        <v>2022</v>
      </c>
      <c r="E164" s="18" t="s">
        <v>33</v>
      </c>
      <c r="F164" s="18">
        <v>204</v>
      </c>
      <c r="G164" s="18">
        <v>66</v>
      </c>
      <c r="H164" s="18">
        <v>3.1</v>
      </c>
      <c r="I164" s="18" t="s">
        <v>34</v>
      </c>
      <c r="J164" s="18">
        <v>100</v>
      </c>
      <c r="K164" s="18" t="s">
        <v>35</v>
      </c>
      <c r="L164" s="18">
        <v>132</v>
      </c>
      <c r="M164" s="18">
        <v>7</v>
      </c>
      <c r="U164" s="18" t="s">
        <v>36</v>
      </c>
      <c r="V164" s="18" t="s">
        <v>37</v>
      </c>
      <c r="W164" s="18">
        <v>300</v>
      </c>
      <c r="Z164" s="18" t="s">
        <v>58</v>
      </c>
      <c r="AB164" s="18" t="s">
        <v>59</v>
      </c>
      <c r="AC164" s="18">
        <v>50</v>
      </c>
      <c r="AD164" s="18">
        <v>2000</v>
      </c>
      <c r="AE164" s="18">
        <v>11.5</v>
      </c>
      <c r="AF164" s="18" t="s">
        <v>40</v>
      </c>
      <c r="AG164" s="18" t="s">
        <v>65</v>
      </c>
      <c r="AK164" s="18">
        <v>2</v>
      </c>
      <c r="AL164" s="18">
        <v>90</v>
      </c>
      <c r="AM164" s="18" t="s">
        <v>93</v>
      </c>
      <c r="AN164" s="18" t="s">
        <v>42</v>
      </c>
      <c r="AO164" s="18">
        <v>56</v>
      </c>
      <c r="AP164" s="18">
        <v>56</v>
      </c>
      <c r="AQ164" s="18">
        <v>0.16</v>
      </c>
      <c r="AR164" s="18" t="s">
        <v>42</v>
      </c>
      <c r="BA164" s="18">
        <v>0.19860087071794363</v>
      </c>
      <c r="BB164" s="24">
        <v>2.46048E-2</v>
      </c>
      <c r="BE164" s="18">
        <v>-3.7909730133934665</v>
      </c>
      <c r="BG164" s="18">
        <v>7581.8454993435153</v>
      </c>
      <c r="BH164" s="18" t="s">
        <v>44</v>
      </c>
      <c r="BI164" s="18" t="s">
        <v>60</v>
      </c>
      <c r="BK164" s="18">
        <v>-80</v>
      </c>
      <c r="BL164" s="18">
        <v>-80</v>
      </c>
      <c r="BM164" s="18">
        <v>10</v>
      </c>
      <c r="BN164" s="18">
        <v>-80</v>
      </c>
      <c r="BO164" s="18">
        <v>0</v>
      </c>
      <c r="BP164" s="18">
        <v>-80</v>
      </c>
      <c r="BQ164" s="18">
        <v>0</v>
      </c>
      <c r="BR164" s="18" t="s">
        <v>117</v>
      </c>
    </row>
    <row r="165" spans="1:70" x14ac:dyDescent="0.25">
      <c r="A165" s="18" t="s">
        <v>187</v>
      </c>
      <c r="C165" s="18">
        <v>2022</v>
      </c>
      <c r="E165" s="18" t="s">
        <v>33</v>
      </c>
      <c r="F165" s="18">
        <v>204</v>
      </c>
      <c r="G165" s="18">
        <v>66</v>
      </c>
      <c r="H165" s="18">
        <v>3.1</v>
      </c>
      <c r="I165" s="18" t="s">
        <v>34</v>
      </c>
      <c r="J165" s="18">
        <v>100</v>
      </c>
      <c r="K165" s="18" t="s">
        <v>35</v>
      </c>
      <c r="L165" s="18">
        <v>132</v>
      </c>
      <c r="M165" s="18">
        <v>8</v>
      </c>
      <c r="U165" s="18" t="s">
        <v>36</v>
      </c>
      <c r="V165" s="18" t="s">
        <v>37</v>
      </c>
      <c r="W165" s="18">
        <v>300</v>
      </c>
      <c r="Z165" s="18" t="s">
        <v>58</v>
      </c>
      <c r="AB165" s="18" t="s">
        <v>59</v>
      </c>
      <c r="AC165" s="18">
        <v>50</v>
      </c>
      <c r="AD165" s="18">
        <v>2000</v>
      </c>
      <c r="AE165" s="18">
        <v>11.5</v>
      </c>
      <c r="AF165" s="18" t="s">
        <v>40</v>
      </c>
      <c r="AG165" s="18" t="s">
        <v>65</v>
      </c>
      <c r="AK165" s="18">
        <v>2</v>
      </c>
      <c r="AL165" s="18">
        <v>90</v>
      </c>
      <c r="AM165" s="18" t="s">
        <v>93</v>
      </c>
      <c r="AN165" s="18" t="s">
        <v>42</v>
      </c>
      <c r="AO165" s="18">
        <v>56</v>
      </c>
      <c r="AP165" s="18">
        <v>56</v>
      </c>
      <c r="AQ165" s="18">
        <v>0.16</v>
      </c>
      <c r="AR165" s="18" t="s">
        <v>42</v>
      </c>
      <c r="BA165" s="18">
        <v>0.16384179726813897</v>
      </c>
      <c r="BB165" s="24">
        <v>1.7401449999999999E-2</v>
      </c>
      <c r="BE165" s="18">
        <v>-3.4862833404758851</v>
      </c>
      <c r="BG165" s="18">
        <v>10444.504246336979</v>
      </c>
      <c r="BH165" s="18" t="s">
        <v>44</v>
      </c>
      <c r="BI165" s="18" t="s">
        <v>60</v>
      </c>
      <c r="BK165" s="18">
        <v>-80</v>
      </c>
      <c r="BL165" s="18">
        <v>-80</v>
      </c>
      <c r="BM165" s="18">
        <v>10</v>
      </c>
      <c r="BN165" s="18">
        <v>-80</v>
      </c>
      <c r="BO165" s="18">
        <v>0</v>
      </c>
      <c r="BP165" s="18">
        <v>-80</v>
      </c>
      <c r="BQ165" s="18">
        <v>0</v>
      </c>
      <c r="BR165" s="18" t="s">
        <v>117</v>
      </c>
    </row>
    <row r="166" spans="1:70" x14ac:dyDescent="0.25">
      <c r="A166" s="18" t="s">
        <v>188</v>
      </c>
      <c r="C166" s="18">
        <v>2022</v>
      </c>
      <c r="E166" s="18" t="s">
        <v>33</v>
      </c>
      <c r="F166" s="18">
        <v>204</v>
      </c>
      <c r="G166" s="18">
        <v>66</v>
      </c>
      <c r="H166" s="18">
        <v>3.1</v>
      </c>
      <c r="I166" s="18" t="s">
        <v>34</v>
      </c>
      <c r="J166" s="18">
        <v>100</v>
      </c>
      <c r="K166" s="18" t="s">
        <v>35</v>
      </c>
      <c r="L166" s="18">
        <v>132</v>
      </c>
      <c r="M166" s="18">
        <v>10</v>
      </c>
      <c r="U166" s="18" t="s">
        <v>36</v>
      </c>
      <c r="V166" s="18" t="s">
        <v>37</v>
      </c>
      <c r="W166" s="18">
        <v>300</v>
      </c>
      <c r="Z166" s="18" t="s">
        <v>58</v>
      </c>
      <c r="AB166" s="18" t="s">
        <v>59</v>
      </c>
      <c r="AC166" s="18">
        <v>50</v>
      </c>
      <c r="AD166" s="18">
        <v>2000</v>
      </c>
      <c r="AE166" s="18">
        <v>11.5</v>
      </c>
      <c r="AF166" s="18" t="s">
        <v>40</v>
      </c>
      <c r="AG166" s="18" t="s">
        <v>65</v>
      </c>
      <c r="AK166" s="18">
        <v>2</v>
      </c>
      <c r="AL166" s="18">
        <v>90</v>
      </c>
      <c r="AM166" s="18" t="s">
        <v>93</v>
      </c>
      <c r="AN166" s="18" t="s">
        <v>42</v>
      </c>
      <c r="AO166" s="18">
        <v>56</v>
      </c>
      <c r="AP166" s="18">
        <v>56</v>
      </c>
      <c r="AQ166" s="18">
        <v>0.16</v>
      </c>
      <c r="AR166" s="18" t="s">
        <v>42</v>
      </c>
      <c r="BA166" s="18">
        <v>0.17018720541138677</v>
      </c>
      <c r="BB166" s="24">
        <v>1.72474E-2</v>
      </c>
      <c r="BE166" s="18">
        <v>-2.9498659860104319</v>
      </c>
      <c r="BG166" s="18">
        <v>5860.67122982402</v>
      </c>
      <c r="BH166" s="18" t="s">
        <v>44</v>
      </c>
      <c r="BI166" s="18" t="s">
        <v>60</v>
      </c>
      <c r="BK166" s="18">
        <v>-80</v>
      </c>
      <c r="BL166" s="18">
        <v>-80</v>
      </c>
      <c r="BM166" s="18">
        <v>10</v>
      </c>
      <c r="BN166" s="18">
        <v>-80</v>
      </c>
      <c r="BO166" s="18">
        <v>0</v>
      </c>
      <c r="BP166" s="18">
        <v>-80</v>
      </c>
      <c r="BQ166" s="18">
        <v>0</v>
      </c>
      <c r="BR166" s="18" t="s">
        <v>117</v>
      </c>
    </row>
    <row r="167" spans="1:70" x14ac:dyDescent="0.25">
      <c r="A167" s="18" t="s">
        <v>189</v>
      </c>
      <c r="C167" s="18">
        <v>2022</v>
      </c>
      <c r="E167" s="18" t="s">
        <v>33</v>
      </c>
      <c r="F167" s="18">
        <v>110</v>
      </c>
      <c r="G167" s="18">
        <v>44</v>
      </c>
      <c r="H167" s="18">
        <f>F167/G167</f>
        <v>2.5</v>
      </c>
      <c r="I167" s="18" t="s">
        <v>34</v>
      </c>
      <c r="J167" s="18">
        <v>100</v>
      </c>
      <c r="K167" s="18" t="s">
        <v>35</v>
      </c>
      <c r="L167" s="18">
        <v>132</v>
      </c>
      <c r="M167" s="18">
        <v>2</v>
      </c>
      <c r="U167" s="18" t="s">
        <v>36</v>
      </c>
      <c r="V167" s="18" t="s">
        <v>37</v>
      </c>
      <c r="W167" s="18">
        <v>300</v>
      </c>
      <c r="Z167" s="18" t="s">
        <v>58</v>
      </c>
      <c r="AB167" s="18" t="s">
        <v>59</v>
      </c>
      <c r="AC167" s="18">
        <v>50</v>
      </c>
      <c r="AD167" s="18">
        <v>2000</v>
      </c>
      <c r="AE167" s="18">
        <v>11.5</v>
      </c>
      <c r="AF167" s="18" t="s">
        <v>40</v>
      </c>
      <c r="AG167" s="18" t="s">
        <v>65</v>
      </c>
      <c r="AK167" s="18">
        <v>2</v>
      </c>
      <c r="AL167" s="18">
        <v>90</v>
      </c>
      <c r="AM167" s="18" t="s">
        <v>93</v>
      </c>
      <c r="AN167" s="18" t="s">
        <v>42</v>
      </c>
      <c r="AO167" s="18">
        <v>56</v>
      </c>
      <c r="AP167" s="18">
        <v>56</v>
      </c>
      <c r="AQ167" s="18">
        <v>0.16</v>
      </c>
      <c r="AR167" s="18" t="s">
        <v>42</v>
      </c>
      <c r="BA167" s="18">
        <v>4.12426964558155E-4</v>
      </c>
      <c r="BB167" s="23">
        <v>4.6325423979295412E-6</v>
      </c>
      <c r="BE167" s="18">
        <v>-13.195262259677699</v>
      </c>
      <c r="BG167" s="18">
        <v>21832.199999999899</v>
      </c>
      <c r="BH167" s="18" t="s">
        <v>44</v>
      </c>
      <c r="BI167" s="18" t="s">
        <v>60</v>
      </c>
      <c r="BK167" s="18">
        <v>-80</v>
      </c>
      <c r="BL167" s="18">
        <v>-80</v>
      </c>
      <c r="BM167" s="18">
        <v>10</v>
      </c>
      <c r="BN167" s="18">
        <v>-80</v>
      </c>
      <c r="BO167" s="18">
        <v>0</v>
      </c>
      <c r="BP167" s="18">
        <v>-80</v>
      </c>
      <c r="BQ167" s="18">
        <v>0</v>
      </c>
      <c r="BR167" s="18" t="s">
        <v>117</v>
      </c>
    </row>
    <row r="168" spans="1:70" x14ac:dyDescent="0.25">
      <c r="A168" s="18" t="s">
        <v>190</v>
      </c>
      <c r="C168" s="18">
        <v>2022</v>
      </c>
      <c r="E168" s="18" t="s">
        <v>33</v>
      </c>
      <c r="F168" s="18">
        <v>110</v>
      </c>
      <c r="G168" s="18">
        <v>44</v>
      </c>
      <c r="H168" s="18">
        <f t="shared" ref="H168:H173" si="0">F168/G168</f>
        <v>2.5</v>
      </c>
      <c r="I168" s="18" t="s">
        <v>34</v>
      </c>
      <c r="J168" s="18">
        <v>100</v>
      </c>
      <c r="K168" s="18" t="s">
        <v>35</v>
      </c>
      <c r="L168" s="18">
        <v>132</v>
      </c>
      <c r="M168" s="18">
        <v>4</v>
      </c>
      <c r="U168" s="18" t="s">
        <v>36</v>
      </c>
      <c r="V168" s="18" t="s">
        <v>37</v>
      </c>
      <c r="W168" s="18">
        <v>300</v>
      </c>
      <c r="Z168" s="18" t="s">
        <v>58</v>
      </c>
      <c r="AB168" s="18" t="s">
        <v>59</v>
      </c>
      <c r="AC168" s="18">
        <v>50</v>
      </c>
      <c r="AD168" s="18">
        <v>2000</v>
      </c>
      <c r="AE168" s="18">
        <v>11.5</v>
      </c>
      <c r="AF168" s="18" t="s">
        <v>40</v>
      </c>
      <c r="AG168" s="18" t="s">
        <v>65</v>
      </c>
      <c r="AK168" s="18">
        <v>2</v>
      </c>
      <c r="AL168" s="18">
        <v>90</v>
      </c>
      <c r="AM168" s="18" t="s">
        <v>93</v>
      </c>
      <c r="AN168" s="18" t="s">
        <v>42</v>
      </c>
      <c r="AO168" s="18">
        <v>56</v>
      </c>
      <c r="AP168" s="18">
        <v>56</v>
      </c>
      <c r="AQ168" s="18">
        <v>0.16</v>
      </c>
      <c r="AR168" s="18" t="s">
        <v>42</v>
      </c>
      <c r="BA168" s="18">
        <v>7.1393382854981532E-3</v>
      </c>
      <c r="BB168" s="24">
        <v>3.0500000000000002E-3</v>
      </c>
      <c r="BE168" s="18">
        <v>-18.168366025637425</v>
      </c>
      <c r="BG168" s="18">
        <v>1737.6694272280611</v>
      </c>
      <c r="BH168" s="18" t="s">
        <v>44</v>
      </c>
      <c r="BI168" s="18" t="s">
        <v>60</v>
      </c>
      <c r="BK168" s="18">
        <v>-80</v>
      </c>
      <c r="BL168" s="18">
        <v>-80</v>
      </c>
      <c r="BM168" s="18">
        <v>10</v>
      </c>
      <c r="BN168" s="18">
        <v>-80</v>
      </c>
      <c r="BO168" s="18">
        <v>0</v>
      </c>
      <c r="BP168" s="18">
        <v>-80</v>
      </c>
      <c r="BQ168" s="18">
        <v>0</v>
      </c>
      <c r="BR168" s="18" t="s">
        <v>117</v>
      </c>
    </row>
    <row r="169" spans="1:70" x14ac:dyDescent="0.25">
      <c r="A169" s="18" t="s">
        <v>191</v>
      </c>
      <c r="C169" s="18">
        <v>2022</v>
      </c>
      <c r="E169" s="18" t="s">
        <v>33</v>
      </c>
      <c r="F169" s="18">
        <v>110</v>
      </c>
      <c r="G169" s="18">
        <v>44</v>
      </c>
      <c r="H169" s="18">
        <f t="shared" si="0"/>
        <v>2.5</v>
      </c>
      <c r="I169" s="18" t="s">
        <v>34</v>
      </c>
      <c r="J169" s="18">
        <v>100</v>
      </c>
      <c r="K169" s="18" t="s">
        <v>35</v>
      </c>
      <c r="L169" s="18">
        <v>132</v>
      </c>
      <c r="M169" s="18">
        <v>6</v>
      </c>
      <c r="U169" s="18" t="s">
        <v>36</v>
      </c>
      <c r="V169" s="18" t="s">
        <v>37</v>
      </c>
      <c r="W169" s="18">
        <v>300</v>
      </c>
      <c r="Z169" s="18" t="s">
        <v>58</v>
      </c>
      <c r="AB169" s="18" t="s">
        <v>59</v>
      </c>
      <c r="AC169" s="18">
        <v>50</v>
      </c>
      <c r="AD169" s="18">
        <v>2000</v>
      </c>
      <c r="AE169" s="18">
        <v>11.5</v>
      </c>
      <c r="AF169" s="18" t="s">
        <v>40</v>
      </c>
      <c r="AG169" s="18" t="s">
        <v>65</v>
      </c>
      <c r="AK169" s="18">
        <v>2</v>
      </c>
      <c r="AL169" s="18">
        <v>90</v>
      </c>
      <c r="AM169" s="18" t="s">
        <v>93</v>
      </c>
      <c r="AN169" s="18" t="s">
        <v>42</v>
      </c>
      <c r="AO169" s="18">
        <v>56</v>
      </c>
      <c r="AP169" s="18">
        <v>56</v>
      </c>
      <c r="AQ169" s="18">
        <v>0.16</v>
      </c>
      <c r="AR169" s="18" t="s">
        <v>42</v>
      </c>
      <c r="BA169" s="18">
        <v>3.7411549535651435E-2</v>
      </c>
      <c r="BB169" s="24">
        <v>7.3800000000000003E-3</v>
      </c>
      <c r="BE169" s="18">
        <v>-17.976767238536237</v>
      </c>
      <c r="BG169" s="18">
        <v>14547.408615511991</v>
      </c>
      <c r="BH169" s="18" t="s">
        <v>44</v>
      </c>
      <c r="BI169" s="18" t="s">
        <v>60</v>
      </c>
      <c r="BK169" s="18">
        <v>-80</v>
      </c>
      <c r="BL169" s="18">
        <v>-80</v>
      </c>
      <c r="BM169" s="18">
        <v>10</v>
      </c>
      <c r="BN169" s="18">
        <v>-80</v>
      </c>
      <c r="BO169" s="18">
        <v>0</v>
      </c>
      <c r="BP169" s="18">
        <v>-80</v>
      </c>
      <c r="BQ169" s="18">
        <v>0</v>
      </c>
      <c r="BR169" s="18" t="s">
        <v>117</v>
      </c>
    </row>
    <row r="170" spans="1:70" x14ac:dyDescent="0.25">
      <c r="A170" s="18" t="s">
        <v>192</v>
      </c>
      <c r="C170" s="18">
        <v>2022</v>
      </c>
      <c r="E170" s="18" t="s">
        <v>33</v>
      </c>
      <c r="F170" s="18">
        <v>110</v>
      </c>
      <c r="G170" s="18">
        <v>44</v>
      </c>
      <c r="H170" s="18">
        <f t="shared" si="0"/>
        <v>2.5</v>
      </c>
      <c r="I170" s="18" t="s">
        <v>34</v>
      </c>
      <c r="J170" s="18">
        <v>100</v>
      </c>
      <c r="K170" s="18" t="s">
        <v>35</v>
      </c>
      <c r="L170" s="18">
        <v>132</v>
      </c>
      <c r="M170" s="18">
        <v>8</v>
      </c>
      <c r="U170" s="18" t="s">
        <v>36</v>
      </c>
      <c r="V170" s="18" t="s">
        <v>37</v>
      </c>
      <c r="W170" s="18">
        <v>300</v>
      </c>
      <c r="Z170" s="18" t="s">
        <v>58</v>
      </c>
      <c r="AB170" s="18" t="s">
        <v>59</v>
      </c>
      <c r="AC170" s="18">
        <v>50</v>
      </c>
      <c r="AD170" s="18">
        <v>2000</v>
      </c>
      <c r="AE170" s="18">
        <v>11.5</v>
      </c>
      <c r="AF170" s="18" t="s">
        <v>40</v>
      </c>
      <c r="AG170" s="18" t="s">
        <v>65</v>
      </c>
      <c r="AK170" s="18">
        <v>2</v>
      </c>
      <c r="AL170" s="18">
        <v>90</v>
      </c>
      <c r="AM170" s="18" t="s">
        <v>93</v>
      </c>
      <c r="AN170" s="18" t="s">
        <v>42</v>
      </c>
      <c r="AO170" s="18">
        <v>56</v>
      </c>
      <c r="AP170" s="18">
        <v>56</v>
      </c>
      <c r="AQ170" s="18">
        <v>0.16</v>
      </c>
      <c r="AR170" s="18" t="s">
        <v>42</v>
      </c>
      <c r="BA170" s="18">
        <v>7.2671824796553403E-2</v>
      </c>
      <c r="BB170" s="24">
        <v>1.7548999999999999E-2</v>
      </c>
      <c r="BE170" s="18">
        <v>-16.343460298817799</v>
      </c>
      <c r="BG170" s="18">
        <v>14630.640745802593</v>
      </c>
      <c r="BH170" s="18" t="s">
        <v>44</v>
      </c>
      <c r="BI170" s="18" t="s">
        <v>60</v>
      </c>
      <c r="BK170" s="18">
        <v>-80</v>
      </c>
      <c r="BL170" s="18">
        <v>-80</v>
      </c>
      <c r="BM170" s="18">
        <v>10</v>
      </c>
      <c r="BN170" s="18">
        <v>-80</v>
      </c>
      <c r="BO170" s="18">
        <v>0</v>
      </c>
      <c r="BP170" s="18">
        <v>-80</v>
      </c>
      <c r="BQ170" s="18">
        <v>0</v>
      </c>
      <c r="BR170" s="18" t="s">
        <v>117</v>
      </c>
    </row>
    <row r="171" spans="1:70" x14ac:dyDescent="0.25">
      <c r="A171" s="18" t="s">
        <v>193</v>
      </c>
      <c r="C171" s="18">
        <v>2022</v>
      </c>
      <c r="E171" s="18" t="s">
        <v>33</v>
      </c>
      <c r="F171" s="18">
        <v>110</v>
      </c>
      <c r="G171" s="18">
        <v>44</v>
      </c>
      <c r="H171" s="18">
        <f t="shared" si="0"/>
        <v>2.5</v>
      </c>
      <c r="I171" s="18" t="s">
        <v>34</v>
      </c>
      <c r="J171" s="18">
        <v>100</v>
      </c>
      <c r="K171" s="18" t="s">
        <v>35</v>
      </c>
      <c r="L171" s="18">
        <v>132</v>
      </c>
      <c r="M171" s="18">
        <v>9</v>
      </c>
      <c r="U171" s="18" t="s">
        <v>36</v>
      </c>
      <c r="V171" s="18" t="s">
        <v>37</v>
      </c>
      <c r="W171" s="18">
        <v>300</v>
      </c>
      <c r="Z171" s="18" t="s">
        <v>58</v>
      </c>
      <c r="AB171" s="18" t="s">
        <v>59</v>
      </c>
      <c r="AC171" s="18">
        <v>50</v>
      </c>
      <c r="AD171" s="18">
        <v>2000</v>
      </c>
      <c r="AE171" s="18">
        <v>11.5</v>
      </c>
      <c r="AF171" s="18" t="s">
        <v>40</v>
      </c>
      <c r="AG171" s="18" t="s">
        <v>65</v>
      </c>
      <c r="AK171" s="18">
        <v>2</v>
      </c>
      <c r="AL171" s="18">
        <v>90</v>
      </c>
      <c r="AM171" s="18" t="s">
        <v>93</v>
      </c>
      <c r="AN171" s="18" t="s">
        <v>42</v>
      </c>
      <c r="AO171" s="18">
        <v>56</v>
      </c>
      <c r="AP171" s="18">
        <v>56</v>
      </c>
      <c r="AQ171" s="18">
        <v>0.16</v>
      </c>
      <c r="AR171" s="18" t="s">
        <v>42</v>
      </c>
      <c r="BA171" s="18">
        <v>6.3778600038790087E-2</v>
      </c>
      <c r="BB171" s="24">
        <v>1.1310000000000001E-2</v>
      </c>
      <c r="BE171" s="18">
        <v>-11.802599511104434</v>
      </c>
      <c r="BG171" s="18">
        <v>12970.329771241983</v>
      </c>
      <c r="BH171" s="18" t="s">
        <v>44</v>
      </c>
      <c r="BI171" s="18" t="s">
        <v>60</v>
      </c>
      <c r="BK171" s="18">
        <v>-80</v>
      </c>
      <c r="BL171" s="18">
        <v>-80</v>
      </c>
      <c r="BM171" s="18">
        <v>10</v>
      </c>
      <c r="BN171" s="18">
        <v>-80</v>
      </c>
      <c r="BO171" s="18">
        <v>0</v>
      </c>
      <c r="BP171" s="18">
        <v>-80</v>
      </c>
      <c r="BQ171" s="18">
        <v>0</v>
      </c>
      <c r="BR171" s="18" t="s">
        <v>117</v>
      </c>
    </row>
    <row r="172" spans="1:70" x14ac:dyDescent="0.25">
      <c r="A172" s="18" t="s">
        <v>194</v>
      </c>
      <c r="C172" s="18">
        <v>2022</v>
      </c>
      <c r="E172" s="18" t="s">
        <v>33</v>
      </c>
      <c r="F172" s="18">
        <v>110</v>
      </c>
      <c r="G172" s="18">
        <v>44</v>
      </c>
      <c r="H172" s="18">
        <f t="shared" si="0"/>
        <v>2.5</v>
      </c>
      <c r="I172" s="18" t="s">
        <v>34</v>
      </c>
      <c r="J172" s="18">
        <v>100</v>
      </c>
      <c r="K172" s="18" t="s">
        <v>35</v>
      </c>
      <c r="L172" s="18">
        <v>132</v>
      </c>
      <c r="M172" s="18">
        <v>10</v>
      </c>
      <c r="U172" s="18" t="s">
        <v>36</v>
      </c>
      <c r="V172" s="18" t="s">
        <v>37</v>
      </c>
      <c r="W172" s="18">
        <v>300</v>
      </c>
      <c r="Z172" s="18" t="s">
        <v>58</v>
      </c>
      <c r="AB172" s="18" t="s">
        <v>59</v>
      </c>
      <c r="AC172" s="18">
        <v>50</v>
      </c>
      <c r="AD172" s="18">
        <v>2000</v>
      </c>
      <c r="AE172" s="18">
        <v>11.5</v>
      </c>
      <c r="AF172" s="18" t="s">
        <v>40</v>
      </c>
      <c r="AG172" s="18" t="s">
        <v>65</v>
      </c>
      <c r="AK172" s="18">
        <v>2</v>
      </c>
      <c r="AL172" s="18">
        <v>90</v>
      </c>
      <c r="AM172" s="18" t="s">
        <v>93</v>
      </c>
      <c r="AN172" s="18" t="s">
        <v>42</v>
      </c>
      <c r="AO172" s="18">
        <v>56</v>
      </c>
      <c r="AP172" s="18">
        <v>56</v>
      </c>
      <c r="AQ172" s="18">
        <v>0.16</v>
      </c>
      <c r="AR172" s="18" t="s">
        <v>42</v>
      </c>
      <c r="BA172" s="18">
        <v>2.7641647066358958E-2</v>
      </c>
      <c r="BB172" s="24">
        <v>3.5000000000000001E-3</v>
      </c>
      <c r="BE172" s="18">
        <v>-9.5217261639167869</v>
      </c>
      <c r="BG172" s="18">
        <v>14729.738626970278</v>
      </c>
      <c r="BH172" s="18" t="s">
        <v>44</v>
      </c>
      <c r="BI172" s="18" t="s">
        <v>60</v>
      </c>
      <c r="BK172" s="18">
        <v>-80</v>
      </c>
      <c r="BL172" s="18">
        <v>-80</v>
      </c>
      <c r="BM172" s="18">
        <v>10</v>
      </c>
      <c r="BN172" s="18">
        <v>-80</v>
      </c>
      <c r="BO172" s="18">
        <v>0</v>
      </c>
      <c r="BP172" s="18">
        <v>-80</v>
      </c>
      <c r="BQ172" s="18">
        <v>0</v>
      </c>
      <c r="BR172" s="18" t="s">
        <v>117</v>
      </c>
    </row>
    <row r="173" spans="1:70" x14ac:dyDescent="0.25">
      <c r="A173" s="18" t="s">
        <v>195</v>
      </c>
      <c r="C173" s="18">
        <v>2022</v>
      </c>
      <c r="E173" s="18" t="s">
        <v>33</v>
      </c>
      <c r="F173" s="18">
        <v>110</v>
      </c>
      <c r="G173" s="18">
        <v>44</v>
      </c>
      <c r="H173" s="18">
        <f t="shared" si="0"/>
        <v>2.5</v>
      </c>
      <c r="I173" s="18" t="s">
        <v>34</v>
      </c>
      <c r="J173" s="18">
        <v>100</v>
      </c>
      <c r="K173" s="18" t="s">
        <v>35</v>
      </c>
      <c r="L173" s="18">
        <v>132</v>
      </c>
      <c r="M173" s="18">
        <v>12</v>
      </c>
      <c r="U173" s="18" t="s">
        <v>36</v>
      </c>
      <c r="V173" s="18" t="s">
        <v>37</v>
      </c>
      <c r="W173" s="18">
        <v>300</v>
      </c>
      <c r="Z173" s="18" t="s">
        <v>58</v>
      </c>
      <c r="AB173" s="18" t="s">
        <v>59</v>
      </c>
      <c r="AC173" s="18">
        <v>50</v>
      </c>
      <c r="AD173" s="18">
        <v>2000</v>
      </c>
      <c r="AE173" s="18">
        <v>11.5</v>
      </c>
      <c r="AF173" s="18" t="s">
        <v>40</v>
      </c>
      <c r="AG173" s="18" t="s">
        <v>65</v>
      </c>
      <c r="AK173" s="18">
        <v>2</v>
      </c>
      <c r="AL173" s="18">
        <v>90</v>
      </c>
      <c r="AM173" s="18" t="s">
        <v>93</v>
      </c>
      <c r="AN173" s="18" t="s">
        <v>42</v>
      </c>
      <c r="AO173" s="18">
        <v>56</v>
      </c>
      <c r="AP173" s="18">
        <v>56</v>
      </c>
      <c r="AQ173" s="18">
        <v>0.16</v>
      </c>
      <c r="AR173" s="18" t="s">
        <v>42</v>
      </c>
      <c r="BA173" s="18">
        <v>4.6912305061686276E-2</v>
      </c>
      <c r="BB173" s="24">
        <v>3.65E-3</v>
      </c>
      <c r="BE173" s="18">
        <v>-4.4995725719320978</v>
      </c>
      <c r="BG173" s="18">
        <v>76771.015165040473</v>
      </c>
      <c r="BH173" s="18" t="s">
        <v>44</v>
      </c>
      <c r="BI173" s="18" t="s">
        <v>60</v>
      </c>
      <c r="BK173" s="18">
        <v>-80</v>
      </c>
      <c r="BL173" s="18">
        <v>-80</v>
      </c>
      <c r="BM173" s="18">
        <v>10</v>
      </c>
      <c r="BN173" s="18">
        <v>-80</v>
      </c>
      <c r="BO173" s="18">
        <v>0</v>
      </c>
      <c r="BP173" s="18">
        <v>-80</v>
      </c>
      <c r="BQ173" s="18">
        <v>0</v>
      </c>
      <c r="BR173" s="18" t="s">
        <v>117</v>
      </c>
    </row>
    <row r="174" spans="1:70" x14ac:dyDescent="0.25">
      <c r="A174" s="18" t="s">
        <v>212</v>
      </c>
      <c r="C174" s="18">
        <v>2022</v>
      </c>
      <c r="E174" s="18" t="s">
        <v>33</v>
      </c>
      <c r="F174" s="18">
        <v>204</v>
      </c>
      <c r="G174" s="18">
        <v>66</v>
      </c>
      <c r="H174" s="18">
        <v>3.1</v>
      </c>
      <c r="I174" s="18" t="s">
        <v>34</v>
      </c>
      <c r="J174" s="18">
        <v>100</v>
      </c>
      <c r="K174" s="18" t="s">
        <v>35</v>
      </c>
      <c r="L174" s="18">
        <v>132</v>
      </c>
      <c r="M174" s="18">
        <v>2</v>
      </c>
      <c r="U174" s="18" t="s">
        <v>36</v>
      </c>
      <c r="V174" s="18" t="s">
        <v>37</v>
      </c>
      <c r="W174" s="18">
        <v>300</v>
      </c>
      <c r="Z174" s="18" t="s">
        <v>58</v>
      </c>
      <c r="AB174" s="18" t="s">
        <v>59</v>
      </c>
      <c r="AC174" s="18">
        <v>50</v>
      </c>
      <c r="AD174" s="18">
        <v>2000</v>
      </c>
      <c r="AE174" s="18">
        <v>11.5</v>
      </c>
      <c r="AF174" s="18" t="s">
        <v>48</v>
      </c>
      <c r="AG174" s="18" t="s">
        <v>65</v>
      </c>
      <c r="AK174" s="18">
        <v>2</v>
      </c>
      <c r="AL174" s="18">
        <v>90</v>
      </c>
      <c r="AM174" s="18" t="s">
        <v>93</v>
      </c>
      <c r="AN174" s="18" t="s">
        <v>42</v>
      </c>
      <c r="AO174" s="18">
        <v>56</v>
      </c>
      <c r="AP174" s="18">
        <v>56</v>
      </c>
      <c r="AQ174" s="18">
        <v>0.16</v>
      </c>
      <c r="AR174" s="18" t="s">
        <v>42</v>
      </c>
      <c r="BA174" s="18">
        <v>1.194289322668589E-2</v>
      </c>
      <c r="BB174" s="18">
        <v>1.5217803736615892E-2</v>
      </c>
      <c r="BE174" s="18">
        <v>-33.315689570911118</v>
      </c>
      <c r="BG174" s="18">
        <v>7650.2959898608042</v>
      </c>
      <c r="BH174" s="18" t="s">
        <v>44</v>
      </c>
      <c r="BI174" s="18" t="s">
        <v>60</v>
      </c>
      <c r="BK174" s="18">
        <v>-80</v>
      </c>
      <c r="BL174" s="18">
        <v>-80</v>
      </c>
      <c r="BM174" s="18">
        <v>10</v>
      </c>
      <c r="BN174" s="18">
        <v>-80</v>
      </c>
      <c r="BO174" s="18">
        <v>0</v>
      </c>
      <c r="BP174" s="18">
        <v>-80</v>
      </c>
      <c r="BQ174" s="18">
        <v>0</v>
      </c>
      <c r="BR174" s="18" t="s">
        <v>117</v>
      </c>
    </row>
    <row r="175" spans="1:70" x14ac:dyDescent="0.25">
      <c r="A175" s="18" t="s">
        <v>207</v>
      </c>
      <c r="C175" s="18">
        <v>2022</v>
      </c>
      <c r="E175" s="18" t="s">
        <v>33</v>
      </c>
      <c r="F175" s="18">
        <v>204</v>
      </c>
      <c r="G175" s="18">
        <v>66</v>
      </c>
      <c r="H175" s="18">
        <v>3.1</v>
      </c>
      <c r="I175" s="18" t="s">
        <v>34</v>
      </c>
      <c r="J175" s="18">
        <v>100</v>
      </c>
      <c r="K175" s="18" t="s">
        <v>35</v>
      </c>
      <c r="L175" s="18">
        <v>132</v>
      </c>
      <c r="M175" s="18">
        <v>4</v>
      </c>
      <c r="U175" s="18" t="s">
        <v>36</v>
      </c>
      <c r="V175" s="18" t="s">
        <v>37</v>
      </c>
      <c r="W175" s="18">
        <v>300</v>
      </c>
      <c r="Z175" s="18" t="s">
        <v>58</v>
      </c>
      <c r="AB175" s="18" t="s">
        <v>59</v>
      </c>
      <c r="AC175" s="18">
        <v>50</v>
      </c>
      <c r="AD175" s="18">
        <v>2000</v>
      </c>
      <c r="AE175" s="18">
        <v>11.5</v>
      </c>
      <c r="AF175" s="18" t="s">
        <v>48</v>
      </c>
      <c r="AG175" s="18" t="s">
        <v>65</v>
      </c>
      <c r="AK175" s="18">
        <v>2</v>
      </c>
      <c r="AL175" s="18">
        <v>90</v>
      </c>
      <c r="AM175" s="18" t="s">
        <v>93</v>
      </c>
      <c r="AN175" s="18" t="s">
        <v>42</v>
      </c>
      <c r="AO175" s="18">
        <v>56</v>
      </c>
      <c r="AP175" s="18">
        <v>56</v>
      </c>
      <c r="AQ175" s="18">
        <v>0.16</v>
      </c>
      <c r="AR175" s="18" t="s">
        <v>42</v>
      </c>
      <c r="BA175" s="18">
        <v>4.2119676828936081E-2</v>
      </c>
      <c r="BB175" s="18">
        <v>9.5501482878466125E-3</v>
      </c>
      <c r="BE175" s="18">
        <v>-13.825999636225159</v>
      </c>
      <c r="BG175" s="18">
        <v>83852.989471530571</v>
      </c>
      <c r="BH175" s="18" t="s">
        <v>44</v>
      </c>
      <c r="BI175" s="18" t="s">
        <v>60</v>
      </c>
      <c r="BK175" s="18">
        <v>-80</v>
      </c>
      <c r="BL175" s="18">
        <v>-80</v>
      </c>
      <c r="BM175" s="18">
        <v>10</v>
      </c>
      <c r="BN175" s="18">
        <v>-80</v>
      </c>
      <c r="BO175" s="18">
        <v>0</v>
      </c>
      <c r="BP175" s="18">
        <v>-80</v>
      </c>
      <c r="BQ175" s="18">
        <v>0</v>
      </c>
      <c r="BR175" s="18" t="s">
        <v>117</v>
      </c>
    </row>
    <row r="176" spans="1:70" x14ac:dyDescent="0.25">
      <c r="A176" s="18" t="s">
        <v>208</v>
      </c>
      <c r="C176" s="18">
        <v>2022</v>
      </c>
      <c r="E176" s="18" t="s">
        <v>33</v>
      </c>
      <c r="F176" s="18">
        <v>204</v>
      </c>
      <c r="G176" s="18">
        <v>66</v>
      </c>
      <c r="H176" s="18">
        <v>3.1</v>
      </c>
      <c r="I176" s="18" t="s">
        <v>34</v>
      </c>
      <c r="J176" s="18">
        <v>100</v>
      </c>
      <c r="K176" s="18" t="s">
        <v>35</v>
      </c>
      <c r="L176" s="18">
        <v>132</v>
      </c>
      <c r="M176" s="18">
        <v>6</v>
      </c>
      <c r="U176" s="18" t="s">
        <v>36</v>
      </c>
      <c r="V176" s="18" t="s">
        <v>37</v>
      </c>
      <c r="W176" s="18">
        <v>300</v>
      </c>
      <c r="Z176" s="18" t="s">
        <v>58</v>
      </c>
      <c r="AB176" s="18" t="s">
        <v>59</v>
      </c>
      <c r="AC176" s="18">
        <v>50</v>
      </c>
      <c r="AD176" s="18">
        <v>2000</v>
      </c>
      <c r="AE176" s="18">
        <v>11.5</v>
      </c>
      <c r="AF176" s="18" t="s">
        <v>48</v>
      </c>
      <c r="AG176" s="18" t="s">
        <v>65</v>
      </c>
      <c r="AK176" s="18">
        <v>2</v>
      </c>
      <c r="AL176" s="18">
        <v>90</v>
      </c>
      <c r="AM176" s="18" t="s">
        <v>93</v>
      </c>
      <c r="AN176" s="18" t="s">
        <v>42</v>
      </c>
      <c r="AO176" s="18">
        <v>56</v>
      </c>
      <c r="AP176" s="18">
        <v>56</v>
      </c>
      <c r="AQ176" s="18">
        <v>0.16</v>
      </c>
      <c r="AR176" s="18" t="s">
        <v>42</v>
      </c>
      <c r="BA176" s="18">
        <v>0.14800354504202118</v>
      </c>
      <c r="BB176" s="18">
        <v>5.3910734388708463E-2</v>
      </c>
      <c r="BE176" s="18">
        <v>-14.607130983620669</v>
      </c>
      <c r="BG176" s="18">
        <v>1935.482504272336</v>
      </c>
      <c r="BH176" s="18" t="s">
        <v>44</v>
      </c>
      <c r="BI176" s="18" t="s">
        <v>60</v>
      </c>
      <c r="BK176" s="18">
        <v>-80</v>
      </c>
      <c r="BL176" s="18">
        <v>-80</v>
      </c>
      <c r="BM176" s="18">
        <v>10</v>
      </c>
      <c r="BN176" s="18">
        <v>-80</v>
      </c>
      <c r="BO176" s="18">
        <v>0</v>
      </c>
      <c r="BP176" s="18">
        <v>-80</v>
      </c>
      <c r="BQ176" s="18">
        <v>0</v>
      </c>
      <c r="BR176" s="18" t="s">
        <v>117</v>
      </c>
    </row>
    <row r="177" spans="1:70" x14ac:dyDescent="0.25">
      <c r="A177" s="18" t="s">
        <v>209</v>
      </c>
      <c r="C177" s="18">
        <v>2022</v>
      </c>
      <c r="E177" s="18" t="s">
        <v>33</v>
      </c>
      <c r="F177" s="18">
        <v>204</v>
      </c>
      <c r="G177" s="18">
        <v>66</v>
      </c>
      <c r="H177" s="18">
        <v>3.1</v>
      </c>
      <c r="I177" s="18" t="s">
        <v>34</v>
      </c>
      <c r="J177" s="18">
        <v>100</v>
      </c>
      <c r="K177" s="18" t="s">
        <v>35</v>
      </c>
      <c r="L177" s="18">
        <v>132</v>
      </c>
      <c r="M177" s="18">
        <v>7</v>
      </c>
      <c r="U177" s="18" t="s">
        <v>36</v>
      </c>
      <c r="V177" s="18" t="s">
        <v>37</v>
      </c>
      <c r="W177" s="18">
        <v>300</v>
      </c>
      <c r="Z177" s="18" t="s">
        <v>58</v>
      </c>
      <c r="AB177" s="18" t="s">
        <v>59</v>
      </c>
      <c r="AC177" s="18">
        <v>50</v>
      </c>
      <c r="AD177" s="18">
        <v>2000</v>
      </c>
      <c r="AE177" s="18">
        <v>11.5</v>
      </c>
      <c r="AF177" s="18" t="s">
        <v>48</v>
      </c>
      <c r="AG177" s="18" t="s">
        <v>65</v>
      </c>
      <c r="AK177" s="18">
        <v>2</v>
      </c>
      <c r="AL177" s="18">
        <v>90</v>
      </c>
      <c r="AM177" s="18" t="s">
        <v>93</v>
      </c>
      <c r="AN177" s="18" t="s">
        <v>42</v>
      </c>
      <c r="AO177" s="18">
        <v>56</v>
      </c>
      <c r="AP177" s="18">
        <v>56</v>
      </c>
      <c r="AQ177" s="18">
        <v>0.16</v>
      </c>
      <c r="AR177" s="18" t="s">
        <v>42</v>
      </c>
      <c r="BA177" s="18">
        <v>0.11180843536589069</v>
      </c>
      <c r="BB177" s="18">
        <v>2.5930155305069744E-2</v>
      </c>
      <c r="BE177" s="18">
        <v>-14.369137388501787</v>
      </c>
      <c r="BG177" s="18">
        <v>8410.7525657134975</v>
      </c>
      <c r="BH177" s="18" t="s">
        <v>44</v>
      </c>
      <c r="BI177" s="18" t="s">
        <v>60</v>
      </c>
      <c r="BK177" s="18">
        <v>-80</v>
      </c>
      <c r="BL177" s="18">
        <v>-80</v>
      </c>
      <c r="BM177" s="18">
        <v>10</v>
      </c>
      <c r="BN177" s="18">
        <v>-80</v>
      </c>
      <c r="BO177" s="18">
        <v>0</v>
      </c>
      <c r="BP177" s="18">
        <v>-80</v>
      </c>
      <c r="BQ177" s="18">
        <v>0</v>
      </c>
      <c r="BR177" s="18" t="s">
        <v>117</v>
      </c>
    </row>
    <row r="178" spans="1:70" x14ac:dyDescent="0.25">
      <c r="A178" s="18" t="s">
        <v>210</v>
      </c>
      <c r="C178" s="18">
        <v>2022</v>
      </c>
      <c r="E178" s="18" t="s">
        <v>33</v>
      </c>
      <c r="F178" s="18">
        <v>204</v>
      </c>
      <c r="G178" s="18">
        <v>66</v>
      </c>
      <c r="H178" s="18">
        <v>3.1</v>
      </c>
      <c r="I178" s="18" t="s">
        <v>34</v>
      </c>
      <c r="J178" s="18">
        <v>100</v>
      </c>
      <c r="K178" s="18" t="s">
        <v>35</v>
      </c>
      <c r="L178" s="18">
        <v>132</v>
      </c>
      <c r="M178" s="18">
        <v>8</v>
      </c>
      <c r="U178" s="18" t="s">
        <v>36</v>
      </c>
      <c r="V178" s="18" t="s">
        <v>37</v>
      </c>
      <c r="W178" s="18">
        <v>300</v>
      </c>
      <c r="Z178" s="18" t="s">
        <v>58</v>
      </c>
      <c r="AB178" s="18" t="s">
        <v>59</v>
      </c>
      <c r="AC178" s="18">
        <v>50</v>
      </c>
      <c r="AD178" s="18">
        <v>2000</v>
      </c>
      <c r="AE178" s="18">
        <v>11.5</v>
      </c>
      <c r="AF178" s="18" t="s">
        <v>48</v>
      </c>
      <c r="AG178" s="18" t="s">
        <v>65</v>
      </c>
      <c r="AK178" s="18">
        <v>2</v>
      </c>
      <c r="AL178" s="18">
        <v>90</v>
      </c>
      <c r="AM178" s="18" t="s">
        <v>93</v>
      </c>
      <c r="AN178" s="18" t="s">
        <v>42</v>
      </c>
      <c r="AO178" s="18">
        <v>56</v>
      </c>
      <c r="AP178" s="18">
        <v>56</v>
      </c>
      <c r="AQ178" s="18">
        <v>0.16</v>
      </c>
      <c r="AR178" s="18" t="s">
        <v>42</v>
      </c>
      <c r="BA178" s="18">
        <v>0.16362647154408475</v>
      </c>
      <c r="BB178" s="18">
        <v>4.8334216183811819E-2</v>
      </c>
      <c r="BE178" s="18">
        <v>-4.7955853467607676</v>
      </c>
      <c r="BG178" s="18">
        <v>1353.2652271516577</v>
      </c>
      <c r="BH178" s="18" t="s">
        <v>44</v>
      </c>
      <c r="BI178" s="18" t="s">
        <v>60</v>
      </c>
      <c r="BK178" s="18">
        <v>-80</v>
      </c>
      <c r="BL178" s="18">
        <v>-80</v>
      </c>
      <c r="BM178" s="18">
        <v>10</v>
      </c>
      <c r="BN178" s="18">
        <v>-80</v>
      </c>
      <c r="BO178" s="18">
        <v>0</v>
      </c>
      <c r="BP178" s="18">
        <v>-80</v>
      </c>
      <c r="BQ178" s="18">
        <v>0</v>
      </c>
      <c r="BR178" s="18" t="s">
        <v>117</v>
      </c>
    </row>
    <row r="179" spans="1:70" x14ac:dyDescent="0.25">
      <c r="A179" s="18" t="s">
        <v>211</v>
      </c>
      <c r="C179" s="18">
        <v>2022</v>
      </c>
      <c r="E179" s="18" t="s">
        <v>33</v>
      </c>
      <c r="F179" s="18">
        <v>204</v>
      </c>
      <c r="G179" s="18">
        <v>66</v>
      </c>
      <c r="H179" s="18">
        <v>3.1</v>
      </c>
      <c r="I179" s="18" t="s">
        <v>34</v>
      </c>
      <c r="J179" s="18">
        <v>100</v>
      </c>
      <c r="K179" s="18" t="s">
        <v>35</v>
      </c>
      <c r="L179" s="18">
        <v>132</v>
      </c>
      <c r="M179" s="18">
        <v>10</v>
      </c>
      <c r="U179" s="18" t="s">
        <v>36</v>
      </c>
      <c r="V179" s="18" t="s">
        <v>37</v>
      </c>
      <c r="W179" s="18">
        <v>300</v>
      </c>
      <c r="Z179" s="18" t="s">
        <v>58</v>
      </c>
      <c r="AB179" s="18" t="s">
        <v>59</v>
      </c>
      <c r="AC179" s="18">
        <v>50</v>
      </c>
      <c r="AD179" s="18">
        <v>2000</v>
      </c>
      <c r="AE179" s="18">
        <v>11.5</v>
      </c>
      <c r="AF179" s="18" t="s">
        <v>48</v>
      </c>
      <c r="AG179" s="18" t="s">
        <v>65</v>
      </c>
      <c r="AK179" s="18">
        <v>2</v>
      </c>
      <c r="AL179" s="18">
        <v>90</v>
      </c>
      <c r="AM179" s="18" t="s">
        <v>93</v>
      </c>
      <c r="AN179" s="18" t="s">
        <v>42</v>
      </c>
      <c r="AO179" s="18">
        <v>56</v>
      </c>
      <c r="AP179" s="18">
        <v>56</v>
      </c>
      <c r="AQ179" s="18">
        <v>0.16</v>
      </c>
      <c r="AR179" s="18" t="s">
        <v>42</v>
      </c>
      <c r="BA179" s="18">
        <v>0.14164765861196901</v>
      </c>
      <c r="BB179" s="18">
        <v>4.7697201841199764E-2</v>
      </c>
      <c r="BE179" s="18">
        <v>-5.310002641653317</v>
      </c>
      <c r="BG179" s="18">
        <v>2085.5289629973659</v>
      </c>
      <c r="BH179" s="18" t="s">
        <v>44</v>
      </c>
      <c r="BI179" s="18" t="s">
        <v>60</v>
      </c>
      <c r="BK179" s="18">
        <v>-80</v>
      </c>
      <c r="BL179" s="18">
        <v>-80</v>
      </c>
      <c r="BM179" s="18">
        <v>10</v>
      </c>
      <c r="BN179" s="18">
        <v>-80</v>
      </c>
      <c r="BO179" s="18">
        <v>0</v>
      </c>
      <c r="BP179" s="18">
        <v>-80</v>
      </c>
      <c r="BQ179" s="18">
        <v>0</v>
      </c>
      <c r="BR179" s="18" t="s">
        <v>117</v>
      </c>
    </row>
  </sheetData>
  <phoneticPr fontId="18" type="noConversion"/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workbookViewId="0">
      <selection activeCell="J13" sqref="J13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19" t="s">
        <v>350</v>
      </c>
      <c r="D2">
        <v>887</v>
      </c>
      <c r="E2" s="19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6" t="s">
        <v>405</v>
      </c>
      <c r="C1" s="6" t="s">
        <v>406</v>
      </c>
      <c r="D1" s="6" t="s">
        <v>407</v>
      </c>
      <c r="E1" s="6" t="s">
        <v>408</v>
      </c>
      <c r="F1" s="6" t="s">
        <v>409</v>
      </c>
      <c r="G1" s="6" t="s">
        <v>410</v>
      </c>
      <c r="H1" s="6" t="s">
        <v>411</v>
      </c>
      <c r="I1" s="6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18" t="s">
        <v>39</v>
      </c>
      <c r="C19" s="18" t="s">
        <v>299</v>
      </c>
      <c r="D19" s="18" t="s">
        <v>75</v>
      </c>
      <c r="E19" s="18">
        <v>400</v>
      </c>
      <c r="F19" s="18" t="s">
        <v>82</v>
      </c>
      <c r="G19" s="18">
        <v>150</v>
      </c>
      <c r="H19" s="16"/>
      <c r="I19" s="16"/>
      <c r="J19" s="18" t="s">
        <v>38</v>
      </c>
      <c r="K19" s="18"/>
      <c r="L19" s="16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C6" sqref="C6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1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1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1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C20" sqref="C20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360</v>
      </c>
      <c r="B1" t="s">
        <v>301</v>
      </c>
      <c r="C1" s="20" t="s">
        <v>417</v>
      </c>
      <c r="D1" s="20" t="s">
        <v>418</v>
      </c>
      <c r="E1" s="20" t="s">
        <v>419</v>
      </c>
      <c r="F1" s="20" t="s">
        <v>420</v>
      </c>
      <c r="G1" s="20" t="s">
        <v>421</v>
      </c>
      <c r="H1" s="20" t="s">
        <v>422</v>
      </c>
      <c r="I1" s="20" t="s">
        <v>423</v>
      </c>
      <c r="J1" s="20" t="s">
        <v>424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18" t="s">
        <v>302</v>
      </c>
      <c r="C16" s="18">
        <v>1000</v>
      </c>
      <c r="D16" s="18">
        <v>60</v>
      </c>
      <c r="E16" s="16"/>
      <c r="F16" s="16"/>
      <c r="G16" s="16"/>
      <c r="H16" s="16"/>
      <c r="I16" s="16"/>
      <c r="J16" s="16"/>
    </row>
    <row r="17" spans="1:10" x14ac:dyDescent="0.25">
      <c r="A17">
        <v>16</v>
      </c>
      <c r="B17" s="18" t="s">
        <v>303</v>
      </c>
      <c r="C17" s="18"/>
      <c r="D17" s="18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8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G7" sqref="G7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7.625" bestFit="1" customWidth="1"/>
    <col min="4" max="5" width="11" bestFit="1" customWidth="1"/>
  </cols>
  <sheetData>
    <row r="1" spans="1:5" x14ac:dyDescent="0.25">
      <c r="A1" t="s">
        <v>430</v>
      </c>
      <c r="B1" t="s">
        <v>354</v>
      </c>
      <c r="C1" s="8" t="s">
        <v>424</v>
      </c>
      <c r="D1" s="8" t="s">
        <v>425</v>
      </c>
      <c r="E1" s="8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zoomScale="102" workbookViewId="0">
      <pane ySplit="1" topLeftCell="A2" activePane="bottomLeft" state="frozen"/>
      <selection activeCell="M1" sqref="M1"/>
      <selection pane="bottomLeft" activeCell="H30" sqref="H3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6" t="s">
        <v>224</v>
      </c>
      <c r="AJ1" s="6" t="s">
        <v>228</v>
      </c>
      <c r="AK1" s="6" t="s">
        <v>225</v>
      </c>
      <c r="AL1" s="6" t="s">
        <v>226</v>
      </c>
      <c r="AM1" s="6" t="s">
        <v>227</v>
      </c>
      <c r="AN1" s="6" t="s">
        <v>229</v>
      </c>
      <c r="AO1" s="6" t="s">
        <v>230</v>
      </c>
      <c r="AP1" s="6" t="s">
        <v>231</v>
      </c>
      <c r="AQ1" s="6" t="s">
        <v>232</v>
      </c>
      <c r="AR1" s="6" t="s">
        <v>233</v>
      </c>
      <c r="AS1" t="s">
        <v>357</v>
      </c>
      <c r="AT1" s="6" t="s">
        <v>300</v>
      </c>
      <c r="AU1" s="7" t="s">
        <v>360</v>
      </c>
      <c r="AV1" s="7" t="s">
        <v>301</v>
      </c>
      <c r="AW1" s="7" t="s">
        <v>306</v>
      </c>
      <c r="AX1" s="7" t="s">
        <v>307</v>
      </c>
      <c r="AY1" s="7" t="s">
        <v>308</v>
      </c>
      <c r="AZ1" s="7" t="s">
        <v>309</v>
      </c>
      <c r="BA1" s="7" t="s">
        <v>310</v>
      </c>
      <c r="BB1" s="7" t="s">
        <v>311</v>
      </c>
      <c r="BC1" s="7" t="s">
        <v>312</v>
      </c>
      <c r="BD1" s="7" t="s">
        <v>313</v>
      </c>
      <c r="BE1" s="8" t="s">
        <v>362</v>
      </c>
      <c r="BF1" s="8" t="s">
        <v>314</v>
      </c>
      <c r="BG1" s="8" t="s">
        <v>315</v>
      </c>
      <c r="BH1" s="8" t="s">
        <v>26</v>
      </c>
      <c r="BI1" s="9" t="s">
        <v>322</v>
      </c>
      <c r="BJ1" s="9" t="s">
        <v>323</v>
      </c>
      <c r="BK1" s="9" t="s">
        <v>324</v>
      </c>
      <c r="BL1" s="9" t="s">
        <v>325</v>
      </c>
      <c r="BM1" s="9" t="s">
        <v>199</v>
      </c>
      <c r="BN1" s="9" t="s">
        <v>200</v>
      </c>
      <c r="BO1" s="9" t="s">
        <v>202</v>
      </c>
      <c r="BP1" s="10" t="s">
        <v>326</v>
      </c>
      <c r="BQ1" s="10" t="s">
        <v>327</v>
      </c>
      <c r="BR1" s="10" t="s">
        <v>328</v>
      </c>
      <c r="BS1" s="10" t="s">
        <v>329</v>
      </c>
      <c r="BT1" s="10" t="s">
        <v>330</v>
      </c>
      <c r="BU1" s="10" t="s">
        <v>387</v>
      </c>
      <c r="BV1" s="10" t="s">
        <v>386</v>
      </c>
      <c r="BW1" s="10" t="s">
        <v>331</v>
      </c>
      <c r="BX1" s="10" t="s">
        <v>332</v>
      </c>
      <c r="BY1" s="10" t="s">
        <v>30</v>
      </c>
      <c r="BZ1" s="10" t="s">
        <v>333</v>
      </c>
      <c r="CA1" s="11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2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2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2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2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2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2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2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2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2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2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2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_xlfn.XLOOKUP(final_formatted!R14,polymer!$B$26:$B$34,polymer!$C$26:$C$34)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_xlfn.XLOOKUP(final_formatted!R15,polymer!$B$26:$B$34,polymer!$C$26:$C$34)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_xlfn.XLOOKUP(final_formatted!R16,polymer!$B$26:$B$34,polymer!$C$26:$C$34)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_xlfn.XLOOKUP(final_formatted!R17,polymer!$B$26:$B$34,polymer!$C$26:$C$34)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_xlfn.XLOOKUP(final_formatted!R18,polymer!$B$26:$B$34,polymer!$C$26:$C$34)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_xlfn.XLOOKUP(final_formatted!R19,polymer!$B$26:$B$34,polymer!$C$26:$C$34)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_xlfn.XLOOKUP(final_formatted!R20,polymer!$B$26:$B$34,polymer!$C$26:$C$34)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_xlfn.XLOOKUP(final_formatted!R21,polymer!$B$26:$B$34,polymer!$C$26:$C$34)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2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2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2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2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2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2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2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2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2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2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2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2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_xlfn.XLOOKUP(final_formatted!R37,polymer!$B$26:$B$34,polymer!$C$26:$C$34)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2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_xlfn.XLOOKUP(final_formatted!R38,polymer!$B$26:$B$34,polymer!$C$26:$C$34)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2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_xlfn.XLOOKUP(final_formatted!R39,polymer!$B$26:$B$34,polymer!$C$26:$C$34)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2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_xlfn.XLOOKUP(final_formatted!R40,polymer!$B$26:$B$34,polymer!$C$26:$C$34)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2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_xlfn.XLOOKUP(final_formatted!R41,polymer!$B$26:$B$34,polymer!$C$26:$C$34)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_xlfn.XLOOKUP(final_formatted!R42,polymer!$B$26:$B$34,polymer!$C$26:$C$34)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_xlfn.XLOOKUP(final_formatted!R43,polymer!$B$26:$B$34,polymer!$C$26:$C$34)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2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2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2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2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2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2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2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2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5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5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5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5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2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5"/>
      <c r="BQ59" s="12">
        <v>1.4999999999999999E-4</v>
      </c>
      <c r="BR59" s="12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5"/>
      <c r="BQ60" s="12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5"/>
      <c r="BQ61" s="12">
        <v>0.06</v>
      </c>
      <c r="BR61" s="12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5"/>
      <c r="BQ62" s="12">
        <v>0.15</v>
      </c>
      <c r="BR62" s="12">
        <v>7.4999999999999997E-2</v>
      </c>
      <c r="BU62">
        <v>-15</v>
      </c>
      <c r="BW62" s="12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5"/>
      <c r="BQ63" s="12">
        <v>0.45</v>
      </c>
      <c r="BR63" s="12">
        <v>0.1</v>
      </c>
      <c r="BU63">
        <v>-5</v>
      </c>
      <c r="BW63" s="12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5"/>
      <c r="BQ64" s="12">
        <v>4.4999999999999999E-4</v>
      </c>
      <c r="BR64" s="12">
        <v>2.0000000000000001E-4</v>
      </c>
      <c r="BU64">
        <v>-35</v>
      </c>
      <c r="BW64" s="12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5"/>
      <c r="BQ65" s="12">
        <v>0.45</v>
      </c>
      <c r="BR65" s="12">
        <v>4.9599999999999998E-2</v>
      </c>
      <c r="BU65">
        <v>-25</v>
      </c>
      <c r="BW65" s="12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5"/>
      <c r="BQ66" s="12">
        <v>0.2</v>
      </c>
      <c r="BR66" s="12">
        <v>7.4999999999999997E-2</v>
      </c>
      <c r="BU66">
        <v>-22.5</v>
      </c>
      <c r="BW66" s="12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5"/>
      <c r="BQ67" s="12">
        <v>0.8</v>
      </c>
      <c r="BR67" s="12">
        <v>0.1</v>
      </c>
      <c r="BU67">
        <v>-15</v>
      </c>
      <c r="BW67" s="12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5"/>
      <c r="BQ68" s="12">
        <v>0.5</v>
      </c>
      <c r="BR68" s="12">
        <v>0.15</v>
      </c>
      <c r="BU68">
        <v>-5</v>
      </c>
      <c r="BW68" s="12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2">
        <v>0.11</v>
      </c>
      <c r="BR69" s="12">
        <v>0.02</v>
      </c>
      <c r="BU69">
        <v>0.08</v>
      </c>
      <c r="BW69" s="12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5">
        <v>0.59</v>
      </c>
      <c r="P70">
        <v>30</v>
      </c>
      <c r="Q70" t="str">
        <f>_xlfn.XLOOKUP(final_formatted!R70,polymer!$B$26:$B$34,polymer!$C$26:$C$34)</f>
        <v>poly(styrene)</v>
      </c>
      <c r="R70" t="s">
        <v>72</v>
      </c>
      <c r="S70">
        <v>280</v>
      </c>
      <c r="U70" s="15">
        <v>0.41</v>
      </c>
      <c r="V70">
        <v>7239</v>
      </c>
      <c r="W70" t="s">
        <v>289</v>
      </c>
      <c r="X70">
        <v>180.5</v>
      </c>
      <c r="Y70" s="15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2">
        <v>0.3</v>
      </c>
      <c r="BR70" s="12">
        <v>0.02</v>
      </c>
      <c r="BU70">
        <v>-0.17</v>
      </c>
      <c r="BW70" s="12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5">
        <v>0.59</v>
      </c>
      <c r="P71">
        <v>30</v>
      </c>
      <c r="Q71" t="str">
        <f>_xlfn.XLOOKUP(final_formatted!R71,polymer!$B$26:$B$34,polymer!$C$26:$C$34)</f>
        <v>poly(styrene)</v>
      </c>
      <c r="R71" t="s">
        <v>72</v>
      </c>
      <c r="S71">
        <v>280</v>
      </c>
      <c r="U71" s="15">
        <v>0.41</v>
      </c>
      <c r="V71">
        <v>7239</v>
      </c>
      <c r="W71" t="s">
        <v>289</v>
      </c>
      <c r="X71">
        <v>180.5</v>
      </c>
      <c r="Y71" s="15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2">
        <v>0.1</v>
      </c>
      <c r="BR71" s="12">
        <v>0.01</v>
      </c>
      <c r="BU71">
        <v>-0.8</v>
      </c>
      <c r="BW71" s="12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5">
        <v>0.59</v>
      </c>
      <c r="P72">
        <v>30</v>
      </c>
      <c r="Q72" t="str">
        <f>_xlfn.XLOOKUP(final_formatted!R72,polymer!$B$26:$B$34,polymer!$C$26:$C$34)</f>
        <v>poly(styrene)</v>
      </c>
      <c r="R72" t="s">
        <v>72</v>
      </c>
      <c r="S72">
        <v>280</v>
      </c>
      <c r="U72" s="15">
        <v>0.41</v>
      </c>
      <c r="V72">
        <v>7239</v>
      </c>
      <c r="W72" t="s">
        <v>289</v>
      </c>
      <c r="X72">
        <v>180.5</v>
      </c>
      <c r="Y72" s="15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2">
        <v>0.11</v>
      </c>
      <c r="BR72" s="12">
        <v>0.01</v>
      </c>
      <c r="BU72">
        <v>-0.8</v>
      </c>
      <c r="BW72" s="12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5">
        <v>0.59</v>
      </c>
      <c r="P73">
        <v>30</v>
      </c>
      <c r="Q73" t="str">
        <f>_xlfn.XLOOKUP(final_formatted!R73,polymer!$B$26:$B$34,polymer!$C$26:$C$34)</f>
        <v>poly(styrene)</v>
      </c>
      <c r="R73" t="s">
        <v>72</v>
      </c>
      <c r="S73">
        <v>280</v>
      </c>
      <c r="U73" s="15">
        <v>0.41</v>
      </c>
      <c r="V73">
        <v>7239</v>
      </c>
      <c r="W73" t="s">
        <v>289</v>
      </c>
      <c r="X73">
        <v>180.5</v>
      </c>
      <c r="Y73" s="15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2">
        <v>0.02</v>
      </c>
      <c r="BU73">
        <v>-0.54</v>
      </c>
      <c r="BW73" s="12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5">
        <v>0.59</v>
      </c>
      <c r="P74">
        <v>30</v>
      </c>
      <c r="Q74" t="str">
        <f>_xlfn.XLOOKUP(final_formatted!R74,polymer!$B$26:$B$34,polymer!$C$26:$C$34)</f>
        <v>poly(styrene)</v>
      </c>
      <c r="R74" t="s">
        <v>72</v>
      </c>
      <c r="S74">
        <v>280</v>
      </c>
      <c r="U74" s="15">
        <v>0.41</v>
      </c>
      <c r="V74">
        <v>7239</v>
      </c>
      <c r="W74" t="s">
        <v>289</v>
      </c>
      <c r="X74">
        <v>180.5</v>
      </c>
      <c r="Y74" s="15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2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16"/>
      <c r="G75">
        <v>35</v>
      </c>
      <c r="H75">
        <v>12</v>
      </c>
      <c r="I75" t="s">
        <v>281</v>
      </c>
      <c r="J75" s="16" t="s">
        <v>33</v>
      </c>
      <c r="K75" s="16">
        <v>350</v>
      </c>
      <c r="L75" s="16">
        <v>125</v>
      </c>
      <c r="M75" s="16">
        <v>2.8</v>
      </c>
      <c r="N75" s="16" t="s">
        <v>34</v>
      </c>
      <c r="O75" s="16">
        <v>1</v>
      </c>
      <c r="R75" s="16"/>
      <c r="S75" s="16"/>
      <c r="T75" s="16"/>
      <c r="U75" s="16"/>
      <c r="V75">
        <v>6212</v>
      </c>
      <c r="W75" t="s">
        <v>286</v>
      </c>
      <c r="X75" s="16">
        <v>61.2</v>
      </c>
      <c r="Y75" s="16">
        <v>4</v>
      </c>
      <c r="Z75">
        <f t="shared" si="1"/>
        <v>0.92999999999999994</v>
      </c>
      <c r="AA75">
        <v>7239</v>
      </c>
      <c r="AB75" t="s">
        <v>289</v>
      </c>
      <c r="AC75" s="16">
        <v>180</v>
      </c>
      <c r="AD75" s="16">
        <v>7.0000000000000007E-2</v>
      </c>
      <c r="AE75">
        <v>0</v>
      </c>
      <c r="AF75" s="16"/>
      <c r="AG75" s="16"/>
      <c r="AH75">
        <v>19</v>
      </c>
      <c r="AI75" s="16" t="s">
        <v>299</v>
      </c>
      <c r="AJ75" s="16" t="s">
        <v>75</v>
      </c>
      <c r="AK75" s="16">
        <v>400</v>
      </c>
      <c r="AL75" s="16" t="s">
        <v>82</v>
      </c>
      <c r="AM75" s="16">
        <v>150</v>
      </c>
      <c r="AN75" s="16" t="s">
        <v>38</v>
      </c>
      <c r="AO75" s="16" t="s">
        <v>39</v>
      </c>
      <c r="AP75" s="16"/>
      <c r="AQ75" s="16"/>
      <c r="AR75" s="16"/>
      <c r="AS75">
        <v>0</v>
      </c>
      <c r="AT75" s="16"/>
      <c r="AU75">
        <v>15</v>
      </c>
      <c r="AV75" s="16" t="s">
        <v>302</v>
      </c>
      <c r="AW75" s="16">
        <v>1000</v>
      </c>
      <c r="AX75" s="16">
        <v>60</v>
      </c>
      <c r="AY75" s="16"/>
      <c r="AZ75" s="16"/>
      <c r="BA75" s="16"/>
      <c r="BB75" s="16"/>
      <c r="BC75" s="16"/>
      <c r="BD75" s="16"/>
      <c r="BE75">
        <v>0</v>
      </c>
      <c r="BF75" s="16"/>
      <c r="BG75" s="16"/>
      <c r="BH75" s="16"/>
      <c r="BI75" s="16">
        <v>100</v>
      </c>
      <c r="BJ75" s="16"/>
      <c r="BK75" s="16">
        <v>19.73</v>
      </c>
      <c r="BL75" s="16">
        <v>3.8</v>
      </c>
      <c r="BM75" s="16">
        <v>10.9</v>
      </c>
      <c r="BN75" s="16">
        <v>3.4</v>
      </c>
      <c r="BO75" s="16"/>
      <c r="BP75" s="16"/>
      <c r="BQ75" s="17">
        <v>2</v>
      </c>
      <c r="BR75" s="16"/>
      <c r="BS75" s="16">
        <v>1</v>
      </c>
      <c r="BT75" s="16"/>
      <c r="BU75" s="16"/>
      <c r="BV75" s="16"/>
      <c r="BW75" s="16"/>
      <c r="BX75" s="16" t="s">
        <v>348</v>
      </c>
      <c r="BY75" s="16" t="s">
        <v>321</v>
      </c>
      <c r="BZ75" s="16"/>
      <c r="CA75" s="16">
        <v>-100</v>
      </c>
      <c r="CB75" s="16" t="s">
        <v>379</v>
      </c>
      <c r="CC75" s="16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16"/>
      <c r="G76">
        <v>36</v>
      </c>
      <c r="H76">
        <v>12</v>
      </c>
      <c r="I76" t="s">
        <v>281</v>
      </c>
      <c r="J76" s="16" t="s">
        <v>33</v>
      </c>
      <c r="K76" s="16">
        <v>350</v>
      </c>
      <c r="L76" s="16">
        <v>125</v>
      </c>
      <c r="M76" s="16">
        <v>2.8</v>
      </c>
      <c r="N76" s="16" t="s">
        <v>34</v>
      </c>
      <c r="O76" s="16">
        <v>1</v>
      </c>
      <c r="R76" s="16"/>
      <c r="S76" s="16"/>
      <c r="T76" s="16"/>
      <c r="U76" s="16"/>
      <c r="V76">
        <v>6212</v>
      </c>
      <c r="W76" t="s">
        <v>286</v>
      </c>
      <c r="X76" s="16">
        <v>61.2</v>
      </c>
      <c r="Y76" s="16">
        <v>4</v>
      </c>
      <c r="Z76">
        <f t="shared" si="1"/>
        <v>1</v>
      </c>
      <c r="AA76" s="16"/>
      <c r="AB76" s="16"/>
      <c r="AC76" s="16"/>
      <c r="AD76" s="16"/>
      <c r="AE76">
        <v>0</v>
      </c>
      <c r="AF76" s="16"/>
      <c r="AG76" s="16"/>
      <c r="AH76">
        <v>19</v>
      </c>
      <c r="AI76" s="16" t="s">
        <v>299</v>
      </c>
      <c r="AJ76" s="16" t="s">
        <v>75</v>
      </c>
      <c r="AK76" s="16">
        <v>400</v>
      </c>
      <c r="AL76" s="16" t="s">
        <v>82</v>
      </c>
      <c r="AM76" s="16">
        <v>150</v>
      </c>
      <c r="AN76" s="16" t="s">
        <v>38</v>
      </c>
      <c r="AO76" s="16" t="s">
        <v>39</v>
      </c>
      <c r="AP76" s="16"/>
      <c r="AQ76" s="16"/>
      <c r="AR76" s="16"/>
      <c r="AS76">
        <v>0</v>
      </c>
      <c r="AT76" s="16"/>
      <c r="AU76">
        <v>15</v>
      </c>
      <c r="AV76" s="16" t="s">
        <v>302</v>
      </c>
      <c r="AW76" s="16">
        <v>1000</v>
      </c>
      <c r="AX76" s="16">
        <v>60</v>
      </c>
      <c r="AY76" s="16"/>
      <c r="AZ76" s="16"/>
      <c r="BA76" s="16"/>
      <c r="BB76" s="16"/>
      <c r="BC76" s="16"/>
      <c r="BD76" s="16"/>
      <c r="BE76">
        <v>0</v>
      </c>
      <c r="BF76" s="16"/>
      <c r="BG76" s="16"/>
      <c r="BH76" s="16"/>
      <c r="BI76" s="16">
        <v>100</v>
      </c>
      <c r="BJ76" s="16"/>
      <c r="BK76" s="16">
        <v>19.53</v>
      </c>
      <c r="BL76" s="16">
        <v>3.88</v>
      </c>
      <c r="BM76" s="16">
        <v>4.6500000000000004</v>
      </c>
      <c r="BN76" s="16">
        <v>4</v>
      </c>
      <c r="BO76" s="16"/>
      <c r="BP76" s="16"/>
      <c r="BQ76" s="17">
        <v>1</v>
      </c>
      <c r="BR76" s="16"/>
      <c r="BS76" s="16">
        <v>0.35</v>
      </c>
      <c r="BT76" s="16"/>
      <c r="BU76" s="16"/>
      <c r="BV76" s="16"/>
      <c r="BW76" s="16"/>
      <c r="BX76" s="16" t="s">
        <v>348</v>
      </c>
      <c r="BY76" s="16" t="s">
        <v>321</v>
      </c>
      <c r="BZ76" s="16"/>
      <c r="CA76" s="16">
        <v>-100</v>
      </c>
      <c r="CB76" s="16" t="s">
        <v>379</v>
      </c>
      <c r="CC76" s="16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16"/>
      <c r="G77">
        <v>37</v>
      </c>
      <c r="H77">
        <v>13</v>
      </c>
      <c r="I77" t="s">
        <v>281</v>
      </c>
      <c r="J77" s="16" t="s">
        <v>33</v>
      </c>
      <c r="K77" s="16">
        <v>50</v>
      </c>
      <c r="L77" s="16">
        <v>20</v>
      </c>
      <c r="M77" s="16">
        <v>2.5</v>
      </c>
      <c r="N77" s="16" t="s">
        <v>34</v>
      </c>
      <c r="O77" s="16">
        <v>1</v>
      </c>
      <c r="R77" s="16"/>
      <c r="S77" s="16"/>
      <c r="T77" s="16"/>
      <c r="U77" s="16"/>
      <c r="V77">
        <v>6212</v>
      </c>
      <c r="W77" t="s">
        <v>286</v>
      </c>
      <c r="X77" s="16">
        <v>61.2</v>
      </c>
      <c r="Y77" s="16">
        <v>4</v>
      </c>
      <c r="Z77">
        <f t="shared" si="1"/>
        <v>0.92999999999999994</v>
      </c>
      <c r="AA77">
        <v>7239</v>
      </c>
      <c r="AB77" t="s">
        <v>289</v>
      </c>
      <c r="AC77" s="16">
        <v>180</v>
      </c>
      <c r="AD77" s="16">
        <v>7.0000000000000007E-2</v>
      </c>
      <c r="AE77">
        <v>0</v>
      </c>
      <c r="AF77" s="16"/>
      <c r="AG77" s="16"/>
      <c r="AH77">
        <v>19</v>
      </c>
      <c r="AI77" s="16" t="s">
        <v>299</v>
      </c>
      <c r="AJ77" s="16" t="s">
        <v>75</v>
      </c>
      <c r="AK77" s="16">
        <v>400</v>
      </c>
      <c r="AL77" s="16" t="s">
        <v>82</v>
      </c>
      <c r="AM77" s="16">
        <v>150</v>
      </c>
      <c r="AN77" s="16" t="s">
        <v>38</v>
      </c>
      <c r="AO77" s="16" t="s">
        <v>39</v>
      </c>
      <c r="AP77" s="16"/>
      <c r="AQ77" s="16"/>
      <c r="AR77" s="16"/>
      <c r="AS77">
        <v>0</v>
      </c>
      <c r="AT77" s="16"/>
      <c r="AU77">
        <v>15</v>
      </c>
      <c r="AV77" s="16" t="s">
        <v>302</v>
      </c>
      <c r="AW77" s="16">
        <v>1000</v>
      </c>
      <c r="AX77" s="16">
        <v>60</v>
      </c>
      <c r="AY77" s="16"/>
      <c r="AZ77" s="16"/>
      <c r="BA77" s="16"/>
      <c r="BB77" s="16"/>
      <c r="BC77" s="16"/>
      <c r="BD77" s="16"/>
      <c r="BE77">
        <v>0</v>
      </c>
      <c r="BF77" s="16"/>
      <c r="BG77" s="16"/>
      <c r="BH77" s="16"/>
      <c r="BI77" s="16">
        <v>100</v>
      </c>
      <c r="BJ77" s="16"/>
      <c r="BK77" s="16">
        <v>19.57</v>
      </c>
      <c r="BL77" s="16">
        <v>3.88</v>
      </c>
      <c r="BM77" s="16">
        <v>10.7</v>
      </c>
      <c r="BN77" s="16">
        <v>4.8</v>
      </c>
      <c r="BO77" s="16"/>
      <c r="BP77" s="16"/>
      <c r="BQ77" s="17">
        <v>0.1</v>
      </c>
      <c r="BR77" s="16"/>
      <c r="BS77" s="17">
        <v>0.01</v>
      </c>
      <c r="BT77" s="16"/>
      <c r="BU77" s="16"/>
      <c r="BV77" s="16"/>
      <c r="BW77" s="16"/>
      <c r="BX77" s="16" t="s">
        <v>348</v>
      </c>
      <c r="BY77" s="16" t="s">
        <v>321</v>
      </c>
      <c r="BZ77" s="16"/>
      <c r="CA77" s="16">
        <v>-100</v>
      </c>
      <c r="CB77" s="16" t="s">
        <v>379</v>
      </c>
      <c r="CC77" s="16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16"/>
      <c r="G78">
        <v>38</v>
      </c>
      <c r="H78">
        <v>12</v>
      </c>
      <c r="I78" t="s">
        <v>281</v>
      </c>
      <c r="J78" s="16" t="s">
        <v>33</v>
      </c>
      <c r="K78" s="16">
        <v>350</v>
      </c>
      <c r="L78" s="16">
        <v>125</v>
      </c>
      <c r="M78" s="16">
        <v>2.8</v>
      </c>
      <c r="N78" s="16" t="s">
        <v>34</v>
      </c>
      <c r="O78" s="16">
        <v>0.25</v>
      </c>
      <c r="P78">
        <v>31</v>
      </c>
      <c r="Q78" t="str">
        <f>_xlfn.XLOOKUP(final_formatted!R78,polymer!$B$26:$B$34,polymer!$C$26:$C$34)</f>
        <v>phenyl-C70-butyric acid methyl ester</v>
      </c>
      <c r="R78" s="16" t="s">
        <v>102</v>
      </c>
      <c r="S78" s="16"/>
      <c r="T78" s="16"/>
      <c r="U78" s="16">
        <v>0.75</v>
      </c>
      <c r="V78">
        <v>6212</v>
      </c>
      <c r="W78" t="s">
        <v>286</v>
      </c>
      <c r="X78" s="16">
        <v>61.2</v>
      </c>
      <c r="Y78" s="16">
        <v>4</v>
      </c>
      <c r="Z78">
        <f t="shared" si="1"/>
        <v>0.92999999999999994</v>
      </c>
      <c r="AA78">
        <v>7239</v>
      </c>
      <c r="AB78" t="s">
        <v>289</v>
      </c>
      <c r="AC78" s="16">
        <v>180</v>
      </c>
      <c r="AD78" s="16">
        <v>7.0000000000000007E-2</v>
      </c>
      <c r="AE78">
        <v>0</v>
      </c>
      <c r="AF78" s="16"/>
      <c r="AG78" s="16"/>
      <c r="AH78">
        <v>19</v>
      </c>
      <c r="AI78" s="16" t="s">
        <v>299</v>
      </c>
      <c r="AJ78" s="16" t="s">
        <v>75</v>
      </c>
      <c r="AK78" s="16">
        <v>400</v>
      </c>
      <c r="AL78" s="16" t="s">
        <v>82</v>
      </c>
      <c r="AM78" s="16">
        <v>150</v>
      </c>
      <c r="AN78" s="16" t="s">
        <v>38</v>
      </c>
      <c r="AO78" s="16" t="s">
        <v>39</v>
      </c>
      <c r="AP78" s="16"/>
      <c r="AQ78" s="16"/>
      <c r="AR78" s="16"/>
      <c r="AS78">
        <v>0</v>
      </c>
      <c r="AT78" s="16"/>
      <c r="AU78">
        <v>15</v>
      </c>
      <c r="AV78" s="16" t="s">
        <v>302</v>
      </c>
      <c r="AW78" s="16">
        <v>1000</v>
      </c>
      <c r="AX78" s="16">
        <v>60</v>
      </c>
      <c r="AY78" s="16"/>
      <c r="AZ78" s="16"/>
      <c r="BA78" s="16"/>
      <c r="BB78" s="16"/>
      <c r="BC78" s="16"/>
      <c r="BD78" s="16"/>
      <c r="BE78">
        <v>0</v>
      </c>
      <c r="BF78" s="16"/>
      <c r="BG78" s="16"/>
      <c r="BH78" s="16"/>
      <c r="BI78" s="16"/>
      <c r="BJ78" s="16"/>
      <c r="BK78" s="16">
        <v>18.760000000000002</v>
      </c>
      <c r="BL78" s="16"/>
      <c r="BM78" s="16">
        <v>5.88</v>
      </c>
      <c r="BN78" s="16"/>
      <c r="BO78" s="16"/>
      <c r="BP78" s="16"/>
      <c r="BQ78" s="17">
        <v>0.1</v>
      </c>
      <c r="BR78" s="16"/>
      <c r="BS78" s="16">
        <v>0</v>
      </c>
      <c r="BT78" s="16"/>
      <c r="BU78" s="16"/>
      <c r="BV78" s="16"/>
      <c r="BW78" s="16"/>
      <c r="BX78" s="16" t="s">
        <v>348</v>
      </c>
      <c r="BY78" s="16" t="s">
        <v>321</v>
      </c>
      <c r="BZ78" s="16"/>
      <c r="CA78" s="16">
        <v>-100</v>
      </c>
      <c r="CB78" s="16" t="s">
        <v>379</v>
      </c>
      <c r="CC78" s="16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16"/>
      <c r="G79">
        <v>39</v>
      </c>
      <c r="H79">
        <v>13</v>
      </c>
      <c r="I79" t="s">
        <v>281</v>
      </c>
      <c r="J79" s="16" t="s">
        <v>33</v>
      </c>
      <c r="K79" s="16">
        <v>50</v>
      </c>
      <c r="L79" s="16">
        <v>20</v>
      </c>
      <c r="M79" s="16">
        <v>2.5</v>
      </c>
      <c r="N79" s="16" t="s">
        <v>34</v>
      </c>
      <c r="O79" s="16">
        <v>0.25</v>
      </c>
      <c r="P79">
        <v>31</v>
      </c>
      <c r="Q79" t="str">
        <f>_xlfn.XLOOKUP(final_formatted!R79,polymer!$B$26:$B$34,polymer!$C$26:$C$34)</f>
        <v>phenyl-C70-butyric acid methyl ester</v>
      </c>
      <c r="R79" s="16" t="s">
        <v>102</v>
      </c>
      <c r="S79" s="16"/>
      <c r="T79" s="16"/>
      <c r="U79" s="16">
        <v>0.75</v>
      </c>
      <c r="V79">
        <v>6212</v>
      </c>
      <c r="W79" t="s">
        <v>286</v>
      </c>
      <c r="X79" s="16">
        <v>61.2</v>
      </c>
      <c r="Y79" s="16">
        <v>4</v>
      </c>
      <c r="Z79">
        <f t="shared" si="1"/>
        <v>0.92999999999999994</v>
      </c>
      <c r="AA79">
        <v>7239</v>
      </c>
      <c r="AB79" t="s">
        <v>289</v>
      </c>
      <c r="AC79" s="16">
        <v>180</v>
      </c>
      <c r="AD79" s="16">
        <v>7.0000000000000007E-2</v>
      </c>
      <c r="AE79">
        <v>0</v>
      </c>
      <c r="AF79" s="16"/>
      <c r="AG79" s="16"/>
      <c r="AH79">
        <v>19</v>
      </c>
      <c r="AI79" s="16" t="s">
        <v>299</v>
      </c>
      <c r="AJ79" s="16" t="s">
        <v>75</v>
      </c>
      <c r="AK79" s="16">
        <v>400</v>
      </c>
      <c r="AL79" s="16" t="s">
        <v>82</v>
      </c>
      <c r="AM79" s="16">
        <v>150</v>
      </c>
      <c r="AN79" s="16" t="s">
        <v>38</v>
      </c>
      <c r="AO79" s="16" t="s">
        <v>39</v>
      </c>
      <c r="AP79" s="16"/>
      <c r="AQ79" s="16"/>
      <c r="AR79" s="16"/>
      <c r="AS79">
        <v>0</v>
      </c>
      <c r="AT79" s="16"/>
      <c r="AU79">
        <v>15</v>
      </c>
      <c r="AV79" s="16" t="s">
        <v>302</v>
      </c>
      <c r="AW79" s="16">
        <v>1000</v>
      </c>
      <c r="AX79" s="16">
        <v>60</v>
      </c>
      <c r="AY79" s="16"/>
      <c r="AZ79" s="16"/>
      <c r="BA79" s="16"/>
      <c r="BB79" s="16"/>
      <c r="BC79" s="16"/>
      <c r="BD79" s="16"/>
      <c r="BE79">
        <v>0</v>
      </c>
      <c r="BF79" s="16"/>
      <c r="BG79" s="16"/>
      <c r="BH79" s="16"/>
      <c r="BI79" s="16"/>
      <c r="BJ79" s="16"/>
      <c r="BK79" s="16">
        <v>19.440000000000001</v>
      </c>
      <c r="BL79" s="16">
        <v>3.91</v>
      </c>
      <c r="BM79" s="16">
        <v>13.8</v>
      </c>
      <c r="BN79" s="16">
        <v>5.8</v>
      </c>
      <c r="BO79" s="16"/>
      <c r="BP79" s="16"/>
      <c r="BQ79" s="17">
        <v>0.01</v>
      </c>
      <c r="BR79" s="16"/>
      <c r="BS79" s="16">
        <v>0</v>
      </c>
      <c r="BT79" s="16"/>
      <c r="BU79" s="16"/>
      <c r="BV79" s="16"/>
      <c r="BW79" s="16"/>
      <c r="BX79" s="16" t="s">
        <v>348</v>
      </c>
      <c r="BY79" s="16" t="s">
        <v>321</v>
      </c>
      <c r="BZ79" s="16"/>
      <c r="CA79" s="16">
        <v>-100</v>
      </c>
      <c r="CB79" s="16" t="s">
        <v>379</v>
      </c>
      <c r="CC79" s="16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_xlfn.XLOOKUP(final_formatted!R80,polymer!$B$26:$B$34,polymer!$C$26:$C$34)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2">
        <v>0.14000000000000001</v>
      </c>
      <c r="BS80">
        <v>0.06</v>
      </c>
      <c r="BW80" s="12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_xlfn.XLOOKUP(final_formatted!R81,polymer!$B$26:$B$34,polymer!$C$26:$C$34)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2">
        <v>0.3</v>
      </c>
      <c r="BS81" s="12">
        <v>7.9999999999999996E-6</v>
      </c>
      <c r="BW81" s="12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2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2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2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2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2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2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2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2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2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2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2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2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2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2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2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2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2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2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2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2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2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2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2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2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2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2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2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2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2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2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2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2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2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2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2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2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2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2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2">
        <v>0.33600000000000002</v>
      </c>
      <c r="BR120">
        <v>3.4000000000000002E-2</v>
      </c>
      <c r="BU120">
        <v>5.44</v>
      </c>
      <c r="BW120" s="12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2">
        <v>0.40100000000000002</v>
      </c>
      <c r="BR121">
        <v>3.5999999999999997E-2</v>
      </c>
      <c r="BU121">
        <v>12.35</v>
      </c>
      <c r="BW121" s="12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2">
        <v>0.56000000000000005</v>
      </c>
      <c r="BR122">
        <v>0.08</v>
      </c>
      <c r="BU122">
        <v>9.48</v>
      </c>
      <c r="BW122" s="12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2">
        <v>0.442</v>
      </c>
      <c r="BR123">
        <v>8.8999999999999996E-2</v>
      </c>
      <c r="BU123">
        <v>12.03</v>
      </c>
      <c r="BW123" s="12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2">
        <v>0.39700000000000002</v>
      </c>
      <c r="BR124">
        <v>8.5999999999999993E-2</v>
      </c>
      <c r="BU124">
        <v>18.5</v>
      </c>
      <c r="BW124" s="12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2">
        <v>0.8</v>
      </c>
      <c r="BU125">
        <v>-1</v>
      </c>
      <c r="BW125" s="12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2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2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2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2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2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2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2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2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2">
        <v>0.16</v>
      </c>
      <c r="BR130">
        <v>0.05</v>
      </c>
      <c r="BU130">
        <v>-28.77</v>
      </c>
      <c r="BW130" s="12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2">
        <v>0.32</v>
      </c>
      <c r="BR131">
        <v>0.06</v>
      </c>
      <c r="BU131">
        <v>-29.23</v>
      </c>
      <c r="BW131" s="12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2">
        <v>0.24</v>
      </c>
      <c r="BR132">
        <v>0.04</v>
      </c>
      <c r="BU132">
        <v>-27.08</v>
      </c>
      <c r="BW132" s="12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2">
        <v>0.27</v>
      </c>
      <c r="BR133">
        <v>0.04</v>
      </c>
      <c r="BU133">
        <v>-26.81</v>
      </c>
      <c r="BW133" s="12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2">
        <v>0.25</v>
      </c>
      <c r="BR134">
        <v>0.05</v>
      </c>
      <c r="BU134">
        <v>-16.47</v>
      </c>
      <c r="BW134" s="12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2">
        <v>0.2</v>
      </c>
      <c r="BR135">
        <v>0.04</v>
      </c>
      <c r="BU135">
        <v>-19.22</v>
      </c>
      <c r="BW135" s="12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2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2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2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2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2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2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2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2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2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2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_xlfn.XLOOKUP(final_formatted!R146,polymer!$B$26:$B$34,polymer!$C$26:$C$34)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2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_xlfn.XLOOKUP(final_formatted!R147,polymer!$B$26:$B$34,polymer!$C$26:$C$34)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2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_xlfn.XLOOKUP(final_formatted!R148,polymer!$B$26:$B$34,polymer!$C$26:$C$34)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2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_xlfn.XLOOKUP(final_formatted!R149,polymer!$B$26:$B$34,polymer!$C$26:$C$34)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2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2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_xlfn.XLOOKUP(final_formatted!R151,polymer!$B$26:$B$34,polymer!$C$26:$C$34)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2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_xlfn.XLOOKUP(final_formatted!R152,polymer!$B$26:$B$34,polymer!$C$26:$C$34)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2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_xlfn.XLOOKUP(final_formatted!R153,polymer!$B$26:$B$34,polymer!$C$26:$C$34)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2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_xlfn.XLOOKUP(final_formatted!R154,polymer!$B$26:$B$34,polymer!$C$26:$C$34)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2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2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_xlfn.XLOOKUP(final_formatted!R156,polymer!$B$26:$B$34,polymer!$C$26:$C$34)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_xlfn.XLOOKUP(final_formatted!R157,polymer!$B$26:$B$34,polymer!$C$26:$C$34)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_xlfn.XLOOKUP(final_formatted!R158,polymer!$B$26:$B$34,polymer!$C$26:$C$34)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_xlfn.XLOOKUP(final_formatted!R159,polymer!$B$26:$B$34,polymer!$C$26:$C$34)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3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4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4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4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4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4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3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4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4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4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4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4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4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8" t="s">
        <v>429</v>
      </c>
      <c r="B1" s="8" t="s">
        <v>358</v>
      </c>
      <c r="C1" s="8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7" t="s">
        <v>360</v>
      </c>
      <c r="G1" s="8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16"/>
    </row>
    <row r="76" spans="1:4" x14ac:dyDescent="0.25">
      <c r="A76">
        <v>75</v>
      </c>
      <c r="B76">
        <v>13</v>
      </c>
      <c r="C76">
        <v>66</v>
      </c>
      <c r="D76" s="16"/>
    </row>
    <row r="77" spans="1:4" x14ac:dyDescent="0.25">
      <c r="A77">
        <v>76</v>
      </c>
      <c r="B77">
        <v>13</v>
      </c>
      <c r="C77">
        <v>67</v>
      </c>
      <c r="D77" s="16"/>
    </row>
    <row r="78" spans="1:4" x14ac:dyDescent="0.25">
      <c r="A78">
        <v>77</v>
      </c>
      <c r="B78">
        <v>13</v>
      </c>
      <c r="C78">
        <v>68</v>
      </c>
      <c r="D78" s="16"/>
    </row>
    <row r="79" spans="1:4" x14ac:dyDescent="0.25">
      <c r="A79">
        <v>78</v>
      </c>
      <c r="B79">
        <v>13</v>
      </c>
      <c r="C79">
        <v>69</v>
      </c>
      <c r="D79" s="16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I179"/>
  <sheetViews>
    <sheetView workbookViewId="0">
      <selection activeCell="I29" sqref="I29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31.625" style="18" bestFit="1" customWidth="1"/>
  </cols>
  <sheetData>
    <row r="1" spans="1:9" x14ac:dyDescent="0.25">
      <c r="A1" t="s">
        <v>234</v>
      </c>
      <c r="B1" t="s">
        <v>397</v>
      </c>
      <c r="C1" s="1" t="s">
        <v>399</v>
      </c>
      <c r="D1" s="2" t="s">
        <v>400</v>
      </c>
      <c r="I1" s="18" t="s">
        <v>220</v>
      </c>
    </row>
    <row r="2" spans="1:9" x14ac:dyDescent="0.25">
      <c r="A2">
        <v>1</v>
      </c>
      <c r="B2" t="s">
        <v>398</v>
      </c>
      <c r="D2" t="s">
        <v>32</v>
      </c>
      <c r="I2" s="18" t="s">
        <v>32</v>
      </c>
    </row>
    <row r="3" spans="1:9" x14ac:dyDescent="0.25">
      <c r="A3">
        <v>2</v>
      </c>
      <c r="B3" t="s">
        <v>398</v>
      </c>
      <c r="D3" t="s">
        <v>56</v>
      </c>
      <c r="I3" s="18" t="s">
        <v>56</v>
      </c>
    </row>
    <row r="4" spans="1:9" x14ac:dyDescent="0.25">
      <c r="A4">
        <v>3</v>
      </c>
      <c r="B4" t="s">
        <v>398</v>
      </c>
      <c r="D4" t="s">
        <v>62</v>
      </c>
      <c r="I4" s="18" t="s">
        <v>62</v>
      </c>
    </row>
    <row r="5" spans="1:9" x14ac:dyDescent="0.25">
      <c r="A5">
        <v>4</v>
      </c>
      <c r="B5" t="s">
        <v>398</v>
      </c>
      <c r="D5" t="s">
        <v>64</v>
      </c>
      <c r="I5" s="18" t="s">
        <v>64</v>
      </c>
    </row>
    <row r="6" spans="1:9" x14ac:dyDescent="0.25">
      <c r="A6">
        <v>5</v>
      </c>
      <c r="B6" t="s">
        <v>398</v>
      </c>
      <c r="D6" t="s">
        <v>70</v>
      </c>
      <c r="I6" s="18" t="s">
        <v>70</v>
      </c>
    </row>
    <row r="7" spans="1:9" x14ac:dyDescent="0.25">
      <c r="A7">
        <v>6</v>
      </c>
      <c r="B7" t="s">
        <v>398</v>
      </c>
      <c r="D7" t="s">
        <v>74</v>
      </c>
      <c r="I7" s="18" t="s">
        <v>74</v>
      </c>
    </row>
    <row r="8" spans="1:9" x14ac:dyDescent="0.25">
      <c r="A8">
        <v>7</v>
      </c>
      <c r="B8" t="s">
        <v>398</v>
      </c>
      <c r="D8" t="s">
        <v>78</v>
      </c>
      <c r="I8" s="18" t="s">
        <v>78</v>
      </c>
    </row>
    <row r="9" spans="1:9" x14ac:dyDescent="0.25">
      <c r="A9">
        <v>8</v>
      </c>
      <c r="B9" t="s">
        <v>398</v>
      </c>
      <c r="D9" t="s">
        <v>81</v>
      </c>
      <c r="I9" s="18" t="s">
        <v>81</v>
      </c>
    </row>
    <row r="10" spans="1:9" x14ac:dyDescent="0.25">
      <c r="A10">
        <v>9</v>
      </c>
      <c r="B10" t="s">
        <v>398</v>
      </c>
      <c r="D10" t="s">
        <v>85</v>
      </c>
      <c r="I10" s="18" t="s">
        <v>85</v>
      </c>
    </row>
    <row r="11" spans="1:9" x14ac:dyDescent="0.25">
      <c r="A11">
        <v>10</v>
      </c>
      <c r="B11" t="s">
        <v>398</v>
      </c>
      <c r="D11" t="s">
        <v>89</v>
      </c>
      <c r="I11" s="18" t="s">
        <v>89</v>
      </c>
    </row>
    <row r="12" spans="1:9" x14ac:dyDescent="0.25">
      <c r="A12">
        <v>11</v>
      </c>
      <c r="B12" t="s">
        <v>398</v>
      </c>
      <c r="D12" t="s">
        <v>95</v>
      </c>
      <c r="I12" s="18" t="s">
        <v>95</v>
      </c>
    </row>
    <row r="13" spans="1:9" x14ac:dyDescent="0.25">
      <c r="A13">
        <v>12</v>
      </c>
      <c r="B13" t="s">
        <v>398</v>
      </c>
      <c r="D13" t="s">
        <v>98</v>
      </c>
      <c r="I13" s="18" t="s">
        <v>98</v>
      </c>
    </row>
    <row r="14" spans="1:9" x14ac:dyDescent="0.25">
      <c r="A14">
        <v>13</v>
      </c>
      <c r="B14" t="s">
        <v>398</v>
      </c>
      <c r="C14" s="16"/>
      <c r="D14" s="16" t="s">
        <v>100</v>
      </c>
      <c r="I14" s="18" t="s">
        <v>100</v>
      </c>
    </row>
    <row r="15" spans="1:9" x14ac:dyDescent="0.25">
      <c r="A15">
        <v>14</v>
      </c>
      <c r="B15" t="s">
        <v>398</v>
      </c>
      <c r="D15" t="s">
        <v>104</v>
      </c>
      <c r="I15" s="18" t="s">
        <v>104</v>
      </c>
    </row>
    <row r="16" spans="1:9" x14ac:dyDescent="0.25">
      <c r="A16">
        <v>15</v>
      </c>
      <c r="B16" t="s">
        <v>398</v>
      </c>
      <c r="D16" t="s">
        <v>107</v>
      </c>
      <c r="I16" s="18" t="s">
        <v>107</v>
      </c>
    </row>
    <row r="17" spans="1:9" x14ac:dyDescent="0.25">
      <c r="A17">
        <v>16</v>
      </c>
      <c r="B17" t="s">
        <v>398</v>
      </c>
      <c r="D17" t="s">
        <v>111</v>
      </c>
      <c r="I17" s="18" t="s">
        <v>111</v>
      </c>
    </row>
    <row r="18" spans="1:9" x14ac:dyDescent="0.25">
      <c r="A18">
        <v>17</v>
      </c>
      <c r="B18" t="s">
        <v>398</v>
      </c>
      <c r="D18" t="s">
        <v>112</v>
      </c>
      <c r="I18" s="18" t="s">
        <v>112</v>
      </c>
    </row>
    <row r="19" spans="1:9" x14ac:dyDescent="0.25">
      <c r="A19">
        <v>18</v>
      </c>
      <c r="B19" t="s">
        <v>398</v>
      </c>
      <c r="C19" t="s">
        <v>238</v>
      </c>
      <c r="D19" t="s">
        <v>158</v>
      </c>
      <c r="I19" s="18" t="s">
        <v>158</v>
      </c>
    </row>
    <row r="20" spans="1:9" x14ac:dyDescent="0.25">
      <c r="A20">
        <v>19</v>
      </c>
      <c r="B20" t="s">
        <v>398</v>
      </c>
      <c r="D20" t="s">
        <v>123</v>
      </c>
      <c r="I20" s="18" t="s">
        <v>123</v>
      </c>
    </row>
    <row r="21" spans="1:9" x14ac:dyDescent="0.25">
      <c r="A21">
        <v>20</v>
      </c>
      <c r="B21" t="s">
        <v>398</v>
      </c>
      <c r="D21" t="s">
        <v>125</v>
      </c>
      <c r="I21" s="18" t="s">
        <v>125</v>
      </c>
    </row>
    <row r="22" spans="1:9" x14ac:dyDescent="0.25">
      <c r="A22">
        <v>21</v>
      </c>
      <c r="B22" t="s">
        <v>398</v>
      </c>
      <c r="D22" t="s">
        <v>129</v>
      </c>
      <c r="I22" s="18" t="s">
        <v>129</v>
      </c>
    </row>
    <row r="23" spans="1:9" x14ac:dyDescent="0.25">
      <c r="A23">
        <v>22</v>
      </c>
      <c r="B23" t="s">
        <v>398</v>
      </c>
      <c r="D23" t="s">
        <v>130</v>
      </c>
      <c r="I23" s="18" t="s">
        <v>130</v>
      </c>
    </row>
    <row r="24" spans="1:9" x14ac:dyDescent="0.25">
      <c r="A24">
        <v>23</v>
      </c>
      <c r="B24" t="s">
        <v>427</v>
      </c>
      <c r="C24" t="s">
        <v>244</v>
      </c>
    </row>
    <row r="25" spans="1:9" x14ac:dyDescent="0.25">
      <c r="A25">
        <v>24</v>
      </c>
      <c r="B25" t="s">
        <v>427</v>
      </c>
      <c r="C25" t="s">
        <v>248</v>
      </c>
      <c r="I25"/>
    </row>
    <row r="26" spans="1:9" x14ac:dyDescent="0.25">
      <c r="A26">
        <v>25</v>
      </c>
      <c r="B26" t="s">
        <v>427</v>
      </c>
      <c r="C26" t="s">
        <v>250</v>
      </c>
      <c r="I26"/>
    </row>
    <row r="27" spans="1:9" x14ac:dyDescent="0.25">
      <c r="A27">
        <v>26</v>
      </c>
      <c r="B27" t="s">
        <v>427</v>
      </c>
      <c r="C27" t="s">
        <v>253</v>
      </c>
      <c r="I27"/>
    </row>
    <row r="28" spans="1:9" x14ac:dyDescent="0.25">
      <c r="A28">
        <v>27</v>
      </c>
      <c r="B28" t="s">
        <v>427</v>
      </c>
      <c r="C28" t="s">
        <v>254</v>
      </c>
      <c r="I28"/>
    </row>
    <row r="29" spans="1:9" x14ac:dyDescent="0.25">
      <c r="A29">
        <v>28</v>
      </c>
      <c r="B29" t="s">
        <v>427</v>
      </c>
      <c r="C29" t="s">
        <v>265</v>
      </c>
      <c r="I29"/>
    </row>
    <row r="30" spans="1:9" x14ac:dyDescent="0.25">
      <c r="A30">
        <v>29</v>
      </c>
      <c r="B30" t="s">
        <v>427</v>
      </c>
      <c r="C30" t="s">
        <v>266</v>
      </c>
      <c r="I30"/>
    </row>
    <row r="31" spans="1:9" x14ac:dyDescent="0.25">
      <c r="A31">
        <v>30</v>
      </c>
      <c r="B31" t="s">
        <v>427</v>
      </c>
      <c r="C31" t="s">
        <v>270</v>
      </c>
      <c r="I31"/>
    </row>
    <row r="32" spans="1:9" x14ac:dyDescent="0.25">
      <c r="A32">
        <v>31</v>
      </c>
      <c r="B32" t="s">
        <v>427</v>
      </c>
      <c r="C32" t="s">
        <v>278</v>
      </c>
      <c r="I32"/>
    </row>
    <row r="33" spans="1:9" x14ac:dyDescent="0.25">
      <c r="A33">
        <v>32</v>
      </c>
      <c r="B33" t="s">
        <v>427</v>
      </c>
      <c r="C33" t="s">
        <v>279</v>
      </c>
      <c r="I33"/>
    </row>
    <row r="34" spans="1:9" x14ac:dyDescent="0.25">
      <c r="I34"/>
    </row>
    <row r="35" spans="1:9" x14ac:dyDescent="0.25">
      <c r="I35"/>
    </row>
    <row r="36" spans="1:9" x14ac:dyDescent="0.25">
      <c r="I36"/>
    </row>
    <row r="37" spans="1:9" x14ac:dyDescent="0.25">
      <c r="I37"/>
    </row>
    <row r="38" spans="1:9" x14ac:dyDescent="0.25">
      <c r="I38"/>
    </row>
    <row r="39" spans="1:9" x14ac:dyDescent="0.25">
      <c r="I39"/>
    </row>
    <row r="40" spans="1:9" x14ac:dyDescent="0.25">
      <c r="I40"/>
    </row>
    <row r="41" spans="1:9" x14ac:dyDescent="0.25">
      <c r="I41"/>
    </row>
    <row r="42" spans="1:9" x14ac:dyDescent="0.25">
      <c r="I42"/>
    </row>
    <row r="43" spans="1:9" x14ac:dyDescent="0.25">
      <c r="I43"/>
    </row>
    <row r="44" spans="1:9" x14ac:dyDescent="0.25">
      <c r="I44"/>
    </row>
    <row r="45" spans="1:9" x14ac:dyDescent="0.25">
      <c r="I45"/>
    </row>
    <row r="46" spans="1:9" x14ac:dyDescent="0.25">
      <c r="I46"/>
    </row>
    <row r="47" spans="1:9" x14ac:dyDescent="0.25">
      <c r="I47"/>
    </row>
    <row r="48" spans="1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16">
        <v>4</v>
      </c>
    </row>
    <row r="37" spans="1:2" x14ac:dyDescent="0.25">
      <c r="A37">
        <v>36</v>
      </c>
      <c r="B37" s="16">
        <v>4</v>
      </c>
    </row>
    <row r="38" spans="1:2" x14ac:dyDescent="0.25">
      <c r="A38">
        <v>37</v>
      </c>
      <c r="B38" s="16">
        <v>4</v>
      </c>
    </row>
    <row r="39" spans="1:2" x14ac:dyDescent="0.25">
      <c r="A39">
        <v>38</v>
      </c>
      <c r="B39" s="16">
        <v>4</v>
      </c>
    </row>
    <row r="40" spans="1:2" x14ac:dyDescent="0.25">
      <c r="A40">
        <v>39</v>
      </c>
      <c r="B40" s="16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A2" sqref="A2:C4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16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16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16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16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C13" sqref="C13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18" t="s">
        <v>33</v>
      </c>
      <c r="C13" t="s">
        <v>281</v>
      </c>
      <c r="D13" s="18">
        <v>350</v>
      </c>
      <c r="E13" s="18">
        <v>125</v>
      </c>
      <c r="F13" s="18">
        <v>2.8</v>
      </c>
      <c r="G13" s="18" t="s">
        <v>34</v>
      </c>
    </row>
    <row r="14" spans="1:7" x14ac:dyDescent="0.25">
      <c r="A14">
        <v>13</v>
      </c>
      <c r="B14" s="18" t="s">
        <v>33</v>
      </c>
      <c r="C14" t="s">
        <v>281</v>
      </c>
      <c r="D14" s="18">
        <v>50</v>
      </c>
      <c r="E14" s="18">
        <v>20</v>
      </c>
      <c r="F14" s="18">
        <v>2.5</v>
      </c>
      <c r="G14" s="18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16" t="s">
        <v>102</v>
      </c>
      <c r="C32" t="s">
        <v>338</v>
      </c>
      <c r="D32" s="16"/>
      <c r="F32" s="16"/>
      <c r="G32" s="16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16">
        <v>1</v>
      </c>
    </row>
    <row r="53" spans="1:3" x14ac:dyDescent="0.25">
      <c r="A53">
        <v>36</v>
      </c>
      <c r="B53">
        <v>12</v>
      </c>
      <c r="C53" s="16">
        <v>1</v>
      </c>
    </row>
    <row r="54" spans="1:3" x14ac:dyDescent="0.25">
      <c r="A54">
        <v>37</v>
      </c>
      <c r="B54">
        <v>13</v>
      </c>
      <c r="C54" s="16">
        <v>1</v>
      </c>
    </row>
    <row r="55" spans="1:3" x14ac:dyDescent="0.25">
      <c r="A55">
        <v>38</v>
      </c>
      <c r="B55">
        <v>12</v>
      </c>
      <c r="C55" s="16">
        <v>0.25</v>
      </c>
    </row>
    <row r="56" spans="1:3" x14ac:dyDescent="0.25">
      <c r="A56">
        <v>38</v>
      </c>
      <c r="B56">
        <v>31</v>
      </c>
      <c r="C56" s="16">
        <v>0.75</v>
      </c>
    </row>
    <row r="57" spans="1:3" x14ac:dyDescent="0.25">
      <c r="A57">
        <v>39</v>
      </c>
      <c r="B57">
        <v>13</v>
      </c>
      <c r="C57" s="16">
        <v>0.25</v>
      </c>
    </row>
    <row r="58" spans="1:3" x14ac:dyDescent="0.25">
      <c r="A58">
        <v>39</v>
      </c>
      <c r="B58">
        <v>31</v>
      </c>
      <c r="C58" s="16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</cp:lastModifiedBy>
  <dcterms:created xsi:type="dcterms:W3CDTF">2022-06-08T19:48:35Z</dcterms:created>
  <dcterms:modified xsi:type="dcterms:W3CDTF">2023-06-07T18:01:36Z</dcterms:modified>
</cp:coreProperties>
</file>