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aron\Documents\Unity\Projects\unity-kings-of-the-beach\Resources\"/>
    </mc:Choice>
  </mc:AlternateContent>
  <xr:revisionPtr revIDLastSave="0" documentId="13_ncr:1_{7679FFC5-F7F3-4FDE-AF2E-3DD58AF64831}" xr6:coauthVersionLast="47" xr6:coauthVersionMax="47" xr10:uidLastSave="{00000000-0000-0000-0000-000000000000}"/>
  <bookViews>
    <workbookView xWindow="14734" yWindow="1474" windowWidth="16766" windowHeight="15686" activeTab="1" xr2:uid="{512C83CA-2492-49EE-9F27-C06361817917}"/>
  </bookViews>
  <sheets>
    <sheet name="Zones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2" l="1"/>
  <c r="C24" i="2"/>
  <c r="C25" i="2" s="1"/>
  <c r="B20" i="2"/>
  <c r="C20" i="2" s="1"/>
  <c r="D20" i="2" s="1"/>
  <c r="E20" i="2" s="1"/>
  <c r="F20" i="2" s="1"/>
  <c r="G20" i="2" s="1"/>
  <c r="H20" i="2" s="1"/>
  <c r="I20" i="2" s="1"/>
  <c r="J20" i="2" s="1"/>
  <c r="K20" i="2" s="1"/>
  <c r="B17" i="2"/>
  <c r="C16" i="2"/>
  <c r="C17" i="2" s="1"/>
  <c r="B10" i="2"/>
  <c r="C9" i="2"/>
  <c r="C10" i="2" s="1"/>
  <c r="B3" i="2"/>
  <c r="C2" i="2"/>
  <c r="C3" i="2" s="1"/>
  <c r="B5" i="2"/>
  <c r="B6" i="2" s="1"/>
  <c r="M52" i="1"/>
  <c r="M56" i="1"/>
  <c r="M57" i="1"/>
  <c r="H56" i="1"/>
  <c r="H57" i="1"/>
  <c r="M54" i="1"/>
  <c r="M53" i="1"/>
  <c r="H52" i="1"/>
  <c r="H54" i="1"/>
  <c r="H53" i="1"/>
  <c r="M37" i="1"/>
  <c r="M36" i="1" s="1"/>
  <c r="H38" i="1"/>
  <c r="H36" i="1" s="1"/>
  <c r="M34" i="1"/>
  <c r="M33" i="1"/>
  <c r="M32" i="1" s="1"/>
  <c r="H35" i="1"/>
  <c r="H34" i="1"/>
  <c r="H32" i="1" s="1"/>
  <c r="A2" i="1"/>
  <c r="A3" i="1" s="1"/>
  <c r="A4" i="1" s="1"/>
  <c r="A5" i="1" s="1"/>
  <c r="A6" i="1" s="1"/>
  <c r="A7" i="1" s="1"/>
  <c r="A8" i="1" s="1"/>
  <c r="A9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B26" i="2" l="1"/>
  <c r="B27" i="2" s="1"/>
  <c r="D24" i="2"/>
  <c r="D2" i="2"/>
  <c r="D16" i="2"/>
  <c r="B12" i="2"/>
  <c r="B13" i="2" s="1"/>
  <c r="D9" i="2"/>
  <c r="C5" i="2"/>
  <c r="D25" i="2" l="1"/>
  <c r="E24" i="2"/>
  <c r="C26" i="2"/>
  <c r="C27" i="2" s="1"/>
  <c r="E2" i="2"/>
  <c r="D3" i="2"/>
  <c r="C12" i="2"/>
  <c r="D12" i="2" s="1"/>
  <c r="E12" i="2" s="1"/>
  <c r="F12" i="2" s="1"/>
  <c r="G12" i="2" s="1"/>
  <c r="H12" i="2" s="1"/>
  <c r="I12" i="2" s="1"/>
  <c r="J12" i="2" s="1"/>
  <c r="K12" i="2" s="1"/>
  <c r="B19" i="2"/>
  <c r="B21" i="2" s="1"/>
  <c r="D17" i="2"/>
  <c r="E16" i="2"/>
  <c r="C13" i="2"/>
  <c r="D10" i="2"/>
  <c r="E9" i="2"/>
  <c r="E13" i="2" s="1"/>
  <c r="C6" i="2"/>
  <c r="D5" i="2"/>
  <c r="D26" i="2" l="1"/>
  <c r="D27" i="2" s="1"/>
  <c r="E25" i="2"/>
  <c r="F24" i="2"/>
  <c r="D13" i="2"/>
  <c r="F2" i="2"/>
  <c r="E3" i="2"/>
  <c r="F16" i="2"/>
  <c r="E17" i="2"/>
  <c r="C19" i="2"/>
  <c r="C21" i="2" s="1"/>
  <c r="F9" i="2"/>
  <c r="F13" i="2" s="1"/>
  <c r="E10" i="2"/>
  <c r="D6" i="2"/>
  <c r="E5" i="2"/>
  <c r="G24" i="2" l="1"/>
  <c r="F25" i="2"/>
  <c r="E26" i="2"/>
  <c r="E27" i="2" s="1"/>
  <c r="G2" i="2"/>
  <c r="F3" i="2"/>
  <c r="D19" i="2"/>
  <c r="D21" i="2" s="1"/>
  <c r="F17" i="2"/>
  <c r="G16" i="2"/>
  <c r="F10" i="2"/>
  <c r="G9" i="2"/>
  <c r="G13" i="2" s="1"/>
  <c r="E6" i="2"/>
  <c r="F5" i="2"/>
  <c r="F26" i="2" l="1"/>
  <c r="F27" i="2" s="1"/>
  <c r="G25" i="2"/>
  <c r="H24" i="2"/>
  <c r="H2" i="2"/>
  <c r="G3" i="2"/>
  <c r="G17" i="2"/>
  <c r="H16" i="2"/>
  <c r="E19" i="2"/>
  <c r="E21" i="2" s="1"/>
  <c r="G10" i="2"/>
  <c r="H9" i="2"/>
  <c r="H13" i="2" s="1"/>
  <c r="G5" i="2"/>
  <c r="F6" i="2"/>
  <c r="G26" i="2" l="1"/>
  <c r="G27" i="2" s="1"/>
  <c r="I24" i="2"/>
  <c r="H25" i="2"/>
  <c r="I2" i="2"/>
  <c r="H3" i="2"/>
  <c r="F19" i="2"/>
  <c r="F21" i="2" s="1"/>
  <c r="I16" i="2"/>
  <c r="H17" i="2"/>
  <c r="I9" i="2"/>
  <c r="I13" i="2" s="1"/>
  <c r="H10" i="2"/>
  <c r="G6" i="2"/>
  <c r="H5" i="2"/>
  <c r="J24" i="2" l="1"/>
  <c r="I25" i="2"/>
  <c r="H26" i="2"/>
  <c r="H27" i="2" s="1"/>
  <c r="J2" i="2"/>
  <c r="I3" i="2"/>
  <c r="J16" i="2"/>
  <c r="I17" i="2"/>
  <c r="G19" i="2"/>
  <c r="G21" i="2" s="1"/>
  <c r="I10" i="2"/>
  <c r="J9" i="2"/>
  <c r="J13" i="2" s="1"/>
  <c r="H6" i="2"/>
  <c r="I5" i="2"/>
  <c r="I26" i="2" l="1"/>
  <c r="I27" i="2" s="1"/>
  <c r="K24" i="2"/>
  <c r="K25" i="2" s="1"/>
  <c r="J25" i="2"/>
  <c r="K2" i="2"/>
  <c r="K3" i="2" s="1"/>
  <c r="J3" i="2"/>
  <c r="H19" i="2"/>
  <c r="H21" i="2" s="1"/>
  <c r="J17" i="2"/>
  <c r="K16" i="2"/>
  <c r="K17" i="2" s="1"/>
  <c r="J10" i="2"/>
  <c r="K9" i="2"/>
  <c r="J5" i="2"/>
  <c r="I6" i="2"/>
  <c r="J26" i="2" l="1"/>
  <c r="J27" i="2" s="1"/>
  <c r="I19" i="2"/>
  <c r="I21" i="2" s="1"/>
  <c r="K10" i="2"/>
  <c r="K13" i="2"/>
  <c r="K5" i="2"/>
  <c r="K6" i="2" s="1"/>
  <c r="J6" i="2"/>
  <c r="K26" i="2" l="1"/>
  <c r="K27" i="2" s="1"/>
  <c r="J19" i="2"/>
  <c r="J21" i="2" s="1"/>
  <c r="K19" i="2" l="1"/>
  <c r="K21" i="2" s="1"/>
</calcChain>
</file>

<file path=xl/sharedStrings.xml><?xml version="1.0" encoding="utf-8"?>
<sst xmlns="http://schemas.openxmlformats.org/spreadsheetml/2006/main" count="88" uniqueCount="52">
  <si>
    <t>            // Deep Zone</t>
  </si>
  <si>
    <t>            );</t>
  </si>
  <si>
    <t>            // Shallow Zone</t>
  </si>
  <si>
    <r>
      <t xml:space="preserve">            </t>
    </r>
    <r>
      <rPr>
        <sz val="10"/>
        <color rgb="FF4EC9B0"/>
        <rFont val="Courier New"/>
        <family val="3"/>
      </rPr>
      <t>Vector3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deepOpponent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(</t>
    </r>
    <r>
      <rPr>
        <sz val="10"/>
        <color rgb="FF4EC9B0"/>
        <rFont val="Courier New"/>
        <family val="3"/>
      </rPr>
      <t>Mathf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Max</t>
    </r>
    <r>
      <rPr>
        <sz val="10"/>
        <color rgb="FFCCCCCC"/>
        <rFont val="Courier New"/>
        <family val="3"/>
      </rPr>
      <t>(</t>
    </r>
    <r>
      <rPr>
        <sz val="10"/>
        <color rgb="FF4EC9B0"/>
        <rFont val="Courier New"/>
        <family val="3"/>
      </rPr>
      <t>Mathf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Abs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opponents</t>
    </r>
    <r>
      <rPr>
        <sz val="10"/>
        <color rgb="FFCCCCCC"/>
        <rFont val="Courier New"/>
        <family val="3"/>
      </rPr>
      <t>[</t>
    </r>
    <r>
      <rPr>
        <sz val="10"/>
        <color rgb="FFB5CEA8"/>
        <rFont val="Courier New"/>
        <family val="3"/>
      </rPr>
      <t>0</t>
    </r>
    <r>
      <rPr>
        <sz val="10"/>
        <color rgb="FFCCCCCC"/>
        <rFont val="Courier New"/>
        <family val="3"/>
      </rPr>
      <t>]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transform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position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x</t>
    </r>
    <r>
      <rPr>
        <sz val="10"/>
        <color rgb="FFCCCCCC"/>
        <rFont val="Courier New"/>
        <family val="3"/>
      </rPr>
      <t xml:space="preserve">), </t>
    </r>
    <r>
      <rPr>
        <sz val="10"/>
        <color rgb="FF4EC9B0"/>
        <rFont val="Courier New"/>
        <family val="3"/>
      </rPr>
      <t>Mathf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Abs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opponents</t>
    </r>
    <r>
      <rPr>
        <sz val="10"/>
        <color rgb="FFCCCCCC"/>
        <rFont val="Courier New"/>
        <family val="3"/>
      </rPr>
      <t>[</t>
    </r>
    <r>
      <rPr>
        <sz val="10"/>
        <color rgb="FFB5CEA8"/>
        <rFont val="Courier New"/>
        <family val="3"/>
      </rPr>
      <t>1</t>
    </r>
    <r>
      <rPr>
        <sz val="10"/>
        <color rgb="FFCCCCCC"/>
        <rFont val="Courier New"/>
        <family val="3"/>
      </rPr>
      <t>]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transform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position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x</t>
    </r>
    <r>
      <rPr>
        <sz val="10"/>
        <color rgb="FFCCCCCC"/>
        <rFont val="Courier New"/>
        <family val="3"/>
      </rPr>
      <t xml:space="preserve">)) </t>
    </r>
    <r>
      <rPr>
        <sz val="10"/>
        <color rgb="FFD4D4D4"/>
        <rFont val="Courier New"/>
        <family val="3"/>
      </rPr>
      <t>==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Mathf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Abs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opponents</t>
    </r>
    <r>
      <rPr>
        <sz val="10"/>
        <color rgb="FFCCCCCC"/>
        <rFont val="Courier New"/>
        <family val="3"/>
      </rPr>
      <t>[</t>
    </r>
    <r>
      <rPr>
        <sz val="10"/>
        <color rgb="FFB5CEA8"/>
        <rFont val="Courier New"/>
        <family val="3"/>
      </rPr>
      <t>0</t>
    </r>
    <r>
      <rPr>
        <sz val="10"/>
        <color rgb="FFCCCCCC"/>
        <rFont val="Courier New"/>
        <family val="3"/>
      </rPr>
      <t>]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transform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position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x</t>
    </r>
    <r>
      <rPr>
        <sz val="10"/>
        <color rgb="FFCCCCCC"/>
        <rFont val="Courier New"/>
        <family val="3"/>
      </rPr>
      <t xml:space="preserve">) </t>
    </r>
    <r>
      <rPr>
        <sz val="10"/>
        <color rgb="FFD4D4D4"/>
        <rFont val="Courier New"/>
        <family val="3"/>
      </rPr>
      <t>?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opponents</t>
    </r>
    <r>
      <rPr>
        <sz val="10"/>
        <color rgb="FFCCCCCC"/>
        <rFont val="Courier New"/>
        <family val="3"/>
      </rPr>
      <t>[</t>
    </r>
    <r>
      <rPr>
        <sz val="10"/>
        <color rgb="FFB5CEA8"/>
        <rFont val="Courier New"/>
        <family val="3"/>
      </rPr>
      <t>0</t>
    </r>
    <r>
      <rPr>
        <sz val="10"/>
        <color rgb="FFCCCCCC"/>
        <rFont val="Courier New"/>
        <family val="3"/>
      </rPr>
      <t xml:space="preserve">] </t>
    </r>
    <r>
      <rPr>
        <sz val="10"/>
        <color rgb="FFD4D4D4"/>
        <rFont val="Courier New"/>
        <family val="3"/>
      </rPr>
      <t>: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opponents</t>
    </r>
    <r>
      <rPr>
        <sz val="10"/>
        <color rgb="FFCCCCCC"/>
        <rFont val="Courier New"/>
        <family val="3"/>
      </rPr>
      <t>[</t>
    </r>
    <r>
      <rPr>
        <sz val="10"/>
        <color rgb="FFB5CEA8"/>
        <rFont val="Courier New"/>
        <family val="3"/>
      </rPr>
      <t>1</t>
    </r>
    <r>
      <rPr>
        <sz val="10"/>
        <color rgb="FFCCCCCC"/>
        <rFont val="Courier New"/>
        <family val="3"/>
      </rPr>
      <t>])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transform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position</t>
    </r>
    <r>
      <rPr>
        <sz val="10"/>
        <color rgb="FFCCCCCC"/>
        <rFont val="Courier New"/>
        <family val="3"/>
      </rPr>
      <t>;</t>
    </r>
  </si>
  <si>
    <r>
      <t xml:space="preserve">            </t>
    </r>
    <r>
      <rPr>
        <sz val="10"/>
        <color rgb="FF4EC9B0"/>
        <rFont val="Courier New"/>
        <family val="3"/>
      </rPr>
      <t>Vector3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shallowOpponent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(</t>
    </r>
    <r>
      <rPr>
        <sz val="10"/>
        <color rgb="FF4EC9B0"/>
        <rFont val="Courier New"/>
        <family val="3"/>
      </rPr>
      <t>Mathf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Max</t>
    </r>
    <r>
      <rPr>
        <sz val="10"/>
        <color rgb="FFCCCCCC"/>
        <rFont val="Courier New"/>
        <family val="3"/>
      </rPr>
      <t>(</t>
    </r>
    <r>
      <rPr>
        <sz val="10"/>
        <color rgb="FF4EC9B0"/>
        <rFont val="Courier New"/>
        <family val="3"/>
      </rPr>
      <t>Mathf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Abs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opponents</t>
    </r>
    <r>
      <rPr>
        <sz val="10"/>
        <color rgb="FFCCCCCC"/>
        <rFont val="Courier New"/>
        <family val="3"/>
      </rPr>
      <t>[</t>
    </r>
    <r>
      <rPr>
        <sz val="10"/>
        <color rgb="FFB5CEA8"/>
        <rFont val="Courier New"/>
        <family val="3"/>
      </rPr>
      <t>0</t>
    </r>
    <r>
      <rPr>
        <sz val="10"/>
        <color rgb="FFCCCCCC"/>
        <rFont val="Courier New"/>
        <family val="3"/>
      </rPr>
      <t>]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transform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position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x</t>
    </r>
    <r>
      <rPr>
        <sz val="10"/>
        <color rgb="FFCCCCCC"/>
        <rFont val="Courier New"/>
        <family val="3"/>
      </rPr>
      <t xml:space="preserve">), </t>
    </r>
    <r>
      <rPr>
        <sz val="10"/>
        <color rgb="FF4EC9B0"/>
        <rFont val="Courier New"/>
        <family val="3"/>
      </rPr>
      <t>Mathf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Abs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opponents</t>
    </r>
    <r>
      <rPr>
        <sz val="10"/>
        <color rgb="FFCCCCCC"/>
        <rFont val="Courier New"/>
        <family val="3"/>
      </rPr>
      <t>[</t>
    </r>
    <r>
      <rPr>
        <sz val="10"/>
        <color rgb="FFB5CEA8"/>
        <rFont val="Courier New"/>
        <family val="3"/>
      </rPr>
      <t>1</t>
    </r>
    <r>
      <rPr>
        <sz val="10"/>
        <color rgb="FFCCCCCC"/>
        <rFont val="Courier New"/>
        <family val="3"/>
      </rPr>
      <t>]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transform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position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x</t>
    </r>
    <r>
      <rPr>
        <sz val="10"/>
        <color rgb="FFCCCCCC"/>
        <rFont val="Courier New"/>
        <family val="3"/>
      </rPr>
      <t xml:space="preserve">)) </t>
    </r>
    <r>
      <rPr>
        <sz val="10"/>
        <color rgb="FFD4D4D4"/>
        <rFont val="Courier New"/>
        <family val="3"/>
      </rPr>
      <t>==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Mathf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Abs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opponents</t>
    </r>
    <r>
      <rPr>
        <sz val="10"/>
        <color rgb="FFCCCCCC"/>
        <rFont val="Courier New"/>
        <family val="3"/>
      </rPr>
      <t>[</t>
    </r>
    <r>
      <rPr>
        <sz val="10"/>
        <color rgb="FFB5CEA8"/>
        <rFont val="Courier New"/>
        <family val="3"/>
      </rPr>
      <t>0</t>
    </r>
    <r>
      <rPr>
        <sz val="10"/>
        <color rgb="FFCCCCCC"/>
        <rFont val="Courier New"/>
        <family val="3"/>
      </rPr>
      <t>]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transform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position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x</t>
    </r>
    <r>
      <rPr>
        <sz val="10"/>
        <color rgb="FFCCCCCC"/>
        <rFont val="Courier New"/>
        <family val="3"/>
      </rPr>
      <t xml:space="preserve">) </t>
    </r>
    <r>
      <rPr>
        <sz val="10"/>
        <color rgb="FFD4D4D4"/>
        <rFont val="Courier New"/>
        <family val="3"/>
      </rPr>
      <t>?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opponents</t>
    </r>
    <r>
      <rPr>
        <sz val="10"/>
        <color rgb="FFCCCCCC"/>
        <rFont val="Courier New"/>
        <family val="3"/>
      </rPr>
      <t>[</t>
    </r>
    <r>
      <rPr>
        <sz val="10"/>
        <color rgb="FFB5CEA8"/>
        <rFont val="Courier New"/>
        <family val="3"/>
      </rPr>
      <t>1</t>
    </r>
    <r>
      <rPr>
        <sz val="10"/>
        <color rgb="FFCCCCCC"/>
        <rFont val="Courier New"/>
        <family val="3"/>
      </rPr>
      <t xml:space="preserve">] </t>
    </r>
    <r>
      <rPr>
        <sz val="10"/>
        <color rgb="FFD4D4D4"/>
        <rFont val="Courier New"/>
        <family val="3"/>
      </rPr>
      <t>: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opponents</t>
    </r>
    <r>
      <rPr>
        <sz val="10"/>
        <color rgb="FFCCCCCC"/>
        <rFont val="Courier New"/>
        <family val="3"/>
      </rPr>
      <t>[</t>
    </r>
    <r>
      <rPr>
        <sz val="10"/>
        <color rgb="FFB5CEA8"/>
        <rFont val="Courier New"/>
        <family val="3"/>
      </rPr>
      <t>0</t>
    </r>
    <r>
      <rPr>
        <sz val="10"/>
        <color rgb="FFCCCCCC"/>
        <rFont val="Courier New"/>
        <family val="3"/>
      </rPr>
      <t>])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transform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position</t>
    </r>
    <r>
      <rPr>
        <sz val="10"/>
        <color rgb="FFCCCCCC"/>
        <rFont val="Courier New"/>
        <family val="3"/>
      </rPr>
      <t>;</t>
    </r>
  </si>
  <si>
    <r>
      <t xml:space="preserve">            </t>
    </r>
    <r>
      <rPr>
        <sz val="10"/>
        <color rgb="FF9CDCFE"/>
        <rFont val="Courier New"/>
        <family val="3"/>
      </rPr>
      <t>attackZoneCenters</t>
    </r>
    <r>
      <rPr>
        <sz val="10"/>
        <color rgb="FFCCCCCC"/>
        <rFont val="Courier New"/>
        <family val="3"/>
      </rPr>
      <t>[</t>
    </r>
    <r>
      <rPr>
        <sz val="10"/>
        <color rgb="FFB5CEA8"/>
        <rFont val="Courier New"/>
        <family val="3"/>
      </rPr>
      <t>0</t>
    </r>
    <r>
      <rPr>
        <sz val="10"/>
        <color rgb="FFCCCCCC"/>
        <rFont val="Courier New"/>
        <family val="3"/>
      </rPr>
      <t xml:space="preserve">]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new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Vector2</t>
    </r>
    <r>
      <rPr>
        <sz val="10"/>
        <color rgb="FFCCCCCC"/>
        <rFont val="Courier New"/>
        <family val="3"/>
      </rPr>
      <t>(</t>
    </r>
  </si>
  <si>
    <r>
      <t>                ((</t>
    </r>
    <r>
      <rPr>
        <sz val="10"/>
        <color rgb="FF9CDCFE"/>
        <rFont val="Courier New"/>
        <family val="3"/>
      </rPr>
      <t>ai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CourtSideLength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-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Mathf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Abs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shallowOpponent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x</t>
    </r>
    <r>
      <rPr>
        <sz val="10"/>
        <color rgb="FFCCCCCC"/>
        <rFont val="Courier New"/>
        <family val="3"/>
      </rPr>
      <t xml:space="preserve">)) </t>
    </r>
    <r>
      <rPr>
        <sz val="10"/>
        <color rgb="FFD4D4D4"/>
        <rFont val="Courier New"/>
        <family val="3"/>
      </rPr>
      <t>/</t>
    </r>
    <r>
      <rPr>
        <sz val="10"/>
        <color rgb="FFCCCCCC"/>
        <rFont val="Courier New"/>
        <family val="3"/>
      </rPr>
      <t xml:space="preserve"> </t>
    </r>
    <r>
      <rPr>
        <sz val="10"/>
        <color rgb="FFB5CEA8"/>
        <rFont val="Courier New"/>
        <family val="3"/>
      </rPr>
      <t>2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+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Mathf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Abs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shallowOpponent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x</t>
    </r>
    <r>
      <rPr>
        <sz val="10"/>
        <color rgb="FFCCCCCC"/>
        <rFont val="Courier New"/>
        <family val="3"/>
      </rPr>
      <t xml:space="preserve">)) </t>
    </r>
    <r>
      <rPr>
        <sz val="10"/>
        <color rgb="FFD4D4D4"/>
        <rFont val="Courier New"/>
        <family val="3"/>
      </rPr>
      <t>*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Mathf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Sign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deepOpponent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x</t>
    </r>
    <r>
      <rPr>
        <sz val="10"/>
        <color rgb="FFCCCCCC"/>
        <rFont val="Courier New"/>
        <family val="3"/>
      </rPr>
      <t>),</t>
    </r>
  </si>
  <si>
    <r>
      <t>                ((</t>
    </r>
    <r>
      <rPr>
        <sz val="10"/>
        <color rgb="FF4EC9B0"/>
        <rFont val="Courier New"/>
        <family val="3"/>
      </rPr>
      <t>Mathf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Abs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deepOpponent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z</t>
    </r>
    <r>
      <rPr>
        <sz val="10"/>
        <color rgb="FFCCCCCC"/>
        <rFont val="Courier New"/>
        <family val="3"/>
      </rPr>
      <t xml:space="preserve">) </t>
    </r>
    <r>
      <rPr>
        <sz val="10"/>
        <color rgb="FFD4D4D4"/>
        <rFont val="Courier New"/>
        <family val="3"/>
      </rPr>
      <t>+</t>
    </r>
    <r>
      <rPr>
        <sz val="10"/>
        <color rgb="FFCCCCCC"/>
        <rFont val="Courier New"/>
        <family val="3"/>
      </rPr>
      <t xml:space="preserve"> </t>
    </r>
    <r>
      <rPr>
        <sz val="10"/>
        <color rgb="FFB5CEA8"/>
        <rFont val="Courier New"/>
        <family val="3"/>
      </rPr>
      <t>4</t>
    </r>
    <r>
      <rPr>
        <sz val="10"/>
        <color rgb="FFCCCCCC"/>
        <rFont val="Courier New"/>
        <family val="3"/>
      </rPr>
      <t xml:space="preserve">) </t>
    </r>
    <r>
      <rPr>
        <sz val="10"/>
        <color rgb="FFD4D4D4"/>
        <rFont val="Courier New"/>
        <family val="3"/>
      </rPr>
      <t>/</t>
    </r>
    <r>
      <rPr>
        <sz val="10"/>
        <color rgb="FFCCCCCC"/>
        <rFont val="Courier New"/>
        <family val="3"/>
      </rPr>
      <t xml:space="preserve"> </t>
    </r>
    <r>
      <rPr>
        <sz val="10"/>
        <color rgb="FFB5CEA8"/>
        <rFont val="Courier New"/>
        <family val="3"/>
      </rPr>
      <t>2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-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Mathf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Abs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deepOpponent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z</t>
    </r>
    <r>
      <rPr>
        <sz val="10"/>
        <color rgb="FFCCCCCC"/>
        <rFont val="Courier New"/>
        <family val="3"/>
      </rPr>
      <t xml:space="preserve">)) </t>
    </r>
    <r>
      <rPr>
        <sz val="10"/>
        <color rgb="FFD4D4D4"/>
        <rFont val="Courier New"/>
        <family val="3"/>
      </rPr>
      <t>*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-</t>
    </r>
    <r>
      <rPr>
        <sz val="10"/>
        <color rgb="FF4EC9B0"/>
        <rFont val="Courier New"/>
        <family val="3"/>
      </rPr>
      <t>Mathf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Sign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deepOpponent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z</t>
    </r>
    <r>
      <rPr>
        <sz val="10"/>
        <color rgb="FFCCCCCC"/>
        <rFont val="Courier New"/>
        <family val="3"/>
      </rPr>
      <t>)</t>
    </r>
  </si>
  <si>
    <r>
      <t xml:space="preserve">            </t>
    </r>
    <r>
      <rPr>
        <sz val="10"/>
        <color rgb="FF9CDCFE"/>
        <rFont val="Courier New"/>
        <family val="3"/>
      </rPr>
      <t>attackZoneSizes</t>
    </r>
    <r>
      <rPr>
        <sz val="10"/>
        <color rgb="FFCCCCCC"/>
        <rFont val="Courier New"/>
        <family val="3"/>
      </rPr>
      <t>[</t>
    </r>
    <r>
      <rPr>
        <sz val="10"/>
        <color rgb="FFB5CEA8"/>
        <rFont val="Courier New"/>
        <family val="3"/>
      </rPr>
      <t>0</t>
    </r>
    <r>
      <rPr>
        <sz val="10"/>
        <color rgb="FFCCCCCC"/>
        <rFont val="Courier New"/>
        <family val="3"/>
      </rPr>
      <t xml:space="preserve">]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new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Vector2</t>
    </r>
    <r>
      <rPr>
        <sz val="10"/>
        <color rgb="FFCCCCCC"/>
        <rFont val="Courier New"/>
        <family val="3"/>
      </rPr>
      <t>(</t>
    </r>
  </si>
  <si>
    <r>
      <t xml:space="preserve">                </t>
    </r>
    <r>
      <rPr>
        <sz val="10"/>
        <color rgb="FF9CDCFE"/>
        <rFont val="Courier New"/>
        <family val="3"/>
      </rPr>
      <t>ai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CourtSideLength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-</t>
    </r>
    <r>
      <rPr>
        <sz val="10"/>
        <color rgb="FF4EC9B0"/>
        <rFont val="Courier New"/>
        <family val="3"/>
      </rPr>
      <t>Mathf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Abs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shallowOpponent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x</t>
    </r>
    <r>
      <rPr>
        <sz val="10"/>
        <color rgb="FFCCCCCC"/>
        <rFont val="Courier New"/>
        <family val="3"/>
      </rPr>
      <t>),</t>
    </r>
  </si>
  <si>
    <r>
      <t xml:space="preserve">                </t>
    </r>
    <r>
      <rPr>
        <sz val="10"/>
        <color rgb="FF4EC9B0"/>
        <rFont val="Courier New"/>
        <family val="3"/>
      </rPr>
      <t>Mathf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Abs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deepOpponent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z</t>
    </r>
    <r>
      <rPr>
        <sz val="10"/>
        <color rgb="FFCCCCCC"/>
        <rFont val="Courier New"/>
        <family val="3"/>
      </rPr>
      <t xml:space="preserve">) </t>
    </r>
    <r>
      <rPr>
        <sz val="10"/>
        <color rgb="FFD4D4D4"/>
        <rFont val="Courier New"/>
        <family val="3"/>
      </rPr>
      <t>+</t>
    </r>
    <r>
      <rPr>
        <sz val="10"/>
        <color rgb="FFCCCCCC"/>
        <rFont val="Courier New"/>
        <family val="3"/>
      </rPr>
      <t xml:space="preserve"> </t>
    </r>
    <r>
      <rPr>
        <sz val="10"/>
        <color rgb="FFB5CEA8"/>
        <rFont val="Courier New"/>
        <family val="3"/>
      </rPr>
      <t>4</t>
    </r>
  </si>
  <si>
    <r>
      <t xml:space="preserve">            </t>
    </r>
    <r>
      <rPr>
        <sz val="10"/>
        <color rgb="FF9CDCFE"/>
        <rFont val="Courier New"/>
        <family val="3"/>
      </rPr>
      <t>attackZoneCenters</t>
    </r>
    <r>
      <rPr>
        <sz val="10"/>
        <color rgb="FFCCCCCC"/>
        <rFont val="Courier New"/>
        <family val="3"/>
      </rPr>
      <t>[</t>
    </r>
    <r>
      <rPr>
        <sz val="10"/>
        <color rgb="FFB5CEA8"/>
        <rFont val="Courier New"/>
        <family val="3"/>
      </rPr>
      <t>1</t>
    </r>
    <r>
      <rPr>
        <sz val="10"/>
        <color rgb="FFCCCCCC"/>
        <rFont val="Courier New"/>
        <family val="3"/>
      </rPr>
      <t xml:space="preserve">]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new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Vector2</t>
    </r>
    <r>
      <rPr>
        <sz val="10"/>
        <color rgb="FFCCCCCC"/>
        <rFont val="Courier New"/>
        <family val="3"/>
      </rPr>
      <t>(</t>
    </r>
  </si>
  <si>
    <r>
      <t xml:space="preserve">                </t>
    </r>
    <r>
      <rPr>
        <sz val="10"/>
        <color rgb="FF4EC9B0"/>
        <rFont val="Courier New"/>
        <family val="3"/>
      </rPr>
      <t>Mathf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Abs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deepOpponent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x</t>
    </r>
    <r>
      <rPr>
        <sz val="10"/>
        <color rgb="FFCCCCCC"/>
        <rFont val="Courier New"/>
        <family val="3"/>
      </rPr>
      <t xml:space="preserve">) </t>
    </r>
    <r>
      <rPr>
        <sz val="10"/>
        <color rgb="FFD4D4D4"/>
        <rFont val="Courier New"/>
        <family val="3"/>
      </rPr>
      <t>/</t>
    </r>
    <r>
      <rPr>
        <sz val="10"/>
        <color rgb="FFCCCCCC"/>
        <rFont val="Courier New"/>
        <family val="3"/>
      </rPr>
      <t xml:space="preserve"> </t>
    </r>
    <r>
      <rPr>
        <sz val="10"/>
        <color rgb="FFB5CEA8"/>
        <rFont val="Courier New"/>
        <family val="3"/>
      </rPr>
      <t>2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*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Mathf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Sign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deepOpponent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x</t>
    </r>
    <r>
      <rPr>
        <sz val="10"/>
        <color rgb="FFCCCCCC"/>
        <rFont val="Courier New"/>
        <family val="3"/>
      </rPr>
      <t>),</t>
    </r>
  </si>
  <si>
    <r>
      <t>                ((</t>
    </r>
    <r>
      <rPr>
        <sz val="10"/>
        <color rgb="FF4EC9B0"/>
        <rFont val="Courier New"/>
        <family val="3"/>
      </rPr>
      <t>Mathf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Abs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shallowOpponent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z</t>
    </r>
    <r>
      <rPr>
        <sz val="10"/>
        <color rgb="FFCCCCCC"/>
        <rFont val="Courier New"/>
        <family val="3"/>
      </rPr>
      <t xml:space="preserve">) </t>
    </r>
    <r>
      <rPr>
        <sz val="10"/>
        <color rgb="FFD4D4D4"/>
        <rFont val="Courier New"/>
        <family val="3"/>
      </rPr>
      <t>+</t>
    </r>
    <r>
      <rPr>
        <sz val="10"/>
        <color rgb="FFCCCCCC"/>
        <rFont val="Courier New"/>
        <family val="3"/>
      </rPr>
      <t xml:space="preserve"> </t>
    </r>
    <r>
      <rPr>
        <sz val="10"/>
        <color rgb="FFB5CEA8"/>
        <rFont val="Courier New"/>
        <family val="3"/>
      </rPr>
      <t>4</t>
    </r>
    <r>
      <rPr>
        <sz val="10"/>
        <color rgb="FFCCCCCC"/>
        <rFont val="Courier New"/>
        <family val="3"/>
      </rPr>
      <t xml:space="preserve">) </t>
    </r>
    <r>
      <rPr>
        <sz val="10"/>
        <color rgb="FFD4D4D4"/>
        <rFont val="Courier New"/>
        <family val="3"/>
      </rPr>
      <t>/</t>
    </r>
    <r>
      <rPr>
        <sz val="10"/>
        <color rgb="FFCCCCCC"/>
        <rFont val="Courier New"/>
        <family val="3"/>
      </rPr>
      <t xml:space="preserve"> </t>
    </r>
    <r>
      <rPr>
        <sz val="10"/>
        <color rgb="FFB5CEA8"/>
        <rFont val="Courier New"/>
        <family val="3"/>
      </rPr>
      <t>2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-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Mathf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Abs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shallowOpponent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z</t>
    </r>
    <r>
      <rPr>
        <sz val="10"/>
        <color rgb="FFCCCCCC"/>
        <rFont val="Courier New"/>
        <family val="3"/>
      </rPr>
      <t xml:space="preserve">)) </t>
    </r>
    <r>
      <rPr>
        <sz val="10"/>
        <color rgb="FFD4D4D4"/>
        <rFont val="Courier New"/>
        <family val="3"/>
      </rPr>
      <t>*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-</t>
    </r>
    <r>
      <rPr>
        <sz val="10"/>
        <color rgb="FF4EC9B0"/>
        <rFont val="Courier New"/>
        <family val="3"/>
      </rPr>
      <t>Mathf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Sign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shallowOpponent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z</t>
    </r>
    <r>
      <rPr>
        <sz val="10"/>
        <color rgb="FFCCCCCC"/>
        <rFont val="Courier New"/>
        <family val="3"/>
      </rPr>
      <t>)</t>
    </r>
  </si>
  <si>
    <r>
      <t xml:space="preserve">            </t>
    </r>
    <r>
      <rPr>
        <sz val="10"/>
        <color rgb="FF9CDCFE"/>
        <rFont val="Courier New"/>
        <family val="3"/>
      </rPr>
      <t>attackZoneSizes</t>
    </r>
    <r>
      <rPr>
        <sz val="10"/>
        <color rgb="FFCCCCCC"/>
        <rFont val="Courier New"/>
        <family val="3"/>
      </rPr>
      <t>[</t>
    </r>
    <r>
      <rPr>
        <sz val="10"/>
        <color rgb="FFB5CEA8"/>
        <rFont val="Courier New"/>
        <family val="3"/>
      </rPr>
      <t>1</t>
    </r>
    <r>
      <rPr>
        <sz val="10"/>
        <color rgb="FFCCCCCC"/>
        <rFont val="Courier New"/>
        <family val="3"/>
      </rPr>
      <t xml:space="preserve">]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new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Vector2</t>
    </r>
    <r>
      <rPr>
        <sz val="10"/>
        <color rgb="FFCCCCCC"/>
        <rFont val="Courier New"/>
        <family val="3"/>
      </rPr>
      <t>(</t>
    </r>
  </si>
  <si>
    <r>
      <t xml:space="preserve">                </t>
    </r>
    <r>
      <rPr>
        <sz val="10"/>
        <color rgb="FF4EC9B0"/>
        <rFont val="Courier New"/>
        <family val="3"/>
      </rPr>
      <t>Mathf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Abs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deepOpponent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x</t>
    </r>
    <r>
      <rPr>
        <sz val="10"/>
        <color rgb="FFCCCCCC"/>
        <rFont val="Courier New"/>
        <family val="3"/>
      </rPr>
      <t>),</t>
    </r>
  </si>
  <si>
    <r>
      <t xml:space="preserve">                </t>
    </r>
    <r>
      <rPr>
        <sz val="10"/>
        <color rgb="FF4EC9B0"/>
        <rFont val="Courier New"/>
        <family val="3"/>
      </rPr>
      <t>Mathf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Abs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shallowOpponent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z</t>
    </r>
    <r>
      <rPr>
        <sz val="10"/>
        <color rgb="FFCCCCCC"/>
        <rFont val="Courier New"/>
        <family val="3"/>
      </rPr>
      <t xml:space="preserve">) </t>
    </r>
    <r>
      <rPr>
        <sz val="10"/>
        <color rgb="FFD4D4D4"/>
        <rFont val="Courier New"/>
        <family val="3"/>
      </rPr>
      <t>+</t>
    </r>
    <r>
      <rPr>
        <sz val="10"/>
        <color rgb="FFCCCCCC"/>
        <rFont val="Courier New"/>
        <family val="3"/>
      </rPr>
      <t xml:space="preserve"> </t>
    </r>
    <r>
      <rPr>
        <sz val="10"/>
        <color rgb="FFB5CEA8"/>
        <rFont val="Courier New"/>
        <family val="3"/>
      </rPr>
      <t>4</t>
    </r>
  </si>
  <si>
    <t>deepOpponent</t>
  </si>
  <si>
    <t>[0].x</t>
  </si>
  <si>
    <t>[1].x</t>
  </si>
  <si>
    <t>rtn</t>
  </si>
  <si>
    <t>[1]</t>
  </si>
  <si>
    <t>shallowOpponent</t>
  </si>
  <si>
    <t>[0]</t>
  </si>
  <si>
    <t>Deep Zone</t>
  </si>
  <si>
    <t>attackZoneCenter</t>
  </si>
  <si>
    <t>courtsidelength</t>
  </si>
  <si>
    <t>abs(shallow-x)</t>
  </si>
  <si>
    <t>* sign deep-x</t>
  </si>
  <si>
    <t>attackZoneSize</t>
  </si>
  <si>
    <t>abs(deep-x)</t>
  </si>
  <si>
    <t>abs(shallow-z)</t>
  </si>
  <si>
    <t>x</t>
  </si>
  <si>
    <t>abs(deep-z)</t>
  </si>
  <si>
    <t>-SIGN(deep-z)</t>
  </si>
  <si>
    <t>z</t>
  </si>
  <si>
    <t>y</t>
  </si>
  <si>
    <t>6x6</t>
  </si>
  <si>
    <t>-3,-1</t>
  </si>
  <si>
    <t>Shallow Zone</t>
  </si>
  <si>
    <t>sign(deep-x)</t>
  </si>
  <si>
    <t>sign(shallow-z)</t>
  </si>
  <si>
    <t>linearDecrease</t>
  </si>
  <si>
    <t>invertedSkill</t>
  </si>
  <si>
    <t>maxDecrease</t>
  </si>
  <si>
    <t>random</t>
  </si>
  <si>
    <t>skill</t>
  </si>
  <si>
    <t>weightedDecrease</t>
  </si>
  <si>
    <t>betaLikeDecrease</t>
  </si>
  <si>
    <t>random1</t>
  </si>
  <si>
    <t>random2</t>
  </si>
  <si>
    <t>weightedDecreaseGeneric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</si>
</sst>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CCCCCC"/>
      <name val="Courier New"/>
      <family val="3"/>
    </font>
    <font>
      <sz val="10"/>
      <color rgb="FF4EC9B0"/>
      <name val="Courier New"/>
      <family val="3"/>
    </font>
    <font>
      <sz val="10"/>
      <color rgb="FF9CDCFE"/>
      <name val="Courier New"/>
      <family val="3"/>
    </font>
    <font>
      <sz val="10"/>
      <color rgb="FFD4D4D4"/>
      <name val="Courier New"/>
      <family val="3"/>
    </font>
    <font>
      <sz val="10"/>
      <color rgb="FFDCDCAA"/>
      <name val="Courier New"/>
      <family val="3"/>
    </font>
    <font>
      <sz val="10"/>
      <color rgb="FFB5CEA8"/>
      <name val="Courier New"/>
      <family val="3"/>
    </font>
    <font>
      <sz val="10"/>
      <color rgb="FF6A9955"/>
      <name val="Courier New"/>
      <family val="3"/>
    </font>
    <font>
      <sz val="10"/>
      <color rgb="FF569CD6"/>
      <name val="Courier New"/>
      <family val="3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0" fillId="0" borderId="0" xfId="0" quotePrefix="1"/>
    <xf numFmtId="0" fontId="0" fillId="0" borderId="0" xfId="0" applyFill="1"/>
    <xf numFmtId="0" fontId="1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Skill!$A$6</c:f>
              <c:strCache>
                <c:ptCount val="1"/>
                <c:pt idx="0">
                  <c:v>linearDecrease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Skill!$B$6:$K$6</c:f>
              <c:numCache>
                <c:formatCode>General</c:formatCode>
                <c:ptCount val="10"/>
                <c:pt idx="0">
                  <c:v>3.0336947685505322E-3</c:v>
                </c:pt>
                <c:pt idx="1">
                  <c:v>2.730325291695479E-3</c:v>
                </c:pt>
                <c:pt idx="2">
                  <c:v>2.4269558148404258E-3</c:v>
                </c:pt>
                <c:pt idx="3">
                  <c:v>2.1235863379853726E-3</c:v>
                </c:pt>
                <c:pt idx="4">
                  <c:v>1.8202168611303193E-3</c:v>
                </c:pt>
                <c:pt idx="5">
                  <c:v>1.5168473842752661E-3</c:v>
                </c:pt>
                <c:pt idx="6">
                  <c:v>1.2134779074202129E-3</c:v>
                </c:pt>
                <c:pt idx="7">
                  <c:v>9.1010843056515967E-4</c:v>
                </c:pt>
                <c:pt idx="8">
                  <c:v>6.0673895371010644E-4</c:v>
                </c:pt>
                <c:pt idx="9">
                  <c:v>3.0336947685505322E-4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76-4D92-B211-7762AA9499C8}"/>
            </c:ext>
          </c:extLst>
        </c:ser>
        <c:ser>
          <c:idx val="1"/>
          <c:order val="1"/>
          <c:tx>
            <c:strRef>
              <c:f>Skill!$A$13</c:f>
              <c:strCache>
                <c:ptCount val="1"/>
                <c:pt idx="0">
                  <c:v>weightedDecrease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Skill!$B$13:$K$13</c:f>
              <c:numCache>
                <c:formatCode>General</c:formatCode>
                <c:ptCount val="10"/>
                <c:pt idx="0">
                  <c:v>5.5078986633293574E-2</c:v>
                </c:pt>
                <c:pt idx="1">
                  <c:v>3.0336947685505322E-3</c:v>
                </c:pt>
                <c:pt idx="2">
                  <c:v>1.6709283360648761E-4</c:v>
                </c:pt>
                <c:pt idx="3">
                  <c:v>9.2033039487308674E-6</c:v>
                </c:pt>
                <c:pt idx="4">
                  <c:v>5.069086551742852E-7</c:v>
                </c:pt>
                <c:pt idx="5">
                  <c:v>2.7920015042645289E-8</c:v>
                </c:pt>
                <c:pt idx="6">
                  <c:v>1.5378061353352176E-9</c:v>
                </c:pt>
                <c:pt idx="7">
                  <c:v>8.4700803572725181E-11</c:v>
                </c:pt>
                <c:pt idx="8">
                  <c:v>4.6652344278113539E-12</c:v>
                </c:pt>
                <c:pt idx="9">
                  <c:v>2.569563846906026E-13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76-4D92-B211-7762AA9499C8}"/>
            </c:ext>
          </c:extLst>
        </c:ser>
        <c:ser>
          <c:idx val="2"/>
          <c:order val="2"/>
          <c:tx>
            <c:strRef>
              <c:f>Skill!$A$21</c:f>
              <c:strCache>
                <c:ptCount val="1"/>
                <c:pt idx="0">
                  <c:v>betaLikeDecrease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Skill!$B$21:$K$21</c:f>
              <c:numCache>
                <c:formatCode>General</c:formatCode>
                <c:ptCount val="10"/>
                <c:pt idx="0">
                  <c:v>0.32723634098879306</c:v>
                </c:pt>
                <c:pt idx="1">
                  <c:v>0.32723634098879306</c:v>
                </c:pt>
                <c:pt idx="2">
                  <c:v>0.32723634098879306</c:v>
                </c:pt>
                <c:pt idx="3">
                  <c:v>0.32723634098879306</c:v>
                </c:pt>
                <c:pt idx="4">
                  <c:v>0.32723634098879306</c:v>
                </c:pt>
                <c:pt idx="5">
                  <c:v>3.0336947685505322E-3</c:v>
                </c:pt>
                <c:pt idx="6">
                  <c:v>3.0336947685505322E-3</c:v>
                </c:pt>
                <c:pt idx="7">
                  <c:v>3.0336947685505322E-3</c:v>
                </c:pt>
                <c:pt idx="8">
                  <c:v>3.0336947685505322E-3</c:v>
                </c:pt>
                <c:pt idx="9">
                  <c:v>3.0336947685505322E-3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76-4D92-B211-7762AA949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536575"/>
        <c:axId val="664539455"/>
      </c:lineChart>
      <c:catAx>
        <c:axId val="664536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539455"/>
        <c:crosses val="autoZero"/>
        <c:auto val="1"/>
        <c:lblAlgn val="ctr"/>
        <c:lblOffset val="100"/>
        <c:noMultiLvlLbl val="0"/>
      </c:catAx>
      <c:valAx>
        <c:axId val="66453945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53657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Skill!$A$6</c:f>
              <c:strCache>
                <c:ptCount val="1"/>
                <c:pt idx="0">
                  <c:v>linearDecrease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Skill!$B$27:$K$27</c:f>
              <c:numCache>
                <c:formatCode>General</c:formatCode>
                <c:ptCount val="10"/>
                <c:pt idx="0">
                  <c:v>0.57204575078291864</c:v>
                </c:pt>
                <c:pt idx="1">
                  <c:v>0.32723634098879306</c:v>
                </c:pt>
                <c:pt idx="2">
                  <c:v>0.18719415836438927</c:v>
                </c:pt>
                <c:pt idx="3">
                  <c:v>0.10708362286373364</c:v>
                </c:pt>
                <c:pt idx="4">
                  <c:v>6.1256731437639413E-2</c:v>
                </c:pt>
                <c:pt idx="5">
                  <c:v>3.5041652925752058E-2</c:v>
                </c:pt>
                <c:pt idx="6">
                  <c:v>2.0045428656586289E-2</c:v>
                </c:pt>
                <c:pt idx="7">
                  <c:v>1.1466902285622339E-2</c:v>
                </c:pt>
                <c:pt idx="8">
                  <c:v>6.5595927271331943E-3</c:v>
                </c:pt>
                <c:pt idx="9">
                  <c:v>3.7523871464230822E-3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4D-4172-AAB1-2FFB38434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536575"/>
        <c:axId val="664539455"/>
      </c:lineChart>
      <c:catAx>
        <c:axId val="664536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539455"/>
        <c:crosses val="autoZero"/>
        <c:auto val="1"/>
        <c:lblAlgn val="ctr"/>
        <c:lblOffset val="100"/>
        <c:noMultiLvlLbl val="0"/>
      </c:catAx>
      <c:valAx>
        <c:axId val="66453945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53657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272143</xdr:colOff>
      <xdr:row>2</xdr:row>
      <xdr:rowOff>266700</xdr:rowOff>
    </xdr:from>
    <xdr:to>
      <xdr:col>6</xdr:col>
      <xdr:colOff>114300</xdr:colOff>
      <xdr:row>3</xdr:row>
      <xdr:rowOff>141514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58A9705D-B572-63F5-80F1-E230DC4C8992}"/>
            </a:ext>
          </a:extLst>
        </xdr:cNvPr>
        <xdr:cNvSpPr/>
      </xdr:nvSpPr>
      <xdr:spPr>
        <a:xfrm>
          <a:off x="2149929" y="805543"/>
          <a:ext cx="228600" cy="22860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272143</xdr:colOff>
      <xdr:row>5</xdr:row>
      <xdr:rowOff>239486</xdr:rowOff>
    </xdr:from>
    <xdr:to>
      <xdr:col>3</xdr:col>
      <xdr:colOff>114300</xdr:colOff>
      <xdr:row>6</xdr:row>
      <xdr:rowOff>114300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BD9EFA2-08D9-4245-B56F-A64909778B3D}"/>
            </a:ext>
          </a:extLst>
        </xdr:cNvPr>
        <xdr:cNvSpPr/>
      </xdr:nvSpPr>
      <xdr:spPr>
        <a:xfrm>
          <a:off x="990600" y="1839686"/>
          <a:ext cx="228600" cy="22860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</xdr:col>
      <xdr:colOff>16328</xdr:colOff>
      <xdr:row>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F601455-C3FA-4C98-BE1E-3CE19F8257B2}"/>
            </a:ext>
          </a:extLst>
        </xdr:cNvPr>
        <xdr:cNvSpPr/>
      </xdr:nvSpPr>
      <xdr:spPr>
        <a:xfrm>
          <a:off x="332014" y="185057"/>
          <a:ext cx="1948543" cy="1768929"/>
        </a:xfrm>
        <a:prstGeom prst="rect">
          <a:avLst/>
        </a:prstGeom>
        <a:solidFill>
          <a:srgbClr val="00B050">
            <a:alpha val="5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6BF561A-53B8-48C5-A0E9-6CD384FDC39F}"/>
            </a:ext>
          </a:extLst>
        </xdr:cNvPr>
        <xdr:cNvSpPr/>
      </xdr:nvSpPr>
      <xdr:spPr>
        <a:xfrm>
          <a:off x="1104900" y="892629"/>
          <a:ext cx="2318657" cy="2122714"/>
        </a:xfrm>
        <a:prstGeom prst="rect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253091</xdr:colOff>
      <xdr:row>1</xdr:row>
      <xdr:rowOff>43542</xdr:rowOff>
    </xdr:from>
    <xdr:to>
      <xdr:col>18</xdr:col>
      <xdr:colOff>185056</xdr:colOff>
      <xdr:row>18</xdr:row>
      <xdr:rowOff>5442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959665-877C-3E3F-AD84-938C20CC3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272143</xdr:colOff>
      <xdr:row>22</xdr:row>
      <xdr:rowOff>21772</xdr:rowOff>
    </xdr:from>
    <xdr:to>
      <xdr:col>18</xdr:col>
      <xdr:colOff>204108</xdr:colOff>
      <xdr:row>38</xdr:row>
      <xdr:rowOff>168730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6EA0CA-DAE2-401B-89EC-4991EB4B81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7CDD-FC3B-4BE7-9CBA-C49EE0DB2D3C}">
  <dimension ref="A1:T57"/>
  <sheetViews>
    <sheetView workbookViewId="0">
      <selection activeCell="M32" sqref="M32"/>
    </sheetView>
  </sheetViews>
  <sheetFormatPr defaultRowHeight="14.6" x14ac:dyDescent="0.4"/>
  <cols>
    <col min="1" max="1" width="4.69140625" customWidth="1"/>
    <col min="2" max="17" width="5.4609375" customWidth="1"/>
  </cols>
  <sheetData>
    <row r="1" spans="1:18" x14ac:dyDescent="0.4">
      <c r="A1" s="5">
        <v>4</v>
      </c>
      <c r="B1" s="4">
        <v>-8</v>
      </c>
      <c r="C1" s="4">
        <f>B1+1</f>
        <v>-7</v>
      </c>
      <c r="D1" s="4">
        <f t="shared" ref="D1:R1" si="0">C1+1</f>
        <v>-6</v>
      </c>
      <c r="E1" s="4">
        <f t="shared" si="0"/>
        <v>-5</v>
      </c>
      <c r="F1" s="4">
        <f t="shared" si="0"/>
        <v>-4</v>
      </c>
      <c r="G1" s="4">
        <f t="shared" si="0"/>
        <v>-3</v>
      </c>
      <c r="H1" s="4">
        <f t="shared" si="0"/>
        <v>-2</v>
      </c>
      <c r="I1" s="4">
        <f t="shared" si="0"/>
        <v>-1</v>
      </c>
      <c r="J1" s="4">
        <f t="shared" si="0"/>
        <v>0</v>
      </c>
      <c r="K1" s="4">
        <f t="shared" si="0"/>
        <v>1</v>
      </c>
      <c r="L1" s="4">
        <f t="shared" si="0"/>
        <v>2</v>
      </c>
      <c r="M1" s="4">
        <f t="shared" si="0"/>
        <v>3</v>
      </c>
      <c r="N1" s="4">
        <f t="shared" si="0"/>
        <v>4</v>
      </c>
      <c r="O1" s="4">
        <f t="shared" si="0"/>
        <v>5</v>
      </c>
      <c r="P1" s="4">
        <f t="shared" si="0"/>
        <v>6</v>
      </c>
      <c r="Q1" s="4">
        <f t="shared" si="0"/>
        <v>7</v>
      </c>
      <c r="R1" s="4">
        <f t="shared" si="0"/>
        <v>8</v>
      </c>
    </row>
    <row r="2" spans="1:18" ht="27.9" customHeight="1" x14ac:dyDescent="0.4">
      <c r="A2" s="5">
        <f>A1-1</f>
        <v>3</v>
      </c>
      <c r="B2" s="1"/>
      <c r="C2" s="1"/>
      <c r="D2" s="1"/>
      <c r="E2" s="1"/>
      <c r="F2" s="1"/>
      <c r="G2" s="1"/>
      <c r="H2" s="1"/>
      <c r="I2" s="3"/>
      <c r="J2" s="2"/>
      <c r="K2" s="1"/>
      <c r="L2" s="1"/>
      <c r="M2" s="1"/>
      <c r="N2" s="1"/>
      <c r="O2" s="1"/>
      <c r="P2" s="1"/>
      <c r="Q2" s="1"/>
    </row>
    <row r="3" spans="1:18" ht="27.9" customHeight="1" x14ac:dyDescent="0.4">
      <c r="A3" s="5">
        <f t="shared" ref="A3:A9" si="1">A2-1</f>
        <v>2</v>
      </c>
      <c r="B3" s="1"/>
      <c r="C3" s="1"/>
      <c r="D3" s="1"/>
      <c r="E3" s="1"/>
      <c r="F3" s="1"/>
      <c r="G3" s="1"/>
      <c r="H3" s="1"/>
      <c r="I3" s="3"/>
      <c r="J3" s="2"/>
      <c r="K3" s="1"/>
      <c r="L3" s="1"/>
      <c r="M3" s="1"/>
      <c r="N3" s="1"/>
      <c r="O3" s="1"/>
      <c r="P3" s="1"/>
      <c r="Q3" s="1"/>
    </row>
    <row r="4" spans="1:18" ht="27.9" customHeight="1" x14ac:dyDescent="0.4">
      <c r="A4" s="5">
        <f t="shared" si="1"/>
        <v>1</v>
      </c>
      <c r="B4" s="1"/>
      <c r="C4" s="1"/>
      <c r="D4" s="1"/>
      <c r="E4" s="1"/>
      <c r="F4" s="1"/>
      <c r="G4" s="1"/>
      <c r="H4" s="1"/>
      <c r="I4" s="3"/>
      <c r="J4" s="2"/>
      <c r="K4" s="1"/>
      <c r="L4" s="1"/>
      <c r="M4" s="1"/>
      <c r="N4" s="1"/>
      <c r="O4" s="1"/>
      <c r="P4" s="1"/>
      <c r="Q4" s="1"/>
    </row>
    <row r="5" spans="1:18" ht="27.9" customHeight="1" x14ac:dyDescent="0.4">
      <c r="A5" s="5">
        <f t="shared" si="1"/>
        <v>0</v>
      </c>
      <c r="B5" s="1"/>
      <c r="C5" s="1"/>
      <c r="D5" s="1"/>
      <c r="E5" s="1"/>
      <c r="F5" s="1"/>
      <c r="G5" s="1"/>
      <c r="H5" s="1"/>
      <c r="I5" s="3"/>
      <c r="J5" s="2"/>
      <c r="K5" s="1"/>
      <c r="L5" s="1"/>
      <c r="M5" s="1"/>
      <c r="N5" s="1"/>
      <c r="O5" s="1"/>
      <c r="P5" s="1"/>
      <c r="Q5" s="1"/>
    </row>
    <row r="6" spans="1:18" ht="27.9" customHeight="1" x14ac:dyDescent="0.4">
      <c r="A6" s="5">
        <f t="shared" si="1"/>
        <v>-1</v>
      </c>
      <c r="B6" s="1"/>
      <c r="C6" s="1"/>
      <c r="D6" s="1"/>
      <c r="E6" s="1"/>
      <c r="F6" s="1"/>
      <c r="G6" s="1"/>
      <c r="H6" s="1"/>
      <c r="I6" s="3"/>
      <c r="J6" s="2"/>
      <c r="K6" s="1"/>
      <c r="L6" s="1"/>
      <c r="M6" s="1"/>
      <c r="N6" s="1"/>
      <c r="O6" s="1"/>
      <c r="P6" s="1"/>
      <c r="Q6" s="1"/>
    </row>
    <row r="7" spans="1:18" ht="27.9" customHeight="1" x14ac:dyDescent="0.4">
      <c r="A7" s="5">
        <f t="shared" si="1"/>
        <v>-2</v>
      </c>
      <c r="B7" s="1"/>
      <c r="C7" s="1"/>
      <c r="D7" s="1"/>
      <c r="E7" s="1"/>
      <c r="F7" s="1"/>
      <c r="G7" s="1"/>
      <c r="H7" s="1"/>
      <c r="I7" s="3"/>
      <c r="J7" s="2"/>
      <c r="K7" s="1"/>
      <c r="L7" s="1"/>
      <c r="M7" s="1"/>
      <c r="N7" s="1"/>
      <c r="O7" s="1"/>
      <c r="P7" s="1"/>
      <c r="Q7" s="1"/>
    </row>
    <row r="8" spans="1:18" ht="27.9" customHeight="1" x14ac:dyDescent="0.4">
      <c r="A8" s="5">
        <f t="shared" si="1"/>
        <v>-3</v>
      </c>
      <c r="B8" s="1"/>
      <c r="C8" s="1"/>
      <c r="D8" s="1"/>
      <c r="E8" s="1"/>
      <c r="F8" s="1"/>
      <c r="G8" s="1"/>
      <c r="H8" s="1"/>
      <c r="I8" s="3"/>
      <c r="J8" s="2"/>
      <c r="K8" s="1"/>
      <c r="L8" s="1"/>
      <c r="M8" s="1"/>
      <c r="N8" s="1"/>
      <c r="O8" s="1"/>
      <c r="P8" s="1"/>
      <c r="Q8" s="1"/>
    </row>
    <row r="9" spans="1:18" ht="27.9" customHeight="1" x14ac:dyDescent="0.4">
      <c r="A9" s="5">
        <f t="shared" si="1"/>
        <v>-4</v>
      </c>
      <c r="B9" s="1"/>
      <c r="C9" s="1"/>
      <c r="D9" s="1"/>
      <c r="E9" s="1"/>
      <c r="F9" s="1"/>
      <c r="G9" s="1"/>
      <c r="H9" s="1"/>
      <c r="I9" s="3"/>
      <c r="J9" s="2"/>
      <c r="K9" s="1"/>
      <c r="L9" s="1"/>
      <c r="M9" s="1"/>
      <c r="N9" s="1"/>
      <c r="O9" s="1"/>
      <c r="P9" s="1"/>
      <c r="Q9" s="1"/>
    </row>
    <row r="11" spans="1:18" s="7" customFormat="1" x14ac:dyDescent="0.4">
      <c r="A11" s="6" t="s">
        <v>3</v>
      </c>
    </row>
    <row r="12" spans="1:18" s="7" customFormat="1" x14ac:dyDescent="0.4">
      <c r="A12" s="6" t="s">
        <v>4</v>
      </c>
    </row>
    <row r="13" spans="1:18" x14ac:dyDescent="0.4">
      <c r="C13" t="s">
        <v>17</v>
      </c>
    </row>
    <row r="14" spans="1:18" x14ac:dyDescent="0.4">
      <c r="D14" t="s">
        <v>18</v>
      </c>
      <c r="E14">
        <v>-3</v>
      </c>
      <c r="F14" t="s">
        <v>35</v>
      </c>
      <c r="G14">
        <v>2</v>
      </c>
    </row>
    <row r="15" spans="1:18" x14ac:dyDescent="0.4">
      <c r="D15" t="s">
        <v>19</v>
      </c>
      <c r="E15">
        <v>-6</v>
      </c>
      <c r="F15" t="s">
        <v>35</v>
      </c>
      <c r="G15">
        <v>-1</v>
      </c>
    </row>
    <row r="16" spans="1:18" x14ac:dyDescent="0.4">
      <c r="D16" t="s">
        <v>20</v>
      </c>
      <c r="E16" t="s">
        <v>21</v>
      </c>
    </row>
    <row r="17" spans="1:14" x14ac:dyDescent="0.4">
      <c r="C17" t="s">
        <v>22</v>
      </c>
    </row>
    <row r="18" spans="1:14" x14ac:dyDescent="0.4">
      <c r="D18" t="s">
        <v>18</v>
      </c>
      <c r="E18">
        <v>-3</v>
      </c>
      <c r="F18" t="s">
        <v>35</v>
      </c>
      <c r="G18">
        <v>2</v>
      </c>
    </row>
    <row r="19" spans="1:14" x14ac:dyDescent="0.4">
      <c r="D19" t="s">
        <v>19</v>
      </c>
      <c r="E19">
        <v>-6</v>
      </c>
      <c r="F19" t="s">
        <v>35</v>
      </c>
      <c r="G19">
        <v>-1</v>
      </c>
    </row>
    <row r="20" spans="1:14" x14ac:dyDescent="0.4">
      <c r="D20" t="s">
        <v>20</v>
      </c>
      <c r="E20" t="s">
        <v>23</v>
      </c>
    </row>
    <row r="22" spans="1:14" s="7" customFormat="1" x14ac:dyDescent="0.4">
      <c r="A22" s="8" t="s">
        <v>0</v>
      </c>
    </row>
    <row r="23" spans="1:14" s="7" customFormat="1" x14ac:dyDescent="0.4">
      <c r="A23" s="6" t="s">
        <v>5</v>
      </c>
    </row>
    <row r="24" spans="1:14" s="7" customFormat="1" x14ac:dyDescent="0.4">
      <c r="A24" s="6" t="s">
        <v>6</v>
      </c>
    </row>
    <row r="25" spans="1:14" s="7" customFormat="1" x14ac:dyDescent="0.4">
      <c r="A25" s="6" t="s">
        <v>7</v>
      </c>
    </row>
    <row r="26" spans="1:14" s="7" customFormat="1" x14ac:dyDescent="0.4">
      <c r="A26" s="6" t="s">
        <v>1</v>
      </c>
    </row>
    <row r="27" spans="1:14" s="7" customFormat="1" x14ac:dyDescent="0.4">
      <c r="A27" s="6" t="s">
        <v>8</v>
      </c>
    </row>
    <row r="28" spans="1:14" s="7" customFormat="1" x14ac:dyDescent="0.4">
      <c r="A28" s="6" t="s">
        <v>9</v>
      </c>
    </row>
    <row r="29" spans="1:14" s="7" customFormat="1" x14ac:dyDescent="0.4">
      <c r="A29" s="6" t="s">
        <v>10</v>
      </c>
    </row>
    <row r="30" spans="1:14" s="7" customFormat="1" x14ac:dyDescent="0.4">
      <c r="A30" s="6" t="s">
        <v>1</v>
      </c>
    </row>
    <row r="31" spans="1:14" x14ac:dyDescent="0.4">
      <c r="C31" t="s">
        <v>24</v>
      </c>
    </row>
    <row r="32" spans="1:14" x14ac:dyDescent="0.4">
      <c r="D32" t="s">
        <v>25</v>
      </c>
      <c r="H32">
        <f>((H33-H34)/2+H34)*H35</f>
        <v>-5.5</v>
      </c>
      <c r="I32" s="4" t="s">
        <v>32</v>
      </c>
      <c r="M32">
        <f>((ABS(M33)+4)/2-ABS(M33))*M34</f>
        <v>1.5</v>
      </c>
      <c r="N32" t="s">
        <v>36</v>
      </c>
    </row>
    <row r="33" spans="1:20" x14ac:dyDescent="0.4">
      <c r="E33" t="s">
        <v>26</v>
      </c>
      <c r="H33">
        <v>8</v>
      </c>
      <c r="J33" t="s">
        <v>33</v>
      </c>
      <c r="M33">
        <f>G15</f>
        <v>-1</v>
      </c>
    </row>
    <row r="34" spans="1:20" x14ac:dyDescent="0.4">
      <c r="E34" t="s">
        <v>27</v>
      </c>
      <c r="H34">
        <f>ABS(E18)</f>
        <v>3</v>
      </c>
      <c r="J34" s="9" t="s">
        <v>34</v>
      </c>
      <c r="M34">
        <f>-SIGN(G15)</f>
        <v>1</v>
      </c>
    </row>
    <row r="35" spans="1:20" x14ac:dyDescent="0.4">
      <c r="E35" s="9" t="s">
        <v>28</v>
      </c>
      <c r="H35">
        <f>SIGN(E15)</f>
        <v>-1</v>
      </c>
    </row>
    <row r="36" spans="1:20" x14ac:dyDescent="0.4">
      <c r="D36" t="s">
        <v>29</v>
      </c>
      <c r="H36">
        <f>H37-H38</f>
        <v>5</v>
      </c>
      <c r="I36" s="4" t="s">
        <v>32</v>
      </c>
      <c r="M36">
        <f>ABS(M37)+4</f>
        <v>5</v>
      </c>
      <c r="N36" t="s">
        <v>36</v>
      </c>
    </row>
    <row r="37" spans="1:20" x14ac:dyDescent="0.4">
      <c r="E37" t="s">
        <v>26</v>
      </c>
      <c r="H37">
        <v>8</v>
      </c>
      <c r="J37" t="s">
        <v>33</v>
      </c>
      <c r="M37">
        <f>G15</f>
        <v>-1</v>
      </c>
    </row>
    <row r="38" spans="1:20" x14ac:dyDescent="0.4">
      <c r="E38" t="s">
        <v>27</v>
      </c>
      <c r="H38">
        <f>ABS(E18)</f>
        <v>3</v>
      </c>
    </row>
    <row r="40" spans="1:20" x14ac:dyDescent="0.4">
      <c r="S40" t="s">
        <v>37</v>
      </c>
      <c r="T40" s="9" t="s">
        <v>38</v>
      </c>
    </row>
    <row r="42" spans="1:20" s="7" customFormat="1" x14ac:dyDescent="0.4">
      <c r="A42" s="8" t="s">
        <v>2</v>
      </c>
    </row>
    <row r="43" spans="1:20" s="7" customFormat="1" x14ac:dyDescent="0.4">
      <c r="A43" s="6" t="s">
        <v>11</v>
      </c>
    </row>
    <row r="44" spans="1:20" s="7" customFormat="1" x14ac:dyDescent="0.4">
      <c r="A44" s="6" t="s">
        <v>12</v>
      </c>
    </row>
    <row r="45" spans="1:20" s="7" customFormat="1" x14ac:dyDescent="0.4">
      <c r="A45" s="6" t="s">
        <v>13</v>
      </c>
    </row>
    <row r="46" spans="1:20" s="7" customFormat="1" x14ac:dyDescent="0.4">
      <c r="A46" s="6" t="s">
        <v>1</v>
      </c>
    </row>
    <row r="47" spans="1:20" s="7" customFormat="1" x14ac:dyDescent="0.4">
      <c r="A47" s="6" t="s">
        <v>14</v>
      </c>
    </row>
    <row r="48" spans="1:20" s="7" customFormat="1" x14ac:dyDescent="0.4">
      <c r="A48" s="6" t="s">
        <v>15</v>
      </c>
    </row>
    <row r="49" spans="1:14" s="7" customFormat="1" x14ac:dyDescent="0.4">
      <c r="A49" s="6" t="s">
        <v>16</v>
      </c>
    </row>
    <row r="50" spans="1:14" s="7" customFormat="1" x14ac:dyDescent="0.4">
      <c r="A50" s="6" t="s">
        <v>1</v>
      </c>
    </row>
    <row r="51" spans="1:14" x14ac:dyDescent="0.4">
      <c r="C51" t="s">
        <v>39</v>
      </c>
    </row>
    <row r="52" spans="1:14" x14ac:dyDescent="0.4">
      <c r="D52" t="s">
        <v>25</v>
      </c>
      <c r="H52">
        <f>H53/2*H54</f>
        <v>-3</v>
      </c>
      <c r="I52" s="4" t="s">
        <v>32</v>
      </c>
      <c r="M52" s="10">
        <f>((M53+4)/2-M53)*-M54</f>
        <v>-1</v>
      </c>
      <c r="N52" t="s">
        <v>36</v>
      </c>
    </row>
    <row r="53" spans="1:14" x14ac:dyDescent="0.4">
      <c r="E53" t="s">
        <v>30</v>
      </c>
      <c r="H53">
        <f>ABS(E15)</f>
        <v>6</v>
      </c>
      <c r="J53" t="s">
        <v>31</v>
      </c>
      <c r="M53">
        <f>ABS(G18)</f>
        <v>2</v>
      </c>
    </row>
    <row r="54" spans="1:14" x14ac:dyDescent="0.4">
      <c r="E54" t="s">
        <v>40</v>
      </c>
      <c r="H54">
        <f>SIGN(E15)</f>
        <v>-1</v>
      </c>
      <c r="J54" s="9" t="s">
        <v>41</v>
      </c>
      <c r="M54">
        <f>SIGN(G18)</f>
        <v>1</v>
      </c>
    </row>
    <row r="55" spans="1:14" x14ac:dyDescent="0.4">
      <c r="E55" s="9"/>
    </row>
    <row r="56" spans="1:14" x14ac:dyDescent="0.4">
      <c r="D56" t="s">
        <v>29</v>
      </c>
      <c r="H56">
        <f>H57</f>
        <v>6</v>
      </c>
      <c r="I56" s="4" t="s">
        <v>32</v>
      </c>
      <c r="M56">
        <f>M57+4</f>
        <v>6</v>
      </c>
      <c r="N56" t="s">
        <v>36</v>
      </c>
    </row>
    <row r="57" spans="1:14" x14ac:dyDescent="0.4">
      <c r="E57" t="s">
        <v>30</v>
      </c>
      <c r="H57">
        <f>ABS(E15)</f>
        <v>6</v>
      </c>
      <c r="J57" t="s">
        <v>31</v>
      </c>
      <c r="M57">
        <f>ABS(G18)</f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FCCC-7C44-4253-9D4B-2B3038E895E5}">
  <dimension ref="A1:K27"/>
  <sheetViews>
    <sheetView tabSelected="1" topLeftCell="A10" workbookViewId="0">
      <selection activeCell="G31" sqref="G31"/>
    </sheetView>
  </sheetViews>
  <sheetFormatPr defaultRowHeight="14.6" x14ac:dyDescent="0.4"/>
  <cols>
    <col min="1" max="1" width="12.3828125" customWidth="1"/>
    <col min="2" max="11" width="5.69140625" customWidth="1"/>
  </cols>
  <sheetData>
    <row r="1" spans="1:11" x14ac:dyDescent="0.4">
      <c r="A1" s="11" t="s">
        <v>42</v>
      </c>
    </row>
    <row r="2" spans="1:11" x14ac:dyDescent="0.4">
      <c r="A2" t="s">
        <v>46</v>
      </c>
      <c r="B2" s="5">
        <v>1</v>
      </c>
      <c r="C2" s="5">
        <f>B2+1</f>
        <v>2</v>
      </c>
      <c r="D2" s="5">
        <f t="shared" ref="D2:K2" si="0">C2+1</f>
        <v>3</v>
      </c>
      <c r="E2" s="5">
        <f t="shared" si="0"/>
        <v>4</v>
      </c>
      <c r="F2" s="5">
        <f t="shared" si="0"/>
        <v>5</v>
      </c>
      <c r="G2" s="5">
        <f t="shared" si="0"/>
        <v>6</v>
      </c>
      <c r="H2" s="5">
        <f t="shared" si="0"/>
        <v>7</v>
      </c>
      <c r="I2" s="5">
        <f t="shared" si="0"/>
        <v>8</v>
      </c>
      <c r="J2" s="5">
        <f t="shared" si="0"/>
        <v>9</v>
      </c>
      <c r="K2" s="5">
        <f t="shared" si="0"/>
        <v>10</v>
      </c>
    </row>
    <row r="3" spans="1:11" x14ac:dyDescent="0.4">
      <c r="A3" t="s">
        <v>43</v>
      </c>
      <c r="B3" s="5">
        <f>11-B2</f>
        <v>10</v>
      </c>
      <c r="C3" s="5">
        <f t="shared" ref="C3:K3" si="1">11-C2</f>
        <v>9</v>
      </c>
      <c r="D3" s="5">
        <f t="shared" si="1"/>
        <v>8</v>
      </c>
      <c r="E3" s="5">
        <f t="shared" si="1"/>
        <v>7</v>
      </c>
      <c r="F3" s="5">
        <f t="shared" si="1"/>
        <v>6</v>
      </c>
      <c r="G3" s="5">
        <f t="shared" si="1"/>
        <v>5</v>
      </c>
      <c r="H3" s="5">
        <f t="shared" si="1"/>
        <v>4</v>
      </c>
      <c r="I3" s="5">
        <f t="shared" si="1"/>
        <v>3</v>
      </c>
      <c r="J3" s="5">
        <f t="shared" si="1"/>
        <v>2</v>
      </c>
      <c r="K3" s="5">
        <f t="shared" si="1"/>
        <v>1</v>
      </c>
    </row>
    <row r="4" spans="1:11" x14ac:dyDescent="0.4">
      <c r="A4" t="s">
        <v>44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</row>
    <row r="5" spans="1:11" x14ac:dyDescent="0.4">
      <c r="A5" t="s">
        <v>45</v>
      </c>
      <c r="B5" s="12">
        <f ca="1">RAND()</f>
        <v>3.0336947685505322E-3</v>
      </c>
      <c r="C5" s="12">
        <f ca="1">B5</f>
        <v>3.0336947685505322E-3</v>
      </c>
      <c r="D5" s="12">
        <f t="shared" ref="D5:K5" ca="1" si="2">C5</f>
        <v>3.0336947685505322E-3</v>
      </c>
      <c r="E5" s="12">
        <f t="shared" ca="1" si="2"/>
        <v>3.0336947685505322E-3</v>
      </c>
      <c r="F5" s="12">
        <f t="shared" ca="1" si="2"/>
        <v>3.0336947685505322E-3</v>
      </c>
      <c r="G5" s="12">
        <f t="shared" ca="1" si="2"/>
        <v>3.0336947685505322E-3</v>
      </c>
      <c r="H5" s="12">
        <f t="shared" ca="1" si="2"/>
        <v>3.0336947685505322E-3</v>
      </c>
      <c r="I5" s="12">
        <f t="shared" ca="1" si="2"/>
        <v>3.0336947685505322E-3</v>
      </c>
      <c r="J5" s="12">
        <f t="shared" ca="1" si="2"/>
        <v>3.0336947685505322E-3</v>
      </c>
      <c r="K5" s="12">
        <f t="shared" ca="1" si="2"/>
        <v>3.0336947685505322E-3</v>
      </c>
    </row>
    <row r="6" spans="1:11" x14ac:dyDescent="0.4">
      <c r="A6" t="s">
        <v>42</v>
      </c>
      <c r="B6">
        <f ca="1">(B3/10)*B4*B5</f>
        <v>3.0336947685505322E-3</v>
      </c>
      <c r="C6">
        <f t="shared" ref="C6:K6" ca="1" si="3">(C3/10)*C4*C5</f>
        <v>2.730325291695479E-3</v>
      </c>
      <c r="D6">
        <f t="shared" ca="1" si="3"/>
        <v>2.4269558148404258E-3</v>
      </c>
      <c r="E6">
        <f t="shared" ca="1" si="3"/>
        <v>2.1235863379853726E-3</v>
      </c>
      <c r="F6">
        <f t="shared" ca="1" si="3"/>
        <v>1.8202168611303193E-3</v>
      </c>
      <c r="G6">
        <f t="shared" ca="1" si="3"/>
        <v>1.5168473842752661E-3</v>
      </c>
      <c r="H6">
        <f t="shared" ca="1" si="3"/>
        <v>1.2134779074202129E-3</v>
      </c>
      <c r="I6">
        <f t="shared" ca="1" si="3"/>
        <v>9.1010843056515967E-4</v>
      </c>
      <c r="J6">
        <f t="shared" ca="1" si="3"/>
        <v>6.0673895371010644E-4</v>
      </c>
      <c r="K6">
        <f t="shared" ca="1" si="3"/>
        <v>3.0336947685505322E-4</v>
      </c>
    </row>
    <row r="8" spans="1:11" x14ac:dyDescent="0.4">
      <c r="A8" s="11" t="s">
        <v>47</v>
      </c>
    </row>
    <row r="9" spans="1:11" x14ac:dyDescent="0.4">
      <c r="A9" t="s">
        <v>46</v>
      </c>
      <c r="B9" s="5">
        <v>1</v>
      </c>
      <c r="C9" s="5">
        <f>B9+1</f>
        <v>2</v>
      </c>
      <c r="D9" s="5">
        <f t="shared" ref="D9:K9" si="4">C9+1</f>
        <v>3</v>
      </c>
      <c r="E9" s="5">
        <f t="shared" si="4"/>
        <v>4</v>
      </c>
      <c r="F9" s="5">
        <f t="shared" si="4"/>
        <v>5</v>
      </c>
      <c r="G9" s="5">
        <f t="shared" si="4"/>
        <v>6</v>
      </c>
      <c r="H9" s="5">
        <f t="shared" si="4"/>
        <v>7</v>
      </c>
      <c r="I9" s="5">
        <f t="shared" si="4"/>
        <v>8</v>
      </c>
      <c r="J9" s="5">
        <f t="shared" si="4"/>
        <v>9</v>
      </c>
      <c r="K9" s="5">
        <f t="shared" si="4"/>
        <v>10</v>
      </c>
    </row>
    <row r="10" spans="1:11" x14ac:dyDescent="0.4">
      <c r="A10" t="s">
        <v>43</v>
      </c>
      <c r="B10" s="5">
        <f>11-B9</f>
        <v>10</v>
      </c>
      <c r="C10" s="5">
        <f t="shared" ref="C10" si="5">11-C9</f>
        <v>9</v>
      </c>
      <c r="D10" s="5">
        <f t="shared" ref="D10" si="6">11-D9</f>
        <v>8</v>
      </c>
      <c r="E10" s="5">
        <f t="shared" ref="E10" si="7">11-E9</f>
        <v>7</v>
      </c>
      <c r="F10" s="5">
        <f t="shared" ref="F10" si="8">11-F9</f>
        <v>6</v>
      </c>
      <c r="G10" s="5">
        <f t="shared" ref="G10" si="9">11-G9</f>
        <v>5</v>
      </c>
      <c r="H10" s="5">
        <f t="shared" ref="H10" si="10">11-H9</f>
        <v>4</v>
      </c>
      <c r="I10" s="5">
        <f t="shared" ref="I10" si="11">11-I9</f>
        <v>3</v>
      </c>
      <c r="J10" s="5">
        <f t="shared" ref="J10" si="12">11-J9</f>
        <v>2</v>
      </c>
      <c r="K10" s="5">
        <f t="shared" ref="K10" si="13">11-K9</f>
        <v>1</v>
      </c>
    </row>
    <row r="11" spans="1:11" x14ac:dyDescent="0.4">
      <c r="A11" t="s">
        <v>44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</row>
    <row r="12" spans="1:11" x14ac:dyDescent="0.4">
      <c r="A12" t="s">
        <v>45</v>
      </c>
      <c r="B12" s="12">
        <f ca="1">B5</f>
        <v>3.0336947685505322E-3</v>
      </c>
      <c r="C12" s="12">
        <f ca="1">B12</f>
        <v>3.0336947685505322E-3</v>
      </c>
      <c r="D12" s="12">
        <f t="shared" ref="D12:K12" ca="1" si="14">C12</f>
        <v>3.0336947685505322E-3</v>
      </c>
      <c r="E12" s="12">
        <f t="shared" ca="1" si="14"/>
        <v>3.0336947685505322E-3</v>
      </c>
      <c r="F12" s="12">
        <f t="shared" ca="1" si="14"/>
        <v>3.0336947685505322E-3</v>
      </c>
      <c r="G12" s="12">
        <f t="shared" ca="1" si="14"/>
        <v>3.0336947685505322E-3</v>
      </c>
      <c r="H12" s="12">
        <f t="shared" ca="1" si="14"/>
        <v>3.0336947685505322E-3</v>
      </c>
      <c r="I12" s="12">
        <f t="shared" ca="1" si="14"/>
        <v>3.0336947685505322E-3</v>
      </c>
      <c r="J12" s="12">
        <f t="shared" ca="1" si="14"/>
        <v>3.0336947685505322E-3</v>
      </c>
      <c r="K12" s="12">
        <f t="shared" ca="1" si="14"/>
        <v>3.0336947685505322E-3</v>
      </c>
    </row>
    <row r="13" spans="1:11" x14ac:dyDescent="0.4">
      <c r="A13" t="s">
        <v>47</v>
      </c>
      <c r="B13">
        <f ca="1">POWER(B12,B9/2*B11)</f>
        <v>5.5078986633293574E-2</v>
      </c>
      <c r="C13">
        <f t="shared" ref="C13:K13" ca="1" si="15">POWER(C12,C9/2*C11)</f>
        <v>3.0336947685505322E-3</v>
      </c>
      <c r="D13">
        <f t="shared" ca="1" si="15"/>
        <v>1.6709283360648761E-4</v>
      </c>
      <c r="E13">
        <f t="shared" ca="1" si="15"/>
        <v>9.2033039487308674E-6</v>
      </c>
      <c r="F13">
        <f t="shared" ca="1" si="15"/>
        <v>5.069086551742852E-7</v>
      </c>
      <c r="G13">
        <f t="shared" ca="1" si="15"/>
        <v>2.7920015042645289E-8</v>
      </c>
      <c r="H13">
        <f t="shared" ca="1" si="15"/>
        <v>1.5378061353352176E-9</v>
      </c>
      <c r="I13">
        <f t="shared" ca="1" si="15"/>
        <v>8.4700803572725181E-11</v>
      </c>
      <c r="J13">
        <f t="shared" ca="1" si="15"/>
        <v>4.6652344278113539E-12</v>
      </c>
      <c r="K13">
        <f t="shared" ca="1" si="15"/>
        <v>2.569563846906026E-13</v>
      </c>
    </row>
    <row r="15" spans="1:11" x14ac:dyDescent="0.4">
      <c r="A15" s="11" t="s">
        <v>48</v>
      </c>
    </row>
    <row r="16" spans="1:11" x14ac:dyDescent="0.4">
      <c r="A16" t="s">
        <v>46</v>
      </c>
      <c r="B16" s="5">
        <v>1</v>
      </c>
      <c r="C16" s="5">
        <f>B16+1</f>
        <v>2</v>
      </c>
      <c r="D16" s="5">
        <f t="shared" ref="D16:K16" si="16">C16+1</f>
        <v>3</v>
      </c>
      <c r="E16" s="5">
        <f t="shared" si="16"/>
        <v>4</v>
      </c>
      <c r="F16" s="5">
        <f t="shared" si="16"/>
        <v>5</v>
      </c>
      <c r="G16" s="5">
        <f t="shared" si="16"/>
        <v>6</v>
      </c>
      <c r="H16" s="5">
        <f t="shared" si="16"/>
        <v>7</v>
      </c>
      <c r="I16" s="5">
        <f t="shared" si="16"/>
        <v>8</v>
      </c>
      <c r="J16" s="5">
        <f t="shared" si="16"/>
        <v>9</v>
      </c>
      <c r="K16" s="5">
        <f t="shared" si="16"/>
        <v>10</v>
      </c>
    </row>
    <row r="17" spans="1:11" x14ac:dyDescent="0.4">
      <c r="A17" t="s">
        <v>43</v>
      </c>
      <c r="B17" s="5">
        <f>11-B16</f>
        <v>10</v>
      </c>
      <c r="C17" s="5">
        <f t="shared" ref="C17" si="17">11-C16</f>
        <v>9</v>
      </c>
      <c r="D17" s="5">
        <f t="shared" ref="D17" si="18">11-D16</f>
        <v>8</v>
      </c>
      <c r="E17" s="5">
        <f t="shared" ref="E17" si="19">11-E16</f>
        <v>7</v>
      </c>
      <c r="F17" s="5">
        <f t="shared" ref="F17" si="20">11-F16</f>
        <v>6</v>
      </c>
      <c r="G17" s="5">
        <f t="shared" ref="G17" si="21">11-G16</f>
        <v>5</v>
      </c>
      <c r="H17" s="5">
        <f t="shared" ref="H17" si="22">11-H16</f>
        <v>4</v>
      </c>
      <c r="I17" s="5">
        <f t="shared" ref="I17" si="23">11-I16</f>
        <v>3</v>
      </c>
      <c r="J17" s="5">
        <f t="shared" ref="J17" si="24">11-J16</f>
        <v>2</v>
      </c>
      <c r="K17" s="5">
        <f t="shared" ref="K17" si="25">11-K16</f>
        <v>1</v>
      </c>
    </row>
    <row r="18" spans="1:11" x14ac:dyDescent="0.4">
      <c r="A18" t="s">
        <v>44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</row>
    <row r="19" spans="1:11" x14ac:dyDescent="0.4">
      <c r="A19" t="s">
        <v>49</v>
      </c>
      <c r="B19" s="12">
        <f ca="1">B12</f>
        <v>3.0336947685505322E-3</v>
      </c>
      <c r="C19" s="12">
        <f ca="1">B19</f>
        <v>3.0336947685505322E-3</v>
      </c>
      <c r="D19" s="12">
        <f t="shared" ref="D19:K20" ca="1" si="26">C19</f>
        <v>3.0336947685505322E-3</v>
      </c>
      <c r="E19" s="12">
        <f t="shared" ca="1" si="26"/>
        <v>3.0336947685505322E-3</v>
      </c>
      <c r="F19" s="12">
        <f t="shared" ca="1" si="26"/>
        <v>3.0336947685505322E-3</v>
      </c>
      <c r="G19" s="12">
        <f t="shared" ca="1" si="26"/>
        <v>3.0336947685505322E-3</v>
      </c>
      <c r="H19" s="12">
        <f t="shared" ca="1" si="26"/>
        <v>3.0336947685505322E-3</v>
      </c>
      <c r="I19" s="12">
        <f t="shared" ca="1" si="26"/>
        <v>3.0336947685505322E-3</v>
      </c>
      <c r="J19" s="12">
        <f t="shared" ca="1" si="26"/>
        <v>3.0336947685505322E-3</v>
      </c>
      <c r="K19" s="12">
        <f t="shared" ca="1" si="26"/>
        <v>3.0336947685505322E-3</v>
      </c>
    </row>
    <row r="20" spans="1:11" x14ac:dyDescent="0.4">
      <c r="A20" t="s">
        <v>50</v>
      </c>
      <c r="B20" s="12">
        <f ca="1">RAND()</f>
        <v>0.32723634098879306</v>
      </c>
      <c r="C20" s="12">
        <f ca="1">B20</f>
        <v>0.32723634098879306</v>
      </c>
      <c r="D20" s="12">
        <f t="shared" ca="1" si="26"/>
        <v>0.32723634098879306</v>
      </c>
      <c r="E20" s="12">
        <f t="shared" ca="1" si="26"/>
        <v>0.32723634098879306</v>
      </c>
      <c r="F20" s="12">
        <f t="shared" ca="1" si="26"/>
        <v>0.32723634098879306</v>
      </c>
      <c r="G20" s="12">
        <f t="shared" ca="1" si="26"/>
        <v>0.32723634098879306</v>
      </c>
      <c r="H20" s="12">
        <f t="shared" ca="1" si="26"/>
        <v>0.32723634098879306</v>
      </c>
      <c r="I20" s="12">
        <f t="shared" ca="1" si="26"/>
        <v>0.32723634098879306</v>
      </c>
      <c r="J20" s="12">
        <f t="shared" ca="1" si="26"/>
        <v>0.32723634098879306</v>
      </c>
      <c r="K20" s="12">
        <f t="shared" ca="1" si="26"/>
        <v>0.32723634098879306</v>
      </c>
    </row>
    <row r="21" spans="1:11" x14ac:dyDescent="0.4">
      <c r="A21" t="s">
        <v>48</v>
      </c>
      <c r="B21">
        <f ca="1">IF(B17&gt;=6,MAX(B19:B20)*B18,MIN(B19:B20)*B18)</f>
        <v>0.32723634098879306</v>
      </c>
      <c r="C21">
        <f t="shared" ref="C21:K21" ca="1" si="27">IF(C17&gt;=6,MAX(C19:C20)*C18,MIN(C19:C20)*C18)</f>
        <v>0.32723634098879306</v>
      </c>
      <c r="D21">
        <f t="shared" ca="1" si="27"/>
        <v>0.32723634098879306</v>
      </c>
      <c r="E21">
        <f t="shared" ca="1" si="27"/>
        <v>0.32723634098879306</v>
      </c>
      <c r="F21">
        <f t="shared" ca="1" si="27"/>
        <v>0.32723634098879306</v>
      </c>
      <c r="G21">
        <f t="shared" ca="1" si="27"/>
        <v>3.0336947685505322E-3</v>
      </c>
      <c r="H21">
        <f t="shared" ca="1" si="27"/>
        <v>3.0336947685505322E-3</v>
      </c>
      <c r="I21">
        <f t="shared" ca="1" si="27"/>
        <v>3.0336947685505322E-3</v>
      </c>
      <c r="J21">
        <f t="shared" ca="1" si="27"/>
        <v>3.0336947685505322E-3</v>
      </c>
      <c r="K21">
        <f t="shared" ca="1" si="27"/>
        <v>3.0336947685505322E-3</v>
      </c>
    </row>
    <row r="23" spans="1:11" x14ac:dyDescent="0.4">
      <c r="A23" s="11" t="s">
        <v>51</v>
      </c>
    </row>
    <row r="24" spans="1:11" x14ac:dyDescent="0.4">
      <c r="A24" t="s">
        <v>46</v>
      </c>
      <c r="B24" s="5">
        <v>1</v>
      </c>
      <c r="C24" s="5">
        <f>B24+1</f>
        <v>2</v>
      </c>
      <c r="D24" s="5">
        <f t="shared" ref="D24:K24" si="28">C24+1</f>
        <v>3</v>
      </c>
      <c r="E24" s="5">
        <f t="shared" si="28"/>
        <v>4</v>
      </c>
      <c r="F24" s="5">
        <f t="shared" si="28"/>
        <v>5</v>
      </c>
      <c r="G24" s="5">
        <f t="shared" si="28"/>
        <v>6</v>
      </c>
      <c r="H24" s="5">
        <f t="shared" si="28"/>
        <v>7</v>
      </c>
      <c r="I24" s="5">
        <f t="shared" si="28"/>
        <v>8</v>
      </c>
      <c r="J24" s="5">
        <f t="shared" si="28"/>
        <v>9</v>
      </c>
      <c r="K24" s="5">
        <f t="shared" si="28"/>
        <v>10</v>
      </c>
    </row>
    <row r="25" spans="1:11" x14ac:dyDescent="0.4">
      <c r="A25" t="s">
        <v>43</v>
      </c>
      <c r="B25" s="5">
        <f>11-B24</f>
        <v>10</v>
      </c>
      <c r="C25" s="5">
        <f t="shared" ref="C25" si="29">11-C24</f>
        <v>9</v>
      </c>
      <c r="D25" s="5">
        <f t="shared" ref="D25" si="30">11-D24</f>
        <v>8</v>
      </c>
      <c r="E25" s="5">
        <f t="shared" ref="E25" si="31">11-E24</f>
        <v>7</v>
      </c>
      <c r="F25" s="5">
        <f t="shared" ref="F25" si="32">11-F24</f>
        <v>6</v>
      </c>
      <c r="G25" s="5">
        <f t="shared" ref="G25" si="33">11-G24</f>
        <v>5</v>
      </c>
      <c r="H25" s="5">
        <f t="shared" ref="H25" si="34">11-H24</f>
        <v>4</v>
      </c>
      <c r="I25" s="5">
        <f t="shared" ref="I25" si="35">11-I24</f>
        <v>3</v>
      </c>
      <c r="J25" s="5">
        <f t="shared" ref="J25" si="36">11-J24</f>
        <v>2</v>
      </c>
      <c r="K25" s="5">
        <f t="shared" ref="K25" si="37">11-K24</f>
        <v>1</v>
      </c>
    </row>
    <row r="26" spans="1:11" x14ac:dyDescent="0.4">
      <c r="A26" t="s">
        <v>45</v>
      </c>
      <c r="B26" s="12">
        <f ca="1">B20</f>
        <v>0.32723634098879306</v>
      </c>
      <c r="C26" s="12">
        <f ca="1">B26</f>
        <v>0.32723634098879306</v>
      </c>
      <c r="D26" s="12">
        <f t="shared" ref="D26:K26" ca="1" si="38">C26</f>
        <v>0.32723634098879306</v>
      </c>
      <c r="E26" s="12">
        <f t="shared" ca="1" si="38"/>
        <v>0.32723634098879306</v>
      </c>
      <c r="F26" s="12">
        <f t="shared" ca="1" si="38"/>
        <v>0.32723634098879306</v>
      </c>
      <c r="G26" s="12">
        <f t="shared" ca="1" si="38"/>
        <v>0.32723634098879306</v>
      </c>
      <c r="H26" s="12">
        <f t="shared" ca="1" si="38"/>
        <v>0.32723634098879306</v>
      </c>
      <c r="I26" s="12">
        <f t="shared" ca="1" si="38"/>
        <v>0.32723634098879306</v>
      </c>
      <c r="J26" s="12">
        <f t="shared" ca="1" si="38"/>
        <v>0.32723634098879306</v>
      </c>
      <c r="K26" s="12">
        <f t="shared" ca="1" si="38"/>
        <v>0.32723634098879306</v>
      </c>
    </row>
    <row r="27" spans="1:11" x14ac:dyDescent="0.4">
      <c r="A27" t="s">
        <v>51</v>
      </c>
      <c r="B27">
        <f ca="1">POWER(B26,B24/2)</f>
        <v>0.57204575078291864</v>
      </c>
      <c r="C27">
        <f t="shared" ref="C27:K27" ca="1" si="39">POWER(C26,C24/2)</f>
        <v>0.32723634098879306</v>
      </c>
      <c r="D27">
        <f t="shared" ca="1" si="39"/>
        <v>0.18719415836438927</v>
      </c>
      <c r="E27">
        <f t="shared" ca="1" si="39"/>
        <v>0.10708362286373364</v>
      </c>
      <c r="F27">
        <f t="shared" ca="1" si="39"/>
        <v>6.1256731437639413E-2</v>
      </c>
      <c r="G27">
        <f t="shared" ca="1" si="39"/>
        <v>3.5041652925752058E-2</v>
      </c>
      <c r="H27">
        <f t="shared" ca="1" si="39"/>
        <v>2.0045428656586289E-2</v>
      </c>
      <c r="I27">
        <f t="shared" ca="1" si="39"/>
        <v>1.1466902285622339E-2</v>
      </c>
      <c r="J27">
        <f t="shared" ca="1" si="39"/>
        <v>6.5595927271331943E-3</v>
      </c>
      <c r="K27">
        <f t="shared" ca="1" si="39"/>
        <v>3.7523871464230822E-3</v>
      </c>
    </row>
  </sheetData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Zones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Simon</dc:creator>
  <cp:lastModifiedBy>Aaron Simon</cp:lastModifiedBy>
  <dcterms:created xsi:type="dcterms:W3CDTF">2025-03-07T22:23:20Z</dcterms:created>
  <dcterms:modified xsi:type="dcterms:W3CDTF">2025-03-08T00:38:38Z</dcterms:modified>
</cp:coreProperties>
</file>