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FDA27A28-5283-462E-A107-F64A5582D0D0}" xr6:coauthVersionLast="47" xr6:coauthVersionMax="47" xr10:uidLastSave="{00000000-0000-0000-0000-000000000000}"/>
  <bookViews>
    <workbookView xWindow="18334" yWindow="6626" windowWidth="14186" windowHeight="10894" xr2:uid="{87CC72D3-2D3B-434F-841B-4F590A05E654}"/>
  </bookViews>
  <sheets>
    <sheet name="GetTimeToContactHe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B9" i="1"/>
  <c r="B8" i="1"/>
  <c r="B7" i="1"/>
  <c r="B10" i="1" l="1"/>
  <c r="B13" i="1" s="1"/>
  <c r="B11" i="1"/>
  <c r="B15" i="1" l="1"/>
  <c r="B14" i="1"/>
  <c r="B17" i="1" s="1"/>
</calcChain>
</file>

<file path=xl/sharedStrings.xml><?xml version="1.0" encoding="utf-8"?>
<sst xmlns="http://schemas.openxmlformats.org/spreadsheetml/2006/main" count="20" uniqueCount="20">
  <si>
    <t>contactHeight</t>
  </si>
  <si>
    <t>height</t>
  </si>
  <si>
    <t>start</t>
  </si>
  <si>
    <t>end</t>
  </si>
  <si>
    <t>duration</t>
  </si>
  <si>
    <t>a</t>
  </si>
  <si>
    <t>b</t>
  </si>
  <si>
    <t>c</t>
  </si>
  <si>
    <t>discriminant</t>
  </si>
  <si>
    <t>check</t>
  </si>
  <si>
    <t>sqrtDiscriminant</t>
  </si>
  <si>
    <t>t1</t>
  </si>
  <si>
    <t>t2</t>
  </si>
  <si>
    <t>result</t>
  </si>
  <si>
    <r>
      <t>jumping to try to block now: {</t>
    </r>
    <r>
      <rPr>
        <sz val="9"/>
        <color rgb="FF9CDCFE"/>
        <rFont val="Consolas"/>
        <family val="3"/>
      </rPr>
      <t>ai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BallInfo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TimeSinceLastHit</t>
    </r>
    <r>
      <rPr>
        <sz val="9"/>
        <color rgb="FFCE9178"/>
        <rFont val="Consolas"/>
        <family val="3"/>
      </rPr>
      <t>} &gt;= {</t>
    </r>
    <r>
      <rPr>
        <sz val="9"/>
        <color rgb="FF9CDCFE"/>
        <rFont val="Consolas"/>
        <family val="3"/>
      </rPr>
      <t>spikeTime</t>
    </r>
    <r>
      <rPr>
        <sz val="9"/>
        <color rgb="FFCE9178"/>
        <rFont val="Consolas"/>
        <family val="3"/>
      </rPr>
      <t>} - {</t>
    </r>
    <r>
      <rPr>
        <sz val="9"/>
        <color rgb="FF9CDCFE"/>
        <rFont val="Consolas"/>
        <family val="3"/>
      </rPr>
      <t>jumpDuration</t>
    </r>
    <r>
      <rPr>
        <sz val="9"/>
        <color rgb="FFCE9178"/>
        <rFont val="Consolas"/>
        <family val="3"/>
      </rPr>
      <t>} - {</t>
    </r>
    <r>
      <rPr>
        <sz val="9"/>
        <color rgb="FF9CDCFE"/>
        <rFont val="Consolas"/>
        <family val="3"/>
      </rPr>
      <t>reactionTime</t>
    </r>
    <r>
      <rPr>
        <sz val="9"/>
        <color rgb="FFCE9178"/>
        <rFont val="Consolas"/>
        <family val="3"/>
      </rPr>
      <t>}</t>
    </r>
  </si>
  <si>
    <t>TimeSinceLastHit</t>
  </si>
  <si>
    <t>spikeTime</t>
  </si>
  <si>
    <t>jumpDuration</t>
  </si>
  <si>
    <t>reactionTime</t>
  </si>
  <si>
    <t>does not have how long until it gets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</si>
</sst>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9"/>
      <color rgb="FFCE9178"/>
      <name val="Consolas"/>
      <family val="3"/>
    </font>
    <font>
      <sz val="9"/>
      <color rgb="FF9CDCFE"/>
      <name val="Consolas"/>
      <family val="3"/>
    </font>
    <font>
      <sz val="9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2" fontId="1" fillId="0" borderId="0" xfId="0" applyNumberFormat="1" applyFont="1"/>
    <xf numFmtId="2" fontId="0" fillId="3" borderId="1" xfId="0" applyNumberForma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3A80-F8CA-40EC-98AD-D60245956223}">
  <dimension ref="A1:C26"/>
  <sheetViews>
    <sheetView tabSelected="1" topLeftCell="A10" workbookViewId="0">
      <selection activeCell="A27" sqref="A27"/>
    </sheetView>
  </sheetViews>
  <sheetFormatPr defaultRowHeight="14.6" x14ac:dyDescent="0.4"/>
  <cols>
    <col min="1" max="1" width="15.765625" customWidth="1"/>
    <col min="2" max="2" width="10.69140625" customWidth="1"/>
  </cols>
  <sheetData>
    <row r="1" spans="1:2" x14ac:dyDescent="0.4">
      <c r="A1" t="s">
        <v>0</v>
      </c>
      <c r="B1" s="1">
        <v>4</v>
      </c>
    </row>
    <row r="2" spans="1:2" x14ac:dyDescent="0.4">
      <c r="A2" t="s">
        <v>1</v>
      </c>
      <c r="B2" s="1">
        <v>7</v>
      </c>
    </row>
    <row r="3" spans="1:2" x14ac:dyDescent="0.4">
      <c r="A3" t="s">
        <v>2</v>
      </c>
      <c r="B3" s="1">
        <v>0.71320790000000001</v>
      </c>
    </row>
    <row r="4" spans="1:2" x14ac:dyDescent="0.4">
      <c r="A4" t="s">
        <v>3</v>
      </c>
      <c r="B4" s="1">
        <v>0</v>
      </c>
    </row>
    <row r="5" spans="1:2" x14ac:dyDescent="0.4">
      <c r="A5" t="s">
        <v>4</v>
      </c>
      <c r="B5" s="1">
        <v>1.75</v>
      </c>
    </row>
    <row r="7" spans="1:2" x14ac:dyDescent="0.4">
      <c r="A7" t="s">
        <v>5</v>
      </c>
      <c r="B7" s="3">
        <f>-4*B2</f>
        <v>-28</v>
      </c>
    </row>
    <row r="8" spans="1:2" x14ac:dyDescent="0.4">
      <c r="A8" t="s">
        <v>6</v>
      </c>
      <c r="B8" s="3">
        <f>4*B2-B3+B4</f>
        <v>27.2867921</v>
      </c>
    </row>
    <row r="9" spans="1:2" x14ac:dyDescent="0.4">
      <c r="A9" t="s">
        <v>7</v>
      </c>
      <c r="B9" s="3">
        <f>B3-B1</f>
        <v>-3.2867921</v>
      </c>
    </row>
    <row r="10" spans="1:2" x14ac:dyDescent="0.4">
      <c r="A10" t="s">
        <v>8</v>
      </c>
      <c r="B10" s="3">
        <f>B8*B8-4*B7*B9</f>
        <v>376.44830790862233</v>
      </c>
    </row>
    <row r="11" spans="1:2" x14ac:dyDescent="0.4">
      <c r="A11" t="s">
        <v>9</v>
      </c>
      <c r="B11" s="2" t="str">
        <f>IF(B10&lt;0,"No real solution","")</f>
        <v/>
      </c>
    </row>
    <row r="13" spans="1:2" x14ac:dyDescent="0.4">
      <c r="A13" t="s">
        <v>10</v>
      </c>
      <c r="B13" s="3">
        <f>SQRT(B10)</f>
        <v>19.402275843535012</v>
      </c>
    </row>
    <row r="14" spans="1:2" x14ac:dyDescent="0.4">
      <c r="A14" t="s">
        <v>11</v>
      </c>
      <c r="B14" s="4">
        <f>IFERROR((-B8+B13)/(2*B7),"")</f>
        <v>0.14079493315116048</v>
      </c>
    </row>
    <row r="15" spans="1:2" x14ac:dyDescent="0.4">
      <c r="A15" t="s">
        <v>12</v>
      </c>
      <c r="B15" s="4">
        <f>IFERROR((-B8-B13)/(2*B7),"")</f>
        <v>0.83373335613455368</v>
      </c>
    </row>
    <row r="17" spans="1:3" x14ac:dyDescent="0.4">
      <c r="A17" t="s">
        <v>13</v>
      </c>
      <c r="B17" s="4">
        <f>IF(AND(B14&gt;=0.5,B14&lt;=1),B14*B5,IF(AND(B15&gt;=0.5,B15&lt;=1),B15*B5,""))</f>
        <v>1.459033373235469</v>
      </c>
    </row>
    <row r="20" spans="1:3" x14ac:dyDescent="0.4">
      <c r="A20" s="5" t="s">
        <v>14</v>
      </c>
    </row>
    <row r="21" spans="1:3" x14ac:dyDescent="0.4">
      <c r="A21" t="s">
        <v>15</v>
      </c>
      <c r="B21" s="1">
        <v>0.96969559999999999</v>
      </c>
    </row>
    <row r="22" spans="1:3" x14ac:dyDescent="0.4">
      <c r="A22" t="s">
        <v>16</v>
      </c>
      <c r="B22" s="1">
        <v>1.459033</v>
      </c>
      <c r="C22" t="b">
        <f>ROUND(B22,5)=ROUND(B17,5)</f>
        <v>1</v>
      </c>
    </row>
    <row r="23" spans="1:3" x14ac:dyDescent="0.4">
      <c r="A23" t="s">
        <v>17</v>
      </c>
      <c r="B23" s="1">
        <v>0.2916667</v>
      </c>
    </row>
    <row r="24" spans="1:3" x14ac:dyDescent="0.4">
      <c r="A24" t="s">
        <v>18</v>
      </c>
      <c r="B24" s="1">
        <v>0.2</v>
      </c>
    </row>
    <row r="26" spans="1:3" x14ac:dyDescent="0.4">
      <c r="A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GetTimeToContactHeight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2025-05-09T23:01:29Z</dcterms:created>
  <dcterms:modified xsi:type="dcterms:W3CDTF">2025-05-09T23:11:27Z</dcterms:modified>
</cp:coreProperties>
</file>