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checkCompatibility="1"/>
  <xr:revisionPtr revIDLastSave="0" documentId="13_ncr:1_{5E6C804A-3FCD-48C9-80E4-817DD6478D4F}" xr6:coauthVersionLast="47" xr6:coauthVersionMax="47" xr10:uidLastSave="{00000000-0000-0000-0000-000000000000}"/>
  <workbookProtection workbookAlgorithmName="SHA-512" workbookHashValue="bqNmU66aRIEpZQgywktF7tp83q8Oon7I77fDEG5vdW6/adVQNGNQUdQ0Y4y8xIqMZeQaMaA/7I8fYgKnccBW1A==" workbookSaltValue="+OlPgrY0oloTV70UPgJPI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2" l="1"/>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<sst xmlns="http://schemas.openxmlformats.org/spreadsheetml/2006/main" count="774" uniqueCount="134">
  <si>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</si>
  <si>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</si>
  <si>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</si>
  <si>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</si>
  <si>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</si>
  <si>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</si>
  <si>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</si>
  <si>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</si>
  <si>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</si>
  <si>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</si>
  <si>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</si>
  <si>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</si>
  <si>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</si>
  <si>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</si>
  <si>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</si>
  <si>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</si>
  <si>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</si>
  <si>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</si>
  <si>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</si>
  <si>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</si>
  <si>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</si>
  <si>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</si>
  <si>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</si>
  <si>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</si>
  <si>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</si>
  <si>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</si>
  <si>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</si>
  <si>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</si>
  <si>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</si>
  <si>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</si>
  <si>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</si>
  <si>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</si>
  <si>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</si>
  <si>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</si>
  <si>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</si>
  <si>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</si>
  <si>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</si>
  <si>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</si>
  <si>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</si>
  <si>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</si>
  <si>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</si>
  <si>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</si>
  <si>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</si>
  <si>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</si>
  <si>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</si>
  <si>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</si>
  <si>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</si>
  <si>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</si>
  <si>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</si>
  <si>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</si>
  <si>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</si>
  <si>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</si>
  <si>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</si>
  <si>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</si>
  <si>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</si>
  <si>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</si>
  <si>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</si>
  <si>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</si>
  <si>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</si>
  <si>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</si>
  <si>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</si>
  <si>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</si>
  <si>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</si>
  <si>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</si>
  <si>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</si>
  <si>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</si>
  <si>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</si>
  <si>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</si>
  <si>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</si>
  <si>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</si>
  <si>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</si>
  <si>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</si>
  <si>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</si>
  <si>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</si>
  <si>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</si>
  <si>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</si>
  <si>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</si>
  <si>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</si>
  <si>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</si>
  <si>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</si>
  <si>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</si>
  <si>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</si>
  <si>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</si>
  <si>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</si>
  <si>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</si>
  <si>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</si>
  <si>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</si>
  <si>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</si>
  <si>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</si>
  <si>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</si>
  <si>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</si>
  <si>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</si>
  <si>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</si>
  <si>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</si>
  <si>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</si>
  <si>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</si>
  <si>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</si>
  <si>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</si>
  <si>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</si>
  <si>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</si>
  <si>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</si>
  <si>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</si>
  <si>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</si>
  <si>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</si>
  <si>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</si>
  <si>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</si>
  <si>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</si>
  <si>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</si>
  <si>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</si>
  <si>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</si>
  <si>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</si>
  <si>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</si>
  <si>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</si>
  <si>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Mar</t>
  </si>
  <si>
    <t>Friday, Mar 17th</t>
  </si>
  <si>
    <t xml:space="preserve"> - St. Patrick's Day</t>
  </si>
  <si>
    <t>Thursday, Mar 17th</t>
  </si>
  <si>
    <t>Thursday, Mar 23rd</t>
  </si>
  <si>
    <t xml:space="preserve"> - First Day of Ramadan</t>
  </si>
  <si>
    <t>Mar / Apr</t>
  </si>
  <si>
    <t>Apr</t>
  </si>
  <si>
    <t>Sunday, Apr 3rd</t>
  </si>
  <si>
    <t>Thursday, Apr 6th</t>
  </si>
  <si>
    <t xml:space="preserve"> - First Day of Passover</t>
  </si>
  <si>
    <t>Friday, Apr 7th</t>
  </si>
  <si>
    <t xml:space="preserve"> - Good Friday</t>
  </si>
  <si>
    <t>Week of March 26, 2023 - April 01, 2023</t>
  </si>
  <si>
    <t>March 5, 2023 - April 01, 2023
Rolling-28 Day Period</t>
  </si>
  <si>
    <t>For the Week of March 26, 2023 to April 01, 2023</t>
  </si>
  <si>
    <t>Friday, Apr 15th</t>
  </si>
  <si>
    <t>Saturday, Apr 16th</t>
  </si>
  <si>
    <t>Sunday, Apr 9th</t>
  </si>
  <si>
    <t xml:space="preserve"> - Easter Sunday</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</si>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</sst>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March 26, 2023 - April 01, 2023</v>
      </c>
      <c r="B1" s="167" t="s">
        <v>67</v>
      </c>
      <c r="C1" s="168"/>
      <c r="D1" s="168"/>
      <c r="E1" s="168"/>
      <c r="F1" s="168"/>
      <c r="G1" s="168"/>
      <c r="H1" s="168"/>
      <c r="I1" s="168"/>
      <c r="J1" s="168"/>
      <c r="K1" s="169"/>
      <c r="L1" s="40"/>
      <c r="M1" s="167" t="s">
        <v>74</v>
      </c>
      <c r="N1" s="168"/>
      <c r="O1" s="168"/>
      <c r="P1" s="168"/>
      <c r="Q1" s="168"/>
      <c r="R1" s="168"/>
      <c r="S1" s="168"/>
      <c r="T1" s="168"/>
      <c r="U1" s="168"/>
      <c r="V1" s="169"/>
      <c r="W1" s="40"/>
      <c r="X1" s="167" t="s">
        <v>68</v>
      </c>
      <c r="Y1" s="168"/>
      <c r="Z1" s="168"/>
      <c r="AA1" s="168"/>
      <c r="AB1" s="168"/>
      <c r="AC1" s="168"/>
      <c r="AD1" s="168"/>
      <c r="AE1" s="168"/>
      <c r="AF1" s="168"/>
      <c r="AG1" s="169"/>
      <c r="AH1" s="40"/>
      <c r="AI1" s="167" t="s">
        <v>75</v>
      </c>
      <c r="AJ1" s="168"/>
      <c r="AK1" s="168"/>
      <c r="AL1" s="168"/>
      <c r="AM1" s="168"/>
      <c r="AN1" s="168"/>
      <c r="AO1" s="168"/>
      <c r="AP1" s="168"/>
      <c r="AQ1" s="168"/>
      <c r="AR1" s="169"/>
      <c r="AS1" s="40"/>
      <c r="AT1" s="167" t="s">
        <v>69</v>
      </c>
      <c r="AU1" s="168"/>
      <c r="AV1" s="168"/>
      <c r="AW1" s="168"/>
      <c r="AX1" s="168"/>
      <c r="AY1" s="168"/>
      <c r="AZ1" s="168"/>
      <c r="BA1" s="168"/>
      <c r="BB1" s="168"/>
      <c r="BC1" s="169"/>
      <c r="BD1" s="40"/>
      <c r="BE1" s="167" t="s">
        <v>76</v>
      </c>
      <c r="BF1" s="168"/>
      <c r="BG1" s="168"/>
      <c r="BH1" s="168"/>
      <c r="BI1" s="168"/>
      <c r="BJ1" s="168"/>
      <c r="BK1" s="168"/>
      <c r="BL1" s="168"/>
      <c r="BM1" s="168"/>
      <c r="BN1" s="169"/>
    </row>
    <row r="2" spans="1:66" x14ac:dyDescent="0.45">
      <c r="A2" s="171"/>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W2" s="44"/>
      <c r="X2" s="42"/>
      <c r="Y2" s="43"/>
      <c r="Z2" s="43"/>
      <c r="AA2" s="43"/>
      <c r="AB2" s="43"/>
      <c r="AC2" s="165" t="s">
        <v>65</v>
      </c>
      <c r="AD2" s="43"/>
      <c r="AE2" s="43"/>
      <c r="AF2" s="165" t="s">
        <v>66</v>
      </c>
      <c r="AG2" s="166" t="s">
        <v>57</v>
      </c>
      <c r="AH2" s="44"/>
      <c r="AI2" s="42"/>
      <c r="AJ2" s="43"/>
      <c r="AK2" s="43"/>
      <c r="AL2" s="43"/>
      <c r="AM2" s="43"/>
      <c r="AN2" s="165" t="s">
        <v>65</v>
      </c>
      <c r="AO2" s="43"/>
      <c r="AP2" s="43"/>
      <c r="AQ2" s="165" t="s">
        <v>66</v>
      </c>
      <c r="AR2" s="166" t="s">
        <v>57</v>
      </c>
      <c r="AS2" s="40"/>
      <c r="AT2" s="42"/>
      <c r="AU2" s="43"/>
      <c r="AV2" s="43"/>
      <c r="AW2" s="43"/>
      <c r="AX2" s="43"/>
      <c r="AY2" s="165" t="s">
        <v>65</v>
      </c>
      <c r="AZ2" s="43"/>
      <c r="BA2" s="43"/>
      <c r="BB2" s="165" t="s">
        <v>66</v>
      </c>
      <c r="BC2" s="166" t="s">
        <v>57</v>
      </c>
      <c r="BD2" s="44"/>
      <c r="BE2" s="42"/>
      <c r="BF2" s="43"/>
      <c r="BG2" s="43"/>
      <c r="BH2" s="43"/>
      <c r="BI2" s="43"/>
      <c r="BJ2" s="165" t="s">
        <v>65</v>
      </c>
      <c r="BK2" s="43"/>
      <c r="BL2" s="43"/>
      <c r="BM2" s="165" t="s">
        <v>66</v>
      </c>
      <c r="BN2" s="166" t="s">
        <v>57</v>
      </c>
    </row>
    <row r="3" spans="1:66" x14ac:dyDescent="0.45">
      <c r="A3" s="171"/>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W3" s="44"/>
      <c r="X3" s="45" t="s">
        <v>58</v>
      </c>
      <c r="Y3" s="44" t="s">
        <v>59</v>
      </c>
      <c r="Z3" s="44" t="s">
        <v>60</v>
      </c>
      <c r="AA3" s="44" t="s">
        <v>61</v>
      </c>
      <c r="AB3" s="44" t="s">
        <v>62</v>
      </c>
      <c r="AC3" s="165"/>
      <c r="AD3" s="44" t="s">
        <v>63</v>
      </c>
      <c r="AE3" s="44" t="s">
        <v>64</v>
      </c>
      <c r="AF3" s="165"/>
      <c r="AG3" s="166"/>
      <c r="AH3" s="44"/>
      <c r="AI3" s="45" t="s">
        <v>58</v>
      </c>
      <c r="AJ3" s="44" t="s">
        <v>59</v>
      </c>
      <c r="AK3" s="44" t="s">
        <v>60</v>
      </c>
      <c r="AL3" s="44" t="s">
        <v>61</v>
      </c>
      <c r="AM3" s="44" t="s">
        <v>62</v>
      </c>
      <c r="AN3" s="165"/>
      <c r="AO3" s="44" t="s">
        <v>63</v>
      </c>
      <c r="AP3" s="44" t="s">
        <v>64</v>
      </c>
      <c r="AQ3" s="165"/>
      <c r="AR3" s="166"/>
      <c r="AS3" s="40"/>
      <c r="AT3" s="45" t="s">
        <v>58</v>
      </c>
      <c r="AU3" s="44" t="s">
        <v>59</v>
      </c>
      <c r="AV3" s="44" t="s">
        <v>60</v>
      </c>
      <c r="AW3" s="44" t="s">
        <v>61</v>
      </c>
      <c r="AX3" s="44" t="s">
        <v>62</v>
      </c>
      <c r="AY3" s="165"/>
      <c r="AZ3" s="44" t="s">
        <v>63</v>
      </c>
      <c r="BA3" s="44" t="s">
        <v>64</v>
      </c>
      <c r="BB3" s="165"/>
      <c r="BC3" s="166"/>
      <c r="BD3" s="44"/>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Data'!G$3,FALSE)</f>
        <v>52.211889914215902</v>
      </c>
      <c r="C4" s="48">
        <f>VLOOKUP($A4,'Occupancy Raw Data'!$B$8:$BE$45,'Occupancy Raw Data'!H$3,FALSE)</f>
        <v>61.930634565167701</v>
      </c>
      <c r="D4" s="48">
        <f>VLOOKUP($A4,'Occupancy Raw Data'!$B$8:$BE$45,'Occupancy Raw Data'!I$3,FALSE)</f>
        <v>66.024417907423398</v>
      </c>
      <c r="E4" s="48">
        <f>VLOOKUP($A4,'Occupancy Raw Data'!$B$8:$BE$45,'Occupancy Raw Data'!J$3,FALSE)</f>
        <v>66.219191101632802</v>
      </c>
      <c r="F4" s="48">
        <f>VLOOKUP($A4,'Occupancy Raw Data'!$B$8:$BE$45,'Occupancy Raw Data'!K$3,FALSE)</f>
        <v>65.525744948053401</v>
      </c>
      <c r="G4" s="49">
        <f>VLOOKUP($A4,'Occupancy Raw Data'!$B$8:$BE$45,'Occupancy Raw Data'!L$3,FALSE)</f>
        <v>62.3823874562976</v>
      </c>
      <c r="H4" s="48">
        <f>VLOOKUP($A4,'Occupancy Raw Data'!$B$8:$BE$45,'Occupancy Raw Data'!N$3,FALSE)</f>
        <v>74.238240017086298</v>
      </c>
      <c r="I4" s="48">
        <f>VLOOKUP($A4,'Occupancy Raw Data'!$B$8:$BE$45,'Occupancy Raw Data'!O$3,FALSE)</f>
        <v>76.862146326955596</v>
      </c>
      <c r="J4" s="49">
        <f>VLOOKUP($A4,'Occupancy Raw Data'!$B$8:$BE$45,'Occupancy Raw Data'!P$3,FALSE)</f>
        <v>75.552830811126697</v>
      </c>
      <c r="K4" s="50">
        <f>VLOOKUP($A4,'Occupancy Raw Data'!$B$8:$BE$45,'Occupancy Raw Data'!R$3,FALSE)</f>
        <v>66.150877736892696</v>
      </c>
      <c r="M4" s="47">
        <f>VLOOKUP($A4,'Occupancy Raw Data'!$B$8:$BE$45,'Occupancy Raw Data'!T$3,FALSE)</f>
        <v>1.27047393112462</v>
      </c>
      <c r="N4" s="48">
        <f>VLOOKUP($A4,'Occupancy Raw Data'!$B$8:$BE$45,'Occupancy Raw Data'!U$3,FALSE)</f>
        <v>5.6944005706847403</v>
      </c>
      <c r="O4" s="48">
        <f>VLOOKUP($A4,'Occupancy Raw Data'!$B$8:$BE$45,'Occupancy Raw Data'!V$3,FALSE)</f>
        <v>6.3366090012783802</v>
      </c>
      <c r="P4" s="48">
        <f>VLOOKUP($A4,'Occupancy Raw Data'!$B$8:$BE$45,'Occupancy Raw Data'!W$3,FALSE)</f>
        <v>5.4728857345299797</v>
      </c>
      <c r="Q4" s="48">
        <f>VLOOKUP($A4,'Occupancy Raw Data'!$B$8:$BE$45,'Occupancy Raw Data'!X$3,FALSE)</f>
        <v>3.0290694864634302</v>
      </c>
      <c r="R4" s="49">
        <f>VLOOKUP($A4,'Occupancy Raw Data'!$B$8:$BE$45,'Occupancy Raw Data'!Y$3,FALSE)</f>
        <v>4.4497346428088598</v>
      </c>
      <c r="S4" s="48">
        <f>VLOOKUP($A4,'Occupancy Raw Data'!$B$8:$BE$45,'Occupancy Raw Data'!AA$3,FALSE)</f>
        <v>1.6113377254051999</v>
      </c>
      <c r="T4" s="48">
        <f>VLOOKUP($A4,'Occupancy Raw Data'!$B$8:$BE$45,'Occupancy Raw Data'!AB$3,FALSE)</f>
        <v>1.0854138389072601</v>
      </c>
      <c r="U4" s="49">
        <f>VLOOKUP($A4,'Occupancy Raw Data'!$B$8:$BE$45,'Occupancy Raw Data'!AC$3,FALSE)</f>
        <v>1.3466647153455</v>
      </c>
      <c r="V4" s="50">
        <f>VLOOKUP($A4,'Occupancy Raw Data'!$B$8:$BE$45,'Occupancy Raw Data'!AE$3,FALSE)</f>
        <v>3.40194117133702</v>
      </c>
      <c r="X4" s="51">
        <f>VLOOKUP($A4,'ADR Raw Data'!$B$6:$BE$43,'ADR Raw Data'!G$1,FALSE)</f>
        <v>149.568118888729</v>
      </c>
      <c r="Y4" s="52">
        <f>VLOOKUP($A4,'ADR Raw Data'!$B$6:$BE$43,'ADR Raw Data'!H$1,FALSE)</f>
        <v>153.76343246077599</v>
      </c>
      <c r="Z4" s="52">
        <f>VLOOKUP($A4,'ADR Raw Data'!$B$6:$BE$43,'ADR Raw Data'!I$1,FALSE)</f>
        <v>157.32832769886201</v>
      </c>
      <c r="AA4" s="52">
        <f>VLOOKUP($A4,'ADR Raw Data'!$B$6:$BE$43,'ADR Raw Data'!J$1,FALSE)</f>
        <v>155.053446686158</v>
      </c>
      <c r="AB4" s="52">
        <f>VLOOKUP($A4,'ADR Raw Data'!$B$6:$BE$43,'ADR Raw Data'!K$1,FALSE)</f>
        <v>152.82846869263099</v>
      </c>
      <c r="AC4" s="53">
        <f>VLOOKUP($A4,'ADR Raw Data'!$B$6:$BE$43,'ADR Raw Data'!L$1,FALSE)</f>
        <v>153.89321868019201</v>
      </c>
      <c r="AD4" s="52">
        <f>VLOOKUP($A4,'ADR Raw Data'!$B$6:$BE$43,'ADR Raw Data'!N$1,FALSE)</f>
        <v>164.76814054451401</v>
      </c>
      <c r="AE4" s="52">
        <f>VLOOKUP($A4,'ADR Raw Data'!$B$6:$BE$43,'ADR Raw Data'!O$1,FALSE)</f>
        <v>170.47730235490701</v>
      </c>
      <c r="AF4" s="53">
        <f>VLOOKUP($A4,'ADR Raw Data'!$B$6:$BE$43,'ADR Raw Data'!P$1,FALSE)</f>
        <v>167.67802926689799</v>
      </c>
      <c r="AG4" s="54">
        <f>VLOOKUP($A4,'ADR Raw Data'!$B$6:$BE$43,'ADR Raw Data'!R$1,FALSE)</f>
        <v>158.39809568099901</v>
      </c>
      <c r="AI4" s="47">
        <f>VLOOKUP($A4,'ADR Raw Data'!$B$6:$BE$43,'ADR Raw Data'!T$1,FALSE)</f>
        <v>6.7108969268471901</v>
      </c>
      <c r="AJ4" s="48">
        <f>VLOOKUP($A4,'ADR Raw Data'!$B$6:$BE$43,'ADR Raw Data'!U$1,FALSE)</f>
        <v>10.265470379205601</v>
      </c>
      <c r="AK4" s="48">
        <f>VLOOKUP($A4,'ADR Raw Data'!$B$6:$BE$43,'ADR Raw Data'!V$1,FALSE)</f>
        <v>11.1832929044701</v>
      </c>
      <c r="AL4" s="48">
        <f>VLOOKUP($A4,'ADR Raw Data'!$B$6:$BE$43,'ADR Raw Data'!W$1,FALSE)</f>
        <v>10.532332619024499</v>
      </c>
      <c r="AM4" s="48">
        <f>VLOOKUP($A4,'ADR Raw Data'!$B$6:$BE$43,'ADR Raw Data'!X$1,FALSE)</f>
        <v>8.33507171229917</v>
      </c>
      <c r="AN4" s="49">
        <f>VLOOKUP($A4,'ADR Raw Data'!$B$6:$BE$43,'ADR Raw Data'!Y$1,FALSE)</f>
        <v>9.5177890976629396</v>
      </c>
      <c r="AO4" s="48">
        <f>VLOOKUP($A4,'ADR Raw Data'!$B$6:$BE$43,'ADR Raw Data'!AA$1,FALSE)</f>
        <v>3.4044402279551398</v>
      </c>
      <c r="AP4" s="48">
        <f>VLOOKUP($A4,'ADR Raw Data'!$B$6:$BE$43,'ADR Raw Data'!AB$1,FALSE)</f>
        <v>3.6470986826156002</v>
      </c>
      <c r="AQ4" s="49">
        <f>VLOOKUP($A4,'ADR Raw Data'!$B$6:$BE$43,'ADR Raw Data'!AC$1,FALSE)</f>
        <v>3.52908396297931</v>
      </c>
      <c r="AR4" s="50">
        <f>VLOOKUP($A4,'ADR Raw Data'!$B$6:$BE$43,'ADR Raw Data'!AE$1,FALSE)</f>
        <v>7.2559876770670204</v>
      </c>
      <c r="AS4" s="40"/>
      <c r="AT4" s="51">
        <f>VLOOKUP($A4,'RevPAR Raw Data'!$B$6:$BE$43,'RevPAR Raw Data'!G$1,FALSE)</f>
        <v>78.092341580947306</v>
      </c>
      <c r="AU4" s="52">
        <f>VLOOKUP($A4,'RevPAR Raw Data'!$B$6:$BE$43,'RevPAR Raw Data'!H$1,FALSE)</f>
        <v>95.226669452142005</v>
      </c>
      <c r="AV4" s="52">
        <f>VLOOKUP($A4,'RevPAR Raw Data'!$B$6:$BE$43,'RevPAR Raw Data'!I$1,FALSE)</f>
        <v>103.87511256665699</v>
      </c>
      <c r="AW4" s="52">
        <f>VLOOKUP($A4,'RevPAR Raw Data'!$B$6:$BE$43,'RevPAR Raw Data'!J$1,FALSE)</f>
        <v>102.675138170775</v>
      </c>
      <c r="AX4" s="52">
        <f>VLOOKUP($A4,'RevPAR Raw Data'!$B$6:$BE$43,'RevPAR Raw Data'!K$1,FALSE)</f>
        <v>100.141992603549</v>
      </c>
      <c r="AY4" s="53">
        <f>VLOOKUP($A4,'RevPAR Raw Data'!$B$6:$BE$43,'RevPAR Raw Data'!L$1,FALSE)</f>
        <v>96.002263946044707</v>
      </c>
      <c r="AZ4" s="52">
        <f>VLOOKUP($A4,'RevPAR Raw Data'!$B$6:$BE$43,'RevPAR Raw Data'!N$1,FALSE)</f>
        <v>122.320967649127</v>
      </c>
      <c r="BA4" s="52">
        <f>VLOOKUP($A4,'RevPAR Raw Data'!$B$6:$BE$43,'RevPAR Raw Data'!O$1,FALSE)</f>
        <v>131.03251359027499</v>
      </c>
      <c r="BB4" s="53">
        <f>VLOOKUP($A4,'RevPAR Raw Data'!$B$6:$BE$43,'RevPAR Raw Data'!P$1,FALSE)</f>
        <v>126.685497759451</v>
      </c>
      <c r="BC4" s="54">
        <f>VLOOKUP($A4,'RevPAR Raw Data'!$B$6:$BE$43,'RevPAR Raw Data'!R$1,FALSE)</f>
        <v>104.781730611504</v>
      </c>
      <c r="BE4" s="47">
        <f>VLOOKUP($A4,'RevPAR Raw Data'!$B$6:$BE$43,'RevPAR Raw Data'!T$1,FALSE)</f>
        <v>8.0666310539720492</v>
      </c>
      <c r="BF4" s="48">
        <f>VLOOKUP($A4,'RevPAR Raw Data'!$B$6:$BE$43,'RevPAR Raw Data'!U$1,FALSE)</f>
        <v>16.544427953747402</v>
      </c>
      <c r="BG4" s="48">
        <f>VLOOKUP($A4,'RevPAR Raw Data'!$B$6:$BE$43,'RevPAR Raw Data'!V$1,FALSE)</f>
        <v>18.228543450572499</v>
      </c>
      <c r="BH4" s="48">
        <f>VLOOKUP($A4,'RevPAR Raw Data'!$B$6:$BE$43,'RevPAR Raw Data'!W$1,FALSE)</f>
        <v>16.581640882974298</v>
      </c>
      <c r="BI4" s="48">
        <f>VLOOKUP($A4,'RevPAR Raw Data'!$B$6:$BE$43,'RevPAR Raw Data'!X$1,FALSE)</f>
        <v>11.616616312674701</v>
      </c>
      <c r="BJ4" s="49">
        <f>VLOOKUP($A4,'RevPAR Raw Data'!$B$6:$BE$43,'RevPAR Raw Data'!Y$1,FALSE)</f>
        <v>14.39104009918</v>
      </c>
      <c r="BK4" s="48">
        <f>VLOOKUP($A4,'RevPAR Raw Data'!$B$6:$BE$43,'RevPAR Raw Data'!AA$1,FALSE)</f>
        <v>5.0706349830922504</v>
      </c>
      <c r="BL4" s="48">
        <f>VLOOKUP($A4,'RevPAR Raw Data'!$B$6:$BE$43,'RevPAR Raw Data'!AB$1,FALSE)</f>
        <v>4.7720986353425801</v>
      </c>
      <c r="BM4" s="49">
        <f>VLOOKUP($A4,'RevPAR Raw Data'!$B$6:$BE$43,'RevPAR Raw Data'!AC$1,FALSE)</f>
        <v>4.92327360682917</v>
      </c>
      <c r="BN4" s="50">
        <f>VLOOKUP($A4,'RevPAR Raw Data'!$B$6:$BE$43,'RevPAR Raw Data'!AE$1,FALSE)</f>
        <v>10.904773280577301</v>
      </c>
    </row>
    <row r="5" spans="1:66" x14ac:dyDescent="0.45">
      <c r="A5" s="46" t="s">
        <v>70</v>
      </c>
      <c r="B5" s="47">
        <f>VLOOKUP($A5,'Occupancy Raw Data'!$B$8:$BE$45,'Occupancy Raw Data'!G$3,FALSE)</f>
        <v>51.854928720003997</v>
      </c>
      <c r="C5" s="48">
        <f>VLOOKUP($A5,'Occupancy Raw Data'!$B$8:$BE$45,'Occupancy Raw Data'!H$3,FALSE)</f>
        <v>62.295799299883299</v>
      </c>
      <c r="D5" s="48">
        <f>VLOOKUP($A5,'Occupancy Raw Data'!$B$8:$BE$45,'Occupancy Raw Data'!I$3,FALSE)</f>
        <v>67.270179087818903</v>
      </c>
      <c r="E5" s="48">
        <f>VLOOKUP($A5,'Occupancy Raw Data'!$B$8:$BE$45,'Occupancy Raw Data'!J$3,FALSE)</f>
        <v>68.728121353558905</v>
      </c>
      <c r="F5" s="48">
        <f>VLOOKUP($A5,'Occupancy Raw Data'!$B$8:$BE$45,'Occupancy Raw Data'!K$3,FALSE)</f>
        <v>69.518719975599197</v>
      </c>
      <c r="G5" s="49">
        <f>VLOOKUP($A5,'Occupancy Raw Data'!$B$8:$BE$45,'Occupancy Raw Data'!L$3,FALSE)</f>
        <v>63.933549687372903</v>
      </c>
      <c r="H5" s="48">
        <f>VLOOKUP($A5,'Occupancy Raw Data'!$B$8:$BE$45,'Occupancy Raw Data'!N$3,FALSE)</f>
        <v>79.165632142197694</v>
      </c>
      <c r="I5" s="48">
        <f>VLOOKUP($A5,'Occupancy Raw Data'!$B$8:$BE$45,'Occupancy Raw Data'!O$3,FALSE)</f>
        <v>82.087275916193704</v>
      </c>
      <c r="J5" s="49">
        <f>VLOOKUP($A5,'Occupancy Raw Data'!$B$8:$BE$45,'Occupancy Raw Data'!P$3,FALSE)</f>
        <v>80.627782724844096</v>
      </c>
      <c r="K5" s="50">
        <f>VLOOKUP($A5,'Occupancy Raw Data'!$B$8:$BE$45,'Occupancy Raw Data'!R$3,FALSE)</f>
        <v>68.706431406103107</v>
      </c>
      <c r="M5" s="47">
        <f>VLOOKUP($A5,'Occupancy Raw Data'!$B$8:$BE$45,'Occupancy Raw Data'!T$3,FALSE)</f>
        <v>5.86740676074779</v>
      </c>
      <c r="N5" s="48">
        <f>VLOOKUP($A5,'Occupancy Raw Data'!$B$8:$BE$45,'Occupancy Raw Data'!U$3,FALSE)</f>
        <v>9.6634534666041194</v>
      </c>
      <c r="O5" s="48">
        <f>VLOOKUP($A5,'Occupancy Raw Data'!$B$8:$BE$45,'Occupancy Raw Data'!V$3,FALSE)</f>
        <v>10.288699186348101</v>
      </c>
      <c r="P5" s="48">
        <f>VLOOKUP($A5,'Occupancy Raw Data'!$B$8:$BE$45,'Occupancy Raw Data'!W$3,FALSE)</f>
        <v>11.9156380861456</v>
      </c>
      <c r="Q5" s="48">
        <f>VLOOKUP($A5,'Occupancy Raw Data'!$B$8:$BE$45,'Occupancy Raw Data'!X$3,FALSE)</f>
        <v>7.3494002181035398</v>
      </c>
      <c r="R5" s="49">
        <f>VLOOKUP($A5,'Occupancy Raw Data'!$B$8:$BE$45,'Occupancy Raw Data'!Y$3,FALSE)</f>
        <v>9.1194672236988605</v>
      </c>
      <c r="S5" s="48">
        <f>VLOOKUP($A5,'Occupancy Raw Data'!$B$8:$BE$45,'Occupancy Raw Data'!AA$3,FALSE)</f>
        <v>2.95727623840778</v>
      </c>
      <c r="T5" s="48">
        <f>VLOOKUP($A5,'Occupancy Raw Data'!$B$8:$BE$45,'Occupancy Raw Data'!AB$3,FALSE)</f>
        <v>2.4587966344118901</v>
      </c>
      <c r="U5" s="49">
        <f>VLOOKUP($A5,'Occupancy Raw Data'!$B$8:$BE$45,'Occupancy Raw Data'!AC$3,FALSE)</f>
        <v>2.7046085186344002</v>
      </c>
      <c r="V5" s="50">
        <f>VLOOKUP($A5,'Occupancy Raw Data'!$B$8:$BE$45,'Occupancy Raw Data'!AE$3,FALSE)</f>
        <v>6.8504267095671096</v>
      </c>
      <c r="X5" s="51">
        <f>VLOOKUP($A5,'ADR Raw Data'!$B$6:$BE$43,'ADR Raw Data'!G$1,FALSE)</f>
        <v>117.86623798383199</v>
      </c>
      <c r="Y5" s="52">
        <f>VLOOKUP($A5,'ADR Raw Data'!$B$6:$BE$43,'ADR Raw Data'!H$1,FALSE)</f>
        <v>129.468515465271</v>
      </c>
      <c r="Z5" s="52">
        <f>VLOOKUP($A5,'ADR Raw Data'!$B$6:$BE$43,'ADR Raw Data'!I$1,FALSE)</f>
        <v>132.290862340563</v>
      </c>
      <c r="AA5" s="52">
        <f>VLOOKUP($A5,'ADR Raw Data'!$B$6:$BE$43,'ADR Raw Data'!J$1,FALSE)</f>
        <v>130.233792656123</v>
      </c>
      <c r="AB5" s="52">
        <f>VLOOKUP($A5,'ADR Raw Data'!$B$6:$BE$43,'ADR Raw Data'!K$1,FALSE)</f>
        <v>126.68064724001999</v>
      </c>
      <c r="AC5" s="53">
        <f>VLOOKUP($A5,'ADR Raw Data'!$B$6:$BE$43,'ADR Raw Data'!L$1,FALSE)</f>
        <v>127.73863041561199</v>
      </c>
      <c r="AD5" s="52">
        <f>VLOOKUP($A5,'ADR Raw Data'!$B$6:$BE$43,'ADR Raw Data'!N$1,FALSE)</f>
        <v>138.26019259434901</v>
      </c>
      <c r="AE5" s="52">
        <f>VLOOKUP($A5,'ADR Raw Data'!$B$6:$BE$43,'ADR Raw Data'!O$1,FALSE)</f>
        <v>142.45122273504899</v>
      </c>
      <c r="AF5" s="53">
        <f>VLOOKUP($A5,'ADR Raw Data'!$B$6:$BE$43,'ADR Raw Data'!P$1,FALSE)</f>
        <v>140.39558035901601</v>
      </c>
      <c r="AG5" s="54">
        <f>VLOOKUP($A5,'ADR Raw Data'!$B$6:$BE$43,'ADR Raw Data'!R$1,FALSE)</f>
        <v>131.985125127429</v>
      </c>
      <c r="AI5" s="47">
        <f>VLOOKUP($A5,'ADR Raw Data'!$B$6:$BE$43,'ADR Raw Data'!T$1,FALSE)</f>
        <v>13.7121025472432</v>
      </c>
      <c r="AJ5" s="48">
        <f>VLOOKUP($A5,'ADR Raw Data'!$B$6:$BE$43,'ADR Raw Data'!U$1,FALSE)</f>
        <v>19.412641334175099</v>
      </c>
      <c r="AK5" s="48">
        <f>VLOOKUP($A5,'ADR Raw Data'!$B$6:$BE$43,'ADR Raw Data'!V$1,FALSE)</f>
        <v>18.594303669138199</v>
      </c>
      <c r="AL5" s="48">
        <f>VLOOKUP($A5,'ADR Raw Data'!$B$6:$BE$43,'ADR Raw Data'!W$1,FALSE)</f>
        <v>17.516647614377</v>
      </c>
      <c r="AM5" s="48">
        <f>VLOOKUP($A5,'ADR Raw Data'!$B$6:$BE$43,'ADR Raw Data'!X$1,FALSE)</f>
        <v>13.0825381639578</v>
      </c>
      <c r="AN5" s="49">
        <f>VLOOKUP($A5,'ADR Raw Data'!$B$6:$BE$43,'ADR Raw Data'!Y$1,FALSE)</f>
        <v>16.576368728504001</v>
      </c>
      <c r="AO5" s="48">
        <f>VLOOKUP($A5,'ADR Raw Data'!$B$6:$BE$43,'ADR Raw Data'!AA$1,FALSE)</f>
        <v>6.5751666035646998</v>
      </c>
      <c r="AP5" s="48">
        <f>VLOOKUP($A5,'ADR Raw Data'!$B$6:$BE$43,'ADR Raw Data'!AB$1,FALSE)</f>
        <v>6.8600191097805396</v>
      </c>
      <c r="AQ5" s="49">
        <f>VLOOKUP($A5,'ADR Raw Data'!$B$6:$BE$43,'ADR Raw Data'!AC$1,FALSE)</f>
        <v>6.7200382454971104</v>
      </c>
      <c r="AR5" s="50">
        <f>VLOOKUP($A5,'ADR Raw Data'!$B$6:$BE$43,'ADR Raw Data'!AE$1,FALSE)</f>
        <v>12.5471666807352</v>
      </c>
      <c r="AS5" s="40"/>
      <c r="AT5" s="51">
        <f>VLOOKUP($A5,'RevPAR Raw Data'!$B$6:$BE$43,'RevPAR Raw Data'!G$1,FALSE)</f>
        <v>61.119453691466603</v>
      </c>
      <c r="AU5" s="52">
        <f>VLOOKUP($A5,'RevPAR Raw Data'!$B$6:$BE$43,'RevPAR Raw Data'!H$1,FALSE)</f>
        <v>80.653446550783798</v>
      </c>
      <c r="AV5" s="52">
        <f>VLOOKUP($A5,'RevPAR Raw Data'!$B$6:$BE$43,'RevPAR Raw Data'!I$1,FALSE)</f>
        <v>88.992300013317404</v>
      </c>
      <c r="AW5" s="52">
        <f>VLOOKUP($A5,'RevPAR Raw Data'!$B$6:$BE$43,'RevPAR Raw Data'!J$1,FALSE)</f>
        <v>89.507239060042593</v>
      </c>
      <c r="AX5" s="52">
        <f>VLOOKUP($A5,'RevPAR Raw Data'!$B$6:$BE$43,'RevPAR Raw Data'!K$1,FALSE)</f>
        <v>88.066764418066697</v>
      </c>
      <c r="AY5" s="53">
        <f>VLOOKUP($A5,'RevPAR Raw Data'!$B$6:$BE$43,'RevPAR Raw Data'!L$1,FALSE)</f>
        <v>81.667840746735394</v>
      </c>
      <c r="AZ5" s="52">
        <f>VLOOKUP($A5,'RevPAR Raw Data'!$B$6:$BE$43,'RevPAR Raw Data'!N$1,FALSE)</f>
        <v>109.45455546833701</v>
      </c>
      <c r="BA5" s="52">
        <f>VLOOKUP($A5,'RevPAR Raw Data'!$B$6:$BE$43,'RevPAR Raw Data'!O$1,FALSE)</f>
        <v>116.93432825251099</v>
      </c>
      <c r="BB5" s="53">
        <f>VLOOKUP($A5,'RevPAR Raw Data'!$B$6:$BE$43,'RevPAR Raw Data'!P$1,FALSE)</f>
        <v>113.197843487151</v>
      </c>
      <c r="BC5" s="54">
        <f>VLOOKUP($A5,'RevPAR Raw Data'!$B$6:$BE$43,'RevPAR Raw Data'!R$1,FALSE)</f>
        <v>90.682269461936897</v>
      </c>
      <c r="BE5" s="47">
        <f>VLOOKUP($A5,'RevPAR Raw Data'!$B$6:$BE$43,'RevPAR Raw Data'!T$1,FALSE)</f>
        <v>20.384054139888601</v>
      </c>
      <c r="BF5" s="48">
        <f>VLOOKUP($A5,'RevPAR Raw Data'!$B$6:$BE$43,'RevPAR Raw Data'!U$1,FALSE)</f>
        <v>30.952026362746</v>
      </c>
      <c r="BG5" s="48">
        <f>VLOOKUP($A5,'RevPAR Raw Data'!$B$6:$BE$43,'RevPAR Raw Data'!V$1,FALSE)</f>
        <v>30.7961148258001</v>
      </c>
      <c r="BH5" s="48">
        <f>VLOOKUP($A5,'RevPAR Raw Data'!$B$6:$BE$43,'RevPAR Raw Data'!W$1,FALSE)</f>
        <v>31.519506035077299</v>
      </c>
      <c r="BI5" s="48">
        <f>VLOOKUP($A5,'RevPAR Raw Data'!$B$6:$BE$43,'RevPAR Raw Data'!X$1,FALSE)</f>
        <v>21.393426470416799</v>
      </c>
      <c r="BJ5" s="49">
        <f>VLOOKUP($A5,'RevPAR Raw Data'!$B$6:$BE$43,'RevPAR Raw Data'!Y$1,FALSE)</f>
        <v>27.207512465278199</v>
      </c>
      <c r="BK5" s="48">
        <f>VLOOKUP($A5,'RevPAR Raw Data'!$B$6:$BE$43,'RevPAR Raw Data'!AA$1,FALSE)</f>
        <v>9.7268886815754296</v>
      </c>
      <c r="BL5" s="48">
        <f>VLOOKUP($A5,'RevPAR Raw Data'!$B$6:$BE$43,'RevPAR Raw Data'!AB$1,FALSE)</f>
        <v>9.4874896631837409</v>
      </c>
      <c r="BM5" s="49">
        <f>VLOOKUP($A5,'RevPAR Raw Data'!$B$6:$BE$43,'RevPAR Raw Data'!AC$1,FALSE)</f>
        <v>9.6063974909747198</v>
      </c>
      <c r="BN5" s="50">
        <f>VLOOKUP($A5,'RevPAR Raw Data'!$B$6:$BE$43,'RevPAR Raw Data'!AE$1,FALSE)</f>
        <v>20.2571278478934</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65.4645498506613</v>
      </c>
      <c r="C7" s="48">
        <f>VLOOKUP($A7,'Occupancy Raw Data'!$B$8:$BE$45,'Occupancy Raw Data'!H$3,FALSE)</f>
        <v>80.881161587835706</v>
      </c>
      <c r="D7" s="48">
        <f>VLOOKUP($A7,'Occupancy Raw Data'!$B$8:$BE$45,'Occupancy Raw Data'!I$3,FALSE)</f>
        <v>85.367091312127698</v>
      </c>
      <c r="E7" s="48">
        <f>VLOOKUP($A7,'Occupancy Raw Data'!$B$8:$BE$45,'Occupancy Raw Data'!J$3,FALSE)</f>
        <v>82.757791843602206</v>
      </c>
      <c r="F7" s="48">
        <f>VLOOKUP($A7,'Occupancy Raw Data'!$B$8:$BE$45,'Occupancy Raw Data'!K$3,FALSE)</f>
        <v>75.188594181032499</v>
      </c>
      <c r="G7" s="49">
        <f>VLOOKUP($A7,'Occupancy Raw Data'!$B$8:$BE$45,'Occupancy Raw Data'!L$3,FALSE)</f>
        <v>77.931837755051902</v>
      </c>
      <c r="H7" s="48">
        <f>VLOOKUP($A7,'Occupancy Raw Data'!$B$8:$BE$45,'Occupancy Raw Data'!N$3,FALSE)</f>
        <v>77.897446014778595</v>
      </c>
      <c r="I7" s="48">
        <f>VLOOKUP($A7,'Occupancy Raw Data'!$B$8:$BE$45,'Occupancy Raw Data'!O$3,FALSE)</f>
        <v>83.670815696965306</v>
      </c>
      <c r="J7" s="49">
        <f>VLOOKUP($A7,'Occupancy Raw Data'!$B$8:$BE$45,'Occupancy Raw Data'!P$3,FALSE)</f>
        <v>80.784130855871993</v>
      </c>
      <c r="K7" s="50">
        <f>VLOOKUP($A7,'Occupancy Raw Data'!$B$8:$BE$45,'Occupancy Raw Data'!R$3,FALSE)</f>
        <v>78.746778641000503</v>
      </c>
      <c r="M7" s="47">
        <f>VLOOKUP($A7,'Occupancy Raw Data'!$B$8:$BE$45,'Occupancy Raw Data'!T$3,FALSE)</f>
        <v>20.953132174953801</v>
      </c>
      <c r="N7" s="48">
        <f>VLOOKUP($A7,'Occupancy Raw Data'!$B$8:$BE$45,'Occupancy Raw Data'!U$3,FALSE)</f>
        <v>37.118310953410699</v>
      </c>
      <c r="O7" s="48">
        <f>VLOOKUP($A7,'Occupancy Raw Data'!$B$8:$BE$45,'Occupancy Raw Data'!V$3,FALSE)</f>
        <v>34.767801460128403</v>
      </c>
      <c r="P7" s="48">
        <f>VLOOKUP($A7,'Occupancy Raw Data'!$B$8:$BE$45,'Occupancy Raw Data'!W$3,FALSE)</f>
        <v>32.431166837548197</v>
      </c>
      <c r="Q7" s="48">
        <f>VLOOKUP($A7,'Occupancy Raw Data'!$B$8:$BE$45,'Occupancy Raw Data'!X$3,FALSE)</f>
        <v>17.6267790245134</v>
      </c>
      <c r="R7" s="49">
        <f>VLOOKUP($A7,'Occupancy Raw Data'!$B$8:$BE$45,'Occupancy Raw Data'!Y$3,FALSE)</f>
        <v>28.6570209219731</v>
      </c>
      <c r="S7" s="48">
        <f>VLOOKUP($A7,'Occupancy Raw Data'!$B$8:$BE$45,'Occupancy Raw Data'!AA$3,FALSE)</f>
        <v>0.16805544287340499</v>
      </c>
      <c r="T7" s="48">
        <f>VLOOKUP($A7,'Occupancy Raw Data'!$B$8:$BE$45,'Occupancy Raw Data'!AB$3,FALSE)</f>
        <v>-2.26358090154209</v>
      </c>
      <c r="U7" s="49">
        <f>VLOOKUP($A7,'Occupancy Raw Data'!$B$8:$BE$45,'Occupancy Raw Data'!AC$3,FALSE)</f>
        <v>-1.10612098142155</v>
      </c>
      <c r="V7" s="50">
        <f>VLOOKUP($A7,'Occupancy Raw Data'!$B$8:$BE$45,'Occupancy Raw Data'!AE$3,FALSE)</f>
        <v>18.200021699221001</v>
      </c>
      <c r="X7" s="51">
        <f>VLOOKUP($A7,'ADR Raw Data'!$B$6:$BE$43,'ADR Raw Data'!G$1,FALSE)</f>
        <v>195.29596632493701</v>
      </c>
      <c r="Y7" s="52">
        <f>VLOOKUP($A7,'ADR Raw Data'!$B$6:$BE$43,'ADR Raw Data'!H$1,FALSE)</f>
        <v>228.68278879068299</v>
      </c>
      <c r="Z7" s="52">
        <f>VLOOKUP($A7,'ADR Raw Data'!$B$6:$BE$43,'ADR Raw Data'!I$1,FALSE)</f>
        <v>234.25872429399701</v>
      </c>
      <c r="AA7" s="52">
        <f>VLOOKUP($A7,'ADR Raw Data'!$B$6:$BE$43,'ADR Raw Data'!J$1,FALSE)</f>
        <v>223.43928841126899</v>
      </c>
      <c r="AB7" s="52">
        <f>VLOOKUP($A7,'ADR Raw Data'!$B$6:$BE$43,'ADR Raw Data'!K$1,FALSE)</f>
        <v>203.75562448795401</v>
      </c>
      <c r="AC7" s="53">
        <f>VLOOKUP($A7,'ADR Raw Data'!$B$6:$BE$43,'ADR Raw Data'!L$1,FALSE)</f>
        <v>218.37164772712001</v>
      </c>
      <c r="AD7" s="52">
        <f>VLOOKUP($A7,'ADR Raw Data'!$B$6:$BE$43,'ADR Raw Data'!N$1,FALSE)</f>
        <v>187.76006400736699</v>
      </c>
      <c r="AE7" s="52">
        <f>VLOOKUP($A7,'ADR Raw Data'!$B$6:$BE$43,'ADR Raw Data'!O$1,FALSE)</f>
        <v>192.282469802685</v>
      </c>
      <c r="AF7" s="53">
        <f>VLOOKUP($A7,'ADR Raw Data'!$B$6:$BE$43,'ADR Raw Data'!P$1,FALSE)</f>
        <v>190.10206718174101</v>
      </c>
      <c r="AG7" s="54">
        <f>VLOOKUP($A7,'ADR Raw Data'!$B$6:$BE$43,'ADR Raw Data'!R$1,FALSE)</f>
        <v>210.08565437899901</v>
      </c>
      <c r="AI7" s="47">
        <f>VLOOKUP($A7,'ADR Raw Data'!$B$6:$BE$43,'ADR Raw Data'!T$1,FALSE)</f>
        <v>28.594830119328002</v>
      </c>
      <c r="AJ7" s="48">
        <f>VLOOKUP($A7,'ADR Raw Data'!$B$6:$BE$43,'ADR Raw Data'!U$1,FALSE)</f>
        <v>38.037696826954601</v>
      </c>
      <c r="AK7" s="48">
        <f>VLOOKUP($A7,'ADR Raw Data'!$B$6:$BE$43,'ADR Raw Data'!V$1,FALSE)</f>
        <v>38.056357802782699</v>
      </c>
      <c r="AL7" s="48">
        <f>VLOOKUP($A7,'ADR Raw Data'!$B$6:$BE$43,'ADR Raw Data'!W$1,FALSE)</f>
        <v>32.2778459233582</v>
      </c>
      <c r="AM7" s="48">
        <f>VLOOKUP($A7,'ADR Raw Data'!$B$6:$BE$43,'ADR Raw Data'!X$1,FALSE)</f>
        <v>25.986393290093201</v>
      </c>
      <c r="AN7" s="49">
        <f>VLOOKUP($A7,'ADR Raw Data'!$B$6:$BE$43,'ADR Raw Data'!Y$1,FALSE)</f>
        <v>33.250548644296998</v>
      </c>
      <c r="AO7" s="48">
        <f>VLOOKUP($A7,'ADR Raw Data'!$B$6:$BE$43,'ADR Raw Data'!AA$1,FALSE)</f>
        <v>1.70682142928823</v>
      </c>
      <c r="AP7" s="48">
        <f>VLOOKUP($A7,'ADR Raw Data'!$B$6:$BE$43,'ADR Raw Data'!AB$1,FALSE)</f>
        <v>0.60011170796901203</v>
      </c>
      <c r="AQ7" s="49">
        <f>VLOOKUP($A7,'ADR Raw Data'!$B$6:$BE$43,'ADR Raw Data'!AC$1,FALSE)</f>
        <v>1.1025741885732501</v>
      </c>
      <c r="AR7" s="50">
        <f>VLOOKUP($A7,'ADR Raw Data'!$B$6:$BE$43,'ADR Raw Data'!AE$1,FALSE)</f>
        <v>21.886126797014199</v>
      </c>
      <c r="AS7" s="40"/>
      <c r="AT7" s="51">
        <f>VLOOKUP($A7,'RevPAR Raw Data'!$B$6:$BE$43,'RevPAR Raw Data'!G$1,FALSE)</f>
        <v>127.84962523111901</v>
      </c>
      <c r="AU7" s="52">
        <f>VLOOKUP($A7,'RevPAR Raw Data'!$B$6:$BE$43,'RevPAR Raw Data'!H$1,FALSE)</f>
        <v>184.96129592536201</v>
      </c>
      <c r="AV7" s="52">
        <f>VLOOKUP($A7,'RevPAR Raw Data'!$B$6:$BE$43,'RevPAR Raw Data'!I$1,FALSE)</f>
        <v>199.979859074682</v>
      </c>
      <c r="AW7" s="52">
        <f>VLOOKUP($A7,'RevPAR Raw Data'!$B$6:$BE$43,'RevPAR Raw Data'!J$1,FALSE)</f>
        <v>184.91342120022401</v>
      </c>
      <c r="AX7" s="52">
        <f>VLOOKUP($A7,'RevPAR Raw Data'!$B$6:$BE$43,'RevPAR Raw Data'!K$1,FALSE)</f>
        <v>153.20098961727601</v>
      </c>
      <c r="AY7" s="53">
        <f>VLOOKUP($A7,'RevPAR Raw Data'!$B$6:$BE$43,'RevPAR Raw Data'!L$1,FALSE)</f>
        <v>170.18103820973201</v>
      </c>
      <c r="AZ7" s="52">
        <f>VLOOKUP($A7,'RevPAR Raw Data'!$B$6:$BE$43,'RevPAR Raw Data'!N$1,FALSE)</f>
        <v>146.260294497453</v>
      </c>
      <c r="BA7" s="52">
        <f>VLOOKUP($A7,'RevPAR Raw Data'!$B$6:$BE$43,'RevPAR Raw Data'!O$1,FALSE)</f>
        <v>160.88431092617799</v>
      </c>
      <c r="BB7" s="53">
        <f>VLOOKUP($A7,'RevPAR Raw Data'!$B$6:$BE$43,'RevPAR Raw Data'!P$1,FALSE)</f>
        <v>153.57230271181501</v>
      </c>
      <c r="BC7" s="54">
        <f>VLOOKUP($A7,'RevPAR Raw Data'!$B$6:$BE$43,'RevPAR Raw Data'!R$1,FALSE)</f>
        <v>165.43568521032799</v>
      </c>
      <c r="BE7" s="47">
        <f>VLOOKUP($A7,'RevPAR Raw Data'!$B$6:$BE$43,'RevPAR Raw Data'!T$1,FALSE)</f>
        <v>55.539474844388202</v>
      </c>
      <c r="BF7" s="48">
        <f>VLOOKUP($A7,'RevPAR Raw Data'!$B$6:$BE$43,'RevPAR Raw Data'!U$1,FALSE)</f>
        <v>89.274958368109907</v>
      </c>
      <c r="BG7" s="48">
        <f>VLOOKUP($A7,'RevPAR Raw Data'!$B$6:$BE$43,'RevPAR Raw Data'!V$1,FALSE)</f>
        <v>86.055518186738794</v>
      </c>
      <c r="BH7" s="48">
        <f>VLOOKUP($A7,'RevPAR Raw Data'!$B$6:$BE$43,'RevPAR Raw Data'!W$1,FALSE)</f>
        <v>75.177094823877496</v>
      </c>
      <c r="BI7" s="48">
        <f>VLOOKUP($A7,'RevPAR Raw Data'!$B$6:$BE$43,'RevPAR Raw Data'!X$1,FALSE)</f>
        <v>48.193736436292397</v>
      </c>
      <c r="BJ7" s="49">
        <f>VLOOKUP($A7,'RevPAR Raw Data'!$B$6:$BE$43,'RevPAR Raw Data'!Y$1,FALSE)</f>
        <v>71.436186247937201</v>
      </c>
      <c r="BK7" s="48">
        <f>VLOOKUP($A7,'RevPAR Raw Data'!$B$6:$BE$43,'RevPAR Raw Data'!AA$1,FALSE)</f>
        <v>1.8777452784736799</v>
      </c>
      <c r="BL7" s="48">
        <f>VLOOKUP($A7,'RevPAR Raw Data'!$B$6:$BE$43,'RevPAR Raw Data'!AB$1,FALSE)</f>
        <v>-1.6770532075825899</v>
      </c>
      <c r="BM7" s="49">
        <f>VLOOKUP($A7,'RevPAR Raw Data'!$B$6:$BE$43,'RevPAR Raw Data'!AC$1,FALSE)</f>
        <v>-1.57425972838552E-2</v>
      </c>
      <c r="BN7" s="50">
        <f>VLOOKUP($A7,'RevPAR Raw Data'!$B$6:$BE$43,'RevPAR Raw Data'!AE$1,FALSE)</f>
        <v>44.0694283224109</v>
      </c>
    </row>
    <row r="8" spans="1:66" x14ac:dyDescent="0.45">
      <c r="A8" s="63" t="s">
        <v>89</v>
      </c>
      <c r="B8" s="47">
        <f>VLOOKUP($A8,'Occupancy Raw Data'!$B$8:$BE$45,'Occupancy Raw Data'!G$3,FALSE)</f>
        <v>76.364386670793294</v>
      </c>
      <c r="C8" s="48">
        <f>VLOOKUP($A8,'Occupancy Raw Data'!$B$8:$BE$45,'Occupancy Raw Data'!H$3,FALSE)</f>
        <v>95.223357061797103</v>
      </c>
      <c r="D8" s="48">
        <f>VLOOKUP($A8,'Occupancy Raw Data'!$B$8:$BE$45,'Occupancy Raw Data'!I$3,FALSE)</f>
        <v>96.296296296296205</v>
      </c>
      <c r="E8" s="48">
        <f>VLOOKUP($A8,'Occupancy Raw Data'!$B$8:$BE$45,'Occupancy Raw Data'!J$3,FALSE)</f>
        <v>93.933766635716395</v>
      </c>
      <c r="F8" s="48">
        <f>VLOOKUP($A8,'Occupancy Raw Data'!$B$8:$BE$45,'Occupancy Raw Data'!K$3,FALSE)</f>
        <v>84.463014546579998</v>
      </c>
      <c r="G8" s="49">
        <f>VLOOKUP($A8,'Occupancy Raw Data'!$B$8:$BE$45,'Occupancy Raw Data'!L$3,FALSE)</f>
        <v>89.256164242236594</v>
      </c>
      <c r="H8" s="48">
        <f>VLOOKUP($A8,'Occupancy Raw Data'!$B$8:$BE$45,'Occupancy Raw Data'!N$3,FALSE)</f>
        <v>83.0393067161869</v>
      </c>
      <c r="I8" s="48">
        <f>VLOOKUP($A8,'Occupancy Raw Data'!$B$8:$BE$45,'Occupancy Raw Data'!O$3,FALSE)</f>
        <v>91.333952336737795</v>
      </c>
      <c r="J8" s="49">
        <f>VLOOKUP($A8,'Occupancy Raw Data'!$B$8:$BE$45,'Occupancy Raw Data'!P$3,FALSE)</f>
        <v>87.186629526462298</v>
      </c>
      <c r="K8" s="50">
        <f>VLOOKUP($A8,'Occupancy Raw Data'!$B$8:$BE$45,'Occupancy Raw Data'!R$3,FALSE)</f>
        <v>88.664868609158304</v>
      </c>
      <c r="M8" s="47">
        <f>VLOOKUP($A8,'Occupancy Raw Data'!$B$8:$BE$45,'Occupancy Raw Data'!T$3,FALSE)</f>
        <v>25.678471371634298</v>
      </c>
      <c r="N8" s="48">
        <f>VLOOKUP($A8,'Occupancy Raw Data'!$B$8:$BE$45,'Occupancy Raw Data'!U$3,FALSE)</f>
        <v>45.455175134490403</v>
      </c>
      <c r="O8" s="48">
        <f>VLOOKUP($A8,'Occupancy Raw Data'!$B$8:$BE$45,'Occupancy Raw Data'!V$3,FALSE)</f>
        <v>39.942934707332597</v>
      </c>
      <c r="P8" s="48">
        <f>VLOOKUP($A8,'Occupancy Raw Data'!$B$8:$BE$45,'Occupancy Raw Data'!W$3,FALSE)</f>
        <v>38.100263750905803</v>
      </c>
      <c r="Q8" s="48">
        <f>VLOOKUP($A8,'Occupancy Raw Data'!$B$8:$BE$45,'Occupancy Raw Data'!X$3,FALSE)</f>
        <v>14.747334123902201</v>
      </c>
      <c r="R8" s="49">
        <f>VLOOKUP($A8,'Occupancy Raw Data'!$B$8:$BE$45,'Occupancy Raw Data'!Y$3,FALSE)</f>
        <v>32.559335251372602</v>
      </c>
      <c r="S8" s="48">
        <f>VLOOKUP($A8,'Occupancy Raw Data'!$B$8:$BE$45,'Occupancy Raw Data'!AA$3,FALSE)</f>
        <v>-3.7778071627199199</v>
      </c>
      <c r="T8" s="48">
        <f>VLOOKUP($A8,'Occupancy Raw Data'!$B$8:$BE$45,'Occupancy Raw Data'!AB$3,FALSE)</f>
        <v>-2.2248653497070801</v>
      </c>
      <c r="U8" s="49">
        <f>VLOOKUP($A8,'Occupancy Raw Data'!$B$8:$BE$45,'Occupancy Raw Data'!AC$3,FALSE)</f>
        <v>-2.97060474831523</v>
      </c>
      <c r="V8" s="50">
        <f>VLOOKUP($A8,'Occupancy Raw Data'!$B$8:$BE$45,'Occupancy Raw Data'!AE$3,FALSE)</f>
        <v>20.194043570661599</v>
      </c>
      <c r="X8" s="51">
        <f>VLOOKUP($A8,'ADR Raw Data'!$B$6:$BE$43,'ADR Raw Data'!G$1,FALSE)</f>
        <v>202.18893542285801</v>
      </c>
      <c r="Y8" s="52">
        <f>VLOOKUP($A8,'ADR Raw Data'!$B$6:$BE$43,'ADR Raw Data'!H$1,FALSE)</f>
        <v>242.66002491874301</v>
      </c>
      <c r="Z8" s="52">
        <f>VLOOKUP($A8,'ADR Raw Data'!$B$6:$BE$43,'ADR Raw Data'!I$1,FALSE)</f>
        <v>239.96944396828701</v>
      </c>
      <c r="AA8" s="52">
        <f>VLOOKUP($A8,'ADR Raw Data'!$B$6:$BE$43,'ADR Raw Data'!J$1,FALSE)</f>
        <v>234.624255903349</v>
      </c>
      <c r="AB8" s="52">
        <f>VLOOKUP($A8,'ADR Raw Data'!$B$6:$BE$43,'ADR Raw Data'!K$1,FALSE)</f>
        <v>215.17261756443099</v>
      </c>
      <c r="AC8" s="53">
        <f>VLOOKUP($A8,'ADR Raw Data'!$B$6:$BE$43,'ADR Raw Data'!L$1,FALSE)</f>
        <v>228.26070067964301</v>
      </c>
      <c r="AD8" s="52">
        <f>VLOOKUP($A8,'ADR Raw Data'!$B$6:$BE$43,'ADR Raw Data'!N$1,FALSE)</f>
        <v>181.764560815008</v>
      </c>
      <c r="AE8" s="52">
        <f>VLOOKUP($A8,'ADR Raw Data'!$B$6:$BE$43,'ADR Raw Data'!O$1,FALSE)</f>
        <v>184.42482774200801</v>
      </c>
      <c r="AF8" s="53">
        <f>VLOOKUP($A8,'ADR Raw Data'!$B$6:$BE$43,'ADR Raw Data'!P$1,FALSE)</f>
        <v>183.15796651283799</v>
      </c>
      <c r="AG8" s="54">
        <f>VLOOKUP($A8,'ADR Raw Data'!$B$6:$BE$43,'ADR Raw Data'!R$1,FALSE)</f>
        <v>215.58905152925499</v>
      </c>
      <c r="AI8" s="47">
        <f>VLOOKUP($A8,'ADR Raw Data'!$B$6:$BE$43,'ADR Raw Data'!T$1,FALSE)</f>
        <v>22.796698777521701</v>
      </c>
      <c r="AJ8" s="48">
        <f>VLOOKUP($A8,'ADR Raw Data'!$B$6:$BE$43,'ADR Raw Data'!U$1,FALSE)</f>
        <v>31.780112156982899</v>
      </c>
      <c r="AK8" s="48">
        <f>VLOOKUP($A8,'ADR Raw Data'!$B$6:$BE$43,'ADR Raw Data'!V$1,FALSE)</f>
        <v>27.456751543830499</v>
      </c>
      <c r="AL8" s="48">
        <f>VLOOKUP($A8,'ADR Raw Data'!$B$6:$BE$43,'ADR Raw Data'!W$1,FALSE)</f>
        <v>28.3551043871404</v>
      </c>
      <c r="AM8" s="48">
        <f>VLOOKUP($A8,'ADR Raw Data'!$B$6:$BE$43,'ADR Raw Data'!X$1,FALSE)</f>
        <v>26.786218106284501</v>
      </c>
      <c r="AN8" s="49">
        <f>VLOOKUP($A8,'ADR Raw Data'!$B$6:$BE$43,'ADR Raw Data'!Y$1,FALSE)</f>
        <v>28.2062317670858</v>
      </c>
      <c r="AO8" s="48">
        <f>VLOOKUP($A8,'ADR Raw Data'!$B$6:$BE$43,'ADR Raw Data'!AA$1,FALSE)</f>
        <v>8.5341741516637803</v>
      </c>
      <c r="AP8" s="48">
        <f>VLOOKUP($A8,'ADR Raw Data'!$B$6:$BE$43,'ADR Raw Data'!AB$1,FALSE)</f>
        <v>5.7432088396079601</v>
      </c>
      <c r="AQ8" s="49">
        <f>VLOOKUP($A8,'ADR Raw Data'!$B$6:$BE$43,'ADR Raw Data'!AC$1,FALSE)</f>
        <v>7.0614283644710802</v>
      </c>
      <c r="AR8" s="50">
        <f>VLOOKUP($A8,'ADR Raw Data'!$B$6:$BE$43,'ADR Raw Data'!AE$1,FALSE)</f>
        <v>22.760192689521599</v>
      </c>
      <c r="AS8" s="40"/>
      <c r="AT8" s="51">
        <f>VLOOKUP($A8,'RevPAR Raw Data'!$B$6:$BE$43,'RevPAR Raw Data'!G$1,FALSE)</f>
        <v>154.40034045187201</v>
      </c>
      <c r="AU8" s="52">
        <f>VLOOKUP($A8,'RevPAR Raw Data'!$B$6:$BE$43,'RevPAR Raw Data'!H$1,FALSE)</f>
        <v>231.06902197462</v>
      </c>
      <c r="AV8" s="52">
        <f>VLOOKUP($A8,'RevPAR Raw Data'!$B$6:$BE$43,'RevPAR Raw Data'!I$1,FALSE)</f>
        <v>231.081686784277</v>
      </c>
      <c r="AW8" s="52">
        <f>VLOOKUP($A8,'RevPAR Raw Data'!$B$6:$BE$43,'RevPAR Raw Data'!J$1,FALSE)</f>
        <v>220.391401011038</v>
      </c>
      <c r="AX8" s="52">
        <f>VLOOKUP($A8,'RevPAR Raw Data'!$B$6:$BE$43,'RevPAR Raw Data'!K$1,FALSE)</f>
        <v>181.74127927370199</v>
      </c>
      <c r="AY8" s="53">
        <f>VLOOKUP($A8,'RevPAR Raw Data'!$B$6:$BE$43,'RevPAR Raw Data'!L$1,FALSE)</f>
        <v>203.736745899102</v>
      </c>
      <c r="AZ8" s="52">
        <f>VLOOKUP($A8,'RevPAR Raw Data'!$B$6:$BE$43,'RevPAR Raw Data'!N$1,FALSE)</f>
        <v>150.93603115650399</v>
      </c>
      <c r="BA8" s="52">
        <f>VLOOKUP($A8,'RevPAR Raw Data'!$B$6:$BE$43,'RevPAR Raw Data'!O$1,FALSE)</f>
        <v>168.44248426699599</v>
      </c>
      <c r="BB8" s="53">
        <f>VLOOKUP($A8,'RevPAR Raw Data'!$B$6:$BE$43,'RevPAR Raw Data'!P$1,FALSE)</f>
        <v>159.68925771175</v>
      </c>
      <c r="BC8" s="54">
        <f>VLOOKUP($A8,'RevPAR Raw Data'!$B$6:$BE$43,'RevPAR Raw Data'!R$1,FALSE)</f>
        <v>191.15174927414401</v>
      </c>
      <c r="BE8" s="47">
        <f>VLOOKUP($A8,'RevPAR Raw Data'!$B$6:$BE$43,'RevPAR Raw Data'!T$1,FALSE)</f>
        <v>54.329013918419697</v>
      </c>
      <c r="BF8" s="48">
        <f>VLOOKUP($A8,'RevPAR Raw Data'!$B$6:$BE$43,'RevPAR Raw Data'!U$1,FALSE)</f>
        <v>91.680992930367495</v>
      </c>
      <c r="BG8" s="48">
        <f>VLOOKUP($A8,'RevPAR Raw Data'!$B$6:$BE$43,'RevPAR Raw Data'!V$1,FALSE)</f>
        <v>78.366718593069905</v>
      </c>
      <c r="BH8" s="48">
        <f>VLOOKUP($A8,'RevPAR Raw Data'!$B$6:$BE$43,'RevPAR Raw Data'!W$1,FALSE)</f>
        <v>77.258737696391506</v>
      </c>
      <c r="BI8" s="48">
        <f>VLOOKUP($A8,'RevPAR Raw Data'!$B$6:$BE$43,'RevPAR Raw Data'!X$1,FALSE)</f>
        <v>45.483805313477703</v>
      </c>
      <c r="BJ8" s="49">
        <f>VLOOKUP($A8,'RevPAR Raw Data'!$B$6:$BE$43,'RevPAR Raw Data'!Y$1,FALSE)</f>
        <v>69.949328581283098</v>
      </c>
      <c r="BK8" s="48">
        <f>VLOOKUP($A8,'RevPAR Raw Data'!$B$6:$BE$43,'RevPAR Raw Data'!AA$1,FALSE)</f>
        <v>4.4339623465633098</v>
      </c>
      <c r="BL8" s="48">
        <f>VLOOKUP($A8,'RevPAR Raw Data'!$B$6:$BE$43,'RevPAR Raw Data'!AB$1,FALSE)</f>
        <v>3.3905648264671302</v>
      </c>
      <c r="BM8" s="49">
        <f>VLOOKUP($A8,'RevPAR Raw Data'!$B$6:$BE$43,'RevPAR Raw Data'!AC$1,FALSE)</f>
        <v>3.8810564898619901</v>
      </c>
      <c r="BN8" s="50">
        <f>VLOOKUP($A8,'RevPAR Raw Data'!$B$6:$BE$43,'RevPAR Raw Data'!AE$1,FALSE)</f>
        <v>47.550439488671699</v>
      </c>
    </row>
    <row r="9" spans="1:66" x14ac:dyDescent="0.45">
      <c r="A9" s="63" t="s">
        <v>90</v>
      </c>
      <c r="B9" s="47">
        <f>VLOOKUP($A9,'Occupancy Raw Data'!$B$8:$BE$45,'Occupancy Raw Data'!G$3,FALSE)</f>
        <v>73.675535672239207</v>
      </c>
      <c r="C9" s="48">
        <f>VLOOKUP($A9,'Occupancy Raw Data'!$B$8:$BE$45,'Occupancy Raw Data'!H$3,FALSE)</f>
        <v>85.3425947727807</v>
      </c>
      <c r="D9" s="48">
        <f>VLOOKUP($A9,'Occupancy Raw Data'!$B$8:$BE$45,'Occupancy Raw Data'!I$3,FALSE)</f>
        <v>88.568401224393597</v>
      </c>
      <c r="E9" s="48">
        <f>VLOOKUP($A9,'Occupancy Raw Data'!$B$8:$BE$45,'Occupancy Raw Data'!J$3,FALSE)</f>
        <v>87.885566282081399</v>
      </c>
      <c r="F9" s="48">
        <f>VLOOKUP($A9,'Occupancy Raw Data'!$B$8:$BE$45,'Occupancy Raw Data'!K$3,FALSE)</f>
        <v>77.066164351306796</v>
      </c>
      <c r="G9" s="49">
        <f>VLOOKUP($A9,'Occupancy Raw Data'!$B$8:$BE$45,'Occupancy Raw Data'!L$3,FALSE)</f>
        <v>82.507652460560294</v>
      </c>
      <c r="H9" s="48">
        <f>VLOOKUP($A9,'Occupancy Raw Data'!$B$8:$BE$45,'Occupancy Raw Data'!N$3,FALSE)</f>
        <v>78.879208853308199</v>
      </c>
      <c r="I9" s="48">
        <f>VLOOKUP($A9,'Occupancy Raw Data'!$B$8:$BE$45,'Occupancy Raw Data'!O$3,FALSE)</f>
        <v>84.235931245585107</v>
      </c>
      <c r="J9" s="49">
        <f>VLOOKUP($A9,'Occupancy Raw Data'!$B$8:$BE$45,'Occupancy Raw Data'!P$3,FALSE)</f>
        <v>81.557570049446596</v>
      </c>
      <c r="K9" s="50">
        <f>VLOOKUP($A9,'Occupancy Raw Data'!$B$8:$BE$45,'Occupancy Raw Data'!R$3,FALSE)</f>
        <v>82.236200343099298</v>
      </c>
      <c r="M9" s="47">
        <f>VLOOKUP($A9,'Occupancy Raw Data'!$B$8:$BE$45,'Occupancy Raw Data'!T$3,FALSE)</f>
        <v>32.790305968413598</v>
      </c>
      <c r="N9" s="48">
        <f>VLOOKUP($A9,'Occupancy Raw Data'!$B$8:$BE$45,'Occupancy Raw Data'!U$3,FALSE)</f>
        <v>37.490831296689102</v>
      </c>
      <c r="O9" s="48">
        <f>VLOOKUP($A9,'Occupancy Raw Data'!$B$8:$BE$45,'Occupancy Raw Data'!V$3,FALSE)</f>
        <v>27.237804483384899</v>
      </c>
      <c r="P9" s="48">
        <f>VLOOKUP($A9,'Occupancy Raw Data'!$B$8:$BE$45,'Occupancy Raw Data'!W$3,FALSE)</f>
        <v>29.189897826376299</v>
      </c>
      <c r="Q9" s="48">
        <f>VLOOKUP($A9,'Occupancy Raw Data'!$B$8:$BE$45,'Occupancy Raw Data'!X$3,FALSE)</f>
        <v>16.491412707432801</v>
      </c>
      <c r="R9" s="49">
        <f>VLOOKUP($A9,'Occupancy Raw Data'!$B$8:$BE$45,'Occupancy Raw Data'!Y$3,FALSE)</f>
        <v>28.3778370924888</v>
      </c>
      <c r="S9" s="48">
        <f>VLOOKUP($A9,'Occupancy Raw Data'!$B$8:$BE$45,'Occupancy Raw Data'!AA$3,FALSE)</f>
        <v>2.2307130233065098</v>
      </c>
      <c r="T9" s="48">
        <f>VLOOKUP($A9,'Occupancy Raw Data'!$B$8:$BE$45,'Occupancy Raw Data'!AB$3,FALSE)</f>
        <v>-4.3424433085849197</v>
      </c>
      <c r="U9" s="49">
        <f>VLOOKUP($A9,'Occupancy Raw Data'!$B$8:$BE$45,'Occupancy Raw Data'!AC$3,FALSE)</f>
        <v>-1.2727288681670801</v>
      </c>
      <c r="V9" s="50">
        <f>VLOOKUP($A9,'Occupancy Raw Data'!$B$8:$BE$45,'Occupancy Raw Data'!AE$3,FALSE)</f>
        <v>18.265655051109398</v>
      </c>
      <c r="X9" s="51">
        <f>VLOOKUP($A9,'ADR Raw Data'!$B$6:$BE$43,'ADR Raw Data'!G$1,FALSE)</f>
        <v>163.86007190795701</v>
      </c>
      <c r="Y9" s="52">
        <f>VLOOKUP($A9,'ADR Raw Data'!$B$6:$BE$43,'ADR Raw Data'!H$1,FALSE)</f>
        <v>184.235933232169</v>
      </c>
      <c r="Z9" s="52">
        <f>VLOOKUP($A9,'ADR Raw Data'!$B$6:$BE$43,'ADR Raw Data'!I$1,FALSE)</f>
        <v>185.62679117373301</v>
      </c>
      <c r="AA9" s="52">
        <f>VLOOKUP($A9,'ADR Raw Data'!$B$6:$BE$43,'ADR Raw Data'!J$1,FALSE)</f>
        <v>181.76551908908201</v>
      </c>
      <c r="AB9" s="52">
        <f>VLOOKUP($A9,'ADR Raw Data'!$B$6:$BE$43,'ADR Raw Data'!K$1,FALSE)</f>
        <v>168.12582187595399</v>
      </c>
      <c r="AC9" s="53">
        <f>VLOOKUP($A9,'ADR Raw Data'!$B$6:$BE$43,'ADR Raw Data'!L$1,FALSE)</f>
        <v>177.359783967352</v>
      </c>
      <c r="AD9" s="52">
        <f>VLOOKUP($A9,'ADR Raw Data'!$B$6:$BE$43,'ADR Raw Data'!N$1,FALSE)</f>
        <v>160.20034328358199</v>
      </c>
      <c r="AE9" s="52">
        <f>VLOOKUP($A9,'ADR Raw Data'!$B$6:$BE$43,'ADR Raw Data'!O$1,FALSE)</f>
        <v>161.82181830887399</v>
      </c>
      <c r="AF9" s="53">
        <f>VLOOKUP($A9,'ADR Raw Data'!$B$6:$BE$43,'ADR Raw Data'!P$1,FALSE)</f>
        <v>161.03770552147199</v>
      </c>
      <c r="AG9" s="54">
        <f>VLOOKUP($A9,'ADR Raw Data'!$B$6:$BE$43,'ADR Raw Data'!R$1,FALSE)</f>
        <v>172.734816753926</v>
      </c>
      <c r="AI9" s="47">
        <f>VLOOKUP($A9,'ADR Raw Data'!$B$6:$BE$43,'ADR Raw Data'!T$1,FALSE)</f>
        <v>25.025861414084002</v>
      </c>
      <c r="AJ9" s="48">
        <f>VLOOKUP($A9,'ADR Raw Data'!$B$6:$BE$43,'ADR Raw Data'!U$1,FALSE)</f>
        <v>28.205207978624198</v>
      </c>
      <c r="AK9" s="48">
        <f>VLOOKUP($A9,'ADR Raw Data'!$B$6:$BE$43,'ADR Raw Data'!V$1,FALSE)</f>
        <v>23.792167031463102</v>
      </c>
      <c r="AL9" s="48">
        <f>VLOOKUP($A9,'ADR Raw Data'!$B$6:$BE$43,'ADR Raw Data'!W$1,FALSE)</f>
        <v>22.595103913938701</v>
      </c>
      <c r="AM9" s="48">
        <f>VLOOKUP($A9,'ADR Raw Data'!$B$6:$BE$43,'ADR Raw Data'!X$1,FALSE)</f>
        <v>18.5486439254144</v>
      </c>
      <c r="AN9" s="49">
        <f>VLOOKUP($A9,'ADR Raw Data'!$B$6:$BE$43,'ADR Raw Data'!Y$1,FALSE)</f>
        <v>23.637171190113499</v>
      </c>
      <c r="AO9" s="48">
        <f>VLOOKUP($A9,'ADR Raw Data'!$B$6:$BE$43,'ADR Raw Data'!AA$1,FALSE)</f>
        <v>11.9985749816052</v>
      </c>
      <c r="AP9" s="48">
        <f>VLOOKUP($A9,'ADR Raw Data'!$B$6:$BE$43,'ADR Raw Data'!AB$1,FALSE)</f>
        <v>6.9873704224371904</v>
      </c>
      <c r="AQ9" s="49">
        <f>VLOOKUP($A9,'ADR Raw Data'!$B$6:$BE$43,'ADR Raw Data'!AC$1,FALSE)</f>
        <v>9.2398999243088298</v>
      </c>
      <c r="AR9" s="50">
        <f>VLOOKUP($A9,'ADR Raw Data'!$B$6:$BE$43,'ADR Raw Data'!AE$1,FALSE)</f>
        <v>19.288507225229601</v>
      </c>
      <c r="AS9" s="40"/>
      <c r="AT9" s="51">
        <f>VLOOKUP($A9,'RevPAR Raw Data'!$B$6:$BE$43,'RevPAR Raw Data'!G$1,FALSE)</f>
        <v>120.72478573110401</v>
      </c>
      <c r="AU9" s="52">
        <f>VLOOKUP($A9,'RevPAR Raw Data'!$B$6:$BE$43,'RevPAR Raw Data'!H$1,FALSE)</f>
        <v>157.23172592418101</v>
      </c>
      <c r="AV9" s="52">
        <f>VLOOKUP($A9,'RevPAR Raw Data'!$B$6:$BE$43,'RevPAR Raw Data'!I$1,FALSE)</f>
        <v>164.40668118671999</v>
      </c>
      <c r="AW9" s="52">
        <f>VLOOKUP($A9,'RevPAR Raw Data'!$B$6:$BE$43,'RevPAR Raw Data'!J$1,FALSE)</f>
        <v>159.74565575700399</v>
      </c>
      <c r="AX9" s="52">
        <f>VLOOKUP($A9,'RevPAR Raw Data'!$B$6:$BE$43,'RevPAR Raw Data'!K$1,FALSE)</f>
        <v>129.56812220390799</v>
      </c>
      <c r="AY9" s="53">
        <f>VLOOKUP($A9,'RevPAR Raw Data'!$B$6:$BE$43,'RevPAR Raw Data'!L$1,FALSE)</f>
        <v>146.33539416058301</v>
      </c>
      <c r="AZ9" s="52">
        <f>VLOOKUP($A9,'RevPAR Raw Data'!$B$6:$BE$43,'RevPAR Raw Data'!N$1,FALSE)</f>
        <v>126.364763362373</v>
      </c>
      <c r="BA9" s="52">
        <f>VLOOKUP($A9,'RevPAR Raw Data'!$B$6:$BE$43,'RevPAR Raw Data'!O$1,FALSE)</f>
        <v>136.31211561101901</v>
      </c>
      <c r="BB9" s="53">
        <f>VLOOKUP($A9,'RevPAR Raw Data'!$B$6:$BE$43,'RevPAR Raw Data'!P$1,FALSE)</f>
        <v>131.33843948669599</v>
      </c>
      <c r="BC9" s="54">
        <f>VLOOKUP($A9,'RevPAR Raw Data'!$B$6:$BE$43,'RevPAR Raw Data'!R$1,FALSE)</f>
        <v>142.05054996804401</v>
      </c>
      <c r="BE9" s="47">
        <f>VLOOKUP($A9,'RevPAR Raw Data'!$B$6:$BE$43,'RevPAR Raw Data'!T$1,FALSE)</f>
        <v>66.022223911406996</v>
      </c>
      <c r="BF9" s="48">
        <f>VLOOKUP($A9,'RevPAR Raw Data'!$B$6:$BE$43,'RevPAR Raw Data'!U$1,FALSE)</f>
        <v>76.270406215459701</v>
      </c>
      <c r="BG9" s="48">
        <f>VLOOKUP($A9,'RevPAR Raw Data'!$B$6:$BE$43,'RevPAR Raw Data'!V$1,FALSE)</f>
        <v>57.5104354532385</v>
      </c>
      <c r="BH9" s="48">
        <f>VLOOKUP($A9,'RevPAR Raw Data'!$B$6:$BE$43,'RevPAR Raw Data'!W$1,FALSE)</f>
        <v>58.380489486557302</v>
      </c>
      <c r="BI9" s="48">
        <f>VLOOKUP($A9,'RevPAR Raw Data'!$B$6:$BE$43,'RevPAR Raw Data'!X$1,FALSE)</f>
        <v>38.098990054219499</v>
      </c>
      <c r="BJ9" s="49">
        <f>VLOOKUP($A9,'RevPAR Raw Data'!$B$6:$BE$43,'RevPAR Raw Data'!Y$1,FALSE)</f>
        <v>58.722726216205501</v>
      </c>
      <c r="BK9" s="48">
        <f>VLOOKUP($A9,'RevPAR Raw Data'!$B$6:$BE$43,'RevPAR Raw Data'!AA$1,FALSE)</f>
        <v>14.496941779637501</v>
      </c>
      <c r="BL9" s="48">
        <f>VLOOKUP($A9,'RevPAR Raw Data'!$B$6:$BE$43,'RevPAR Raw Data'!AB$1,FALSE)</f>
        <v>2.3415045144971001</v>
      </c>
      <c r="BM9" s="49">
        <f>VLOOKUP($A9,'RevPAR Raw Data'!$B$6:$BE$43,'RevPAR Raw Data'!AC$1,FALSE)</f>
        <v>7.8495721824153204</v>
      </c>
      <c r="BN9" s="50">
        <f>VLOOKUP($A9,'RevPAR Raw Data'!$B$6:$BE$43,'RevPAR Raw Data'!AE$1,FALSE)</f>
        <v>41.077334470607802</v>
      </c>
    </row>
    <row r="10" spans="1:66" x14ac:dyDescent="0.45">
      <c r="A10" s="63" t="s">
        <v>26</v>
      </c>
      <c r="B10" s="47">
        <f>VLOOKUP($A10,'Occupancy Raw Data'!$B$8:$BE$45,'Occupancy Raw Data'!G$3,FALSE)</f>
        <v>54.7987961208337</v>
      </c>
      <c r="C10" s="48">
        <f>VLOOKUP($A10,'Occupancy Raw Data'!$B$8:$BE$45,'Occupancy Raw Data'!H$3,FALSE)</f>
        <v>75.242447887637894</v>
      </c>
      <c r="D10" s="48">
        <f>VLOOKUP($A10,'Occupancy Raw Data'!$B$8:$BE$45,'Occupancy Raw Data'!I$3,FALSE)</f>
        <v>84.260394604837799</v>
      </c>
      <c r="E10" s="48">
        <f>VLOOKUP($A10,'Occupancy Raw Data'!$B$8:$BE$45,'Occupancy Raw Data'!J$3,FALSE)</f>
        <v>81.796901125849899</v>
      </c>
      <c r="F10" s="48">
        <f>VLOOKUP($A10,'Occupancy Raw Data'!$B$8:$BE$45,'Occupancy Raw Data'!K$3,FALSE)</f>
        <v>65.222414789139194</v>
      </c>
      <c r="G10" s="49">
        <f>VLOOKUP($A10,'Occupancy Raw Data'!$B$8:$BE$45,'Occupancy Raw Data'!L$3,FALSE)</f>
        <v>72.264190905659703</v>
      </c>
      <c r="H10" s="48">
        <f>VLOOKUP($A10,'Occupancy Raw Data'!$B$8:$BE$45,'Occupancy Raw Data'!N$3,FALSE)</f>
        <v>68.804159445407194</v>
      </c>
      <c r="I10" s="48">
        <f>VLOOKUP($A10,'Occupancy Raw Data'!$B$8:$BE$45,'Occupancy Raw Data'!O$3,FALSE)</f>
        <v>76.6839976891969</v>
      </c>
      <c r="J10" s="49">
        <f>VLOOKUP($A10,'Occupancy Raw Data'!$B$8:$BE$45,'Occupancy Raw Data'!P$3,FALSE)</f>
        <v>72.744078567302097</v>
      </c>
      <c r="K10" s="50">
        <f>VLOOKUP($A10,'Occupancy Raw Data'!$B$8:$BE$45,'Occupancy Raw Data'!R$3,FALSE)</f>
        <v>72.401301666129001</v>
      </c>
      <c r="M10" s="47">
        <f>VLOOKUP($A10,'Occupancy Raw Data'!$B$8:$BE$45,'Occupancy Raw Data'!T$3,FALSE)</f>
        <v>7.3650022417801102</v>
      </c>
      <c r="N10" s="48">
        <f>VLOOKUP($A10,'Occupancy Raw Data'!$B$8:$BE$45,'Occupancy Raw Data'!U$3,FALSE)</f>
        <v>34.715614707839499</v>
      </c>
      <c r="O10" s="48">
        <f>VLOOKUP($A10,'Occupancy Raw Data'!$B$8:$BE$45,'Occupancy Raw Data'!V$3,FALSE)</f>
        <v>38.758941480841003</v>
      </c>
      <c r="P10" s="48">
        <f>VLOOKUP($A10,'Occupancy Raw Data'!$B$8:$BE$45,'Occupancy Raw Data'!W$3,FALSE)</f>
        <v>33.063754016966101</v>
      </c>
      <c r="Q10" s="48">
        <f>VLOOKUP($A10,'Occupancy Raw Data'!$B$8:$BE$45,'Occupancy Raw Data'!X$3,FALSE)</f>
        <v>13.8698491933574</v>
      </c>
      <c r="R10" s="49">
        <f>VLOOKUP($A10,'Occupancy Raw Data'!$B$8:$BE$45,'Occupancy Raw Data'!Y$3,FALSE)</f>
        <v>26.174167615642101</v>
      </c>
      <c r="S10" s="48">
        <f>VLOOKUP($A10,'Occupancy Raw Data'!$B$8:$BE$45,'Occupancy Raw Data'!AA$3,FALSE)</f>
        <v>4.8087266222357998</v>
      </c>
      <c r="T10" s="48">
        <f>VLOOKUP($A10,'Occupancy Raw Data'!$B$8:$BE$45,'Occupancy Raw Data'!AB$3,FALSE)</f>
        <v>-1.8979149727515201</v>
      </c>
      <c r="U10" s="49">
        <f>VLOOKUP($A10,'Occupancy Raw Data'!$B$8:$BE$45,'Occupancy Raw Data'!AC$3,FALSE)</f>
        <v>1.16347345971922</v>
      </c>
      <c r="V10" s="50">
        <f>VLOOKUP($A10,'Occupancy Raw Data'!$B$8:$BE$45,'Occupancy Raw Data'!AE$3,FALSE)</f>
        <v>17.742186060895399</v>
      </c>
      <c r="X10" s="51">
        <f>VLOOKUP($A10,'ADR Raw Data'!$B$6:$BE$43,'ADR Raw Data'!G$1,FALSE)</f>
        <v>147.74085231895799</v>
      </c>
      <c r="Y10" s="52">
        <f>VLOOKUP($A10,'ADR Raw Data'!$B$6:$BE$43,'ADR Raw Data'!H$1,FALSE)</f>
        <v>179.95786962962899</v>
      </c>
      <c r="Z10" s="52">
        <f>VLOOKUP($A10,'ADR Raw Data'!$B$6:$BE$43,'ADR Raw Data'!I$1,FALSE)</f>
        <v>190.97849847863401</v>
      </c>
      <c r="AA10" s="52">
        <f>VLOOKUP($A10,'ADR Raw Data'!$B$6:$BE$43,'ADR Raw Data'!J$1,FALSE)</f>
        <v>186.32484873262399</v>
      </c>
      <c r="AB10" s="52">
        <f>VLOOKUP($A10,'ADR Raw Data'!$B$6:$BE$43,'ADR Raw Data'!K$1,FALSE)</f>
        <v>159.66545438441</v>
      </c>
      <c r="AC10" s="53">
        <f>VLOOKUP($A10,'ADR Raw Data'!$B$6:$BE$43,'ADR Raw Data'!L$1,FALSE)</f>
        <v>175.42015220386401</v>
      </c>
      <c r="AD10" s="52">
        <f>VLOOKUP($A10,'ADR Raw Data'!$B$6:$BE$43,'ADR Raw Data'!N$1,FALSE)</f>
        <v>132.61490848026801</v>
      </c>
      <c r="AE10" s="52">
        <f>VLOOKUP($A10,'ADR Raw Data'!$B$6:$BE$43,'ADR Raw Data'!O$1,FALSE)</f>
        <v>139.852151574506</v>
      </c>
      <c r="AF10" s="53">
        <f>VLOOKUP($A10,'ADR Raw Data'!$B$6:$BE$43,'ADR Raw Data'!P$1,FALSE)</f>
        <v>136.42951953621301</v>
      </c>
      <c r="AG10" s="54">
        <f>VLOOKUP($A10,'ADR Raw Data'!$B$6:$BE$43,'ADR Raw Data'!R$1,FALSE)</f>
        <v>164.22722934240201</v>
      </c>
      <c r="AI10" s="47">
        <f>VLOOKUP($A10,'ADR Raw Data'!$B$6:$BE$43,'ADR Raw Data'!T$1,FALSE)</f>
        <v>20.5370634566432</v>
      </c>
      <c r="AJ10" s="48">
        <f>VLOOKUP($A10,'ADR Raw Data'!$B$6:$BE$43,'ADR Raw Data'!U$1,FALSE)</f>
        <v>28.3889352094948</v>
      </c>
      <c r="AK10" s="48">
        <f>VLOOKUP($A10,'ADR Raw Data'!$B$6:$BE$43,'ADR Raw Data'!V$1,FALSE)</f>
        <v>31.649996841977199</v>
      </c>
      <c r="AL10" s="48">
        <f>VLOOKUP($A10,'ADR Raw Data'!$B$6:$BE$43,'ADR Raw Data'!W$1,FALSE)</f>
        <v>25.490657699216499</v>
      </c>
      <c r="AM10" s="48">
        <f>VLOOKUP($A10,'ADR Raw Data'!$B$6:$BE$43,'ADR Raw Data'!X$1,FALSE)</f>
        <v>20.409706745837099</v>
      </c>
      <c r="AN10" s="49">
        <f>VLOOKUP($A10,'ADR Raw Data'!$B$6:$BE$43,'ADR Raw Data'!Y$1,FALSE)</f>
        <v>26.8039423141227</v>
      </c>
      <c r="AO10" s="48">
        <f>VLOOKUP($A10,'ADR Raw Data'!$B$6:$BE$43,'ADR Raw Data'!AA$1,FALSE)</f>
        <v>9.0262865934811103</v>
      </c>
      <c r="AP10" s="48">
        <f>VLOOKUP($A10,'ADR Raw Data'!$B$6:$BE$43,'ADR Raw Data'!AB$1,FALSE)</f>
        <v>10.869234733250099</v>
      </c>
      <c r="AQ10" s="49">
        <f>VLOOKUP($A10,'ADR Raw Data'!$B$6:$BE$43,'ADR Raw Data'!AC$1,FALSE)</f>
        <v>9.9486518414572398</v>
      </c>
      <c r="AR10" s="50">
        <f>VLOOKUP($A10,'ADR Raw Data'!$B$6:$BE$43,'ADR Raw Data'!AE$1,FALSE)</f>
        <v>22.984446447559101</v>
      </c>
      <c r="AS10" s="40"/>
      <c r="AT10" s="51">
        <f>VLOOKUP($A10,'RevPAR Raw Data'!$B$6:$BE$43,'RevPAR Raw Data'!G$1,FALSE)</f>
        <v>80.960208449448203</v>
      </c>
      <c r="AU10" s="52">
        <f>VLOOKUP($A10,'RevPAR Raw Data'!$B$6:$BE$43,'RevPAR Raw Data'!H$1,FALSE)</f>
        <v>135.40470627577699</v>
      </c>
      <c r="AV10" s="52">
        <f>VLOOKUP($A10,'RevPAR Raw Data'!$B$6:$BE$43,'RevPAR Raw Data'!I$1,FALSE)</f>
        <v>160.91923642849099</v>
      </c>
      <c r="AW10" s="52">
        <f>VLOOKUP($A10,'RevPAR Raw Data'!$B$6:$BE$43,'RevPAR Raw Data'!J$1,FALSE)</f>
        <v>152.40795229071401</v>
      </c>
      <c r="AX10" s="52">
        <f>VLOOKUP($A10,'RevPAR Raw Data'!$B$6:$BE$43,'RevPAR Raw Data'!K$1,FALSE)</f>
        <v>104.137664933564</v>
      </c>
      <c r="AY10" s="53">
        <f>VLOOKUP($A10,'RevPAR Raw Data'!$B$6:$BE$43,'RevPAR Raw Data'!L$1,FALSE)</f>
        <v>126.76595367559899</v>
      </c>
      <c r="AZ10" s="52">
        <f>VLOOKUP($A10,'RevPAR Raw Data'!$B$6:$BE$43,'RevPAR Raw Data'!N$1,FALSE)</f>
        <v>91.244573079144999</v>
      </c>
      <c r="BA10" s="52">
        <f>VLOOKUP($A10,'RevPAR Raw Data'!$B$6:$BE$43,'RevPAR Raw Data'!O$1,FALSE)</f>
        <v>107.244220681686</v>
      </c>
      <c r="BB10" s="53">
        <f>VLOOKUP($A10,'RevPAR Raw Data'!$B$6:$BE$43,'RevPAR Raw Data'!P$1,FALSE)</f>
        <v>99.244396880415906</v>
      </c>
      <c r="BC10" s="54">
        <f>VLOOKUP($A10,'RevPAR Raw Data'!$B$6:$BE$43,'RevPAR Raw Data'!R$1,FALSE)</f>
        <v>118.902651734118</v>
      </c>
      <c r="BE10" s="47">
        <f>VLOOKUP($A10,'RevPAR Raw Data'!$B$6:$BE$43,'RevPAR Raw Data'!T$1,FALSE)</f>
        <v>29.4146208824009</v>
      </c>
      <c r="BF10" s="48">
        <f>VLOOKUP($A10,'RevPAR Raw Data'!$B$6:$BE$43,'RevPAR Raw Data'!U$1,FALSE)</f>
        <v>72.959943284320801</v>
      </c>
      <c r="BG10" s="48">
        <f>VLOOKUP($A10,'RevPAR Raw Data'!$B$6:$BE$43,'RevPAR Raw Data'!V$1,FALSE)</f>
        <v>82.676142077488294</v>
      </c>
      <c r="BH10" s="48">
        <f>VLOOKUP($A10,'RevPAR Raw Data'!$B$6:$BE$43,'RevPAR Raw Data'!W$1,FALSE)</f>
        <v>66.982580075158396</v>
      </c>
      <c r="BI10" s="48">
        <f>VLOOKUP($A10,'RevPAR Raw Data'!$B$6:$BE$43,'RevPAR Raw Data'!X$1,FALSE)</f>
        <v>37.1103514856487</v>
      </c>
      <c r="BJ10" s="49">
        <f>VLOOKUP($A10,'RevPAR Raw Data'!$B$6:$BE$43,'RevPAR Raw Data'!Y$1,FALSE)</f>
        <v>59.993818718663398</v>
      </c>
      <c r="BK10" s="48">
        <f>VLOOKUP($A10,'RevPAR Raw Data'!$B$6:$BE$43,'RevPAR Raw Data'!AA$1,FALSE)</f>
        <v>14.2690626621369</v>
      </c>
      <c r="BL10" s="48">
        <f>VLOOKUP($A10,'RevPAR Raw Data'!$B$6:$BE$43,'RevPAR Raw Data'!AB$1,FALSE)</f>
        <v>8.7650309270727398</v>
      </c>
      <c r="BM10" s="49">
        <f>VLOOKUP($A10,'RevPAR Raw Data'!$B$6:$BE$43,'RevPAR Raw Data'!AC$1,FALSE)</f>
        <v>11.2278752249516</v>
      </c>
      <c r="BN10" s="50">
        <f>VLOOKUP($A10,'RevPAR Raw Data'!$B$6:$BE$43,'RevPAR Raw Data'!AE$1,FALSE)</f>
        <v>44.804575762247303</v>
      </c>
    </row>
    <row r="11" spans="1:66" x14ac:dyDescent="0.45">
      <c r="A11" s="63" t="s">
        <v>24</v>
      </c>
      <c r="B11" s="47">
        <f>VLOOKUP($A11,'Occupancy Raw Data'!$B$8:$BE$45,'Occupancy Raw Data'!G$3,FALSE)</f>
        <v>48.626887131559997</v>
      </c>
      <c r="C11" s="48">
        <f>VLOOKUP($A11,'Occupancy Raw Data'!$B$8:$BE$45,'Occupancy Raw Data'!H$3,FALSE)</f>
        <v>64.2703091301222</v>
      </c>
      <c r="D11" s="48">
        <f>VLOOKUP($A11,'Occupancy Raw Data'!$B$8:$BE$45,'Occupancy Raw Data'!I$3,FALSE)</f>
        <v>69.503953989935198</v>
      </c>
      <c r="E11" s="48">
        <f>VLOOKUP($A11,'Occupancy Raw Data'!$B$8:$BE$45,'Occupancy Raw Data'!J$3,FALSE)</f>
        <v>71.085549964054593</v>
      </c>
      <c r="F11" s="48">
        <f>VLOOKUP($A11,'Occupancy Raw Data'!$B$8:$BE$45,'Occupancy Raw Data'!K$3,FALSE)</f>
        <v>69.230769230769198</v>
      </c>
      <c r="G11" s="49">
        <f>VLOOKUP($A11,'Occupancy Raw Data'!$B$8:$BE$45,'Occupancy Raw Data'!L$3,FALSE)</f>
        <v>64.5434938892882</v>
      </c>
      <c r="H11" s="48">
        <f>VLOOKUP($A11,'Occupancy Raw Data'!$B$8:$BE$45,'Occupancy Raw Data'!N$3,FALSE)</f>
        <v>73.918044572250096</v>
      </c>
      <c r="I11" s="48">
        <f>VLOOKUP($A11,'Occupancy Raw Data'!$B$8:$BE$45,'Occupancy Raw Data'!O$3,FALSE)</f>
        <v>74.751976994967606</v>
      </c>
      <c r="J11" s="49">
        <f>VLOOKUP($A11,'Occupancy Raw Data'!$B$8:$BE$45,'Occupancy Raw Data'!P$3,FALSE)</f>
        <v>74.335010783608894</v>
      </c>
      <c r="K11" s="50">
        <f>VLOOKUP($A11,'Occupancy Raw Data'!$B$8:$BE$45,'Occupancy Raw Data'!R$3,FALSE)</f>
        <v>67.341070144808398</v>
      </c>
      <c r="M11" s="47">
        <f>VLOOKUP($A11,'Occupancy Raw Data'!$B$8:$BE$45,'Occupancy Raw Data'!T$3,FALSE)</f>
        <v>-6.1793581240276403</v>
      </c>
      <c r="N11" s="48">
        <f>VLOOKUP($A11,'Occupancy Raw Data'!$B$8:$BE$45,'Occupancy Raw Data'!U$3,FALSE)</f>
        <v>3.8294518744372099</v>
      </c>
      <c r="O11" s="48">
        <f>VLOOKUP($A11,'Occupancy Raw Data'!$B$8:$BE$45,'Occupancy Raw Data'!V$3,FALSE)</f>
        <v>6.7560732147567304</v>
      </c>
      <c r="P11" s="48">
        <f>VLOOKUP($A11,'Occupancy Raw Data'!$B$8:$BE$45,'Occupancy Raw Data'!W$3,FALSE)</f>
        <v>10.779305965880701</v>
      </c>
      <c r="Q11" s="48">
        <f>VLOOKUP($A11,'Occupancy Raw Data'!$B$8:$BE$45,'Occupancy Raw Data'!X$3,FALSE)</f>
        <v>10.6655627947158</v>
      </c>
      <c r="R11" s="49">
        <f>VLOOKUP($A11,'Occupancy Raw Data'!$B$8:$BE$45,'Occupancy Raw Data'!Y$3,FALSE)</f>
        <v>5.6143778146238601</v>
      </c>
      <c r="S11" s="48">
        <f>VLOOKUP($A11,'Occupancy Raw Data'!$B$8:$BE$45,'Occupancy Raw Data'!AA$3,FALSE)</f>
        <v>6.96357770846104</v>
      </c>
      <c r="T11" s="48">
        <f>VLOOKUP($A11,'Occupancy Raw Data'!$B$8:$BE$45,'Occupancy Raw Data'!AB$3,FALSE)</f>
        <v>-2.1316107703755001</v>
      </c>
      <c r="U11" s="49">
        <f>VLOOKUP($A11,'Occupancy Raw Data'!$B$8:$BE$45,'Occupancy Raw Data'!AC$3,FALSE)</f>
        <v>2.1886037570718502</v>
      </c>
      <c r="V11" s="50">
        <f>VLOOKUP($A11,'Occupancy Raw Data'!$B$8:$BE$45,'Occupancy Raw Data'!AE$3,FALSE)</f>
        <v>4.4399252807211296</v>
      </c>
      <c r="X11" s="51">
        <f>VLOOKUP($A11,'ADR Raw Data'!$B$6:$BE$43,'ADR Raw Data'!G$1,FALSE)</f>
        <v>108.889716144293</v>
      </c>
      <c r="Y11" s="52">
        <f>VLOOKUP($A11,'ADR Raw Data'!$B$6:$BE$43,'ADR Raw Data'!H$1,FALSE)</f>
        <v>115.919724832214</v>
      </c>
      <c r="Z11" s="52">
        <f>VLOOKUP($A11,'ADR Raw Data'!$B$6:$BE$43,'ADR Raw Data'!I$1,FALSE)</f>
        <v>115.444230450972</v>
      </c>
      <c r="AA11" s="52">
        <f>VLOOKUP($A11,'ADR Raw Data'!$B$6:$BE$43,'ADR Raw Data'!J$1,FALSE)</f>
        <v>121.630072815533</v>
      </c>
      <c r="AB11" s="52">
        <f>VLOOKUP($A11,'ADR Raw Data'!$B$6:$BE$43,'ADR Raw Data'!K$1,FALSE)</f>
        <v>121.384535825545</v>
      </c>
      <c r="AC11" s="53">
        <f>VLOOKUP($A11,'ADR Raw Data'!$B$6:$BE$43,'ADR Raw Data'!L$1,FALSE)</f>
        <v>117.18820316328799</v>
      </c>
      <c r="AD11" s="52">
        <f>VLOOKUP($A11,'ADR Raw Data'!$B$6:$BE$43,'ADR Raw Data'!N$1,FALSE)</f>
        <v>135.97033651040601</v>
      </c>
      <c r="AE11" s="52">
        <f>VLOOKUP($A11,'ADR Raw Data'!$B$6:$BE$43,'ADR Raw Data'!O$1,FALSE)</f>
        <v>137.79744373918001</v>
      </c>
      <c r="AF11" s="53">
        <f>VLOOKUP($A11,'ADR Raw Data'!$B$6:$BE$43,'ADR Raw Data'!P$1,FALSE)</f>
        <v>136.889014506769</v>
      </c>
      <c r="AG11" s="54">
        <f>VLOOKUP($A11,'ADR Raw Data'!$B$6:$BE$43,'ADR Raw Data'!R$1,FALSE)</f>
        <v>123.401605307305</v>
      </c>
      <c r="AI11" s="47">
        <f>VLOOKUP($A11,'ADR Raw Data'!$B$6:$BE$43,'ADR Raw Data'!T$1,FALSE)</f>
        <v>9.2645048128776697</v>
      </c>
      <c r="AJ11" s="48">
        <f>VLOOKUP($A11,'ADR Raw Data'!$B$6:$BE$43,'ADR Raw Data'!U$1,FALSE)</f>
        <v>5.6397346544110798</v>
      </c>
      <c r="AK11" s="48">
        <f>VLOOKUP($A11,'ADR Raw Data'!$B$6:$BE$43,'ADR Raw Data'!V$1,FALSE)</f>
        <v>2.3131782041925901</v>
      </c>
      <c r="AL11" s="48">
        <f>VLOOKUP($A11,'ADR Raw Data'!$B$6:$BE$43,'ADR Raw Data'!W$1,FALSE)</f>
        <v>9.7159064152295294</v>
      </c>
      <c r="AM11" s="48">
        <f>VLOOKUP($A11,'ADR Raw Data'!$B$6:$BE$43,'ADR Raw Data'!X$1,FALSE)</f>
        <v>12.1294536265926</v>
      </c>
      <c r="AN11" s="49">
        <f>VLOOKUP($A11,'ADR Raw Data'!$B$6:$BE$43,'ADR Raw Data'!Y$1,FALSE)</f>
        <v>7.8902621314382602</v>
      </c>
      <c r="AO11" s="48">
        <f>VLOOKUP($A11,'ADR Raw Data'!$B$6:$BE$43,'ADR Raw Data'!AA$1,FALSE)</f>
        <v>1.2958440174203101</v>
      </c>
      <c r="AP11" s="48">
        <f>VLOOKUP($A11,'ADR Raw Data'!$B$6:$BE$43,'ADR Raw Data'!AB$1,FALSE)</f>
        <v>-1.0599822199574499E-2</v>
      </c>
      <c r="AQ11" s="49">
        <f>VLOOKUP($A11,'ADR Raw Data'!$B$6:$BE$43,'ADR Raw Data'!AC$1,FALSE)</f>
        <v>0.57159492992831196</v>
      </c>
      <c r="AR11" s="50">
        <f>VLOOKUP($A11,'ADR Raw Data'!$B$6:$BE$43,'ADR Raw Data'!AE$1,FALSE)</f>
        <v>4.9384510028959498</v>
      </c>
      <c r="AS11" s="40"/>
      <c r="AT11" s="51">
        <f>VLOOKUP($A11,'RevPAR Raw Data'!$B$6:$BE$43,'RevPAR Raw Data'!G$1,FALSE)</f>
        <v>52.949679367361597</v>
      </c>
      <c r="AU11" s="52">
        <f>VLOOKUP($A11,'RevPAR Raw Data'!$B$6:$BE$43,'RevPAR Raw Data'!H$1,FALSE)</f>
        <v>74.501965492451404</v>
      </c>
      <c r="AV11" s="52">
        <f>VLOOKUP($A11,'RevPAR Raw Data'!$B$6:$BE$43,'RevPAR Raw Data'!I$1,FALSE)</f>
        <v>80.238304816678607</v>
      </c>
      <c r="AW11" s="52">
        <f>VLOOKUP($A11,'RevPAR Raw Data'!$B$6:$BE$43,'RevPAR Raw Data'!J$1,FALSE)</f>
        <v>86.461406182602403</v>
      </c>
      <c r="AX11" s="52">
        <f>VLOOKUP($A11,'RevPAR Raw Data'!$B$6:$BE$43,'RevPAR Raw Data'!K$1,FALSE)</f>
        <v>84.035447879223497</v>
      </c>
      <c r="AY11" s="53">
        <f>VLOOKUP($A11,'RevPAR Raw Data'!$B$6:$BE$43,'RevPAR Raw Data'!L$1,FALSE)</f>
        <v>75.637360747663493</v>
      </c>
      <c r="AZ11" s="52">
        <f>VLOOKUP($A11,'RevPAR Raw Data'!$B$6:$BE$43,'RevPAR Raw Data'!N$1,FALSE)</f>
        <v>100.5066139468</v>
      </c>
      <c r="BA11" s="52">
        <f>VLOOKUP($A11,'RevPAR Raw Data'!$B$6:$BE$43,'RevPAR Raw Data'!O$1,FALSE)</f>
        <v>103.00631344356501</v>
      </c>
      <c r="BB11" s="53">
        <f>VLOOKUP($A11,'RevPAR Raw Data'!$B$6:$BE$43,'RevPAR Raw Data'!P$1,FALSE)</f>
        <v>101.756463695183</v>
      </c>
      <c r="BC11" s="54">
        <f>VLOOKUP($A11,'RevPAR Raw Data'!$B$6:$BE$43,'RevPAR Raw Data'!R$1,FALSE)</f>
        <v>83.099961589811997</v>
      </c>
      <c r="BE11" s="47">
        <f>VLOOKUP($A11,'RevPAR Raw Data'!$B$6:$BE$43,'RevPAR Raw Data'!T$1,FALSE)</f>
        <v>2.5126597580445398</v>
      </c>
      <c r="BF11" s="48">
        <f>VLOOKUP($A11,'RevPAR Raw Data'!$B$6:$BE$43,'RevPAR Raw Data'!U$1,FALSE)</f>
        <v>9.6851574532849192</v>
      </c>
      <c r="BG11" s="48">
        <f>VLOOKUP($A11,'RevPAR Raw Data'!$B$6:$BE$43,'RevPAR Raw Data'!V$1,FALSE)</f>
        <v>9.2255314320123798</v>
      </c>
      <c r="BH11" s="48">
        <f>VLOOKUP($A11,'RevPAR Raw Data'!$B$6:$BE$43,'RevPAR Raw Data'!W$1,FALSE)</f>
        <v>21.542519660966502</v>
      </c>
      <c r="BI11" s="48">
        <f>VLOOKUP($A11,'RevPAR Raw Data'!$B$6:$BE$43,'RevPAR Raw Data'!X$1,FALSE)</f>
        <v>24.088690914508501</v>
      </c>
      <c r="BJ11" s="49">
        <f>VLOOKUP($A11,'RevPAR Raw Data'!$B$6:$BE$43,'RevPAR Raw Data'!Y$1,FALSE)</f>
        <v>13.947629072685199</v>
      </c>
      <c r="BK11" s="48">
        <f>VLOOKUP($A11,'RevPAR Raw Data'!$B$6:$BE$43,'RevPAR Raw Data'!AA$1,FALSE)</f>
        <v>8.3496588310148603</v>
      </c>
      <c r="BL11" s="48">
        <f>VLOOKUP($A11,'RevPAR Raw Data'!$B$6:$BE$43,'RevPAR Raw Data'!AB$1,FALSE)</f>
        <v>-2.1419846456234199</v>
      </c>
      <c r="BM11" s="49">
        <f>VLOOKUP($A11,'RevPAR Raw Data'!$B$6:$BE$43,'RevPAR Raw Data'!AC$1,FALSE)</f>
        <v>2.77270863511181</v>
      </c>
      <c r="BN11" s="50">
        <f>VLOOKUP($A11,'RevPAR Raw Data'!$B$6:$BE$43,'RevPAR Raw Data'!AE$1,FALSE)</f>
        <v>9.5976398181706895</v>
      </c>
    </row>
    <row r="12" spans="1:66" x14ac:dyDescent="0.45">
      <c r="A12" s="63" t="s">
        <v>27</v>
      </c>
      <c r="B12" s="47">
        <f>VLOOKUP($A12,'Occupancy Raw Data'!$B$8:$BE$45,'Occupancy Raw Data'!G$3,FALSE)</f>
        <v>57.429481883630302</v>
      </c>
      <c r="C12" s="48">
        <f>VLOOKUP($A12,'Occupancy Raw Data'!$B$8:$BE$45,'Occupancy Raw Data'!H$3,FALSE)</f>
        <v>63.979700224241697</v>
      </c>
      <c r="D12" s="48">
        <f>VLOOKUP($A12,'Occupancy Raw Data'!$B$8:$BE$45,'Occupancy Raw Data'!I$3,FALSE)</f>
        <v>69.255281482355699</v>
      </c>
      <c r="E12" s="48">
        <f>VLOOKUP($A12,'Occupancy Raw Data'!$B$8:$BE$45,'Occupancy Raw Data'!J$3,FALSE)</f>
        <v>73.362445414847102</v>
      </c>
      <c r="F12" s="48">
        <f>VLOOKUP($A12,'Occupancy Raw Data'!$B$8:$BE$45,'Occupancy Raw Data'!K$3,FALSE)</f>
        <v>73.456862976513605</v>
      </c>
      <c r="G12" s="49">
        <f>VLOOKUP($A12,'Occupancy Raw Data'!$B$8:$BE$45,'Occupancy Raw Data'!L$3,FALSE)</f>
        <v>67.496754396317698</v>
      </c>
      <c r="H12" s="48">
        <f>VLOOKUP($A12,'Occupancy Raw Data'!$B$8:$BE$45,'Occupancy Raw Data'!N$3,FALSE)</f>
        <v>87.961760887525003</v>
      </c>
      <c r="I12" s="48">
        <f>VLOOKUP($A12,'Occupancy Raw Data'!$B$8:$BE$45,'Occupancy Raw Data'!O$3,FALSE)</f>
        <v>86.816947952319097</v>
      </c>
      <c r="J12" s="49">
        <f>VLOOKUP($A12,'Occupancy Raw Data'!$B$8:$BE$45,'Occupancy Raw Data'!P$3,FALSE)</f>
        <v>87.3893544199221</v>
      </c>
      <c r="K12" s="50">
        <f>VLOOKUP($A12,'Occupancy Raw Data'!$B$8:$BE$45,'Occupancy Raw Data'!R$3,FALSE)</f>
        <v>73.180354403061799</v>
      </c>
      <c r="M12" s="47">
        <f>VLOOKUP($A12,'Occupancy Raw Data'!$B$8:$BE$45,'Occupancy Raw Data'!T$3,FALSE)</f>
        <v>6.2041856325817104</v>
      </c>
      <c r="N12" s="48">
        <f>VLOOKUP($A12,'Occupancy Raw Data'!$B$8:$BE$45,'Occupancy Raw Data'!U$3,FALSE)</f>
        <v>10.1486264126286</v>
      </c>
      <c r="O12" s="48">
        <f>VLOOKUP($A12,'Occupancy Raw Data'!$B$8:$BE$45,'Occupancy Raw Data'!V$3,FALSE)</f>
        <v>14.2191327648647</v>
      </c>
      <c r="P12" s="48">
        <f>VLOOKUP($A12,'Occupancy Raw Data'!$B$8:$BE$45,'Occupancy Raw Data'!W$3,FALSE)</f>
        <v>16.5865841012983</v>
      </c>
      <c r="Q12" s="48">
        <f>VLOOKUP($A12,'Occupancy Raw Data'!$B$8:$BE$45,'Occupancy Raw Data'!X$3,FALSE)</f>
        <v>11.9922547305028</v>
      </c>
      <c r="R12" s="49">
        <f>VLOOKUP($A12,'Occupancy Raw Data'!$B$8:$BE$45,'Occupancy Raw Data'!Y$3,FALSE)</f>
        <v>12.0056925132329</v>
      </c>
      <c r="S12" s="48">
        <f>VLOOKUP($A12,'Occupancy Raw Data'!$B$8:$BE$45,'Occupancy Raw Data'!AA$3,FALSE)</f>
        <v>8.3278532571637101</v>
      </c>
      <c r="T12" s="48">
        <f>VLOOKUP($A12,'Occupancy Raw Data'!$B$8:$BE$45,'Occupancy Raw Data'!AB$3,FALSE)</f>
        <v>4.4661446027272804</v>
      </c>
      <c r="U12" s="49">
        <f>VLOOKUP($A12,'Occupancy Raw Data'!$B$8:$BE$45,'Occupancy Raw Data'!AC$3,FALSE)</f>
        <v>6.3746030532404099</v>
      </c>
      <c r="V12" s="50">
        <f>VLOOKUP($A12,'Occupancy Raw Data'!$B$8:$BE$45,'Occupancy Raw Data'!AE$3,FALSE)</f>
        <v>10.0186068317023</v>
      </c>
      <c r="X12" s="51">
        <f>VLOOKUP($A12,'ADR Raw Data'!$B$6:$BE$43,'ADR Raw Data'!G$1,FALSE)</f>
        <v>91.916512535963804</v>
      </c>
      <c r="Y12" s="52">
        <f>VLOOKUP($A12,'ADR Raw Data'!$B$6:$BE$43,'ADR Raw Data'!H$1,FALSE)</f>
        <v>94.607828813871905</v>
      </c>
      <c r="Z12" s="52">
        <f>VLOOKUP($A12,'ADR Raw Data'!$B$6:$BE$43,'ADR Raw Data'!I$1,FALSE)</f>
        <v>98.189146216768904</v>
      </c>
      <c r="AA12" s="52">
        <f>VLOOKUP($A12,'ADR Raw Data'!$B$6:$BE$43,'ADR Raw Data'!J$1,FALSE)</f>
        <v>98.3881692406692</v>
      </c>
      <c r="AB12" s="52">
        <f>VLOOKUP($A12,'ADR Raw Data'!$B$6:$BE$43,'ADR Raw Data'!K$1,FALSE)</f>
        <v>99.312806876606601</v>
      </c>
      <c r="AC12" s="53">
        <f>VLOOKUP($A12,'ADR Raw Data'!$B$6:$BE$43,'ADR Raw Data'!L$1,FALSE)</f>
        <v>96.730633677216204</v>
      </c>
      <c r="AD12" s="52">
        <f>VLOOKUP($A12,'ADR Raw Data'!$B$6:$BE$43,'ADR Raw Data'!N$1,FALSE)</f>
        <v>114.20450556822701</v>
      </c>
      <c r="AE12" s="52">
        <f>VLOOKUP($A12,'ADR Raw Data'!$B$6:$BE$43,'ADR Raw Data'!O$1,FALSE)</f>
        <v>117.212228113104</v>
      </c>
      <c r="AF12" s="53">
        <f>VLOOKUP($A12,'ADR Raw Data'!$B$6:$BE$43,'ADR Raw Data'!P$1,FALSE)</f>
        <v>115.698516442703</v>
      </c>
      <c r="AG12" s="54">
        <f>VLOOKUP($A12,'ADR Raw Data'!$B$6:$BE$43,'ADR Raw Data'!R$1,FALSE)</f>
        <v>103.20228089576899</v>
      </c>
      <c r="AI12" s="47">
        <f>VLOOKUP($A12,'ADR Raw Data'!$B$6:$BE$43,'ADR Raw Data'!T$1,FALSE)</f>
        <v>6.76296060400316</v>
      </c>
      <c r="AJ12" s="48">
        <f>VLOOKUP($A12,'ADR Raw Data'!$B$6:$BE$43,'ADR Raw Data'!U$1,FALSE)</f>
        <v>7.8516338845973497</v>
      </c>
      <c r="AK12" s="48">
        <f>VLOOKUP($A12,'ADR Raw Data'!$B$6:$BE$43,'ADR Raw Data'!V$1,FALSE)</f>
        <v>10.2196246200365</v>
      </c>
      <c r="AL12" s="48">
        <f>VLOOKUP($A12,'ADR Raw Data'!$B$6:$BE$43,'ADR Raw Data'!W$1,FALSE)</f>
        <v>9.9623753091092606</v>
      </c>
      <c r="AM12" s="48">
        <f>VLOOKUP($A12,'ADR Raw Data'!$B$6:$BE$43,'ADR Raw Data'!X$1,FALSE)</f>
        <v>8.8032573002336392</v>
      </c>
      <c r="AN12" s="49">
        <f>VLOOKUP($A12,'ADR Raw Data'!$B$6:$BE$43,'ADR Raw Data'!Y$1,FALSE)</f>
        <v>8.8772759524643803</v>
      </c>
      <c r="AO12" s="48">
        <f>VLOOKUP($A12,'ADR Raw Data'!$B$6:$BE$43,'ADR Raw Data'!AA$1,FALSE)</f>
        <v>6.75795167044339</v>
      </c>
      <c r="AP12" s="48">
        <f>VLOOKUP($A12,'ADR Raw Data'!$B$6:$BE$43,'ADR Raw Data'!AB$1,FALSE)</f>
        <v>6.7820810334832897</v>
      </c>
      <c r="AQ12" s="49">
        <f>VLOOKUP($A12,'ADR Raw Data'!$B$6:$BE$43,'ADR Raw Data'!AC$1,FALSE)</f>
        <v>6.7451302110430902</v>
      </c>
      <c r="AR12" s="50">
        <f>VLOOKUP($A12,'ADR Raw Data'!$B$6:$BE$43,'ADR Raw Data'!AE$1,FALSE)</f>
        <v>7.7939406011238201</v>
      </c>
      <c r="AS12" s="40"/>
      <c r="AT12" s="51">
        <f>VLOOKUP($A12,'RevPAR Raw Data'!$B$6:$BE$43,'RevPAR Raw Data'!G$1,FALSE)</f>
        <v>52.787176914906098</v>
      </c>
      <c r="AU12" s="52">
        <f>VLOOKUP($A12,'RevPAR Raw Data'!$B$6:$BE$43,'RevPAR Raw Data'!H$1,FALSE)</f>
        <v>60.529805263778997</v>
      </c>
      <c r="AV12" s="52">
        <f>VLOOKUP($A12,'RevPAR Raw Data'!$B$6:$BE$43,'RevPAR Raw Data'!I$1,FALSE)</f>
        <v>68.0011695975451</v>
      </c>
      <c r="AW12" s="52">
        <f>VLOOKUP($A12,'RevPAR Raw Data'!$B$6:$BE$43,'RevPAR Raw Data'!J$1,FALSE)</f>
        <v>72.179966953853395</v>
      </c>
      <c r="AX12" s="52">
        <f>VLOOKUP($A12,'RevPAR Raw Data'!$B$6:$BE$43,'RevPAR Raw Data'!K$1,FALSE)</f>
        <v>72.952072465478494</v>
      </c>
      <c r="AY12" s="53">
        <f>VLOOKUP($A12,'RevPAR Raw Data'!$B$6:$BE$43,'RevPAR Raw Data'!L$1,FALSE)</f>
        <v>65.290038239112405</v>
      </c>
      <c r="AZ12" s="52">
        <f>VLOOKUP($A12,'RevPAR Raw Data'!$B$6:$BE$43,'RevPAR Raw Data'!N$1,FALSE)</f>
        <v>100.45629411070399</v>
      </c>
      <c r="BA12" s="52">
        <f>VLOOKUP($A12,'RevPAR Raw Data'!$B$6:$BE$43,'RevPAR Raw Data'!O$1,FALSE)</f>
        <v>101.76007907470699</v>
      </c>
      <c r="BB12" s="53">
        <f>VLOOKUP($A12,'RevPAR Raw Data'!$B$6:$BE$43,'RevPAR Raw Data'!P$1,FALSE)</f>
        <v>101.10818659270601</v>
      </c>
      <c r="BC12" s="54">
        <f>VLOOKUP($A12,'RevPAR Raw Data'!$B$6:$BE$43,'RevPAR Raw Data'!R$1,FALSE)</f>
        <v>75.523794911567805</v>
      </c>
      <c r="BE12" s="47">
        <f>VLOOKUP($A12,'RevPAR Raw Data'!$B$6:$BE$43,'RevPAR Raw Data'!T$1,FALSE)</f>
        <v>13.386732866715599</v>
      </c>
      <c r="BF12" s="48">
        <f>VLOOKUP($A12,'RevPAR Raw Data'!$B$6:$BE$43,'RevPAR Raw Data'!U$1,FALSE)</f>
        <v>18.797093287461099</v>
      </c>
      <c r="BG12" s="48">
        <f>VLOOKUP($A12,'RevPAR Raw Data'!$B$6:$BE$43,'RevPAR Raw Data'!V$1,FALSE)</f>
        <v>25.891899377695001</v>
      </c>
      <c r="BH12" s="48">
        <f>VLOOKUP($A12,'RevPAR Raw Data'!$B$6:$BE$43,'RevPAR Raw Data'!W$1,FALSE)</f>
        <v>28.201377169539999</v>
      </c>
      <c r="BI12" s="48">
        <f>VLOOKUP($A12,'RevPAR Raw Data'!$B$6:$BE$43,'RevPAR Raw Data'!X$1,FALSE)</f>
        <v>21.851221070762101</v>
      </c>
      <c r="BJ12" s="49">
        <f>VLOOKUP($A12,'RevPAR Raw Data'!$B$6:$BE$43,'RevPAR Raw Data'!Y$1,FALSE)</f>
        <v>21.948746920101399</v>
      </c>
      <c r="BK12" s="48">
        <f>VLOOKUP($A12,'RevPAR Raw Data'!$B$6:$BE$43,'RevPAR Raw Data'!AA$1,FALSE)</f>
        <v>15.648597225911599</v>
      </c>
      <c r="BL12" s="48">
        <f>VLOOKUP($A12,'RevPAR Raw Data'!$B$6:$BE$43,'RevPAR Raw Data'!AB$1,FALSE)</f>
        <v>11.55112318224</v>
      </c>
      <c r="BM12" s="49">
        <f>VLOOKUP($A12,'RevPAR Raw Data'!$B$6:$BE$43,'RevPAR Raw Data'!AC$1,FALSE)</f>
        <v>13.549708540661699</v>
      </c>
      <c r="BN12" s="50">
        <f>VLOOKUP($A12,'RevPAR Raw Data'!$B$6:$BE$43,'RevPAR Raw Data'!AE$1,FALSE)</f>
        <v>18.593391698349102</v>
      </c>
    </row>
    <row r="13" spans="1:66" x14ac:dyDescent="0.45">
      <c r="A13" s="63" t="s">
        <v>91</v>
      </c>
      <c r="B13" s="47">
        <f>VLOOKUP($A13,'Occupancy Raw Data'!$B$8:$BE$45,'Occupancy Raw Data'!G$3,FALSE)</f>
        <v>54.107380003794297</v>
      </c>
      <c r="C13" s="48">
        <f>VLOOKUP($A13,'Occupancy Raw Data'!$B$8:$BE$45,'Occupancy Raw Data'!H$3,FALSE)</f>
        <v>71.324226901916106</v>
      </c>
      <c r="D13" s="48">
        <f>VLOOKUP($A13,'Occupancy Raw Data'!$B$8:$BE$45,'Occupancy Raw Data'!I$3,FALSE)</f>
        <v>82.318345664959196</v>
      </c>
      <c r="E13" s="48">
        <f>VLOOKUP($A13,'Occupancy Raw Data'!$B$8:$BE$45,'Occupancy Raw Data'!J$3,FALSE)</f>
        <v>81.844052361980602</v>
      </c>
      <c r="F13" s="48">
        <f>VLOOKUP($A13,'Occupancy Raw Data'!$B$8:$BE$45,'Occupancy Raw Data'!K$3,FALSE)</f>
        <v>77.803073420603297</v>
      </c>
      <c r="G13" s="49">
        <f>VLOOKUP($A13,'Occupancy Raw Data'!$B$8:$BE$45,'Occupancy Raw Data'!L$3,FALSE)</f>
        <v>73.479415670650695</v>
      </c>
      <c r="H13" s="48">
        <f>VLOOKUP($A13,'Occupancy Raw Data'!$B$8:$BE$45,'Occupancy Raw Data'!N$3,FALSE)</f>
        <v>78.144564598747806</v>
      </c>
      <c r="I13" s="48">
        <f>VLOOKUP($A13,'Occupancy Raw Data'!$B$8:$BE$45,'Occupancy Raw Data'!O$3,FALSE)</f>
        <v>81.9294251565167</v>
      </c>
      <c r="J13" s="49">
        <f>VLOOKUP($A13,'Occupancy Raw Data'!$B$8:$BE$45,'Occupancy Raw Data'!P$3,FALSE)</f>
        <v>80.036994877632296</v>
      </c>
      <c r="K13" s="50">
        <f>VLOOKUP($A13,'Occupancy Raw Data'!$B$8:$BE$45,'Occupancy Raw Data'!R$3,FALSE)</f>
        <v>75.353009729788297</v>
      </c>
      <c r="M13" s="47">
        <f>VLOOKUP($A13,'Occupancy Raw Data'!$B$8:$BE$45,'Occupancy Raw Data'!T$3,FALSE)</f>
        <v>-1.3130041143328499</v>
      </c>
      <c r="N13" s="48">
        <f>VLOOKUP($A13,'Occupancy Raw Data'!$B$8:$BE$45,'Occupancy Raw Data'!U$3,FALSE)</f>
        <v>7.0163169122333802</v>
      </c>
      <c r="O13" s="48">
        <f>VLOOKUP($A13,'Occupancy Raw Data'!$B$8:$BE$45,'Occupancy Raw Data'!V$3,FALSE)</f>
        <v>16.633084015307901</v>
      </c>
      <c r="P13" s="48">
        <f>VLOOKUP($A13,'Occupancy Raw Data'!$B$8:$BE$45,'Occupancy Raw Data'!W$3,FALSE)</f>
        <v>16.6400267194694</v>
      </c>
      <c r="Q13" s="48">
        <f>VLOOKUP($A13,'Occupancy Raw Data'!$B$8:$BE$45,'Occupancy Raw Data'!X$3,FALSE)</f>
        <v>10.0318125359383</v>
      </c>
      <c r="R13" s="49">
        <f>VLOOKUP($A13,'Occupancy Raw Data'!$B$8:$BE$45,'Occupancy Raw Data'!Y$3,FALSE)</f>
        <v>10.3520405295831</v>
      </c>
      <c r="S13" s="48">
        <f>VLOOKUP($A13,'Occupancy Raw Data'!$B$8:$BE$45,'Occupancy Raw Data'!AA$3,FALSE)</f>
        <v>7.0925511007792199</v>
      </c>
      <c r="T13" s="48">
        <f>VLOOKUP($A13,'Occupancy Raw Data'!$B$8:$BE$45,'Occupancy Raw Data'!AB$3,FALSE)</f>
        <v>1.81760773106229</v>
      </c>
      <c r="U13" s="49">
        <f>VLOOKUP($A13,'Occupancy Raw Data'!$B$8:$BE$45,'Occupancy Raw Data'!AC$3,FALSE)</f>
        <v>4.3261991285148396</v>
      </c>
      <c r="V13" s="50">
        <f>VLOOKUP($A13,'Occupancy Raw Data'!$B$8:$BE$45,'Occupancy Raw Data'!AE$3,FALSE)</f>
        <v>8.4510489430261195</v>
      </c>
      <c r="X13" s="51">
        <f>VLOOKUP($A13,'ADR Raw Data'!$B$6:$BE$43,'ADR Raw Data'!G$1,FALSE)</f>
        <v>117.737356241234</v>
      </c>
      <c r="Y13" s="52">
        <f>VLOOKUP($A13,'ADR Raw Data'!$B$6:$BE$43,'ADR Raw Data'!H$1,FALSE)</f>
        <v>134.86163851576001</v>
      </c>
      <c r="Z13" s="52">
        <f>VLOOKUP($A13,'ADR Raw Data'!$B$6:$BE$43,'ADR Raw Data'!I$1,FALSE)</f>
        <v>146.19512675731701</v>
      </c>
      <c r="AA13" s="52">
        <f>VLOOKUP($A13,'ADR Raw Data'!$B$6:$BE$43,'ADR Raw Data'!J$1,FALSE)</f>
        <v>140.38572322670299</v>
      </c>
      <c r="AB13" s="52">
        <f>VLOOKUP($A13,'ADR Raw Data'!$B$6:$BE$43,'ADR Raw Data'!K$1,FALSE)</f>
        <v>127.848230919287</v>
      </c>
      <c r="AC13" s="53">
        <f>VLOOKUP($A13,'ADR Raw Data'!$B$6:$BE$43,'ADR Raw Data'!L$1,FALSE)</f>
        <v>134.624436756086</v>
      </c>
      <c r="AD13" s="52">
        <f>VLOOKUP($A13,'ADR Raw Data'!$B$6:$BE$43,'ADR Raw Data'!N$1,FALSE)</f>
        <v>115.621761349842</v>
      </c>
      <c r="AE13" s="52">
        <f>VLOOKUP($A13,'ADR Raw Data'!$B$6:$BE$43,'ADR Raw Data'!O$1,FALSE)</f>
        <v>113.88574968160199</v>
      </c>
      <c r="AF13" s="53">
        <f>VLOOKUP($A13,'ADR Raw Data'!$B$6:$BE$43,'ADR Raw Data'!P$1,FALSE)</f>
        <v>114.733232</v>
      </c>
      <c r="AG13" s="54">
        <f>VLOOKUP($A13,'ADR Raw Data'!$B$6:$BE$43,'ADR Raw Data'!R$1,FALSE)</f>
        <v>128.58796442829899</v>
      </c>
      <c r="AI13" s="47">
        <f>VLOOKUP($A13,'ADR Raw Data'!$B$6:$BE$43,'ADR Raw Data'!T$1,FALSE)</f>
        <v>15.4498642460797</v>
      </c>
      <c r="AJ13" s="48">
        <f>VLOOKUP($A13,'ADR Raw Data'!$B$6:$BE$43,'ADR Raw Data'!U$1,FALSE)</f>
        <v>20.810724975697699</v>
      </c>
      <c r="AK13" s="48">
        <f>VLOOKUP($A13,'ADR Raw Data'!$B$6:$BE$43,'ADR Raw Data'!V$1,FALSE)</f>
        <v>24.296570457756498</v>
      </c>
      <c r="AL13" s="48">
        <f>VLOOKUP($A13,'ADR Raw Data'!$B$6:$BE$43,'ADR Raw Data'!W$1,FALSE)</f>
        <v>22.3151314725425</v>
      </c>
      <c r="AM13" s="48">
        <f>VLOOKUP($A13,'ADR Raw Data'!$B$6:$BE$43,'ADR Raw Data'!X$1,FALSE)</f>
        <v>20.042581348797</v>
      </c>
      <c r="AN13" s="49">
        <f>VLOOKUP($A13,'ADR Raw Data'!$B$6:$BE$43,'ADR Raw Data'!Y$1,FALSE)</f>
        <v>21.4100132022457</v>
      </c>
      <c r="AO13" s="48">
        <f>VLOOKUP($A13,'ADR Raw Data'!$B$6:$BE$43,'ADR Raw Data'!AA$1,FALSE)</f>
        <v>16.182723950330701</v>
      </c>
      <c r="AP13" s="48">
        <f>VLOOKUP($A13,'ADR Raw Data'!$B$6:$BE$43,'ADR Raw Data'!AB$1,FALSE)</f>
        <v>12.2577132425324</v>
      </c>
      <c r="AQ13" s="49">
        <f>VLOOKUP($A13,'ADR Raw Data'!$B$6:$BE$43,'ADR Raw Data'!AC$1,FALSE)</f>
        <v>14.127273335980099</v>
      </c>
      <c r="AR13" s="50">
        <f>VLOOKUP($A13,'ADR Raw Data'!$B$6:$BE$43,'ADR Raw Data'!AE$1,FALSE)</f>
        <v>19.485578305138102</v>
      </c>
      <c r="AS13" s="40"/>
      <c r="AT13" s="51">
        <f>VLOOKUP($A13,'RevPAR Raw Data'!$B$6:$BE$43,'RevPAR Raw Data'!G$1,FALSE)</f>
        <v>63.704598747865603</v>
      </c>
      <c r="AU13" s="52">
        <f>VLOOKUP($A13,'RevPAR Raw Data'!$B$6:$BE$43,'RevPAR Raw Data'!H$1,FALSE)</f>
        <v>96.1890210586226</v>
      </c>
      <c r="AV13" s="52">
        <f>VLOOKUP($A13,'RevPAR Raw Data'!$B$6:$BE$43,'RevPAR Raw Data'!I$1,FALSE)</f>
        <v>120.345409789413</v>
      </c>
      <c r="AW13" s="52">
        <f>VLOOKUP($A13,'RevPAR Raw Data'!$B$6:$BE$43,'RevPAR Raw Data'!J$1,FALSE)</f>
        <v>114.89736482640799</v>
      </c>
      <c r="AX13" s="52">
        <f>VLOOKUP($A13,'RevPAR Raw Data'!$B$6:$BE$43,'RevPAR Raw Data'!K$1,FALSE)</f>
        <v>99.469852969076001</v>
      </c>
      <c r="AY13" s="53">
        <f>VLOOKUP($A13,'RevPAR Raw Data'!$B$6:$BE$43,'RevPAR Raw Data'!L$1,FALSE)</f>
        <v>98.921249478277304</v>
      </c>
      <c r="AZ13" s="52">
        <f>VLOOKUP($A13,'RevPAR Raw Data'!$B$6:$BE$43,'RevPAR Raw Data'!N$1,FALSE)</f>
        <v>90.352121988237499</v>
      </c>
      <c r="BA13" s="52">
        <f>VLOOKUP($A13,'RevPAR Raw Data'!$B$6:$BE$43,'RevPAR Raw Data'!O$1,FALSE)</f>
        <v>93.305940049326495</v>
      </c>
      <c r="BB13" s="53">
        <f>VLOOKUP($A13,'RevPAR Raw Data'!$B$6:$BE$43,'RevPAR Raw Data'!P$1,FALSE)</f>
        <v>91.829031018782004</v>
      </c>
      <c r="BC13" s="54">
        <f>VLOOKUP($A13,'RevPAR Raw Data'!$B$6:$BE$43,'RevPAR Raw Data'!R$1,FALSE)</f>
        <v>96.894901346992896</v>
      </c>
      <c r="BE13" s="47">
        <f>VLOOKUP($A13,'RevPAR Raw Data'!$B$6:$BE$43,'RevPAR Raw Data'!T$1,FALSE)</f>
        <v>13.9340027785369</v>
      </c>
      <c r="BF13" s="48">
        <f>VLOOKUP($A13,'RevPAR Raw Data'!$B$6:$BE$43,'RevPAR Raw Data'!U$1,FALSE)</f>
        <v>29.2871883039594</v>
      </c>
      <c r="BG13" s="48">
        <f>VLOOKUP($A13,'RevPAR Raw Data'!$B$6:$BE$43,'RevPAR Raw Data'!V$1,FALSE)</f>
        <v>44.970923450141598</v>
      </c>
      <c r="BH13" s="48">
        <f>VLOOKUP($A13,'RevPAR Raw Data'!$B$6:$BE$43,'RevPAR Raw Data'!W$1,FALSE)</f>
        <v>42.668402031527698</v>
      </c>
      <c r="BI13" s="48">
        <f>VLOOKUP($A13,'RevPAR Raw Data'!$B$6:$BE$43,'RevPAR Raw Data'!X$1,FALSE)</f>
        <v>32.085028073009603</v>
      </c>
      <c r="BJ13" s="49">
        <f>VLOOKUP($A13,'RevPAR Raw Data'!$B$6:$BE$43,'RevPAR Raw Data'!Y$1,FALSE)</f>
        <v>33.978426975914502</v>
      </c>
      <c r="BK13" s="48">
        <f>VLOOKUP($A13,'RevPAR Raw Data'!$B$6:$BE$43,'RevPAR Raw Data'!AA$1,FALSE)</f>
        <v>24.423043016785101</v>
      </c>
      <c r="BL13" s="48">
        <f>VLOOKUP($A13,'RevPAR Raw Data'!$B$6:$BE$43,'RevPAR Raw Data'!AB$1,FALSE)</f>
        <v>14.298118117142399</v>
      </c>
      <c r="BM13" s="49">
        <f>VLOOKUP($A13,'RevPAR Raw Data'!$B$6:$BE$43,'RevPAR Raw Data'!AC$1,FALSE)</f>
        <v>19.064646440439098</v>
      </c>
      <c r="BN13" s="50">
        <f>VLOOKUP($A13,'RevPAR Raw Data'!$B$6:$BE$43,'RevPAR Raw Data'!AE$1,FALSE)</f>
        <v>29.583363007563101</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49.794174757281503</v>
      </c>
      <c r="C15" s="48">
        <f>VLOOKUP($A15,'Occupancy Raw Data'!$B$8:$BE$45,'Occupancy Raw Data'!H$3,FALSE)</f>
        <v>55.2362459546925</v>
      </c>
      <c r="D15" s="48">
        <f>VLOOKUP($A15,'Occupancy Raw Data'!$B$8:$BE$45,'Occupancy Raw Data'!I$3,FALSE)</f>
        <v>58.767637540453002</v>
      </c>
      <c r="E15" s="48">
        <f>VLOOKUP($A15,'Occupancy Raw Data'!$B$8:$BE$45,'Occupancy Raw Data'!J$3,FALSE)</f>
        <v>60.660194174757201</v>
      </c>
      <c r="F15" s="48">
        <f>VLOOKUP($A15,'Occupancy Raw Data'!$B$8:$BE$45,'Occupancy Raw Data'!K$3,FALSE)</f>
        <v>63.443365695792799</v>
      </c>
      <c r="G15" s="49">
        <f>VLOOKUP($A15,'Occupancy Raw Data'!$B$8:$BE$45,'Occupancy Raw Data'!L$3,FALSE)</f>
        <v>57.580323624595401</v>
      </c>
      <c r="H15" s="48">
        <f>VLOOKUP($A15,'Occupancy Raw Data'!$B$8:$BE$45,'Occupancy Raw Data'!N$3,FALSE)</f>
        <v>74.067310200886993</v>
      </c>
      <c r="I15" s="48">
        <f>VLOOKUP($A15,'Occupancy Raw Data'!$B$8:$BE$45,'Occupancy Raw Data'!O$3,FALSE)</f>
        <v>79.298199843464602</v>
      </c>
      <c r="J15" s="49">
        <f>VLOOKUP($A15,'Occupancy Raw Data'!$B$8:$BE$45,'Occupancy Raw Data'!P$3,FALSE)</f>
        <v>76.682755022175797</v>
      </c>
      <c r="K15" s="50">
        <f>VLOOKUP($A15,'Occupancy Raw Data'!$B$8:$BE$45,'Occupancy Raw Data'!R$3,FALSE)</f>
        <v>63.038161166761199</v>
      </c>
      <c r="M15" s="47">
        <f>VLOOKUP($A15,'Occupancy Raw Data'!$B$8:$BE$45,'Occupancy Raw Data'!T$3,FALSE)</f>
        <v>-1.28086254023806</v>
      </c>
      <c r="N15" s="48">
        <f>VLOOKUP($A15,'Occupancy Raw Data'!$B$8:$BE$45,'Occupancy Raw Data'!U$3,FALSE)</f>
        <v>-1.1070796744535401</v>
      </c>
      <c r="O15" s="48">
        <f>VLOOKUP($A15,'Occupancy Raw Data'!$B$8:$BE$45,'Occupancy Raw Data'!V$3,FALSE)</f>
        <v>0.91388395959468405</v>
      </c>
      <c r="P15" s="48">
        <f>VLOOKUP($A15,'Occupancy Raw Data'!$B$8:$BE$45,'Occupancy Raw Data'!W$3,FALSE)</f>
        <v>2.0362390873271301</v>
      </c>
      <c r="Q15" s="48">
        <f>VLOOKUP($A15,'Occupancy Raw Data'!$B$8:$BE$45,'Occupancy Raw Data'!X$3,FALSE)</f>
        <v>-0.32386566358810298</v>
      </c>
      <c r="R15" s="49">
        <f>VLOOKUP($A15,'Occupancy Raw Data'!$B$8:$BE$45,'Occupancy Raw Data'!Y$3,FALSE)</f>
        <v>9.4467613321393501E-2</v>
      </c>
      <c r="S15" s="48">
        <f>VLOOKUP($A15,'Occupancy Raw Data'!$B$8:$BE$45,'Occupancy Raw Data'!AA$3,FALSE)</f>
        <v>-4.5718356915796203</v>
      </c>
      <c r="T15" s="48">
        <f>VLOOKUP($A15,'Occupancy Raw Data'!$B$8:$BE$45,'Occupancy Raw Data'!AB$3,FALSE)</f>
        <v>9.4586502620930393E-2</v>
      </c>
      <c r="U15" s="49">
        <f>VLOOKUP($A15,'Occupancy Raw Data'!$B$8:$BE$45,'Occupancy Raw Data'!AC$3,FALSE)</f>
        <v>-2.2147108289503699</v>
      </c>
      <c r="V15" s="50">
        <f>VLOOKUP($A15,'Occupancy Raw Data'!$B$8:$BE$45,'Occupancy Raw Data'!AE$3,FALSE)</f>
        <v>-0.73539091155302805</v>
      </c>
      <c r="X15" s="51">
        <f>VLOOKUP($A15,'ADR Raw Data'!$B$6:$BE$43,'ADR Raw Data'!G$1,FALSE)</f>
        <v>100.120867139811</v>
      </c>
      <c r="Y15" s="52">
        <f>VLOOKUP($A15,'ADR Raw Data'!$B$6:$BE$43,'ADR Raw Data'!H$1,FALSE)</f>
        <v>101.461522423248</v>
      </c>
      <c r="Z15" s="52">
        <f>VLOOKUP($A15,'ADR Raw Data'!$B$6:$BE$43,'ADR Raw Data'!I$1,FALSE)</f>
        <v>103.49448043085501</v>
      </c>
      <c r="AA15" s="52">
        <f>VLOOKUP($A15,'ADR Raw Data'!$B$6:$BE$43,'ADR Raw Data'!J$1,FALSE)</f>
        <v>105.21969818608601</v>
      </c>
      <c r="AB15" s="52">
        <f>VLOOKUP($A15,'ADR Raw Data'!$B$6:$BE$43,'ADR Raw Data'!K$1,FALSE)</f>
        <v>109.59691801264999</v>
      </c>
      <c r="AC15" s="53">
        <f>VLOOKUP($A15,'ADR Raw Data'!$B$6:$BE$43,'ADR Raw Data'!L$1,FALSE)</f>
        <v>104.229217408859</v>
      </c>
      <c r="AD15" s="52">
        <f>VLOOKUP($A15,'ADR Raw Data'!$B$6:$BE$43,'ADR Raw Data'!N$1,FALSE)</f>
        <v>133.75110886932001</v>
      </c>
      <c r="AE15" s="52">
        <f>VLOOKUP($A15,'ADR Raw Data'!$B$6:$BE$43,'ADR Raw Data'!O$1,FALSE)</f>
        <v>143.91107765421901</v>
      </c>
      <c r="AF15" s="53">
        <f>VLOOKUP($A15,'ADR Raw Data'!$B$6:$BE$43,'ADR Raw Data'!P$1,FALSE)</f>
        <v>139.004358018201</v>
      </c>
      <c r="AG15" s="54">
        <f>VLOOKUP($A15,'ADR Raw Data'!$B$6:$BE$43,'ADR Raw Data'!R$1,FALSE)</f>
        <v>116.315563379306</v>
      </c>
      <c r="AI15" s="47">
        <f>VLOOKUP($A15,'ADR Raw Data'!$B$6:$BE$43,'ADR Raw Data'!T$1,FALSE)</f>
        <v>4.2658282925281901</v>
      </c>
      <c r="AJ15" s="48">
        <f>VLOOKUP($A15,'ADR Raw Data'!$B$6:$BE$43,'ADR Raw Data'!U$1,FALSE)</f>
        <v>5.7956481250236296</v>
      </c>
      <c r="AK15" s="48">
        <f>VLOOKUP($A15,'ADR Raw Data'!$B$6:$BE$43,'ADR Raw Data'!V$1,FALSE)</f>
        <v>6.5194250286377402</v>
      </c>
      <c r="AL15" s="48">
        <f>VLOOKUP($A15,'ADR Raw Data'!$B$6:$BE$43,'ADR Raw Data'!W$1,FALSE)</f>
        <v>7.0517726009710202</v>
      </c>
      <c r="AM15" s="48">
        <f>VLOOKUP($A15,'ADR Raw Data'!$B$6:$BE$43,'ADR Raw Data'!X$1,FALSE)</f>
        <v>8.5805223700351192</v>
      </c>
      <c r="AN15" s="49">
        <f>VLOOKUP($A15,'ADR Raw Data'!$B$6:$BE$43,'ADR Raw Data'!Y$1,FALSE)</f>
        <v>6.5893075959021399</v>
      </c>
      <c r="AO15" s="48">
        <f>VLOOKUP($A15,'ADR Raw Data'!$B$6:$BE$43,'ADR Raw Data'!AA$1,FALSE)</f>
        <v>1.86589439409105</v>
      </c>
      <c r="AP15" s="48">
        <f>VLOOKUP($A15,'ADR Raw Data'!$B$6:$BE$43,'ADR Raw Data'!AB$1,FALSE)</f>
        <v>6.0260592787630101</v>
      </c>
      <c r="AQ15" s="49">
        <f>VLOOKUP($A15,'ADR Raw Data'!$B$6:$BE$43,'ADR Raw Data'!AC$1,FALSE)</f>
        <v>4.0925583595786401</v>
      </c>
      <c r="AR15" s="50">
        <f>VLOOKUP($A15,'ADR Raw Data'!$B$6:$BE$43,'ADR Raw Data'!AE$1,FALSE)</f>
        <v>5.3387940206765601</v>
      </c>
      <c r="AS15" s="40"/>
      <c r="AT15" s="51">
        <f>VLOOKUP($A15,'RevPAR Raw Data'!$B$6:$BE$43,'RevPAR Raw Data'!G$1,FALSE)</f>
        <v>49.854359552103503</v>
      </c>
      <c r="AU15" s="52">
        <f>VLOOKUP($A15,'RevPAR Raw Data'!$B$6:$BE$43,'RevPAR Raw Data'!H$1,FALSE)</f>
        <v>56.043536075080901</v>
      </c>
      <c r="AV15" s="52">
        <f>VLOOKUP($A15,'RevPAR Raw Data'!$B$6:$BE$43,'RevPAR Raw Data'!I$1,FALSE)</f>
        <v>60.821261133980499</v>
      </c>
      <c r="AW15" s="52">
        <f>VLOOKUP($A15,'RevPAR Raw Data'!$B$6:$BE$43,'RevPAR Raw Data'!J$1,FALSE)</f>
        <v>63.826473229773399</v>
      </c>
      <c r="AX15" s="52">
        <f>VLOOKUP($A15,'RevPAR Raw Data'!$B$6:$BE$43,'RevPAR Raw Data'!K$1,FALSE)</f>
        <v>69.531973486084098</v>
      </c>
      <c r="AY15" s="53">
        <f>VLOOKUP($A15,'RevPAR Raw Data'!$B$6:$BE$43,'RevPAR Raw Data'!L$1,FALSE)</f>
        <v>60.015520695404497</v>
      </c>
      <c r="AZ15" s="52">
        <f>VLOOKUP($A15,'RevPAR Raw Data'!$B$6:$BE$43,'RevPAR Raw Data'!N$1,FALSE)</f>
        <v>99.065848703365504</v>
      </c>
      <c r="BA15" s="52">
        <f>VLOOKUP($A15,'RevPAR Raw Data'!$B$6:$BE$43,'RevPAR Raw Data'!O$1,FALSE)</f>
        <v>114.118893955126</v>
      </c>
      <c r="BB15" s="53">
        <f>VLOOKUP($A15,'RevPAR Raw Data'!$B$6:$BE$43,'RevPAR Raw Data'!P$1,FALSE)</f>
        <v>106.59237132924601</v>
      </c>
      <c r="BC15" s="54">
        <f>VLOOKUP($A15,'RevPAR Raw Data'!$B$6:$BE$43,'RevPAR Raw Data'!R$1,FALSE)</f>
        <v>73.323192305073505</v>
      </c>
      <c r="BE15" s="47">
        <f>VLOOKUP($A15,'RevPAR Raw Data'!$B$6:$BE$43,'RevPAR Raw Data'!T$1,FALSE)</f>
        <v>2.9303263556602501</v>
      </c>
      <c r="BF15" s="48">
        <f>VLOOKUP($A15,'RevPAR Raw Data'!$B$6:$BE$43,'RevPAR Raw Data'!U$1,FALSE)</f>
        <v>4.6244060081751002</v>
      </c>
      <c r="BG15" s="48">
        <f>VLOOKUP($A15,'RevPAR Raw Data'!$B$6:$BE$43,'RevPAR Raw Data'!V$1,FALSE)</f>
        <v>7.4928889678269499</v>
      </c>
      <c r="BH15" s="48">
        <f>VLOOKUP($A15,'RevPAR Raw Data'!$B$6:$BE$43,'RevPAR Raw Data'!W$1,FALSE)</f>
        <v>9.2316026383485497</v>
      </c>
      <c r="BI15" s="48">
        <f>VLOOKUP($A15,'RevPAR Raw Data'!$B$6:$BE$43,'RevPAR Raw Data'!X$1,FALSE)</f>
        <v>8.2288673407339701</v>
      </c>
      <c r="BJ15" s="49">
        <f>VLOOKUP($A15,'RevPAR Raw Data'!$B$6:$BE$43,'RevPAR Raw Data'!Y$1,FALSE)</f>
        <v>6.6899999708437896</v>
      </c>
      <c r="BK15" s="48">
        <f>VLOOKUP($A15,'RevPAR Raw Data'!$B$6:$BE$43,'RevPAR Raw Data'!AA$1,FALSE)</f>
        <v>-2.7912469233648101</v>
      </c>
      <c r="BL15" s="48">
        <f>VLOOKUP($A15,'RevPAR Raw Data'!$B$6:$BE$43,'RevPAR Raw Data'!AB$1,FALSE)</f>
        <v>6.1263456201015902</v>
      </c>
      <c r="BM15" s="49">
        <f>VLOOKUP($A15,'RevPAR Raw Data'!$B$6:$BE$43,'RevPAR Raw Data'!AC$1,FALSE)</f>
        <v>1.7872091974575699</v>
      </c>
      <c r="BN15" s="50">
        <f>VLOOKUP($A15,'RevPAR Raw Data'!$B$6:$BE$43,'RevPAR Raw Data'!AE$1,FALSE)</f>
        <v>4.5641421031089404</v>
      </c>
    </row>
    <row r="16" spans="1:66" x14ac:dyDescent="0.45">
      <c r="A16" s="63" t="s">
        <v>92</v>
      </c>
      <c r="B16" s="47">
        <f>VLOOKUP($A16,'Occupancy Raw Data'!$B$8:$BE$45,'Occupancy Raw Data'!G$3,FALSE)</f>
        <v>58.763966480446904</v>
      </c>
      <c r="C16" s="48">
        <f>VLOOKUP($A16,'Occupancy Raw Data'!$B$8:$BE$45,'Occupancy Raw Data'!H$3,FALSE)</f>
        <v>71.2115921787709</v>
      </c>
      <c r="D16" s="48">
        <f>VLOOKUP($A16,'Occupancy Raw Data'!$B$8:$BE$45,'Occupancy Raw Data'!I$3,FALSE)</f>
        <v>74.912709497206706</v>
      </c>
      <c r="E16" s="48">
        <f>VLOOKUP($A16,'Occupancy Raw Data'!$B$8:$BE$45,'Occupancy Raw Data'!J$3,FALSE)</f>
        <v>72.817737430167497</v>
      </c>
      <c r="F16" s="48">
        <f>VLOOKUP($A16,'Occupancy Raw Data'!$B$8:$BE$45,'Occupancy Raw Data'!K$3,FALSE)</f>
        <v>68.575418994413397</v>
      </c>
      <c r="G16" s="49">
        <f>VLOOKUP($A16,'Occupancy Raw Data'!$B$8:$BE$45,'Occupancy Raw Data'!L$3,FALSE)</f>
        <v>69.256284916201096</v>
      </c>
      <c r="H16" s="48">
        <f>VLOOKUP($A16,'Occupancy Raw Data'!$B$8:$BE$45,'Occupancy Raw Data'!N$3,FALSE)</f>
        <v>72.049581005586504</v>
      </c>
      <c r="I16" s="48">
        <f>VLOOKUP($A16,'Occupancy Raw Data'!$B$8:$BE$45,'Occupancy Raw Data'!O$3,FALSE)</f>
        <v>73.4462290502793</v>
      </c>
      <c r="J16" s="49">
        <f>VLOOKUP($A16,'Occupancy Raw Data'!$B$8:$BE$45,'Occupancy Raw Data'!P$3,FALSE)</f>
        <v>72.747905027932902</v>
      </c>
      <c r="K16" s="50">
        <f>VLOOKUP($A16,'Occupancy Raw Data'!$B$8:$BE$45,'Occupancy Raw Data'!R$3,FALSE)</f>
        <v>70.2538906624102</v>
      </c>
      <c r="M16" s="47">
        <f>VLOOKUP($A16,'Occupancy Raw Data'!$B$8:$BE$45,'Occupancy Raw Data'!T$3,FALSE)</f>
        <v>-5.5089940839541898</v>
      </c>
      <c r="N16" s="48">
        <f>VLOOKUP($A16,'Occupancy Raw Data'!$B$8:$BE$45,'Occupancy Raw Data'!U$3,FALSE)</f>
        <v>-1.55538946990766</v>
      </c>
      <c r="O16" s="48">
        <f>VLOOKUP($A16,'Occupancy Raw Data'!$B$8:$BE$45,'Occupancy Raw Data'!V$3,FALSE)</f>
        <v>-1.9990462460576599</v>
      </c>
      <c r="P16" s="48">
        <f>VLOOKUP($A16,'Occupancy Raw Data'!$B$8:$BE$45,'Occupancy Raw Data'!W$3,FALSE)</f>
        <v>-2.5352116584526199</v>
      </c>
      <c r="Q16" s="48">
        <f>VLOOKUP($A16,'Occupancy Raw Data'!$B$8:$BE$45,'Occupancy Raw Data'!X$3,FALSE)</f>
        <v>-6.2857161904507901</v>
      </c>
      <c r="R16" s="49">
        <f>VLOOKUP($A16,'Occupancy Raw Data'!$B$8:$BE$45,'Occupancy Raw Data'!Y$3,FALSE)</f>
        <v>-3.5036287156492998</v>
      </c>
      <c r="S16" s="48">
        <f>VLOOKUP($A16,'Occupancy Raw Data'!$B$8:$BE$45,'Occupancy Raw Data'!AA$3,FALSE)</f>
        <v>-11.125398354590899</v>
      </c>
      <c r="T16" s="48">
        <f>VLOOKUP($A16,'Occupancy Raw Data'!$B$8:$BE$45,'Occupancy Raw Data'!AB$3,FALSE)</f>
        <v>-10.7105928785776</v>
      </c>
      <c r="U16" s="49">
        <f>VLOOKUP($A16,'Occupancy Raw Data'!$B$8:$BE$45,'Occupancy Raw Data'!AC$3,FALSE)</f>
        <v>-10.916487555614999</v>
      </c>
      <c r="V16" s="50">
        <f>VLOOKUP($A16,'Occupancy Raw Data'!$B$8:$BE$45,'Occupancy Raw Data'!AE$3,FALSE)</f>
        <v>-5.8221924571663397</v>
      </c>
      <c r="X16" s="51">
        <f>VLOOKUP($A16,'ADR Raw Data'!$B$6:$BE$43,'ADR Raw Data'!G$1,FALSE)</f>
        <v>84.495780095068298</v>
      </c>
      <c r="Y16" s="52">
        <f>VLOOKUP($A16,'ADR Raw Data'!$B$6:$BE$43,'ADR Raw Data'!H$1,FALSE)</f>
        <v>92.022674479038898</v>
      </c>
      <c r="Z16" s="52">
        <f>VLOOKUP($A16,'ADR Raw Data'!$B$6:$BE$43,'ADR Raw Data'!I$1,FALSE)</f>
        <v>93.045880517361894</v>
      </c>
      <c r="AA16" s="52">
        <f>VLOOKUP($A16,'ADR Raw Data'!$B$6:$BE$43,'ADR Raw Data'!J$1,FALSE)</f>
        <v>92.199418580675996</v>
      </c>
      <c r="AB16" s="52">
        <f>VLOOKUP($A16,'ADR Raw Data'!$B$6:$BE$43,'ADR Raw Data'!K$1,FALSE)</f>
        <v>90.810038645621106</v>
      </c>
      <c r="AC16" s="53">
        <f>VLOOKUP($A16,'ADR Raw Data'!$B$6:$BE$43,'ADR Raw Data'!L$1,FALSE)</f>
        <v>90.763739097554804</v>
      </c>
      <c r="AD16" s="52">
        <f>VLOOKUP($A16,'ADR Raw Data'!$B$6:$BE$43,'ADR Raw Data'!N$1,FALSE)</f>
        <v>99.794622728374094</v>
      </c>
      <c r="AE16" s="52">
        <f>VLOOKUP($A16,'ADR Raw Data'!$B$6:$BE$43,'ADR Raw Data'!O$1,FALSE)</f>
        <v>102.51495169954801</v>
      </c>
      <c r="AF16" s="53">
        <f>VLOOKUP($A16,'ADR Raw Data'!$B$6:$BE$43,'ADR Raw Data'!P$1,FALSE)</f>
        <v>101.1678437485</v>
      </c>
      <c r="AG16" s="54">
        <f>VLOOKUP($A16,'ADR Raw Data'!$B$6:$BE$43,'ADR Raw Data'!R$1,FALSE)</f>
        <v>93.841867826333896</v>
      </c>
      <c r="AI16" s="47">
        <f>VLOOKUP($A16,'ADR Raw Data'!$B$6:$BE$43,'ADR Raw Data'!T$1,FALSE)</f>
        <v>4.2984941426219097</v>
      </c>
      <c r="AJ16" s="48">
        <f>VLOOKUP($A16,'ADR Raw Data'!$B$6:$BE$43,'ADR Raw Data'!U$1,FALSE)</f>
        <v>8.3520491301426407</v>
      </c>
      <c r="AK16" s="48">
        <f>VLOOKUP($A16,'ADR Raw Data'!$B$6:$BE$43,'ADR Raw Data'!V$1,FALSE)</f>
        <v>9.7130561190371001</v>
      </c>
      <c r="AL16" s="48">
        <f>VLOOKUP($A16,'ADR Raw Data'!$B$6:$BE$43,'ADR Raw Data'!W$1,FALSE)</f>
        <v>9.1288136536299103</v>
      </c>
      <c r="AM16" s="48">
        <f>VLOOKUP($A16,'ADR Raw Data'!$B$6:$BE$43,'ADR Raw Data'!X$1,FALSE)</f>
        <v>9.3212650939709398</v>
      </c>
      <c r="AN16" s="49">
        <f>VLOOKUP($A16,'ADR Raw Data'!$B$6:$BE$43,'ADR Raw Data'!Y$1,FALSE)</f>
        <v>8.3706365602303805</v>
      </c>
      <c r="AO16" s="48">
        <f>VLOOKUP($A16,'ADR Raw Data'!$B$6:$BE$43,'ADR Raw Data'!AA$1,FALSE)</f>
        <v>1.2432724300067599</v>
      </c>
      <c r="AP16" s="48">
        <f>VLOOKUP($A16,'ADR Raw Data'!$B$6:$BE$43,'ADR Raw Data'!AB$1,FALSE)</f>
        <v>3.0256277531453599</v>
      </c>
      <c r="AQ16" s="49">
        <f>VLOOKUP($A16,'ADR Raw Data'!$B$6:$BE$43,'ADR Raw Data'!AC$1,FALSE)</f>
        <v>2.14833445966861</v>
      </c>
      <c r="AR16" s="50">
        <f>VLOOKUP($A16,'ADR Raw Data'!$B$6:$BE$43,'ADR Raw Data'!AE$1,FALSE)</f>
        <v>5.9946925395628003</v>
      </c>
      <c r="AS16" s="40"/>
      <c r="AT16" s="51">
        <f>VLOOKUP($A16,'RevPAR Raw Data'!$B$6:$BE$43,'RevPAR Raw Data'!G$1,FALSE)</f>
        <v>49.653071892458101</v>
      </c>
      <c r="AU16" s="52">
        <f>VLOOKUP($A16,'RevPAR Raw Data'!$B$6:$BE$43,'RevPAR Raw Data'!H$1,FALSE)</f>
        <v>65.530811662011104</v>
      </c>
      <c r="AV16" s="52">
        <f>VLOOKUP($A16,'RevPAR Raw Data'!$B$6:$BE$43,'RevPAR Raw Data'!I$1,FALSE)</f>
        <v>69.703190171089304</v>
      </c>
      <c r="AW16" s="52">
        <f>VLOOKUP($A16,'RevPAR Raw Data'!$B$6:$BE$43,'RevPAR Raw Data'!J$1,FALSE)</f>
        <v>67.137530534217802</v>
      </c>
      <c r="AX16" s="52">
        <f>VLOOKUP($A16,'RevPAR Raw Data'!$B$6:$BE$43,'RevPAR Raw Data'!K$1,FALSE)</f>
        <v>62.2733644902234</v>
      </c>
      <c r="AY16" s="53">
        <f>VLOOKUP($A16,'RevPAR Raw Data'!$B$6:$BE$43,'RevPAR Raw Data'!L$1,FALSE)</f>
        <v>62.859593750000002</v>
      </c>
      <c r="AZ16" s="52">
        <f>VLOOKUP($A16,'RevPAR Raw Data'!$B$6:$BE$43,'RevPAR Raw Data'!N$1,FALSE)</f>
        <v>71.901607541899395</v>
      </c>
      <c r="BA16" s="52">
        <f>VLOOKUP($A16,'RevPAR Raw Data'!$B$6:$BE$43,'RevPAR Raw Data'!O$1,FALSE)</f>
        <v>75.293366236033506</v>
      </c>
      <c r="BB16" s="53">
        <f>VLOOKUP($A16,'RevPAR Raw Data'!$B$6:$BE$43,'RevPAR Raw Data'!P$1,FALSE)</f>
        <v>73.597486888966401</v>
      </c>
      <c r="BC16" s="54">
        <f>VLOOKUP($A16,'RevPAR Raw Data'!$B$6:$BE$43,'RevPAR Raw Data'!R$1,FALSE)</f>
        <v>65.927563218276106</v>
      </c>
      <c r="BE16" s="47">
        <f>VLOOKUP($A16,'RevPAR Raw Data'!$B$6:$BE$43,'RevPAR Raw Data'!T$1,FALSE)</f>
        <v>-1.4473037293484301</v>
      </c>
      <c r="BF16" s="48">
        <f>VLOOKUP($A16,'RevPAR Raw Data'!$B$6:$BE$43,'RevPAR Raw Data'!U$1,FALSE)</f>
        <v>6.6667527675432297</v>
      </c>
      <c r="BG16" s="48">
        <f>VLOOKUP($A16,'RevPAR Raw Data'!$B$6:$BE$43,'RevPAR Raw Data'!V$1,FALSE)</f>
        <v>7.5198413892543501</v>
      </c>
      <c r="BH16" s="48">
        <f>VLOOKUP($A16,'RevPAR Raw Data'!$B$6:$BE$43,'RevPAR Raw Data'!W$1,FALSE)</f>
        <v>6.3621672471520396</v>
      </c>
      <c r="BI16" s="48">
        <f>VLOOKUP($A16,'RevPAR Raw Data'!$B$6:$BE$43,'RevPAR Raw Data'!X$1,FALSE)</f>
        <v>2.4496406343535799</v>
      </c>
      <c r="BJ16" s="49">
        <f>VLOOKUP($A16,'RevPAR Raw Data'!$B$6:$BE$43,'RevPAR Raw Data'!Y$1,FALSE)</f>
        <v>4.5737318183741902</v>
      </c>
      <c r="BK16" s="48">
        <f>VLOOKUP($A16,'RevPAR Raw Data'!$B$6:$BE$43,'RevPAR Raw Data'!AA$1,FALSE)</f>
        <v>-10.020444935055201</v>
      </c>
      <c r="BL16" s="48">
        <f>VLOOKUP($A16,'RevPAR Raw Data'!$B$6:$BE$43,'RevPAR Raw Data'!AB$1,FALSE)</f>
        <v>-8.0090277960928997</v>
      </c>
      <c r="BM16" s="49">
        <f>VLOOKUP($A16,'RevPAR Raw Data'!$B$6:$BE$43,'RevPAR Raw Data'!AC$1,FALSE)</f>
        <v>-9.0026757598891205</v>
      </c>
      <c r="BN16" s="50">
        <f>VLOOKUP($A16,'RevPAR Raw Data'!$B$6:$BE$43,'RevPAR Raw Data'!AE$1,FALSE)</f>
        <v>-0.17652245447228099</v>
      </c>
    </row>
    <row r="17" spans="1:66" x14ac:dyDescent="0.45">
      <c r="A17" s="63" t="s">
        <v>32</v>
      </c>
      <c r="B17" s="47">
        <f>VLOOKUP($A17,'Occupancy Raw Data'!$B$8:$BE$45,'Occupancy Raw Data'!G$3,FALSE)</f>
        <v>52.848694648781098</v>
      </c>
      <c r="C17" s="48">
        <f>VLOOKUP($A17,'Occupancy Raw Data'!$B$8:$BE$45,'Occupancy Raw Data'!H$3,FALSE)</f>
        <v>60.507716717149798</v>
      </c>
      <c r="D17" s="48">
        <f>VLOOKUP($A17,'Occupancy Raw Data'!$B$8:$BE$45,'Occupancy Raw Data'!I$3,FALSE)</f>
        <v>64.142506851290904</v>
      </c>
      <c r="E17" s="48">
        <f>VLOOKUP($A17,'Occupancy Raw Data'!$B$8:$BE$45,'Occupancy Raw Data'!J$3,FALSE)</f>
        <v>63.753065051204302</v>
      </c>
      <c r="F17" s="48">
        <f>VLOOKUP($A17,'Occupancy Raw Data'!$B$8:$BE$45,'Occupancy Raw Data'!K$3,FALSE)</f>
        <v>62.902062599163401</v>
      </c>
      <c r="G17" s="49">
        <f>VLOOKUP($A17,'Occupancy Raw Data'!$B$8:$BE$45,'Occupancy Raw Data'!L$3,FALSE)</f>
        <v>60.830809173517899</v>
      </c>
      <c r="H17" s="48">
        <f>VLOOKUP($A17,'Occupancy Raw Data'!$B$8:$BE$45,'Occupancy Raw Data'!N$3,FALSE)</f>
        <v>71.3543920380787</v>
      </c>
      <c r="I17" s="48">
        <f>VLOOKUP($A17,'Occupancy Raw Data'!$B$8:$BE$45,'Occupancy Raw Data'!O$3,FALSE)</f>
        <v>79.503822299148894</v>
      </c>
      <c r="J17" s="49">
        <f>VLOOKUP($A17,'Occupancy Raw Data'!$B$8:$BE$45,'Occupancy Raw Data'!P$3,FALSE)</f>
        <v>75.429107168613797</v>
      </c>
      <c r="K17" s="50">
        <f>VLOOKUP($A17,'Occupancy Raw Data'!$B$8:$BE$45,'Occupancy Raw Data'!R$3,FALSE)</f>
        <v>65.001751457831006</v>
      </c>
      <c r="M17" s="47">
        <f>VLOOKUP($A17,'Occupancy Raw Data'!$B$8:$BE$45,'Occupancy Raw Data'!T$3,FALSE)</f>
        <v>-1.28843815402485</v>
      </c>
      <c r="N17" s="48">
        <f>VLOOKUP($A17,'Occupancy Raw Data'!$B$8:$BE$45,'Occupancy Raw Data'!U$3,FALSE)</f>
        <v>-4.3837044884303698</v>
      </c>
      <c r="O17" s="48">
        <f>VLOOKUP($A17,'Occupancy Raw Data'!$B$8:$BE$45,'Occupancy Raw Data'!V$3,FALSE)</f>
        <v>-7.0098456686218</v>
      </c>
      <c r="P17" s="48">
        <f>VLOOKUP($A17,'Occupancy Raw Data'!$B$8:$BE$45,'Occupancy Raw Data'!W$3,FALSE)</f>
        <v>-8.6818911847797402</v>
      </c>
      <c r="Q17" s="48">
        <f>VLOOKUP($A17,'Occupancy Raw Data'!$B$8:$BE$45,'Occupancy Raw Data'!X$3,FALSE)</f>
        <v>-11.270350497620001</v>
      </c>
      <c r="R17" s="49">
        <f>VLOOKUP($A17,'Occupancy Raw Data'!$B$8:$BE$45,'Occupancy Raw Data'!Y$3,FALSE)</f>
        <v>-6.84638398908118</v>
      </c>
      <c r="S17" s="48">
        <f>VLOOKUP($A17,'Occupancy Raw Data'!$B$8:$BE$45,'Occupancy Raw Data'!AA$3,FALSE)</f>
        <v>-14.287193070632901</v>
      </c>
      <c r="T17" s="48">
        <f>VLOOKUP($A17,'Occupancy Raw Data'!$B$8:$BE$45,'Occupancy Raw Data'!AB$3,FALSE)</f>
        <v>-6.3019145421263003</v>
      </c>
      <c r="U17" s="49">
        <f>VLOOKUP($A17,'Occupancy Raw Data'!$B$8:$BE$45,'Occupancy Raw Data'!AC$3,FALSE)</f>
        <v>-10.256483750109201</v>
      </c>
      <c r="V17" s="50">
        <f>VLOOKUP($A17,'Occupancy Raw Data'!$B$8:$BE$45,'Occupancy Raw Data'!AE$3,FALSE)</f>
        <v>-8.0038003925222903</v>
      </c>
      <c r="X17" s="51">
        <f>VLOOKUP($A17,'ADR Raw Data'!$B$6:$BE$43,'ADR Raw Data'!G$1,FALSE)</f>
        <v>77.064654885371098</v>
      </c>
      <c r="Y17" s="52">
        <f>VLOOKUP($A17,'ADR Raw Data'!$B$6:$BE$43,'ADR Raw Data'!H$1,FALSE)</f>
        <v>82.458237044100102</v>
      </c>
      <c r="Z17" s="52">
        <f>VLOOKUP($A17,'ADR Raw Data'!$B$6:$BE$43,'ADR Raw Data'!I$1,FALSE)</f>
        <v>84.967897526422306</v>
      </c>
      <c r="AA17" s="52">
        <f>VLOOKUP($A17,'ADR Raw Data'!$B$6:$BE$43,'ADR Raw Data'!J$1,FALSE)</f>
        <v>83.535718257918504</v>
      </c>
      <c r="AB17" s="52">
        <f>VLOOKUP($A17,'ADR Raw Data'!$B$6:$BE$43,'ADR Raw Data'!K$1,FALSE)</f>
        <v>82.684960513643603</v>
      </c>
      <c r="AC17" s="53">
        <f>VLOOKUP($A17,'ADR Raw Data'!$B$6:$BE$43,'ADR Raw Data'!L$1,FALSE)</f>
        <v>82.323062915540305</v>
      </c>
      <c r="AD17" s="52">
        <f>VLOOKUP($A17,'ADR Raw Data'!$B$6:$BE$43,'ADR Raw Data'!N$1,FALSE)</f>
        <v>103.976410147564</v>
      </c>
      <c r="AE17" s="52">
        <f>VLOOKUP($A17,'ADR Raw Data'!$B$6:$BE$43,'ADR Raw Data'!O$1,FALSE)</f>
        <v>111.768404517416</v>
      </c>
      <c r="AF17" s="53">
        <f>VLOOKUP($A17,'ADR Raw Data'!$B$6:$BE$43,'ADR Raw Data'!P$1,FALSE)</f>
        <v>108.082870895879</v>
      </c>
      <c r="AG17" s="54">
        <f>VLOOKUP($A17,'ADR Raw Data'!$B$6:$BE$43,'ADR Raw Data'!R$1,FALSE)</f>
        <v>90.863664946427406</v>
      </c>
      <c r="AI17" s="47">
        <f>VLOOKUP($A17,'ADR Raw Data'!$B$6:$BE$43,'ADR Raw Data'!T$1,FALSE)</f>
        <v>3.5642497044449701</v>
      </c>
      <c r="AJ17" s="48">
        <f>VLOOKUP($A17,'ADR Raw Data'!$B$6:$BE$43,'ADR Raw Data'!U$1,FALSE)</f>
        <v>3.0885764873147901</v>
      </c>
      <c r="AK17" s="48">
        <f>VLOOKUP($A17,'ADR Raw Data'!$B$6:$BE$43,'ADR Raw Data'!V$1,FALSE)</f>
        <v>1.5915123592236999</v>
      </c>
      <c r="AL17" s="48">
        <f>VLOOKUP($A17,'ADR Raw Data'!$B$6:$BE$43,'ADR Raw Data'!W$1,FALSE)</f>
        <v>0.18124144516433599</v>
      </c>
      <c r="AM17" s="48">
        <f>VLOOKUP($A17,'ADR Raw Data'!$B$6:$BE$43,'ADR Raw Data'!X$1,FALSE)</f>
        <v>-2.7736724293242401</v>
      </c>
      <c r="AN17" s="49">
        <f>VLOOKUP($A17,'ADR Raw Data'!$B$6:$BE$43,'ADR Raw Data'!Y$1,FALSE)</f>
        <v>0.80089231107255898</v>
      </c>
      <c r="AO17" s="48">
        <f>VLOOKUP($A17,'ADR Raw Data'!$B$6:$BE$43,'ADR Raw Data'!AA$1,FALSE)</f>
        <v>1.5584630506194399</v>
      </c>
      <c r="AP17" s="48">
        <f>VLOOKUP($A17,'ADR Raw Data'!$B$6:$BE$43,'ADR Raw Data'!AB$1,FALSE)</f>
        <v>7.0978683067033899</v>
      </c>
      <c r="AQ17" s="49">
        <f>VLOOKUP($A17,'ADR Raw Data'!$B$6:$BE$43,'ADR Raw Data'!AC$1,FALSE)</f>
        <v>4.5487459936211403</v>
      </c>
      <c r="AR17" s="50">
        <f>VLOOKUP($A17,'ADR Raw Data'!$B$6:$BE$43,'ADR Raw Data'!AE$1,FALSE)</f>
        <v>2.0408280887480301</v>
      </c>
      <c r="AS17" s="40"/>
      <c r="AT17" s="51">
        <f>VLOOKUP($A17,'RevPAR Raw Data'!$B$6:$BE$43,'RevPAR Raw Data'!G$1,FALSE)</f>
        <v>40.727664142506804</v>
      </c>
      <c r="AU17" s="52">
        <f>VLOOKUP($A17,'RevPAR Raw Data'!$B$6:$BE$43,'RevPAR Raw Data'!H$1,FALSE)</f>
        <v>49.893596480600003</v>
      </c>
      <c r="AV17" s="52">
        <f>VLOOKUP($A17,'RevPAR Raw Data'!$B$6:$BE$43,'RevPAR Raw Data'!I$1,FALSE)</f>
        <v>54.500539492283202</v>
      </c>
      <c r="AW17" s="52">
        <f>VLOOKUP($A17,'RevPAR Raw Data'!$B$6:$BE$43,'RevPAR Raw Data'!J$1,FALSE)</f>
        <v>53.256580801961597</v>
      </c>
      <c r="AX17" s="52">
        <f>VLOOKUP($A17,'RevPAR Raw Data'!$B$6:$BE$43,'RevPAR Raw Data'!K$1,FALSE)</f>
        <v>52.0105456223856</v>
      </c>
      <c r="AY17" s="53">
        <f>VLOOKUP($A17,'RevPAR Raw Data'!$B$6:$BE$43,'RevPAR Raw Data'!L$1,FALSE)</f>
        <v>50.077785307947401</v>
      </c>
      <c r="AZ17" s="52">
        <f>VLOOKUP($A17,'RevPAR Raw Data'!$B$6:$BE$43,'RevPAR Raw Data'!N$1,FALSE)</f>
        <v>74.191735323813603</v>
      </c>
      <c r="BA17" s="52">
        <f>VLOOKUP($A17,'RevPAR Raw Data'!$B$6:$BE$43,'RevPAR Raw Data'!O$1,FALSE)</f>
        <v>88.860153714120798</v>
      </c>
      <c r="BB17" s="53">
        <f>VLOOKUP($A17,'RevPAR Raw Data'!$B$6:$BE$43,'RevPAR Raw Data'!P$1,FALSE)</f>
        <v>81.525944518967194</v>
      </c>
      <c r="BC17" s="54">
        <f>VLOOKUP($A17,'RevPAR Raw Data'!$B$6:$BE$43,'RevPAR Raw Data'!R$1,FALSE)</f>
        <v>59.062973653953101</v>
      </c>
      <c r="BE17" s="47">
        <f>VLOOKUP($A17,'RevPAR Raw Data'!$B$6:$BE$43,'RevPAR Raw Data'!T$1,FALSE)</f>
        <v>2.2298883973233301</v>
      </c>
      <c r="BF17" s="48">
        <f>VLOOKUP($A17,'RevPAR Raw Data'!$B$6:$BE$43,'RevPAR Raw Data'!U$1,FALSE)</f>
        <v>-1.4305220672185901</v>
      </c>
      <c r="BG17" s="48">
        <f>VLOOKUP($A17,'RevPAR Raw Data'!$B$6:$BE$43,'RevPAR Raw Data'!V$1,FALSE)</f>
        <v>-5.5298958695767197</v>
      </c>
      <c r="BH17" s="48">
        <f>VLOOKUP($A17,'RevPAR Raw Data'!$B$6:$BE$43,'RevPAR Raw Data'!W$1,FALSE)</f>
        <v>-8.5163849246662995</v>
      </c>
      <c r="BI17" s="48">
        <f>VLOOKUP($A17,'RevPAR Raw Data'!$B$6:$BE$43,'RevPAR Raw Data'!X$1,FALSE)</f>
        <v>-13.731420322503601</v>
      </c>
      <c r="BJ17" s="49">
        <f>VLOOKUP($A17,'RevPAR Raw Data'!$B$6:$BE$43,'RevPAR Raw Data'!Y$1,FALSE)</f>
        <v>-6.1003238409636698</v>
      </c>
      <c r="BK17" s="48">
        <f>VLOOKUP($A17,'RevPAR Raw Data'!$B$6:$BE$43,'RevPAR Raw Data'!AA$1,FALSE)</f>
        <v>-12.9513906449899</v>
      </c>
      <c r="BL17" s="48">
        <f>VLOOKUP($A17,'RevPAR Raw Data'!$B$6:$BE$43,'RevPAR Raw Data'!AB$1,FALSE)</f>
        <v>0.348652169575975</v>
      </c>
      <c r="BM17" s="49">
        <f>VLOOKUP($A17,'RevPAR Raw Data'!$B$6:$BE$43,'RevPAR Raw Data'!AC$1,FALSE)</f>
        <v>-6.1742791501575596</v>
      </c>
      <c r="BN17" s="50">
        <f>VLOOKUP($A17,'RevPAR Raw Data'!$B$6:$BE$43,'RevPAR Raw Data'!AE$1,FALSE)</f>
        <v>-6.1263161103521799</v>
      </c>
    </row>
    <row r="18" spans="1:66" x14ac:dyDescent="0.45">
      <c r="A18" s="63" t="s">
        <v>93</v>
      </c>
      <c r="B18" s="47">
        <f>VLOOKUP($A18,'Occupancy Raw Data'!$B$8:$BE$45,'Occupancy Raw Data'!G$3,FALSE)</f>
        <v>49.762866678376902</v>
      </c>
      <c r="C18" s="48">
        <f>VLOOKUP($A18,'Occupancy Raw Data'!$B$8:$BE$45,'Occupancy Raw Data'!H$3,FALSE)</f>
        <v>58.7739329000526</v>
      </c>
      <c r="D18" s="48">
        <f>VLOOKUP($A18,'Occupancy Raw Data'!$B$8:$BE$45,'Occupancy Raw Data'!I$3,FALSE)</f>
        <v>63.9733005445283</v>
      </c>
      <c r="E18" s="48">
        <f>VLOOKUP($A18,'Occupancy Raw Data'!$B$8:$BE$45,'Occupancy Raw Data'!J$3,FALSE)</f>
        <v>73.915334621464893</v>
      </c>
      <c r="F18" s="48">
        <f>VLOOKUP($A18,'Occupancy Raw Data'!$B$8:$BE$45,'Occupancy Raw Data'!K$3,FALSE)</f>
        <v>74.442297558405002</v>
      </c>
      <c r="G18" s="49">
        <f>VLOOKUP($A18,'Occupancy Raw Data'!$B$8:$BE$45,'Occupancy Raw Data'!L$3,FALSE)</f>
        <v>64.173546460565603</v>
      </c>
      <c r="H18" s="48">
        <f>VLOOKUP($A18,'Occupancy Raw Data'!$B$8:$BE$45,'Occupancy Raw Data'!N$3,FALSE)</f>
        <v>75.584050588441897</v>
      </c>
      <c r="I18" s="48">
        <f>VLOOKUP($A18,'Occupancy Raw Data'!$B$8:$BE$45,'Occupancy Raw Data'!O$3,FALSE)</f>
        <v>77.006850518180201</v>
      </c>
      <c r="J18" s="49">
        <f>VLOOKUP($A18,'Occupancy Raw Data'!$B$8:$BE$45,'Occupancy Raw Data'!P$3,FALSE)</f>
        <v>76.295450553310999</v>
      </c>
      <c r="K18" s="50">
        <f>VLOOKUP($A18,'Occupancy Raw Data'!$B$8:$BE$45,'Occupancy Raw Data'!R$3,FALSE)</f>
        <v>67.636947629921394</v>
      </c>
      <c r="M18" s="47">
        <f>VLOOKUP($A18,'Occupancy Raw Data'!$B$8:$BE$45,'Occupancy Raw Data'!T$3,FALSE)</f>
        <v>-16.0196316340609</v>
      </c>
      <c r="N18" s="48">
        <f>VLOOKUP($A18,'Occupancy Raw Data'!$B$8:$BE$45,'Occupancy Raw Data'!U$3,FALSE)</f>
        <v>-14.190057965923</v>
      </c>
      <c r="O18" s="48">
        <f>VLOOKUP($A18,'Occupancy Raw Data'!$B$8:$BE$45,'Occupancy Raw Data'!V$3,FALSE)</f>
        <v>-8.8884509003140195</v>
      </c>
      <c r="P18" s="48">
        <f>VLOOKUP($A18,'Occupancy Raw Data'!$B$8:$BE$45,'Occupancy Raw Data'!W$3,FALSE)</f>
        <v>5.5350840859131001</v>
      </c>
      <c r="Q18" s="48">
        <f>VLOOKUP($A18,'Occupancy Raw Data'!$B$8:$BE$45,'Occupancy Raw Data'!X$3,FALSE)</f>
        <v>4.9713824411982097</v>
      </c>
      <c r="R18" s="49">
        <f>VLOOKUP($A18,'Occupancy Raw Data'!$B$8:$BE$45,'Occupancy Raw Data'!Y$3,FALSE)</f>
        <v>-5.3258955470876304</v>
      </c>
      <c r="S18" s="48">
        <f>VLOOKUP($A18,'Occupancy Raw Data'!$B$8:$BE$45,'Occupancy Raw Data'!AA$3,FALSE)</f>
        <v>-3.9125733309693098</v>
      </c>
      <c r="T18" s="48">
        <f>VLOOKUP($A18,'Occupancy Raw Data'!$B$8:$BE$45,'Occupancy Raw Data'!AB$3,FALSE)</f>
        <v>-3.9270361852501701</v>
      </c>
      <c r="U18" s="49">
        <f>VLOOKUP($A18,'Occupancy Raw Data'!$B$8:$BE$45,'Occupancy Raw Data'!AC$3,FALSE)</f>
        <v>-3.9198727301662402</v>
      </c>
      <c r="V18" s="50">
        <f>VLOOKUP($A18,'Occupancy Raw Data'!$B$8:$BE$45,'Occupancy Raw Data'!AE$3,FALSE)</f>
        <v>-4.8772640826572999</v>
      </c>
      <c r="X18" s="51">
        <f>VLOOKUP($A18,'ADR Raw Data'!$B$6:$BE$43,'ADR Raw Data'!G$1,FALSE)</f>
        <v>95.380969255206395</v>
      </c>
      <c r="Y18" s="52">
        <f>VLOOKUP($A18,'ADR Raw Data'!$B$6:$BE$43,'ADR Raw Data'!H$1,FALSE)</f>
        <v>100.558128182904</v>
      </c>
      <c r="Z18" s="52">
        <f>VLOOKUP($A18,'ADR Raw Data'!$B$6:$BE$43,'ADR Raw Data'!I$1,FALSE)</f>
        <v>107.574344810543</v>
      </c>
      <c r="AA18" s="52">
        <f>VLOOKUP($A18,'ADR Raw Data'!$B$6:$BE$43,'ADR Raw Data'!J$1,FALSE)</f>
        <v>120.281016278517</v>
      </c>
      <c r="AB18" s="52">
        <f>VLOOKUP($A18,'ADR Raw Data'!$B$6:$BE$43,'ADR Raw Data'!K$1,FALSE)</f>
        <v>116.85308324681399</v>
      </c>
      <c r="AC18" s="53">
        <f>VLOOKUP($A18,'ADR Raw Data'!$B$6:$BE$43,'ADR Raw Data'!L$1,FALSE)</f>
        <v>109.477934521267</v>
      </c>
      <c r="AD18" s="52">
        <f>VLOOKUP($A18,'ADR Raw Data'!$B$6:$BE$43,'ADR Raw Data'!N$1,FALSE)</f>
        <v>114.289540808738</v>
      </c>
      <c r="AE18" s="52">
        <f>VLOOKUP($A18,'ADR Raw Data'!$B$6:$BE$43,'ADR Raw Data'!O$1,FALSE)</f>
        <v>115.411280565693</v>
      </c>
      <c r="AF18" s="53">
        <f>VLOOKUP($A18,'ADR Raw Data'!$B$6:$BE$43,'ADR Raw Data'!P$1,FALSE)</f>
        <v>114.855640393691</v>
      </c>
      <c r="AG18" s="54">
        <f>VLOOKUP($A18,'ADR Raw Data'!$B$6:$BE$43,'ADR Raw Data'!R$1,FALSE)</f>
        <v>111.211114417155</v>
      </c>
      <c r="AI18" s="47">
        <f>VLOOKUP($A18,'ADR Raw Data'!$B$6:$BE$43,'ADR Raw Data'!T$1,FALSE)</f>
        <v>0.62648846234705102</v>
      </c>
      <c r="AJ18" s="48">
        <f>VLOOKUP($A18,'ADR Raw Data'!$B$6:$BE$43,'ADR Raw Data'!U$1,FALSE)</f>
        <v>2.0839946917368501</v>
      </c>
      <c r="AK18" s="48">
        <f>VLOOKUP($A18,'ADR Raw Data'!$B$6:$BE$43,'ADR Raw Data'!V$1,FALSE)</f>
        <v>6.7139129593087397</v>
      </c>
      <c r="AL18" s="48">
        <f>VLOOKUP($A18,'ADR Raw Data'!$B$6:$BE$43,'ADR Raw Data'!W$1,FALSE)</f>
        <v>18.295306546440901</v>
      </c>
      <c r="AM18" s="48">
        <f>VLOOKUP($A18,'ADR Raw Data'!$B$6:$BE$43,'ADR Raw Data'!X$1,FALSE)</f>
        <v>21.4574141025887</v>
      </c>
      <c r="AN18" s="49">
        <f>VLOOKUP($A18,'ADR Raw Data'!$B$6:$BE$43,'ADR Raw Data'!Y$1,FALSE)</f>
        <v>11.1369490895204</v>
      </c>
      <c r="AO18" s="48">
        <f>VLOOKUP($A18,'ADR Raw Data'!$B$6:$BE$43,'ADR Raw Data'!AA$1,FALSE)</f>
        <v>1.8912724634942799</v>
      </c>
      <c r="AP18" s="48">
        <f>VLOOKUP($A18,'ADR Raw Data'!$B$6:$BE$43,'ADR Raw Data'!AB$1,FALSE)</f>
        <v>-0.30899490193631501</v>
      </c>
      <c r="AQ18" s="49">
        <f>VLOOKUP($A18,'ADR Raw Data'!$B$6:$BE$43,'ADR Raw Data'!AC$1,FALSE)</f>
        <v>0.76338562172640601</v>
      </c>
      <c r="AR18" s="50">
        <f>VLOOKUP($A18,'ADR Raw Data'!$B$6:$BE$43,'ADR Raw Data'!AE$1,FALSE)</f>
        <v>7.5064308204051899</v>
      </c>
      <c r="AS18" s="40"/>
      <c r="AT18" s="51">
        <f>VLOOKUP($A18,'RevPAR Raw Data'!$B$6:$BE$43,'RevPAR Raw Data'!G$1,FALSE)</f>
        <v>47.4643045670121</v>
      </c>
      <c r="AU18" s="52">
        <f>VLOOKUP($A18,'RevPAR Raw Data'!$B$6:$BE$43,'RevPAR Raw Data'!H$1,FALSE)</f>
        <v>59.101966783769498</v>
      </c>
      <c r="AV18" s="52">
        <f>VLOOKUP($A18,'RevPAR Raw Data'!$B$6:$BE$43,'RevPAR Raw Data'!I$1,FALSE)</f>
        <v>68.8188589144563</v>
      </c>
      <c r="AW18" s="52">
        <f>VLOOKUP($A18,'RevPAR Raw Data'!$B$6:$BE$43,'RevPAR Raw Data'!J$1,FALSE)</f>
        <v>88.906115668364606</v>
      </c>
      <c r="AX18" s="52">
        <f>VLOOKUP($A18,'RevPAR Raw Data'!$B$6:$BE$43,'RevPAR Raw Data'!K$1,FALSE)</f>
        <v>86.988119936764406</v>
      </c>
      <c r="AY18" s="53">
        <f>VLOOKUP($A18,'RevPAR Raw Data'!$B$6:$BE$43,'RevPAR Raw Data'!L$1,FALSE)</f>
        <v>70.2558731740734</v>
      </c>
      <c r="AZ18" s="52">
        <f>VLOOKUP($A18,'RevPAR Raw Data'!$B$6:$BE$43,'RevPAR Raw Data'!N$1,FALSE)</f>
        <v>86.384664342174602</v>
      </c>
      <c r="BA18" s="52">
        <f>VLOOKUP($A18,'RevPAR Raw Data'!$B$6:$BE$43,'RevPAR Raw Data'!O$1,FALSE)</f>
        <v>88.8745923063411</v>
      </c>
      <c r="BB18" s="53">
        <f>VLOOKUP($A18,'RevPAR Raw Data'!$B$6:$BE$43,'RevPAR Raw Data'!P$1,FALSE)</f>
        <v>87.629628324257794</v>
      </c>
      <c r="BC18" s="54">
        <f>VLOOKUP($A18,'RevPAR Raw Data'!$B$6:$BE$43,'RevPAR Raw Data'!R$1,FALSE)</f>
        <v>75.219803216983195</v>
      </c>
      <c r="BE18" s="47">
        <f>VLOOKUP($A18,'RevPAR Raw Data'!$B$6:$BE$43,'RevPAR Raw Data'!T$1,FALSE)</f>
        <v>-15.4935043156117</v>
      </c>
      <c r="BF18" s="48">
        <f>VLOOKUP($A18,'RevPAR Raw Data'!$B$6:$BE$43,'RevPAR Raw Data'!U$1,FALSE)</f>
        <v>-12.401783328950399</v>
      </c>
      <c r="BG18" s="48">
        <f>VLOOKUP($A18,'RevPAR Raw Data'!$B$6:$BE$43,'RevPAR Raw Data'!V$1,FALSE)</f>
        <v>-2.7713007978832498</v>
      </c>
      <c r="BH18" s="48">
        <f>VLOOKUP($A18,'RevPAR Raw Data'!$B$6:$BE$43,'RevPAR Raw Data'!W$1,FALSE)</f>
        <v>24.843051233475101</v>
      </c>
      <c r="BI18" s="48">
        <f>VLOOKUP($A18,'RevPAR Raw Data'!$B$6:$BE$43,'RevPAR Raw Data'!X$1,FALSE)</f>
        <v>27.4955266608182</v>
      </c>
      <c r="BJ18" s="49">
        <f>VLOOKUP($A18,'RevPAR Raw Data'!$B$6:$BE$43,'RevPAR Raw Data'!Y$1,FALSE)</f>
        <v>5.2179112667926297</v>
      </c>
      <c r="BK18" s="48">
        <f>VLOOKUP($A18,'RevPAR Raw Data'!$B$6:$BE$43,'RevPAR Raw Data'!AA$1,FALSE)</f>
        <v>-2.0952982894976699</v>
      </c>
      <c r="BL18" s="48">
        <f>VLOOKUP($A18,'RevPAR Raw Data'!$B$6:$BE$43,'RevPAR Raw Data'!AB$1,FALSE)</f>
        <v>-4.2238967455768703</v>
      </c>
      <c r="BM18" s="49">
        <f>VLOOKUP($A18,'RevPAR Raw Data'!$B$6:$BE$43,'RevPAR Raw Data'!AC$1,FALSE)</f>
        <v>-3.1864108532519002</v>
      </c>
      <c r="BN18" s="50">
        <f>VLOOKUP($A18,'RevPAR Raw Data'!$B$6:$BE$43,'RevPAR Raw Data'!AE$1,FALSE)</f>
        <v>2.2630582834547499</v>
      </c>
    </row>
    <row r="19" spans="1:66" x14ac:dyDescent="0.45">
      <c r="A19" s="63" t="s">
        <v>94</v>
      </c>
      <c r="B19" s="47">
        <f>VLOOKUP($A19,'Occupancy Raw Data'!$B$8:$BE$45,'Occupancy Raw Data'!G$3,FALSE)</f>
        <v>43.833046740659597</v>
      </c>
      <c r="C19" s="48">
        <f>VLOOKUP($A19,'Occupancy Raw Data'!$B$8:$BE$45,'Occupancy Raw Data'!H$3,FALSE)</f>
        <v>45.224323901828903</v>
      </c>
      <c r="D19" s="48">
        <f>VLOOKUP($A19,'Occupancy Raw Data'!$B$8:$BE$45,'Occupancy Raw Data'!I$3,FALSE)</f>
        <v>50.023448491480302</v>
      </c>
      <c r="E19" s="48">
        <f>VLOOKUP($A19,'Occupancy Raw Data'!$B$8:$BE$45,'Occupancy Raw Data'!J$3,FALSE)</f>
        <v>50.281381897764497</v>
      </c>
      <c r="F19" s="48">
        <f>VLOOKUP($A19,'Occupancy Raw Data'!$B$8:$BE$45,'Occupancy Raw Data'!K$3,FALSE)</f>
        <v>51.899327809910801</v>
      </c>
      <c r="G19" s="49">
        <f>VLOOKUP($A19,'Occupancy Raw Data'!$B$8:$BE$45,'Occupancy Raw Data'!L$3,FALSE)</f>
        <v>48.252305768328903</v>
      </c>
      <c r="H19" s="48">
        <f>VLOOKUP($A19,'Occupancy Raw Data'!$B$8:$BE$45,'Occupancy Raw Data'!N$3,FALSE)</f>
        <v>71.357708616689294</v>
      </c>
      <c r="I19" s="48">
        <f>VLOOKUP($A19,'Occupancy Raw Data'!$B$8:$BE$45,'Occupancy Raw Data'!O$3,FALSE)</f>
        <v>80.598447875830004</v>
      </c>
      <c r="J19" s="49">
        <f>VLOOKUP($A19,'Occupancy Raw Data'!$B$8:$BE$45,'Occupancy Raw Data'!P$3,FALSE)</f>
        <v>75.978078246259699</v>
      </c>
      <c r="K19" s="50">
        <f>VLOOKUP($A19,'Occupancy Raw Data'!$B$8:$BE$45,'Occupancy Raw Data'!R$3,FALSE)</f>
        <v>56.173955047737699</v>
      </c>
      <c r="M19" s="47">
        <f>VLOOKUP($A19,'Occupancy Raw Data'!$B$8:$BE$45,'Occupancy Raw Data'!T$3,FALSE)</f>
        <v>-4.1787364095035402</v>
      </c>
      <c r="N19" s="48">
        <f>VLOOKUP($A19,'Occupancy Raw Data'!$B$8:$BE$45,'Occupancy Raw Data'!U$3,FALSE)</f>
        <v>-1.8132571926285801</v>
      </c>
      <c r="O19" s="48">
        <f>VLOOKUP($A19,'Occupancy Raw Data'!$B$8:$BE$45,'Occupancy Raw Data'!V$3,FALSE)</f>
        <v>3.3264212507178601</v>
      </c>
      <c r="P19" s="48">
        <f>VLOOKUP($A19,'Occupancy Raw Data'!$B$8:$BE$45,'Occupancy Raw Data'!W$3,FALSE)</f>
        <v>0.10648991260933</v>
      </c>
      <c r="Q19" s="48">
        <f>VLOOKUP($A19,'Occupancy Raw Data'!$B$8:$BE$45,'Occupancy Raw Data'!X$3,FALSE)</f>
        <v>-3.4131417825115999</v>
      </c>
      <c r="R19" s="49">
        <f>VLOOKUP($A19,'Occupancy Raw Data'!$B$8:$BE$45,'Occupancy Raw Data'!Y$3,FALSE)</f>
        <v>-1.1945403518708799</v>
      </c>
      <c r="S19" s="48">
        <f>VLOOKUP($A19,'Occupancy Raw Data'!$B$8:$BE$45,'Occupancy Raw Data'!AA$3,FALSE)</f>
        <v>-2.8013418004255102</v>
      </c>
      <c r="T19" s="48">
        <f>VLOOKUP($A19,'Occupancy Raw Data'!$B$8:$BE$45,'Occupancy Raw Data'!AB$3,FALSE)</f>
        <v>3.93114847769982</v>
      </c>
      <c r="U19" s="49">
        <f>VLOOKUP($A19,'Occupancy Raw Data'!$B$8:$BE$45,'Occupancy Raw Data'!AC$3,FALSE)</f>
        <v>0.65711920721458505</v>
      </c>
      <c r="V19" s="50">
        <f>VLOOKUP($A19,'Occupancy Raw Data'!$B$8:$BE$45,'Occupancy Raw Data'!AE$3,FALSE)</f>
        <v>-0.58208724612303597</v>
      </c>
      <c r="X19" s="51">
        <f>VLOOKUP($A19,'ADR Raw Data'!$B$6:$BE$43,'ADR Raw Data'!G$1,FALSE)</f>
        <v>112.302856722539</v>
      </c>
      <c r="Y19" s="52">
        <f>VLOOKUP($A19,'ADR Raw Data'!$B$6:$BE$43,'ADR Raw Data'!H$1,FALSE)</f>
        <v>111.99667652955399</v>
      </c>
      <c r="Z19" s="52">
        <f>VLOOKUP($A19,'ADR Raw Data'!$B$6:$BE$43,'ADR Raw Data'!I$1,FALSE)</f>
        <v>115.319589671874</v>
      </c>
      <c r="AA19" s="52">
        <f>VLOOKUP($A19,'ADR Raw Data'!$B$6:$BE$43,'ADR Raw Data'!J$1,FALSE)</f>
        <v>113.129854251515</v>
      </c>
      <c r="AB19" s="52">
        <f>VLOOKUP($A19,'ADR Raw Data'!$B$6:$BE$43,'ADR Raw Data'!K$1,FALSE)</f>
        <v>115.64956844879499</v>
      </c>
      <c r="AC19" s="53">
        <f>VLOOKUP($A19,'ADR Raw Data'!$B$6:$BE$43,'ADR Raw Data'!L$1,FALSE)</f>
        <v>113.76324397252699</v>
      </c>
      <c r="AD19" s="52">
        <f>VLOOKUP($A19,'ADR Raw Data'!$B$6:$BE$43,'ADR Raw Data'!N$1,FALSE)</f>
        <v>152.690295739432</v>
      </c>
      <c r="AE19" s="52">
        <f>VLOOKUP($A19,'ADR Raw Data'!$B$6:$BE$43,'ADR Raw Data'!O$1,FALSE)</f>
        <v>162.98173255906201</v>
      </c>
      <c r="AF19" s="53">
        <f>VLOOKUP($A19,'ADR Raw Data'!$B$6:$BE$43,'ADR Raw Data'!P$1,FALSE)</f>
        <v>158.14893494971801</v>
      </c>
      <c r="AG19" s="54">
        <f>VLOOKUP($A19,'ADR Raw Data'!$B$6:$BE$43,'ADR Raw Data'!R$1,FALSE)</f>
        <v>130.915776159442</v>
      </c>
      <c r="AI19" s="47">
        <f>VLOOKUP($A19,'ADR Raw Data'!$B$6:$BE$43,'ADR Raw Data'!T$1,FALSE)</f>
        <v>5.3052398439508597</v>
      </c>
      <c r="AJ19" s="48">
        <f>VLOOKUP($A19,'ADR Raw Data'!$B$6:$BE$43,'ADR Raw Data'!U$1,FALSE)</f>
        <v>5.6151530220830397</v>
      </c>
      <c r="AK19" s="48">
        <f>VLOOKUP($A19,'ADR Raw Data'!$B$6:$BE$43,'ADR Raw Data'!V$1,FALSE)</f>
        <v>8.0290503830260995</v>
      </c>
      <c r="AL19" s="48">
        <f>VLOOKUP($A19,'ADR Raw Data'!$B$6:$BE$43,'ADR Raw Data'!W$1,FALSE)</f>
        <v>3.6023692869725199</v>
      </c>
      <c r="AM19" s="48">
        <f>VLOOKUP($A19,'ADR Raw Data'!$B$6:$BE$43,'ADR Raw Data'!X$1,FALSE)</f>
        <v>4.11684946748165</v>
      </c>
      <c r="AN19" s="49">
        <f>VLOOKUP($A19,'ADR Raw Data'!$B$6:$BE$43,'ADR Raw Data'!Y$1,FALSE)</f>
        <v>5.2857491879659699</v>
      </c>
      <c r="AO19" s="48">
        <f>VLOOKUP($A19,'ADR Raw Data'!$B$6:$BE$43,'ADR Raw Data'!AA$1,FALSE)</f>
        <v>-2.54803677689423</v>
      </c>
      <c r="AP19" s="48">
        <f>VLOOKUP($A19,'ADR Raw Data'!$B$6:$BE$43,'ADR Raw Data'!AB$1,FALSE)</f>
        <v>0.90652805227891597</v>
      </c>
      <c r="AQ19" s="49">
        <f>VLOOKUP($A19,'ADR Raw Data'!$B$6:$BE$43,'ADR Raw Data'!AC$1,FALSE)</f>
        <v>-0.63918565402643002</v>
      </c>
      <c r="AR19" s="50">
        <f>VLOOKUP($A19,'ADR Raw Data'!$B$6:$BE$43,'ADR Raw Data'!AE$1,FALSE)</f>
        <v>2.5184697273088301</v>
      </c>
      <c r="AS19" s="40"/>
      <c r="AT19" s="51">
        <f>VLOOKUP($A19,'RevPAR Raw Data'!$B$6:$BE$43,'RevPAR Raw Data'!G$1,FALSE)</f>
        <v>49.225763678286597</v>
      </c>
      <c r="AU19" s="52">
        <f>VLOOKUP($A19,'RevPAR Raw Data'!$B$6:$BE$43,'RevPAR Raw Data'!H$1,FALSE)</f>
        <v>50.6497397530092</v>
      </c>
      <c r="AV19" s="52">
        <f>VLOOKUP($A19,'RevPAR Raw Data'!$B$6:$BE$43,'RevPAR Raw Data'!I$1,FALSE)</f>
        <v>57.686835540096901</v>
      </c>
      <c r="AW19" s="52">
        <f>VLOOKUP($A19,'RevPAR Raw Data'!$B$6:$BE$43,'RevPAR Raw Data'!J$1,FALSE)</f>
        <v>56.883254056589003</v>
      </c>
      <c r="AX19" s="52">
        <f>VLOOKUP($A19,'RevPAR Raw Data'!$B$6:$BE$43,'RevPAR Raw Data'!K$1,FALSE)</f>
        <v>60.021348639987401</v>
      </c>
      <c r="AY19" s="53">
        <f>VLOOKUP($A19,'RevPAR Raw Data'!$B$6:$BE$43,'RevPAR Raw Data'!L$1,FALSE)</f>
        <v>54.893388333593798</v>
      </c>
      <c r="AZ19" s="52">
        <f>VLOOKUP($A19,'RevPAR Raw Data'!$B$6:$BE$43,'RevPAR Raw Data'!N$1,FALSE)</f>
        <v>108.956296319705</v>
      </c>
      <c r="BA19" s="52">
        <f>VLOOKUP($A19,'RevPAR Raw Data'!$B$6:$BE$43,'RevPAR Raw Data'!O$1,FALSE)</f>
        <v>131.36074676374099</v>
      </c>
      <c r="BB19" s="53">
        <f>VLOOKUP($A19,'RevPAR Raw Data'!$B$6:$BE$43,'RevPAR Raw Data'!P$1,FALSE)</f>
        <v>120.158521541723</v>
      </c>
      <c r="BC19" s="54">
        <f>VLOOKUP($A19,'RevPAR Raw Data'!$B$6:$BE$43,'RevPAR Raw Data'!R$1,FALSE)</f>
        <v>73.540569250202196</v>
      </c>
      <c r="BE19" s="47">
        <f>VLOOKUP($A19,'RevPAR Raw Data'!$B$6:$BE$43,'RevPAR Raw Data'!T$1,FALSE)</f>
        <v>0.90481144547665504</v>
      </c>
      <c r="BF19" s="48">
        <f>VLOOKUP($A19,'RevPAR Raw Data'!$B$6:$BE$43,'RevPAR Raw Data'!U$1,FALSE)</f>
        <v>3.7000786634044398</v>
      </c>
      <c r="BG19" s="48">
        <f>VLOOKUP($A19,'RevPAR Raw Data'!$B$6:$BE$43,'RevPAR Raw Data'!V$1,FALSE)</f>
        <v>11.6225516719157</v>
      </c>
      <c r="BH19" s="48">
        <f>VLOOKUP($A19,'RevPAR Raw Data'!$B$6:$BE$43,'RevPAR Raw Data'!W$1,FALSE)</f>
        <v>3.7126953594874101</v>
      </c>
      <c r="BI19" s="48">
        <f>VLOOKUP($A19,'RevPAR Raw Data'!$B$6:$BE$43,'RevPAR Raw Data'!X$1,FALSE)</f>
        <v>0.56319377567233497</v>
      </c>
      <c r="BJ19" s="49">
        <f>VLOOKUP($A19,'RevPAR Raw Data'!$B$6:$BE$43,'RevPAR Raw Data'!Y$1,FALSE)</f>
        <v>4.0280684291461499</v>
      </c>
      <c r="BK19" s="48">
        <f>VLOOKUP($A19,'RevPAR Raw Data'!$B$6:$BE$43,'RevPAR Raw Data'!AA$1,FALSE)</f>
        <v>-5.2779993579983904</v>
      </c>
      <c r="BL19" s="48">
        <f>VLOOKUP($A19,'RevPAR Raw Data'!$B$6:$BE$43,'RevPAR Raw Data'!AB$1,FALSE)</f>
        <v>4.8733134937058198</v>
      </c>
      <c r="BM19" s="49">
        <f>VLOOKUP($A19,'RevPAR Raw Data'!$B$6:$BE$43,'RevPAR Raw Data'!AC$1,FALSE)</f>
        <v>1.37333414857872E-2</v>
      </c>
      <c r="BN19" s="50">
        <f>VLOOKUP($A19,'RevPAR Raw Data'!$B$6:$BE$43,'RevPAR Raw Data'!AE$1,FALSE)</f>
        <v>1.9217227901056499</v>
      </c>
    </row>
    <row r="20" spans="1:66" x14ac:dyDescent="0.45">
      <c r="A20" s="63" t="s">
        <v>29</v>
      </c>
      <c r="B20" s="47">
        <f>VLOOKUP($A20,'Occupancy Raw Data'!$B$8:$BE$45,'Occupancy Raw Data'!G$3,FALSE)</f>
        <v>50.314297178012502</v>
      </c>
      <c r="C20" s="48">
        <f>VLOOKUP($A20,'Occupancy Raw Data'!$B$8:$BE$45,'Occupancy Raw Data'!H$3,FALSE)</f>
        <v>52.5478132941019</v>
      </c>
      <c r="D20" s="48">
        <f>VLOOKUP($A20,'Occupancy Raw Data'!$B$8:$BE$45,'Occupancy Raw Data'!I$3,FALSE)</f>
        <v>52.4140698140965</v>
      </c>
      <c r="E20" s="48">
        <f>VLOOKUP($A20,'Occupancy Raw Data'!$B$8:$BE$45,'Occupancy Raw Data'!J$3,FALSE)</f>
        <v>56.145512906245798</v>
      </c>
      <c r="F20" s="48">
        <f>VLOOKUP($A20,'Occupancy Raw Data'!$B$8:$BE$45,'Occupancy Raw Data'!K$3,FALSE)</f>
        <v>71.392269626855594</v>
      </c>
      <c r="G20" s="49">
        <f>VLOOKUP($A20,'Occupancy Raw Data'!$B$8:$BE$45,'Occupancy Raw Data'!L$3,FALSE)</f>
        <v>56.562792563862502</v>
      </c>
      <c r="H20" s="48">
        <f>VLOOKUP($A20,'Occupancy Raw Data'!$B$8:$BE$45,'Occupancy Raw Data'!N$3,FALSE)</f>
        <v>81.5032767152601</v>
      </c>
      <c r="I20" s="48">
        <f>VLOOKUP($A20,'Occupancy Raw Data'!$B$8:$BE$45,'Occupancy Raw Data'!O$3,FALSE)</f>
        <v>83.161695867326401</v>
      </c>
      <c r="J20" s="49">
        <f>VLOOKUP($A20,'Occupancy Raw Data'!$B$8:$BE$45,'Occupancy Raw Data'!P$3,FALSE)</f>
        <v>82.332486291293193</v>
      </c>
      <c r="K20" s="50">
        <f>VLOOKUP($A20,'Occupancy Raw Data'!$B$8:$BE$45,'Occupancy Raw Data'!R$3,FALSE)</f>
        <v>63.925562200271301</v>
      </c>
      <c r="M20" s="47">
        <f>VLOOKUP($A20,'Occupancy Raw Data'!$B$8:$BE$45,'Occupancy Raw Data'!T$3,FALSE)</f>
        <v>27.5954263794989</v>
      </c>
      <c r="N20" s="48">
        <f>VLOOKUP($A20,'Occupancy Raw Data'!$B$8:$BE$45,'Occupancy Raw Data'!U$3,FALSE)</f>
        <v>23.732057079150501</v>
      </c>
      <c r="O20" s="48">
        <f>VLOOKUP($A20,'Occupancy Raw Data'!$B$8:$BE$45,'Occupancy Raw Data'!V$3,FALSE)</f>
        <v>27.950991623553598</v>
      </c>
      <c r="P20" s="48">
        <f>VLOOKUP($A20,'Occupancy Raw Data'!$B$8:$BE$45,'Occupancy Raw Data'!W$3,FALSE)</f>
        <v>25.139998935292301</v>
      </c>
      <c r="Q20" s="48">
        <f>VLOOKUP($A20,'Occupancy Raw Data'!$B$8:$BE$45,'Occupancy Raw Data'!X$3,FALSE)</f>
        <v>18.971272221051699</v>
      </c>
      <c r="R20" s="49">
        <f>VLOOKUP($A20,'Occupancy Raw Data'!$B$8:$BE$45,'Occupancy Raw Data'!Y$3,FALSE)</f>
        <v>24.182799064979701</v>
      </c>
      <c r="S20" s="48">
        <f>VLOOKUP($A20,'Occupancy Raw Data'!$B$8:$BE$45,'Occupancy Raw Data'!AA$3,FALSE)</f>
        <v>7.6488252958841096</v>
      </c>
      <c r="T20" s="48">
        <f>VLOOKUP($A20,'Occupancy Raw Data'!$B$8:$BE$45,'Occupancy Raw Data'!AB$3,FALSE)</f>
        <v>12.9723837209302</v>
      </c>
      <c r="U20" s="49">
        <f>VLOOKUP($A20,'Occupancy Raw Data'!$B$8:$BE$45,'Occupancy Raw Data'!AC$3,FALSE)</f>
        <v>10.2731751007613</v>
      </c>
      <c r="V20" s="50">
        <f>VLOOKUP($A20,'Occupancy Raw Data'!$B$8:$BE$45,'Occupancy Raw Data'!AE$3,FALSE)</f>
        <v>18.730209083423301</v>
      </c>
      <c r="X20" s="51">
        <f>VLOOKUP($A20,'ADR Raw Data'!$B$6:$BE$43,'ADR Raw Data'!G$1,FALSE)</f>
        <v>121.966570972886</v>
      </c>
      <c r="Y20" s="52">
        <f>VLOOKUP($A20,'ADR Raw Data'!$B$6:$BE$43,'ADR Raw Data'!H$1,FALSE)</f>
        <v>116.805426317129</v>
      </c>
      <c r="Z20" s="52">
        <f>VLOOKUP($A20,'ADR Raw Data'!$B$6:$BE$43,'ADR Raw Data'!I$1,FALSE)</f>
        <v>112.854799693799</v>
      </c>
      <c r="AA20" s="52">
        <f>VLOOKUP($A20,'ADR Raw Data'!$B$6:$BE$43,'ADR Raw Data'!J$1,FALSE)</f>
        <v>113.768225345402</v>
      </c>
      <c r="AB20" s="52">
        <f>VLOOKUP($A20,'ADR Raw Data'!$B$6:$BE$43,'ADR Raw Data'!K$1,FALSE)</f>
        <v>132.117840014986</v>
      </c>
      <c r="AC20" s="53">
        <f>VLOOKUP($A20,'ADR Raw Data'!$B$6:$BE$43,'ADR Raw Data'!L$1,FALSE)</f>
        <v>120.253890097417</v>
      </c>
      <c r="AD20" s="52">
        <f>VLOOKUP($A20,'ADR Raw Data'!$B$6:$BE$43,'ADR Raw Data'!N$1,FALSE)</f>
        <v>166.94086478503399</v>
      </c>
      <c r="AE20" s="52">
        <f>VLOOKUP($A20,'ADR Raw Data'!$B$6:$BE$43,'ADR Raw Data'!O$1,FALSE)</f>
        <v>189.60893052428401</v>
      </c>
      <c r="AF20" s="53">
        <f>VLOOKUP($A20,'ADR Raw Data'!$B$6:$BE$43,'ADR Raw Data'!P$1,FALSE)</f>
        <v>178.38904808317</v>
      </c>
      <c r="AG20" s="54">
        <f>VLOOKUP($A20,'ADR Raw Data'!$B$6:$BE$43,'ADR Raw Data'!R$1,FALSE)</f>
        <v>141.646683005559</v>
      </c>
      <c r="AI20" s="47">
        <f>VLOOKUP($A20,'ADR Raw Data'!$B$6:$BE$43,'ADR Raw Data'!T$1,FALSE)</f>
        <v>-1.0350764748750501</v>
      </c>
      <c r="AJ20" s="48">
        <f>VLOOKUP($A20,'ADR Raw Data'!$B$6:$BE$43,'ADR Raw Data'!U$1,FALSE)</f>
        <v>4.6900496739196198</v>
      </c>
      <c r="AK20" s="48">
        <f>VLOOKUP($A20,'ADR Raw Data'!$B$6:$BE$43,'ADR Raw Data'!V$1,FALSE)</f>
        <v>-0.28306529982163298</v>
      </c>
      <c r="AL20" s="48">
        <f>VLOOKUP($A20,'ADR Raw Data'!$B$6:$BE$43,'ADR Raw Data'!W$1,FALSE)</f>
        <v>-0.16944472587317599</v>
      </c>
      <c r="AM20" s="48">
        <f>VLOOKUP($A20,'ADR Raw Data'!$B$6:$BE$43,'ADR Raw Data'!X$1,FALSE)</f>
        <v>5.8378507101299597</v>
      </c>
      <c r="AN20" s="49">
        <f>VLOOKUP($A20,'ADR Raw Data'!$B$6:$BE$43,'ADR Raw Data'!Y$1,FALSE)</f>
        <v>2.0437960739687102</v>
      </c>
      <c r="AO20" s="48">
        <f>VLOOKUP($A20,'ADR Raw Data'!$B$6:$BE$43,'ADR Raw Data'!AA$1,FALSE)</f>
        <v>2.3248574396394401</v>
      </c>
      <c r="AP20" s="48">
        <f>VLOOKUP($A20,'ADR Raw Data'!$B$6:$BE$43,'ADR Raw Data'!AB$1,FALSE)</f>
        <v>9.5342059704107704</v>
      </c>
      <c r="AQ20" s="49">
        <f>VLOOKUP($A20,'ADR Raw Data'!$B$6:$BE$43,'ADR Raw Data'!AC$1,FALSE)</f>
        <v>6.1483650183213197</v>
      </c>
      <c r="AR20" s="50">
        <f>VLOOKUP($A20,'ADR Raw Data'!$B$6:$BE$43,'ADR Raw Data'!AE$1,FALSE)</f>
        <v>2.8821528318416698</v>
      </c>
      <c r="AS20" s="40"/>
      <c r="AT20" s="51">
        <f>VLOOKUP($A20,'RevPAR Raw Data'!$B$6:$BE$43,'RevPAR Raw Data'!G$1,FALSE)</f>
        <v>61.366622977129801</v>
      </c>
      <c r="AU20" s="52">
        <f>VLOOKUP($A20,'RevPAR Raw Data'!$B$6:$BE$43,'RevPAR Raw Data'!H$1,FALSE)</f>
        <v>61.378697338504701</v>
      </c>
      <c r="AV20" s="52">
        <f>VLOOKUP($A20,'RevPAR Raw Data'!$B$6:$BE$43,'RevPAR Raw Data'!I$1,FALSE)</f>
        <v>59.151793500066802</v>
      </c>
      <c r="AW20" s="52">
        <f>VLOOKUP($A20,'RevPAR Raw Data'!$B$6:$BE$43,'RevPAR Raw Data'!J$1,FALSE)</f>
        <v>63.8757536445098</v>
      </c>
      <c r="AX20" s="52">
        <f>VLOOKUP($A20,'RevPAR Raw Data'!$B$6:$BE$43,'RevPAR Raw Data'!K$1,FALSE)</f>
        <v>94.321924568677204</v>
      </c>
      <c r="AY20" s="53">
        <f>VLOOKUP($A20,'RevPAR Raw Data'!$B$6:$BE$43,'RevPAR Raw Data'!L$1,FALSE)</f>
        <v>68.018958405777695</v>
      </c>
      <c r="AZ20" s="52">
        <f>VLOOKUP($A20,'RevPAR Raw Data'!$B$6:$BE$43,'RevPAR Raw Data'!N$1,FALSE)</f>
        <v>136.06227497659401</v>
      </c>
      <c r="BA20" s="52">
        <f>VLOOKUP($A20,'RevPAR Raw Data'!$B$6:$BE$43,'RevPAR Raw Data'!O$1,FALSE)</f>
        <v>157.68200213989499</v>
      </c>
      <c r="BB20" s="53">
        <f>VLOOKUP($A20,'RevPAR Raw Data'!$B$6:$BE$43,'RevPAR Raw Data'!P$1,FALSE)</f>
        <v>146.87213855824501</v>
      </c>
      <c r="BC20" s="54">
        <f>VLOOKUP($A20,'RevPAR Raw Data'!$B$6:$BE$43,'RevPAR Raw Data'!R$1,FALSE)</f>
        <v>90.548438449339798</v>
      </c>
      <c r="BE20" s="47">
        <f>VLOOKUP($A20,'RevPAR Raw Data'!$B$6:$BE$43,'RevPAR Raw Data'!T$1,FALSE)</f>
        <v>26.2747161380282</v>
      </c>
      <c r="BF20" s="48">
        <f>VLOOKUP($A20,'RevPAR Raw Data'!$B$6:$BE$43,'RevPAR Raw Data'!U$1,FALSE)</f>
        <v>29.535152018725299</v>
      </c>
      <c r="BG20" s="48">
        <f>VLOOKUP($A20,'RevPAR Raw Data'!$B$6:$BE$43,'RevPAR Raw Data'!V$1,FALSE)</f>
        <v>27.5888067654897</v>
      </c>
      <c r="BH20" s="48">
        <f>VLOOKUP($A20,'RevPAR Raw Data'!$B$6:$BE$43,'RevPAR Raw Data'!W$1,FALSE)</f>
        <v>24.927955807138702</v>
      </c>
      <c r="BI20" s="48">
        <f>VLOOKUP($A20,'RevPAR Raw Data'!$B$6:$BE$43,'RevPAR Raw Data'!X$1,FALSE)</f>
        <v>25.916637481259102</v>
      </c>
      <c r="BJ20" s="49">
        <f>VLOOKUP($A20,'RevPAR Raw Data'!$B$6:$BE$43,'RevPAR Raw Data'!Y$1,FALSE)</f>
        <v>26.7208422368142</v>
      </c>
      <c r="BK20" s="48">
        <f>VLOOKUP($A20,'RevPAR Raw Data'!$B$6:$BE$43,'RevPAR Raw Data'!AA$1,FALSE)</f>
        <v>10.151507019459901</v>
      </c>
      <c r="BL20" s="48">
        <f>VLOOKUP($A20,'RevPAR Raw Data'!$B$6:$BE$43,'RevPAR Raw Data'!AB$1,FALSE)</f>
        <v>23.743403474566499</v>
      </c>
      <c r="BM20" s="49">
        <f>VLOOKUP($A20,'RevPAR Raw Data'!$B$6:$BE$43,'RevPAR Raw Data'!AC$1,FALSE)</f>
        <v>17.0531724232487</v>
      </c>
      <c r="BN20" s="50">
        <f>VLOOKUP($A20,'RevPAR Raw Data'!$B$6:$BE$43,'RevPAR Raw Data'!AE$1,FALSE)</f>
        <v>22.1521951667727</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43.351989464772799</v>
      </c>
      <c r="C22" s="48">
        <f>VLOOKUP($A22,'Occupancy Raw Data'!$B$8:$BE$45,'Occupancy Raw Data'!H$3,FALSE)</f>
        <v>53.000658451697802</v>
      </c>
      <c r="D22" s="48">
        <f>VLOOKUP($A22,'Occupancy Raw Data'!$B$8:$BE$45,'Occupancy Raw Data'!I$3,FALSE)</f>
        <v>56.812623459693299</v>
      </c>
      <c r="E22" s="48">
        <f>VLOOKUP($A22,'Occupancy Raw Data'!$B$8:$BE$45,'Occupancy Raw Data'!J$3,FALSE)</f>
        <v>59.843852883077702</v>
      </c>
      <c r="F22" s="48">
        <f>VLOOKUP($A22,'Occupancy Raw Data'!$B$8:$BE$45,'Occupancy Raw Data'!K$3,FALSE)</f>
        <v>63.855705013639302</v>
      </c>
      <c r="G22" s="49">
        <f>VLOOKUP($A22,'Occupancy Raw Data'!$B$8:$BE$45,'Occupancy Raw Data'!L$3,FALSE)</f>
        <v>55.372965854576201</v>
      </c>
      <c r="H22" s="48">
        <f>VLOOKUP($A22,'Occupancy Raw Data'!$B$8:$BE$45,'Occupancy Raw Data'!N$3,FALSE)</f>
        <v>77.513874517919206</v>
      </c>
      <c r="I22" s="48">
        <f>VLOOKUP($A22,'Occupancy Raw Data'!$B$8:$BE$45,'Occupancy Raw Data'!O$3,FALSE)</f>
        <v>77.850969399672906</v>
      </c>
      <c r="J22" s="49">
        <f>VLOOKUP($A22,'Occupancy Raw Data'!$B$8:$BE$45,'Occupancy Raw Data'!P$3,FALSE)</f>
        <v>77.682986851665206</v>
      </c>
      <c r="K22" s="50">
        <f>VLOOKUP($A22,'Occupancy Raw Data'!$B$8:$BE$45,'Occupancy Raw Data'!R$3,FALSE)</f>
        <v>61.762553951280999</v>
      </c>
      <c r="M22" s="47">
        <f>VLOOKUP($A22,'Occupancy Raw Data'!$B$8:$BE$45,'Occupancy Raw Data'!T$3,FALSE)</f>
        <v>4.3721629802501001</v>
      </c>
      <c r="N22" s="48">
        <f>VLOOKUP($A22,'Occupancy Raw Data'!$B$8:$BE$45,'Occupancy Raw Data'!U$3,FALSE)</f>
        <v>2.6746131526751298</v>
      </c>
      <c r="O22" s="48">
        <f>VLOOKUP($A22,'Occupancy Raw Data'!$B$8:$BE$45,'Occupancy Raw Data'!V$3,FALSE)</f>
        <v>0.33849968465994101</v>
      </c>
      <c r="P22" s="48">
        <f>VLOOKUP($A22,'Occupancy Raw Data'!$B$8:$BE$45,'Occupancy Raw Data'!W$3,FALSE)</f>
        <v>5.3034241683969903</v>
      </c>
      <c r="Q22" s="48">
        <f>VLOOKUP($A22,'Occupancy Raw Data'!$B$8:$BE$45,'Occupancy Raw Data'!X$3,FALSE)</f>
        <v>9.7909812667902205</v>
      </c>
      <c r="R22" s="49">
        <f>VLOOKUP($A22,'Occupancy Raw Data'!$B$8:$BE$45,'Occupancy Raw Data'!Y$3,FALSE)</f>
        <v>4.5688286635679303</v>
      </c>
      <c r="S22" s="48">
        <f>VLOOKUP($A22,'Occupancy Raw Data'!$B$8:$BE$45,'Occupancy Raw Data'!AA$3,FALSE)</f>
        <v>9.8911694449733005</v>
      </c>
      <c r="T22" s="48">
        <f>VLOOKUP($A22,'Occupancy Raw Data'!$B$8:$BE$45,'Occupancy Raw Data'!AB$3,FALSE)</f>
        <v>9.3938582298190099</v>
      </c>
      <c r="U22" s="49">
        <f>VLOOKUP($A22,'Occupancy Raw Data'!$B$8:$BE$45,'Occupancy Raw Data'!AC$3,FALSE)</f>
        <v>9.6422077080580806</v>
      </c>
      <c r="V22" s="50">
        <f>VLOOKUP($A22,'Occupancy Raw Data'!$B$8:$BE$45,'Occupancy Raw Data'!AE$3,FALSE)</f>
        <v>6.33450841996045</v>
      </c>
      <c r="X22" s="51">
        <f>VLOOKUP($A22,'ADR Raw Data'!$B$6:$BE$43,'ADR Raw Data'!G$1,FALSE)</f>
        <v>100.639605098996</v>
      </c>
      <c r="Y22" s="52">
        <f>VLOOKUP($A22,'ADR Raw Data'!$B$6:$BE$43,'ADR Raw Data'!H$1,FALSE)</f>
        <v>102.12799183601</v>
      </c>
      <c r="Z22" s="52">
        <f>VLOOKUP($A22,'ADR Raw Data'!$B$6:$BE$43,'ADR Raw Data'!I$1,FALSE)</f>
        <v>104.94492694234</v>
      </c>
      <c r="AA22" s="52">
        <f>VLOOKUP($A22,'ADR Raw Data'!$B$6:$BE$43,'ADR Raw Data'!J$1,FALSE)</f>
        <v>105.103901681861</v>
      </c>
      <c r="AB22" s="52">
        <f>VLOOKUP($A22,'ADR Raw Data'!$B$6:$BE$43,'ADR Raw Data'!K$1,FALSE)</f>
        <v>111.09448663180299</v>
      </c>
      <c r="AC22" s="53">
        <f>VLOOKUP($A22,'ADR Raw Data'!$B$6:$BE$43,'ADR Raw Data'!L$1,FALSE)</f>
        <v>105.184229449436</v>
      </c>
      <c r="AD22" s="52">
        <f>VLOOKUP($A22,'ADR Raw Data'!$B$6:$BE$43,'ADR Raw Data'!N$1,FALSE)</f>
        <v>138.794425702323</v>
      </c>
      <c r="AE22" s="52">
        <f>VLOOKUP($A22,'ADR Raw Data'!$B$6:$BE$43,'ADR Raw Data'!O$1,FALSE)</f>
        <v>140.87823571771401</v>
      </c>
      <c r="AF22" s="53">
        <f>VLOOKUP($A22,'ADR Raw Data'!$B$6:$BE$43,'ADR Raw Data'!P$1,FALSE)</f>
        <v>139.84208327047801</v>
      </c>
      <c r="AG22" s="54">
        <f>VLOOKUP($A22,'ADR Raw Data'!$B$6:$BE$43,'ADR Raw Data'!R$1,FALSE)</f>
        <v>117.668846291788</v>
      </c>
      <c r="AI22" s="47">
        <f>VLOOKUP($A22,'ADR Raw Data'!$B$6:$BE$43,'ADR Raw Data'!T$1,FALSE)</f>
        <v>6.9877968739511997</v>
      </c>
      <c r="AJ22" s="48">
        <f>VLOOKUP($A22,'ADR Raw Data'!$B$6:$BE$43,'ADR Raw Data'!U$1,FALSE)</f>
        <v>8.2738423523008606</v>
      </c>
      <c r="AK22" s="48">
        <f>VLOOKUP($A22,'ADR Raw Data'!$B$6:$BE$43,'ADR Raw Data'!V$1,FALSE)</f>
        <v>8.5273696936659995</v>
      </c>
      <c r="AL22" s="48">
        <f>VLOOKUP($A22,'ADR Raw Data'!$B$6:$BE$43,'ADR Raw Data'!W$1,FALSE)</f>
        <v>8.7597181827476298</v>
      </c>
      <c r="AM22" s="48">
        <f>VLOOKUP($A22,'ADR Raw Data'!$B$6:$BE$43,'ADR Raw Data'!X$1,FALSE)</f>
        <v>9.1957587585682603</v>
      </c>
      <c r="AN22" s="49">
        <f>VLOOKUP($A22,'ADR Raw Data'!$B$6:$BE$43,'ADR Raw Data'!Y$1,FALSE)</f>
        <v>8.5301319997356604</v>
      </c>
      <c r="AO22" s="48">
        <f>VLOOKUP($A22,'ADR Raw Data'!$B$6:$BE$43,'ADR Raw Data'!AA$1,FALSE)</f>
        <v>10.652405644720799</v>
      </c>
      <c r="AP22" s="48">
        <f>VLOOKUP($A22,'ADR Raw Data'!$B$6:$BE$43,'ADR Raw Data'!AB$1,FALSE)</f>
        <v>10.0166760502476</v>
      </c>
      <c r="AQ22" s="49">
        <f>VLOOKUP($A22,'ADR Raw Data'!$B$6:$BE$43,'ADR Raw Data'!AC$1,FALSE)</f>
        <v>10.3307372580619</v>
      </c>
      <c r="AR22" s="50">
        <f>VLOOKUP($A22,'ADR Raw Data'!$B$6:$BE$43,'ADR Raw Data'!AE$1,FALSE)</f>
        <v>9.6160446083532403</v>
      </c>
      <c r="AS22" s="40"/>
      <c r="AT22" s="51">
        <f>VLOOKUP($A22,'RevPAR Raw Data'!$B$6:$BE$43,'RevPAR Raw Data'!G$1,FALSE)</f>
        <v>43.629270999905899</v>
      </c>
      <c r="AU22" s="52">
        <f>VLOOKUP($A22,'RevPAR Raw Data'!$B$6:$BE$43,'RevPAR Raw Data'!H$1,FALSE)</f>
        <v>54.128508136581601</v>
      </c>
      <c r="AV22" s="52">
        <f>VLOOKUP($A22,'RevPAR Raw Data'!$B$6:$BE$43,'RevPAR Raw Data'!I$1,FALSE)</f>
        <v>59.621966183802002</v>
      </c>
      <c r="AW22" s="52">
        <f>VLOOKUP($A22,'RevPAR Raw Data'!$B$6:$BE$43,'RevPAR Raw Data'!J$1,FALSE)</f>
        <v>62.898224296867603</v>
      </c>
      <c r="AX22" s="52">
        <f>VLOOKUP($A22,'RevPAR Raw Data'!$B$6:$BE$43,'RevPAR Raw Data'!K$1,FALSE)</f>
        <v>70.940167670021594</v>
      </c>
      <c r="AY22" s="53">
        <f>VLOOKUP($A22,'RevPAR Raw Data'!$B$6:$BE$43,'RevPAR Raw Data'!L$1,FALSE)</f>
        <v>58.243627457435799</v>
      </c>
      <c r="AZ22" s="52">
        <f>VLOOKUP($A22,'RevPAR Raw Data'!$B$6:$BE$43,'RevPAR Raw Data'!N$1,FALSE)</f>
        <v>107.584936976766</v>
      </c>
      <c r="BA22" s="52">
        <f>VLOOKUP($A22,'RevPAR Raw Data'!$B$6:$BE$43,'RevPAR Raw Data'!O$1,FALSE)</f>
        <v>109.67507217939701</v>
      </c>
      <c r="BB22" s="53">
        <f>VLOOKUP($A22,'RevPAR Raw Data'!$B$6:$BE$43,'RevPAR Raw Data'!P$1,FALSE)</f>
        <v>108.6335071601</v>
      </c>
      <c r="BC22" s="54">
        <f>VLOOKUP($A22,'RevPAR Raw Data'!$B$6:$BE$43,'RevPAR Raw Data'!R$1,FALSE)</f>
        <v>72.675284674815501</v>
      </c>
      <c r="BE22" s="47">
        <f>VLOOKUP($A22,'RevPAR Raw Data'!$B$6:$BE$43,'RevPAR Raw Data'!T$1,FALSE)</f>
        <v>11.665477722259199</v>
      </c>
      <c r="BF22" s="48">
        <f>VLOOKUP($A22,'RevPAR Raw Data'!$B$6:$BE$43,'RevPAR Raw Data'!U$1,FALSE)</f>
        <v>11.1697487807622</v>
      </c>
      <c r="BG22" s="48">
        <f>VLOOKUP($A22,'RevPAR Raw Data'!$B$6:$BE$43,'RevPAR Raw Data'!V$1,FALSE)</f>
        <v>8.8947344978487894</v>
      </c>
      <c r="BH22" s="48">
        <f>VLOOKUP($A22,'RevPAR Raw Data'!$B$6:$BE$43,'RevPAR Raw Data'!W$1,FALSE)</f>
        <v>14.527707362331901</v>
      </c>
      <c r="BI22" s="48">
        <f>VLOOKUP($A22,'RevPAR Raw Data'!$B$6:$BE$43,'RevPAR Raw Data'!X$1,FALSE)</f>
        <v>19.887095042749099</v>
      </c>
      <c r="BJ22" s="49">
        <f>VLOOKUP($A22,'RevPAR Raw Data'!$B$6:$BE$43,'RevPAR Raw Data'!Y$1,FALSE)</f>
        <v>13.4886877791476</v>
      </c>
      <c r="BK22" s="48">
        <f>VLOOKUP($A22,'RevPAR Raw Data'!$B$6:$BE$43,'RevPAR Raw Data'!AA$1,FALSE)</f>
        <v>21.597222581979299</v>
      </c>
      <c r="BL22" s="48">
        <f>VLOOKUP($A22,'RevPAR Raw Data'!$B$6:$BE$43,'RevPAR Raw Data'!AB$1,FALSE)</f>
        <v>20.351486627567098</v>
      </c>
      <c r="BM22" s="49">
        <f>VLOOKUP($A22,'RevPAR Raw Data'!$B$6:$BE$43,'RevPAR Raw Data'!AC$1,FALSE)</f>
        <v>20.969056110316</v>
      </c>
      <c r="BN22" s="50">
        <f>VLOOKUP($A22,'RevPAR Raw Data'!$B$6:$BE$43,'RevPAR Raw Data'!AE$1,FALSE)</f>
        <v>16.5596821836969</v>
      </c>
    </row>
    <row r="23" spans="1:66" x14ac:dyDescent="0.45">
      <c r="A23" s="63" t="s">
        <v>71</v>
      </c>
      <c r="B23" s="47">
        <f>VLOOKUP($A23,'Occupancy Raw Data'!$B$8:$BE$45,'Occupancy Raw Data'!G$3,FALSE)</f>
        <v>41.153866126603297</v>
      </c>
      <c r="C23" s="48">
        <f>VLOOKUP($A23,'Occupancy Raw Data'!$B$8:$BE$45,'Occupancy Raw Data'!H$3,FALSE)</f>
        <v>52.0849561198525</v>
      </c>
      <c r="D23" s="48">
        <f>VLOOKUP($A23,'Occupancy Raw Data'!$B$8:$BE$45,'Occupancy Raw Data'!I$3,FALSE)</f>
        <v>54.655449966246003</v>
      </c>
      <c r="E23" s="48">
        <f>VLOOKUP($A23,'Occupancy Raw Data'!$B$8:$BE$45,'Occupancy Raw Data'!J$3,FALSE)</f>
        <v>57.802357584254999</v>
      </c>
      <c r="F23" s="48">
        <f>VLOOKUP($A23,'Occupancy Raw Data'!$B$8:$BE$45,'Occupancy Raw Data'!K$3,FALSE)</f>
        <v>57.553097574907802</v>
      </c>
      <c r="G23" s="49">
        <f>VLOOKUP($A23,'Occupancy Raw Data'!$B$8:$BE$45,'Occupancy Raw Data'!L$3,FALSE)</f>
        <v>52.649945474372899</v>
      </c>
      <c r="H23" s="48">
        <f>VLOOKUP($A23,'Occupancy Raw Data'!$B$8:$BE$45,'Occupancy Raw Data'!N$3,FALSE)</f>
        <v>72.275016876979706</v>
      </c>
      <c r="I23" s="48">
        <f>VLOOKUP($A23,'Occupancy Raw Data'!$B$8:$BE$45,'Occupancy Raw Data'!O$3,FALSE)</f>
        <v>73.325517381996093</v>
      </c>
      <c r="J23" s="49">
        <f>VLOOKUP($A23,'Occupancy Raw Data'!$B$8:$BE$45,'Occupancy Raw Data'!P$3,FALSE)</f>
        <v>72.805144694533695</v>
      </c>
      <c r="K23" s="50">
        <f>VLOOKUP($A23,'Occupancy Raw Data'!$B$8:$BE$45,'Occupancy Raw Data'!R$3,FALSE)</f>
        <v>58.447025747262501</v>
      </c>
      <c r="M23" s="47">
        <f>VLOOKUP($A23,'Occupancy Raw Data'!$B$8:$BE$45,'Occupancy Raw Data'!T$3,FALSE)</f>
        <v>-0.61463610846841799</v>
      </c>
      <c r="N23" s="48">
        <f>VLOOKUP($A23,'Occupancy Raw Data'!$B$8:$BE$45,'Occupancy Raw Data'!U$3,FALSE)</f>
        <v>0.40600140181501299</v>
      </c>
      <c r="O23" s="48">
        <f>VLOOKUP($A23,'Occupancy Raw Data'!$B$8:$BE$45,'Occupancy Raw Data'!V$3,FALSE)</f>
        <v>-3.9897825480272799</v>
      </c>
      <c r="P23" s="48">
        <f>VLOOKUP($A23,'Occupancy Raw Data'!$B$8:$BE$45,'Occupancy Raw Data'!W$3,FALSE)</f>
        <v>0.99945383398334497</v>
      </c>
      <c r="Q23" s="48">
        <f>VLOOKUP($A23,'Occupancy Raw Data'!$B$8:$BE$45,'Occupancy Raw Data'!X$3,FALSE)</f>
        <v>3.62595811470017</v>
      </c>
      <c r="R23" s="49">
        <f>VLOOKUP($A23,'Occupancy Raw Data'!$B$8:$BE$45,'Occupancy Raw Data'!Y$3,FALSE)</f>
        <v>0.102924462016309</v>
      </c>
      <c r="S23" s="48">
        <f>VLOOKUP($A23,'Occupancy Raw Data'!$B$8:$BE$45,'Occupancy Raw Data'!AA$3,FALSE)</f>
        <v>3.6051932412274499</v>
      </c>
      <c r="T23" s="48">
        <f>VLOOKUP($A23,'Occupancy Raw Data'!$B$8:$BE$45,'Occupancy Raw Data'!AB$3,FALSE)</f>
        <v>3.3225612751449201</v>
      </c>
      <c r="U23" s="49">
        <f>VLOOKUP($A23,'Occupancy Raw Data'!$B$8:$BE$45,'Occupancy Raw Data'!AC$3,FALSE)</f>
        <v>3.4695965896462901</v>
      </c>
      <c r="V23" s="50">
        <f>VLOOKUP($A23,'Occupancy Raw Data'!$B$8:$BE$45,'Occupancy Raw Data'!AE$3,FALSE)</f>
        <v>1.2235376082060401</v>
      </c>
      <c r="X23" s="51">
        <f>VLOOKUP($A23,'ADR Raw Data'!$B$6:$BE$43,'ADR Raw Data'!G$1,FALSE)</f>
        <v>97.814384858044093</v>
      </c>
      <c r="Y23" s="52">
        <f>VLOOKUP($A23,'ADR Raw Data'!$B$6:$BE$43,'ADR Raw Data'!H$1,FALSE)</f>
        <v>100.327578265204</v>
      </c>
      <c r="Z23" s="52">
        <f>VLOOKUP($A23,'ADR Raw Data'!$B$6:$BE$43,'ADR Raw Data'!I$1,FALSE)</f>
        <v>100.99106128266</v>
      </c>
      <c r="AA23" s="52">
        <f>VLOOKUP($A23,'ADR Raw Data'!$B$6:$BE$43,'ADR Raw Data'!J$1,FALSE)</f>
        <v>100.86004132602601</v>
      </c>
      <c r="AB23" s="52">
        <f>VLOOKUP($A23,'ADR Raw Data'!$B$6:$BE$43,'ADR Raw Data'!K$1,FALSE)</f>
        <v>103.324951727871</v>
      </c>
      <c r="AC23" s="53">
        <f>VLOOKUP($A23,'ADR Raw Data'!$B$6:$BE$43,'ADR Raw Data'!L$1,FALSE)</f>
        <v>100.844657947686</v>
      </c>
      <c r="AD23" s="52">
        <f>VLOOKUP($A23,'ADR Raw Data'!$B$6:$BE$43,'ADR Raw Data'!N$1,FALSE)</f>
        <v>123.796717919241</v>
      </c>
      <c r="AE23" s="52">
        <f>VLOOKUP($A23,'ADR Raw Data'!$B$6:$BE$43,'ADR Raw Data'!O$1,FALSE)</f>
        <v>129.68226903023901</v>
      </c>
      <c r="AF23" s="53">
        <f>VLOOKUP($A23,'ADR Raw Data'!$B$6:$BE$43,'ADR Raw Data'!P$1,FALSE)</f>
        <v>126.788049323393</v>
      </c>
      <c r="AG23" s="54">
        <f>VLOOKUP($A23,'ADR Raw Data'!$B$6:$BE$43,'ADR Raw Data'!R$1,FALSE)</f>
        <v>110.139641378786</v>
      </c>
      <c r="AI23" s="47">
        <f>VLOOKUP($A23,'ADR Raw Data'!$B$6:$BE$43,'ADR Raw Data'!T$1,FALSE)</f>
        <v>7.0645938456700401</v>
      </c>
      <c r="AJ23" s="48">
        <f>VLOOKUP($A23,'ADR Raw Data'!$B$6:$BE$43,'ADR Raw Data'!U$1,FALSE)</f>
        <v>7.8641046578882401</v>
      </c>
      <c r="AK23" s="48">
        <f>VLOOKUP($A23,'ADR Raw Data'!$B$6:$BE$43,'ADR Raw Data'!V$1,FALSE)</f>
        <v>7.0478290240895802</v>
      </c>
      <c r="AL23" s="48">
        <f>VLOOKUP($A23,'ADR Raw Data'!$B$6:$BE$43,'ADR Raw Data'!W$1,FALSE)</f>
        <v>6.4997923410502496</v>
      </c>
      <c r="AM23" s="48">
        <f>VLOOKUP($A23,'ADR Raw Data'!$B$6:$BE$43,'ADR Raw Data'!X$1,FALSE)</f>
        <v>5.91014467762081</v>
      </c>
      <c r="AN23" s="49">
        <f>VLOOKUP($A23,'ADR Raw Data'!$B$6:$BE$43,'ADR Raw Data'!Y$1,FALSE)</f>
        <v>6.86249480931364</v>
      </c>
      <c r="AO23" s="48">
        <f>VLOOKUP($A23,'ADR Raw Data'!$B$6:$BE$43,'ADR Raw Data'!AA$1,FALSE)</f>
        <v>4.7672469430897797</v>
      </c>
      <c r="AP23" s="48">
        <f>VLOOKUP($A23,'ADR Raw Data'!$B$6:$BE$43,'ADR Raw Data'!AB$1,FALSE)</f>
        <v>7.20614421457846</v>
      </c>
      <c r="AQ23" s="49">
        <f>VLOOKUP($A23,'ADR Raw Data'!$B$6:$BE$43,'ADR Raw Data'!AC$1,FALSE)</f>
        <v>6.0309339499368901</v>
      </c>
      <c r="AR23" s="50">
        <f>VLOOKUP($A23,'ADR Raw Data'!$B$6:$BE$43,'ADR Raw Data'!AE$1,FALSE)</f>
        <v>6.65906673685845</v>
      </c>
      <c r="AS23" s="40"/>
      <c r="AT23" s="51">
        <f>VLOOKUP($A23,'RevPAR Raw Data'!$B$6:$BE$43,'RevPAR Raw Data'!G$1,FALSE)</f>
        <v>40.254400997040001</v>
      </c>
      <c r="AU23" s="52">
        <f>VLOOKUP($A23,'RevPAR Raw Data'!$B$6:$BE$43,'RevPAR Raw Data'!H$1,FALSE)</f>
        <v>52.255575115542399</v>
      </c>
      <c r="AV23" s="52">
        <f>VLOOKUP($A23,'RevPAR Raw Data'!$B$6:$BE$43,'RevPAR Raw Data'!I$1,FALSE)</f>
        <v>55.197118969725203</v>
      </c>
      <c r="AW23" s="52">
        <f>VLOOKUP($A23,'RevPAR Raw Data'!$B$6:$BE$43,'RevPAR Raw Data'!J$1,FALSE)</f>
        <v>58.2994817468972</v>
      </c>
      <c r="AX23" s="52">
        <f>VLOOKUP($A23,'RevPAR Raw Data'!$B$6:$BE$43,'RevPAR Raw Data'!K$1,FALSE)</f>
        <v>59.466710287168297</v>
      </c>
      <c r="AY23" s="53">
        <f>VLOOKUP($A23,'RevPAR Raw Data'!$B$6:$BE$43,'RevPAR Raw Data'!L$1,FALSE)</f>
        <v>53.094657423274597</v>
      </c>
      <c r="AZ23" s="52">
        <f>VLOOKUP($A23,'RevPAR Raw Data'!$B$6:$BE$43,'RevPAR Raw Data'!N$1,FALSE)</f>
        <v>89.474098769278697</v>
      </c>
      <c r="BA23" s="52">
        <f>VLOOKUP($A23,'RevPAR Raw Data'!$B$6:$BE$43,'RevPAR Raw Data'!O$1,FALSE)</f>
        <v>95.090194719135397</v>
      </c>
      <c r="BB23" s="53">
        <f>VLOOKUP($A23,'RevPAR Raw Data'!$B$6:$BE$43,'RevPAR Raw Data'!P$1,FALSE)</f>
        <v>92.3082227652733</v>
      </c>
      <c r="BC23" s="54">
        <f>VLOOKUP($A23,'RevPAR Raw Data'!$B$6:$BE$43,'RevPAR Raw Data'!R$1,FALSE)</f>
        <v>64.3733445546019</v>
      </c>
      <c r="BE23" s="47">
        <f>VLOOKUP($A23,'RevPAR Raw Data'!$B$6:$BE$43,'RevPAR Raw Data'!T$1,FALSE)</f>
        <v>6.4065361925094999</v>
      </c>
      <c r="BF23" s="48">
        <f>VLOOKUP($A23,'RevPAR Raw Data'!$B$6:$BE$43,'RevPAR Raw Data'!U$1,FALSE)</f>
        <v>8.3020344348544803</v>
      </c>
      <c r="BG23" s="48">
        <f>VLOOKUP($A23,'RevPAR Raw Data'!$B$6:$BE$43,'RevPAR Raw Data'!V$1,FALSE)</f>
        <v>2.7768534236443698</v>
      </c>
      <c r="BH23" s="48">
        <f>VLOOKUP($A23,'RevPAR Raw Data'!$B$6:$BE$43,'RevPAR Raw Data'!W$1,FALSE)</f>
        <v>7.5642085987871797</v>
      </c>
      <c r="BI23" s="48">
        <f>VLOOKUP($A23,'RevPAR Raw Data'!$B$6:$BE$43,'RevPAR Raw Data'!X$1,FALSE)</f>
        <v>9.7504021628496993</v>
      </c>
      <c r="BJ23" s="49">
        <f>VLOOKUP($A23,'RevPAR Raw Data'!$B$6:$BE$43,'RevPAR Raw Data'!Y$1,FALSE)</f>
        <v>6.9724824571933297</v>
      </c>
      <c r="BK23" s="48">
        <f>VLOOKUP($A23,'RevPAR Raw Data'!$B$6:$BE$43,'RevPAR Raw Data'!AA$1,FALSE)</f>
        <v>8.5443086489021205</v>
      </c>
      <c r="BL23" s="48">
        <f>VLOOKUP($A23,'RevPAR Raw Data'!$B$6:$BE$43,'RevPAR Raw Data'!AB$1,FALSE)</f>
        <v>10.768134046827999</v>
      </c>
      <c r="BM23" s="49">
        <f>VLOOKUP($A23,'RevPAR Raw Data'!$B$6:$BE$43,'RevPAR Raw Data'!AC$1,FALSE)</f>
        <v>9.7097796182340108</v>
      </c>
      <c r="BN23" s="50">
        <f>VLOOKUP($A23,'RevPAR Raw Data'!$B$6:$BE$43,'RevPAR Raw Data'!AE$1,FALSE)</f>
        <v>7.9640805309455001</v>
      </c>
    </row>
    <row r="24" spans="1:66" x14ac:dyDescent="0.45">
      <c r="A24" s="63" t="s">
        <v>53</v>
      </c>
      <c r="B24" s="47">
        <f>VLOOKUP($A24,'Occupancy Raw Data'!$B$8:$BE$45,'Occupancy Raw Data'!G$3,FALSE)</f>
        <v>38.524860059269002</v>
      </c>
      <c r="C24" s="48">
        <f>VLOOKUP($A24,'Occupancy Raw Data'!$B$8:$BE$45,'Occupancy Raw Data'!H$3,FALSE)</f>
        <v>51.037207770826399</v>
      </c>
      <c r="D24" s="48">
        <f>VLOOKUP($A24,'Occupancy Raw Data'!$B$8:$BE$45,'Occupancy Raw Data'!I$3,FALSE)</f>
        <v>57.490945011524502</v>
      </c>
      <c r="E24" s="48">
        <f>VLOOKUP($A24,'Occupancy Raw Data'!$B$8:$BE$45,'Occupancy Raw Data'!J$3,FALSE)</f>
        <v>58.182416858742101</v>
      </c>
      <c r="F24" s="48">
        <f>VLOOKUP($A24,'Occupancy Raw Data'!$B$8:$BE$45,'Occupancy Raw Data'!K$3,FALSE)</f>
        <v>75.205795192624294</v>
      </c>
      <c r="G24" s="49">
        <f>VLOOKUP($A24,'Occupancy Raw Data'!$B$8:$BE$45,'Occupancy Raw Data'!L$3,FALSE)</f>
        <v>56.088244978597203</v>
      </c>
      <c r="H24" s="48">
        <f>VLOOKUP($A24,'Occupancy Raw Data'!$B$8:$BE$45,'Occupancy Raw Data'!N$3,FALSE)</f>
        <v>81.429041817583098</v>
      </c>
      <c r="I24" s="48">
        <f>VLOOKUP($A24,'Occupancy Raw Data'!$B$8:$BE$45,'Occupancy Raw Data'!O$3,FALSE)</f>
        <v>76.852156733618699</v>
      </c>
      <c r="J24" s="49">
        <f>VLOOKUP($A24,'Occupancy Raw Data'!$B$8:$BE$45,'Occupancy Raw Data'!P$3,FALSE)</f>
        <v>79.140599275600906</v>
      </c>
      <c r="K24" s="50">
        <f>VLOOKUP($A24,'Occupancy Raw Data'!$B$8:$BE$45,'Occupancy Raw Data'!R$3,FALSE)</f>
        <v>62.674631920598301</v>
      </c>
      <c r="M24" s="47">
        <f>VLOOKUP($A24,'Occupancy Raw Data'!$B$8:$BE$45,'Occupancy Raw Data'!T$3,FALSE)</f>
        <v>-3.8182216286777702</v>
      </c>
      <c r="N24" s="48">
        <f>VLOOKUP($A24,'Occupancy Raw Data'!$B$8:$BE$45,'Occupancy Raw Data'!U$3,FALSE)</f>
        <v>-6.0444166364885001</v>
      </c>
      <c r="O24" s="48">
        <f>VLOOKUP($A24,'Occupancy Raw Data'!$B$8:$BE$45,'Occupancy Raw Data'!V$3,FALSE)</f>
        <v>-1.42023316152882</v>
      </c>
      <c r="P24" s="48">
        <f>VLOOKUP($A24,'Occupancy Raw Data'!$B$8:$BE$45,'Occupancy Raw Data'!W$3,FALSE)</f>
        <v>0.87914932441138205</v>
      </c>
      <c r="Q24" s="48">
        <f>VLOOKUP($A24,'Occupancy Raw Data'!$B$8:$BE$45,'Occupancy Raw Data'!X$3,FALSE)</f>
        <v>41.538457661629003</v>
      </c>
      <c r="R24" s="49">
        <f>VLOOKUP($A24,'Occupancy Raw Data'!$B$8:$BE$45,'Occupancy Raw Data'!Y$3,FALSE)</f>
        <v>6.42773336666707</v>
      </c>
      <c r="S24" s="48">
        <f>VLOOKUP($A24,'Occupancy Raw Data'!$B$8:$BE$45,'Occupancy Raw Data'!AA$3,FALSE)</f>
        <v>43.033989526004603</v>
      </c>
      <c r="T24" s="48">
        <f>VLOOKUP($A24,'Occupancy Raw Data'!$B$8:$BE$45,'Occupancy Raw Data'!AB$3,FALSE)</f>
        <v>23.0551896478072</v>
      </c>
      <c r="U24" s="49">
        <f>VLOOKUP($A24,'Occupancy Raw Data'!$B$8:$BE$45,'Occupancy Raw Data'!AC$3,FALSE)</f>
        <v>32.582406166504803</v>
      </c>
      <c r="V24" s="50">
        <f>VLOOKUP($A24,'Occupancy Raw Data'!$B$8:$BE$45,'Occupancy Raw Data'!AE$3,FALSE)</f>
        <v>14.5826950689264</v>
      </c>
      <c r="X24" s="51">
        <f>VLOOKUP($A24,'ADR Raw Data'!$B$6:$BE$43,'ADR Raw Data'!G$1,FALSE)</f>
        <v>98.859333333333296</v>
      </c>
      <c r="Y24" s="52">
        <f>VLOOKUP($A24,'ADR Raw Data'!$B$6:$BE$43,'ADR Raw Data'!H$1,FALSE)</f>
        <v>103.376858064516</v>
      </c>
      <c r="Z24" s="52">
        <f>VLOOKUP($A24,'ADR Raw Data'!$B$6:$BE$43,'ADR Raw Data'!I$1,FALSE)</f>
        <v>103.905303550973</v>
      </c>
      <c r="AA24" s="52">
        <f>VLOOKUP($A24,'ADR Raw Data'!$B$6:$BE$43,'ADR Raw Data'!J$1,FALSE)</f>
        <v>105.563214487832</v>
      </c>
      <c r="AB24" s="52">
        <f>VLOOKUP($A24,'ADR Raw Data'!$B$6:$BE$43,'ADR Raw Data'!K$1,FALSE)</f>
        <v>132.26557355516599</v>
      </c>
      <c r="AC24" s="53">
        <f>VLOOKUP($A24,'ADR Raw Data'!$B$6:$BE$43,'ADR Raw Data'!L$1,FALSE)</f>
        <v>111.065278854056</v>
      </c>
      <c r="AD24" s="52">
        <f>VLOOKUP($A24,'ADR Raw Data'!$B$6:$BE$43,'ADR Raw Data'!N$1,FALSE)</f>
        <v>152.41651839870599</v>
      </c>
      <c r="AE24" s="52">
        <f>VLOOKUP($A24,'ADR Raw Data'!$B$6:$BE$43,'ADR Raw Data'!O$1,FALSE)</f>
        <v>144.17948157669201</v>
      </c>
      <c r="AF24" s="53">
        <f>VLOOKUP($A24,'ADR Raw Data'!$B$6:$BE$43,'ADR Raw Data'!P$1,FALSE)</f>
        <v>148.41709174120999</v>
      </c>
      <c r="AG24" s="54">
        <f>VLOOKUP($A24,'ADR Raw Data'!$B$6:$BE$43,'ADR Raw Data'!R$1,FALSE)</f>
        <v>124.540974181927</v>
      </c>
      <c r="AI24" s="47">
        <f>VLOOKUP($A24,'ADR Raw Data'!$B$6:$BE$43,'ADR Raw Data'!T$1,FALSE)</f>
        <v>1.19658051560387</v>
      </c>
      <c r="AJ24" s="48">
        <f>VLOOKUP($A24,'ADR Raw Data'!$B$6:$BE$43,'ADR Raw Data'!U$1,FALSE)</f>
        <v>1.6899904997145301</v>
      </c>
      <c r="AK24" s="48">
        <f>VLOOKUP($A24,'ADR Raw Data'!$B$6:$BE$43,'ADR Raw Data'!V$1,FALSE)</f>
        <v>1.0856368894008701</v>
      </c>
      <c r="AL24" s="48">
        <f>VLOOKUP($A24,'ADR Raw Data'!$B$6:$BE$43,'ADR Raw Data'!W$1,FALSE)</f>
        <v>1.0456942247329</v>
      </c>
      <c r="AM24" s="48">
        <f>VLOOKUP($A24,'ADR Raw Data'!$B$6:$BE$43,'ADR Raw Data'!X$1,FALSE)</f>
        <v>25.1161736691055</v>
      </c>
      <c r="AN24" s="49">
        <f>VLOOKUP($A24,'ADR Raw Data'!$B$6:$BE$43,'ADR Raw Data'!Y$1,FALSE)</f>
        <v>8.1042552021255396</v>
      </c>
      <c r="AO24" s="48">
        <f>VLOOKUP($A24,'ADR Raw Data'!$B$6:$BE$43,'ADR Raw Data'!AA$1,FALSE)</f>
        <v>24.379414273630498</v>
      </c>
      <c r="AP24" s="48">
        <f>VLOOKUP($A24,'ADR Raw Data'!$B$6:$BE$43,'ADR Raw Data'!AB$1,FALSE)</f>
        <v>14.5584663026707</v>
      </c>
      <c r="AQ24" s="49">
        <f>VLOOKUP($A24,'ADR Raw Data'!$B$6:$BE$43,'ADR Raw Data'!AC$1,FALSE)</f>
        <v>19.4255510686299</v>
      </c>
      <c r="AR24" s="50">
        <f>VLOOKUP($A24,'ADR Raw Data'!$B$6:$BE$43,'ADR Raw Data'!AE$1,FALSE)</f>
        <v>13.7836831132089</v>
      </c>
      <c r="AS24" s="40"/>
      <c r="AT24" s="51">
        <f>VLOOKUP($A24,'RevPAR Raw Data'!$B$6:$BE$43,'RevPAR Raw Data'!G$1,FALSE)</f>
        <v>38.085419822192897</v>
      </c>
      <c r="AU24" s="52">
        <f>VLOOKUP($A24,'RevPAR Raw Data'!$B$6:$BE$43,'RevPAR Raw Data'!H$1,FALSE)</f>
        <v>52.760661837339399</v>
      </c>
      <c r="AV24" s="52">
        <f>VLOOKUP($A24,'RevPAR Raw Data'!$B$6:$BE$43,'RevPAR Raw Data'!I$1,FALSE)</f>
        <v>59.736140928547897</v>
      </c>
      <c r="AW24" s="52">
        <f>VLOOKUP($A24,'RevPAR Raw Data'!$B$6:$BE$43,'RevPAR Raw Data'!J$1,FALSE)</f>
        <v>61.4192295027988</v>
      </c>
      <c r="AX24" s="52">
        <f>VLOOKUP($A24,'RevPAR Raw Data'!$B$6:$BE$43,'RevPAR Raw Data'!K$1,FALSE)</f>
        <v>99.471376358248193</v>
      </c>
      <c r="AY24" s="53">
        <f>VLOOKUP($A24,'RevPAR Raw Data'!$B$6:$BE$43,'RevPAR Raw Data'!L$1,FALSE)</f>
        <v>62.294565689825397</v>
      </c>
      <c r="AZ24" s="52">
        <f>VLOOKUP($A24,'RevPAR Raw Data'!$B$6:$BE$43,'RevPAR Raw Data'!N$1,FALSE)</f>
        <v>124.111310503786</v>
      </c>
      <c r="BA24" s="52">
        <f>VLOOKUP($A24,'RevPAR Raw Data'!$B$6:$BE$43,'RevPAR Raw Data'!O$1,FALSE)</f>
        <v>110.805041159038</v>
      </c>
      <c r="BB24" s="53">
        <f>VLOOKUP($A24,'RevPAR Raw Data'!$B$6:$BE$43,'RevPAR Raw Data'!P$1,FALSE)</f>
        <v>117.45817583141201</v>
      </c>
      <c r="BC24" s="54">
        <f>VLOOKUP($A24,'RevPAR Raw Data'!$B$6:$BE$43,'RevPAR Raw Data'!R$1,FALSE)</f>
        <v>78.055597158850304</v>
      </c>
      <c r="BE24" s="47">
        <f>VLOOKUP($A24,'RevPAR Raw Data'!$B$6:$BE$43,'RevPAR Raw Data'!T$1,FALSE)</f>
        <v>-2.6673292091252301</v>
      </c>
      <c r="BF24" s="48">
        <f>VLOOKUP($A24,'RevPAR Raw Data'!$B$6:$BE$43,'RevPAR Raw Data'!U$1,FALSE)</f>
        <v>-4.4565762036937899</v>
      </c>
      <c r="BG24" s="48">
        <f>VLOOKUP($A24,'RevPAR Raw Data'!$B$6:$BE$43,'RevPAR Raw Data'!V$1,FALSE)</f>
        <v>-0.35001484724501403</v>
      </c>
      <c r="BH24" s="48">
        <f>VLOOKUP($A24,'RevPAR Raw Data'!$B$6:$BE$43,'RevPAR Raw Data'!W$1,FALSE)</f>
        <v>1.9340367628564299</v>
      </c>
      <c r="BI24" s="48">
        <f>VLOOKUP($A24,'RevPAR Raw Data'!$B$6:$BE$43,'RevPAR Raw Data'!X$1,FALSE)</f>
        <v>77.087502496497095</v>
      </c>
      <c r="BJ24" s="49">
        <f>VLOOKUP($A24,'RevPAR Raw Data'!$B$6:$BE$43,'RevPAR Raw Data'!Y$1,FALSE)</f>
        <v>15.052908484539399</v>
      </c>
      <c r="BK24" s="48">
        <f>VLOOKUP($A24,'RevPAR Raw Data'!$B$6:$BE$43,'RevPAR Raw Data'!AA$1,FALSE)</f>
        <v>77.904838384650702</v>
      </c>
      <c r="BL24" s="48">
        <f>VLOOKUP($A24,'RevPAR Raw Data'!$B$6:$BE$43,'RevPAR Raw Data'!AB$1,FALSE)</f>
        <v>40.9701379663708</v>
      </c>
      <c r="BM24" s="49">
        <f>VLOOKUP($A24,'RevPAR Raw Data'!$B$6:$BE$43,'RevPAR Raw Data'!AC$1,FALSE)</f>
        <v>58.337269184397499</v>
      </c>
      <c r="BN24" s="50">
        <f>VLOOKUP($A24,'RevPAR Raw Data'!$B$6:$BE$43,'RevPAR Raw Data'!AE$1,FALSE)</f>
        <v>30.376410659801699</v>
      </c>
    </row>
    <row r="25" spans="1:66" x14ac:dyDescent="0.45">
      <c r="A25" s="63" t="s">
        <v>52</v>
      </c>
      <c r="B25" s="47">
        <f>VLOOKUP($A25,'Occupancy Raw Data'!$B$8:$BE$45,'Occupancy Raw Data'!G$3,FALSE)</f>
        <v>46.336710833982799</v>
      </c>
      <c r="C25" s="48">
        <f>VLOOKUP($A25,'Occupancy Raw Data'!$B$8:$BE$45,'Occupancy Raw Data'!H$3,FALSE)</f>
        <v>50.662509742790299</v>
      </c>
      <c r="D25" s="48">
        <f>VLOOKUP($A25,'Occupancy Raw Data'!$B$8:$BE$45,'Occupancy Raw Data'!I$3,FALSE)</f>
        <v>52.650038971161301</v>
      </c>
      <c r="E25" s="48">
        <f>VLOOKUP($A25,'Occupancy Raw Data'!$B$8:$BE$45,'Occupancy Raw Data'!J$3,FALSE)</f>
        <v>55.884645362431797</v>
      </c>
      <c r="F25" s="48">
        <f>VLOOKUP($A25,'Occupancy Raw Data'!$B$8:$BE$45,'Occupancy Raw Data'!K$3,FALSE)</f>
        <v>60.054559625876799</v>
      </c>
      <c r="G25" s="49">
        <f>VLOOKUP($A25,'Occupancy Raw Data'!$B$8:$BE$45,'Occupancy Raw Data'!L$3,FALSE)</f>
        <v>53.117692907248603</v>
      </c>
      <c r="H25" s="48">
        <f>VLOOKUP($A25,'Occupancy Raw Data'!$B$8:$BE$45,'Occupancy Raw Data'!N$3,FALSE)</f>
        <v>84.469992205767696</v>
      </c>
      <c r="I25" s="48">
        <f>VLOOKUP($A25,'Occupancy Raw Data'!$B$8:$BE$45,'Occupancy Raw Data'!O$3,FALSE)</f>
        <v>83.864620228256499</v>
      </c>
      <c r="J25" s="49">
        <f>VLOOKUP($A25,'Occupancy Raw Data'!$B$8:$BE$45,'Occupancy Raw Data'!P$3,FALSE)</f>
        <v>84.168787938124098</v>
      </c>
      <c r="K25" s="50">
        <f>VLOOKUP($A25,'Occupancy Raw Data'!$B$8:$BE$45,'Occupancy Raw Data'!R$3,FALSE)</f>
        <v>61.958521491888199</v>
      </c>
      <c r="M25" s="47">
        <f>VLOOKUP($A25,'Occupancy Raw Data'!$B$8:$BE$45,'Occupancy Raw Data'!T$3,FALSE)</f>
        <v>21.093900447443701</v>
      </c>
      <c r="N25" s="48">
        <f>VLOOKUP($A25,'Occupancy Raw Data'!$B$8:$BE$45,'Occupancy Raw Data'!U$3,FALSE)</f>
        <v>10.033308628498901</v>
      </c>
      <c r="O25" s="48">
        <f>VLOOKUP($A25,'Occupancy Raw Data'!$B$8:$BE$45,'Occupancy Raw Data'!V$3,FALSE)</f>
        <v>5.2180365882577604</v>
      </c>
      <c r="P25" s="48">
        <f>VLOOKUP($A25,'Occupancy Raw Data'!$B$8:$BE$45,'Occupancy Raw Data'!W$3,FALSE)</f>
        <v>7.5753210916604603</v>
      </c>
      <c r="Q25" s="48">
        <f>VLOOKUP($A25,'Occupancy Raw Data'!$B$8:$BE$45,'Occupancy Raw Data'!X$3,FALSE)</f>
        <v>9.6369718436826393</v>
      </c>
      <c r="R25" s="49">
        <f>VLOOKUP($A25,'Occupancy Raw Data'!$B$8:$BE$45,'Occupancy Raw Data'!Y$3,FALSE)</f>
        <v>10.169711576851901</v>
      </c>
      <c r="S25" s="48">
        <f>VLOOKUP($A25,'Occupancy Raw Data'!$B$8:$BE$45,'Occupancy Raw Data'!AA$3,FALSE)</f>
        <v>14.6733191890165</v>
      </c>
      <c r="T25" s="48">
        <f>VLOOKUP($A25,'Occupancy Raw Data'!$B$8:$BE$45,'Occupancy Raw Data'!AB$3,FALSE)</f>
        <v>15.675338245871099</v>
      </c>
      <c r="U25" s="49">
        <f>VLOOKUP($A25,'Occupancy Raw Data'!$B$8:$BE$45,'Occupancy Raw Data'!AC$3,FALSE)</f>
        <v>15.1723751449617</v>
      </c>
      <c r="V25" s="50">
        <f>VLOOKUP($A25,'Occupancy Raw Data'!$B$8:$BE$45,'Occupancy Raw Data'!AE$3,FALSE)</f>
        <v>12.102599768821699</v>
      </c>
      <c r="X25" s="51">
        <f>VLOOKUP($A25,'ADR Raw Data'!$B$6:$BE$43,'ADR Raw Data'!G$1,FALSE)</f>
        <v>95.094629941126897</v>
      </c>
      <c r="Y25" s="52">
        <f>VLOOKUP($A25,'ADR Raw Data'!$B$6:$BE$43,'ADR Raw Data'!H$1,FALSE)</f>
        <v>93.572261538461504</v>
      </c>
      <c r="Z25" s="52">
        <f>VLOOKUP($A25,'ADR Raw Data'!$B$6:$BE$43,'ADR Raw Data'!I$1,FALSE)</f>
        <v>95.385854922279705</v>
      </c>
      <c r="AA25" s="52">
        <f>VLOOKUP($A25,'ADR Raw Data'!$B$6:$BE$43,'ADR Raw Data'!J$1,FALSE)</f>
        <v>95.862789400278899</v>
      </c>
      <c r="AB25" s="52">
        <f>VLOOKUP($A25,'ADR Raw Data'!$B$6:$BE$43,'ADR Raw Data'!K$1,FALSE)</f>
        <v>99.657180402336095</v>
      </c>
      <c r="AC25" s="53">
        <f>VLOOKUP($A25,'ADR Raw Data'!$B$6:$BE$43,'ADR Raw Data'!L$1,FALSE)</f>
        <v>96.055275128393205</v>
      </c>
      <c r="AD25" s="52">
        <f>VLOOKUP($A25,'ADR Raw Data'!$B$6:$BE$43,'ADR Raw Data'!N$1,FALSE)</f>
        <v>145.83697808535101</v>
      </c>
      <c r="AE25" s="52">
        <f>VLOOKUP($A25,'ADR Raw Data'!$B$6:$BE$43,'ADR Raw Data'!O$1,FALSE)</f>
        <v>151.01964805255699</v>
      </c>
      <c r="AF25" s="53">
        <f>VLOOKUP($A25,'ADR Raw Data'!$B$6:$BE$43,'ADR Raw Data'!P$1,FALSE)</f>
        <v>148.40630917761999</v>
      </c>
      <c r="AG25" s="54">
        <f>VLOOKUP($A25,'ADR Raw Data'!$B$6:$BE$43,'ADR Raw Data'!R$1,FALSE)</f>
        <v>116.30370450353099</v>
      </c>
      <c r="AI25" s="47">
        <f>VLOOKUP($A25,'ADR Raw Data'!$B$6:$BE$43,'ADR Raw Data'!T$1,FALSE)</f>
        <v>7.9230897031270198</v>
      </c>
      <c r="AJ25" s="48">
        <f>VLOOKUP($A25,'ADR Raw Data'!$B$6:$BE$43,'ADR Raw Data'!U$1,FALSE)</f>
        <v>7.4183034961210002</v>
      </c>
      <c r="AK25" s="48">
        <f>VLOOKUP($A25,'ADR Raw Data'!$B$6:$BE$43,'ADR Raw Data'!V$1,FALSE)</f>
        <v>6.7187129020193401</v>
      </c>
      <c r="AL25" s="48">
        <f>VLOOKUP($A25,'ADR Raw Data'!$B$6:$BE$43,'ADR Raw Data'!W$1,FALSE)</f>
        <v>8.0709914374400995</v>
      </c>
      <c r="AM25" s="48">
        <f>VLOOKUP($A25,'ADR Raw Data'!$B$6:$BE$43,'ADR Raw Data'!X$1,FALSE)</f>
        <v>7.7161749466853804</v>
      </c>
      <c r="AN25" s="49">
        <f>VLOOKUP($A25,'ADR Raw Data'!$B$6:$BE$43,'ADR Raw Data'!Y$1,FALSE)</f>
        <v>7.5492126265880399</v>
      </c>
      <c r="AO25" s="48">
        <f>VLOOKUP($A25,'ADR Raw Data'!$B$6:$BE$43,'ADR Raw Data'!AA$1,FALSE)</f>
        <v>17.697824887566401</v>
      </c>
      <c r="AP25" s="48">
        <f>VLOOKUP($A25,'ADR Raw Data'!$B$6:$BE$43,'ADR Raw Data'!AB$1,FALSE)</f>
        <v>20.508616808971901</v>
      </c>
      <c r="AQ25" s="49">
        <f>VLOOKUP($A25,'ADR Raw Data'!$B$6:$BE$43,'ADR Raw Data'!AC$1,FALSE)</f>
        <v>19.0988737642496</v>
      </c>
      <c r="AR25" s="50">
        <f>VLOOKUP($A25,'ADR Raw Data'!$B$6:$BE$43,'ADR Raw Data'!AE$1,FALSE)</f>
        <v>13.407553379142501</v>
      </c>
      <c r="AS25" s="40"/>
      <c r="AT25" s="51">
        <f>VLOOKUP($A25,'RevPAR Raw Data'!$B$6:$BE$43,'RevPAR Raw Data'!G$1,FALSE)</f>
        <v>44.063723694465999</v>
      </c>
      <c r="AU25" s="52">
        <f>VLOOKUP($A25,'RevPAR Raw Data'!$B$6:$BE$43,'RevPAR Raw Data'!H$1,FALSE)</f>
        <v>47.4060561184723</v>
      </c>
      <c r="AV25" s="52">
        <f>VLOOKUP($A25,'RevPAR Raw Data'!$B$6:$BE$43,'RevPAR Raw Data'!I$1,FALSE)</f>
        <v>50.220689789555699</v>
      </c>
      <c r="AW25" s="52">
        <f>VLOOKUP($A25,'RevPAR Raw Data'!$B$6:$BE$43,'RevPAR Raw Data'!J$1,FALSE)</f>
        <v>53.572579890880696</v>
      </c>
      <c r="AX25" s="52">
        <f>VLOOKUP($A25,'RevPAR Raw Data'!$B$6:$BE$43,'RevPAR Raw Data'!K$1,FALSE)</f>
        <v>59.848680826188598</v>
      </c>
      <c r="AY25" s="53">
        <f>VLOOKUP($A25,'RevPAR Raw Data'!$B$6:$BE$43,'RevPAR Raw Data'!L$1,FALSE)</f>
        <v>51.0223460639127</v>
      </c>
      <c r="AZ25" s="52">
        <f>VLOOKUP($A25,'RevPAR Raw Data'!$B$6:$BE$43,'RevPAR Raw Data'!N$1,FALSE)</f>
        <v>123.188484021823</v>
      </c>
      <c r="BA25" s="52">
        <f>VLOOKUP($A25,'RevPAR Raw Data'!$B$6:$BE$43,'RevPAR Raw Data'!O$1,FALSE)</f>
        <v>126.652054309327</v>
      </c>
      <c r="BB25" s="53">
        <f>VLOOKUP($A25,'RevPAR Raw Data'!$B$6:$BE$43,'RevPAR Raw Data'!P$1,FALSE)</f>
        <v>124.911791658507</v>
      </c>
      <c r="BC25" s="54">
        <f>VLOOKUP($A25,'RevPAR Raw Data'!$B$6:$BE$43,'RevPAR Raw Data'!R$1,FALSE)</f>
        <v>72.060055750682906</v>
      </c>
      <c r="BE25" s="47">
        <f>VLOOKUP($A25,'RevPAR Raw Data'!$B$6:$BE$43,'RevPAR Raw Data'!T$1,FALSE)</f>
        <v>30.688278804909999</v>
      </c>
      <c r="BF25" s="48">
        <f>VLOOKUP($A25,'RevPAR Raw Data'!$B$6:$BE$43,'RevPAR Raw Data'!U$1,FALSE)</f>
        <v>18.195913409384399</v>
      </c>
      <c r="BG25" s="48">
        <f>VLOOKUP($A25,'RevPAR Raw Data'!$B$6:$BE$43,'RevPAR Raw Data'!V$1,FALSE)</f>
        <v>12.2873343877644</v>
      </c>
      <c r="BH25" s="48">
        <f>VLOOKUP($A25,'RevPAR Raw Data'!$B$6:$BE$43,'RevPAR Raw Data'!W$1,FALSE)</f>
        <v>16.257716045767001</v>
      </c>
      <c r="BI25" s="48">
        <f>VLOOKUP($A25,'RevPAR Raw Data'!$B$6:$BE$43,'RevPAR Raw Data'!X$1,FALSE)</f>
        <v>18.096752397389402</v>
      </c>
      <c r="BJ25" s="49">
        <f>VLOOKUP($A25,'RevPAR Raw Data'!$B$6:$BE$43,'RevPAR Raw Data'!Y$1,FALSE)</f>
        <v>18.4866573538872</v>
      </c>
      <c r="BK25" s="48">
        <f>VLOOKUP($A25,'RevPAR Raw Data'!$B$6:$BE$43,'RevPAR Raw Data'!AA$1,FALSE)</f>
        <v>34.968002411848801</v>
      </c>
      <c r="BL25" s="48">
        <f>VLOOKUP($A25,'RevPAR Raw Data'!$B$6:$BE$43,'RevPAR Raw Data'!AB$1,FALSE)</f>
        <v>39.398750109199</v>
      </c>
      <c r="BM25" s="49">
        <f>VLOOKUP($A25,'RevPAR Raw Data'!$B$6:$BE$43,'RevPAR Raw Data'!AC$1,FALSE)</f>
        <v>37.169001685185997</v>
      </c>
      <c r="BN25" s="50">
        <f>VLOOKUP($A25,'RevPAR Raw Data'!$B$6:$BE$43,'RevPAR Raw Data'!AE$1,FALSE)</f>
        <v>27.132815672232901</v>
      </c>
    </row>
    <row r="26" spans="1:66" x14ac:dyDescent="0.45">
      <c r="A26" s="63" t="s">
        <v>51</v>
      </c>
      <c r="B26" s="47">
        <f>VLOOKUP($A26,'Occupancy Raw Data'!$B$8:$BE$45,'Occupancy Raw Data'!G$3,FALSE)</f>
        <v>45.846266204126302</v>
      </c>
      <c r="C26" s="48">
        <f>VLOOKUP($A26,'Occupancy Raw Data'!$B$8:$BE$45,'Occupancy Raw Data'!H$3,FALSE)</f>
        <v>53.514697827277701</v>
      </c>
      <c r="D26" s="48">
        <f>VLOOKUP($A26,'Occupancy Raw Data'!$B$8:$BE$45,'Occupancy Raw Data'!I$3,FALSE)</f>
        <v>57.860142413730102</v>
      </c>
      <c r="E26" s="48">
        <f>VLOOKUP($A26,'Occupancy Raw Data'!$B$8:$BE$45,'Occupancy Raw Data'!J$3,FALSE)</f>
        <v>63.155011867810799</v>
      </c>
      <c r="F26" s="48">
        <f>VLOOKUP($A26,'Occupancy Raw Data'!$B$8:$BE$45,'Occupancy Raw Data'!K$3,FALSE)</f>
        <v>76.319152820887297</v>
      </c>
      <c r="G26" s="49">
        <f>VLOOKUP($A26,'Occupancy Raw Data'!$B$8:$BE$45,'Occupancy Raw Data'!L$3,FALSE)</f>
        <v>59.3390542267664</v>
      </c>
      <c r="H26" s="48">
        <f>VLOOKUP($A26,'Occupancy Raw Data'!$B$8:$BE$45,'Occupancy Raw Data'!N$3,FALSE)</f>
        <v>82.234800073032602</v>
      </c>
      <c r="I26" s="48">
        <f>VLOOKUP($A26,'Occupancy Raw Data'!$B$8:$BE$45,'Occupancy Raw Data'!O$3,FALSE)</f>
        <v>81.814862150812402</v>
      </c>
      <c r="J26" s="49">
        <f>VLOOKUP($A26,'Occupancy Raw Data'!$B$8:$BE$45,'Occupancy Raw Data'!P$3,FALSE)</f>
        <v>82.024831111922495</v>
      </c>
      <c r="K26" s="50">
        <f>VLOOKUP($A26,'Occupancy Raw Data'!$B$8:$BE$45,'Occupancy Raw Data'!R$3,FALSE)</f>
        <v>65.820704765382501</v>
      </c>
      <c r="M26" s="47">
        <f>VLOOKUP($A26,'Occupancy Raw Data'!$B$8:$BE$45,'Occupancy Raw Data'!T$3,FALSE)</f>
        <v>15.443445316779201</v>
      </c>
      <c r="N26" s="48">
        <f>VLOOKUP($A26,'Occupancy Raw Data'!$B$8:$BE$45,'Occupancy Raw Data'!U$3,FALSE)</f>
        <v>9.3823530562057194</v>
      </c>
      <c r="O26" s="48">
        <f>VLOOKUP($A26,'Occupancy Raw Data'!$B$8:$BE$45,'Occupancy Raw Data'!V$3,FALSE)</f>
        <v>8.5925861243196096</v>
      </c>
      <c r="P26" s="48">
        <f>VLOOKUP($A26,'Occupancy Raw Data'!$B$8:$BE$45,'Occupancy Raw Data'!W$3,FALSE)</f>
        <v>17.919708049784798</v>
      </c>
      <c r="Q26" s="48">
        <f>VLOOKUP($A26,'Occupancy Raw Data'!$B$8:$BE$45,'Occupancy Raw Data'!X$3,FALSE)</f>
        <v>15.3375582641862</v>
      </c>
      <c r="R26" s="49">
        <f>VLOOKUP($A26,'Occupancy Raw Data'!$B$8:$BE$45,'Occupancy Raw Data'!Y$3,FALSE)</f>
        <v>13.395093787992</v>
      </c>
      <c r="S26" s="48">
        <f>VLOOKUP($A26,'Occupancy Raw Data'!$B$8:$BE$45,'Occupancy Raw Data'!AA$3,FALSE)</f>
        <v>13.4927880226401</v>
      </c>
      <c r="T26" s="48">
        <f>VLOOKUP($A26,'Occupancy Raw Data'!$B$8:$BE$45,'Occupancy Raw Data'!AB$3,FALSE)</f>
        <v>14.334798365433899</v>
      </c>
      <c r="U26" s="49">
        <f>VLOOKUP($A26,'Occupancy Raw Data'!$B$8:$BE$45,'Occupancy Raw Data'!AC$3,FALSE)</f>
        <v>13.911159560257101</v>
      </c>
      <c r="V26" s="50">
        <f>VLOOKUP($A26,'Occupancy Raw Data'!$B$8:$BE$45,'Occupancy Raw Data'!AE$3,FALSE)</f>
        <v>13.5783036862041</v>
      </c>
      <c r="X26" s="51">
        <f>VLOOKUP($A26,'ADR Raw Data'!$B$6:$BE$43,'ADR Raw Data'!G$1,FALSE)</f>
        <v>95.184691358024594</v>
      </c>
      <c r="Y26" s="52">
        <f>VLOOKUP($A26,'ADR Raw Data'!$B$6:$BE$43,'ADR Raw Data'!H$1,FALSE)</f>
        <v>97.903858751279401</v>
      </c>
      <c r="Z26" s="52">
        <f>VLOOKUP($A26,'ADR Raw Data'!$B$6:$BE$43,'ADR Raw Data'!I$1,FALSE)</f>
        <v>99.971230672136301</v>
      </c>
      <c r="AA26" s="52">
        <f>VLOOKUP($A26,'ADR Raw Data'!$B$6:$BE$43,'ADR Raw Data'!J$1,FALSE)</f>
        <v>102.569511419485</v>
      </c>
      <c r="AB26" s="52">
        <f>VLOOKUP($A26,'ADR Raw Data'!$B$6:$BE$43,'ADR Raw Data'!K$1,FALSE)</f>
        <v>110.581198564593</v>
      </c>
      <c r="AC26" s="53">
        <f>VLOOKUP($A26,'ADR Raw Data'!$B$6:$BE$43,'ADR Raw Data'!L$1,FALSE)</f>
        <v>102.14099384615299</v>
      </c>
      <c r="AD26" s="52">
        <f>VLOOKUP($A26,'ADR Raw Data'!$B$6:$BE$43,'ADR Raw Data'!N$1,FALSE)</f>
        <v>130.74506660745999</v>
      </c>
      <c r="AE26" s="52">
        <f>VLOOKUP($A26,'ADR Raw Data'!$B$6:$BE$43,'ADR Raw Data'!O$1,FALSE)</f>
        <v>133.865565721937</v>
      </c>
      <c r="AF26" s="53">
        <f>VLOOKUP($A26,'ADR Raw Data'!$B$6:$BE$43,'ADR Raw Data'!P$1,FALSE)</f>
        <v>132.30132220367199</v>
      </c>
      <c r="AG26" s="54">
        <f>VLOOKUP($A26,'ADR Raw Data'!$B$6:$BE$43,'ADR Raw Data'!R$1,FALSE)</f>
        <v>112.879672280562</v>
      </c>
      <c r="AI26" s="47">
        <f>VLOOKUP($A26,'ADR Raw Data'!$B$6:$BE$43,'ADR Raw Data'!T$1,FALSE)</f>
        <v>8.9347883267573796</v>
      </c>
      <c r="AJ26" s="48">
        <f>VLOOKUP($A26,'ADR Raw Data'!$B$6:$BE$43,'ADR Raw Data'!U$1,FALSE)</f>
        <v>11.998867870402799</v>
      </c>
      <c r="AK26" s="48">
        <f>VLOOKUP($A26,'ADR Raw Data'!$B$6:$BE$43,'ADR Raw Data'!V$1,FALSE)</f>
        <v>13.1482369641344</v>
      </c>
      <c r="AL26" s="48">
        <f>VLOOKUP($A26,'ADR Raw Data'!$B$6:$BE$43,'ADR Raw Data'!W$1,FALSE)</f>
        <v>14.295172000866501</v>
      </c>
      <c r="AM26" s="48">
        <f>VLOOKUP($A26,'ADR Raw Data'!$B$6:$BE$43,'ADR Raw Data'!X$1,FALSE)</f>
        <v>11.649328048908901</v>
      </c>
      <c r="AN26" s="49">
        <f>VLOOKUP($A26,'ADR Raw Data'!$B$6:$BE$43,'ADR Raw Data'!Y$1,FALSE)</f>
        <v>12.2212860451137</v>
      </c>
      <c r="AO26" s="48">
        <f>VLOOKUP($A26,'ADR Raw Data'!$B$6:$BE$43,'ADR Raw Data'!AA$1,FALSE)</f>
        <v>14.302525106329</v>
      </c>
      <c r="AP26" s="48">
        <f>VLOOKUP($A26,'ADR Raw Data'!$B$6:$BE$43,'ADR Raw Data'!AB$1,FALSE)</f>
        <v>14.6730229544845</v>
      </c>
      <c r="AQ26" s="49">
        <f>VLOOKUP($A26,'ADR Raw Data'!$B$6:$BE$43,'ADR Raw Data'!AC$1,FALSE)</f>
        <v>14.4934902938673</v>
      </c>
      <c r="AR26" s="50">
        <f>VLOOKUP($A26,'ADR Raw Data'!$B$6:$BE$43,'ADR Raw Data'!AE$1,FALSE)</f>
        <v>13.187418015152399</v>
      </c>
      <c r="AS26" s="40"/>
      <c r="AT26" s="51">
        <f>VLOOKUP($A26,'RevPAR Raw Data'!$B$6:$BE$43,'RevPAR Raw Data'!G$1,FALSE)</f>
        <v>43.638626985576003</v>
      </c>
      <c r="AU26" s="52">
        <f>VLOOKUP($A26,'RevPAR Raw Data'!$B$6:$BE$43,'RevPAR Raw Data'!H$1,FALSE)</f>
        <v>52.392954171991903</v>
      </c>
      <c r="AV26" s="52">
        <f>VLOOKUP($A26,'RevPAR Raw Data'!$B$6:$BE$43,'RevPAR Raw Data'!I$1,FALSE)</f>
        <v>57.843496439656697</v>
      </c>
      <c r="AW26" s="52">
        <f>VLOOKUP($A26,'RevPAR Raw Data'!$B$6:$BE$43,'RevPAR Raw Data'!J$1,FALSE)</f>
        <v>64.777787109731605</v>
      </c>
      <c r="AX26" s="52">
        <f>VLOOKUP($A26,'RevPAR Raw Data'!$B$6:$BE$43,'RevPAR Raw Data'!K$1,FALSE)</f>
        <v>84.3946339236808</v>
      </c>
      <c r="AY26" s="53">
        <f>VLOOKUP($A26,'RevPAR Raw Data'!$B$6:$BE$43,'RevPAR Raw Data'!L$1,FALSE)</f>
        <v>60.609499726127403</v>
      </c>
      <c r="AZ26" s="52">
        <f>VLOOKUP($A26,'RevPAR Raw Data'!$B$6:$BE$43,'RevPAR Raw Data'!N$1,FALSE)</f>
        <v>107.517944129998</v>
      </c>
      <c r="BA26" s="52">
        <f>VLOOKUP($A26,'RevPAR Raw Data'!$B$6:$BE$43,'RevPAR Raw Data'!O$1,FALSE)</f>
        <v>109.521928062808</v>
      </c>
      <c r="BB26" s="53">
        <f>VLOOKUP($A26,'RevPAR Raw Data'!$B$6:$BE$43,'RevPAR Raw Data'!P$1,FALSE)</f>
        <v>108.519936096403</v>
      </c>
      <c r="BC26" s="54">
        <f>VLOOKUP($A26,'RevPAR Raw Data'!$B$6:$BE$43,'RevPAR Raw Data'!R$1,FALSE)</f>
        <v>74.298195831920395</v>
      </c>
      <c r="BE26" s="47">
        <f>VLOOKUP($A26,'RevPAR Raw Data'!$B$6:$BE$43,'RevPAR Raw Data'!T$1,FALSE)</f>
        <v>25.758072792949299</v>
      </c>
      <c r="BF26" s="48">
        <f>VLOOKUP($A26,'RevPAR Raw Data'!$B$6:$BE$43,'RevPAR Raw Data'!U$1,FALSE)</f>
        <v>22.506997072957301</v>
      </c>
      <c r="BG26" s="48">
        <f>VLOOKUP($A26,'RevPAR Raw Data'!$B$6:$BE$43,'RevPAR Raw Data'!V$1,FALSE)</f>
        <v>22.870596673426899</v>
      </c>
      <c r="BH26" s="48">
        <f>VLOOKUP($A26,'RevPAR Raw Data'!$B$6:$BE$43,'RevPAR Raw Data'!W$1,FALSE)</f>
        <v>34.7765331384212</v>
      </c>
      <c r="BI26" s="48">
        <f>VLOOKUP($A26,'RevPAR Raw Data'!$B$6:$BE$43,'RevPAR Raw Data'!X$1,FALSE)</f>
        <v>28.773608789982699</v>
      </c>
      <c r="BJ26" s="49">
        <f>VLOOKUP($A26,'RevPAR Raw Data'!$B$6:$BE$43,'RevPAR Raw Data'!Y$1,FALSE)</f>
        <v>27.253432560947399</v>
      </c>
      <c r="BK26" s="48">
        <f>VLOOKUP($A26,'RevPAR Raw Data'!$B$6:$BE$43,'RevPAR Raw Data'!AA$1,FALSE)</f>
        <v>29.725122523450999</v>
      </c>
      <c r="BL26" s="48">
        <f>VLOOKUP($A26,'RevPAR Raw Data'!$B$6:$BE$43,'RevPAR Raw Data'!AB$1,FALSE)</f>
        <v>31.111169574557799</v>
      </c>
      <c r="BM26" s="49">
        <f>VLOOKUP($A26,'RevPAR Raw Data'!$B$6:$BE$43,'RevPAR Raw Data'!AC$1,FALSE)</f>
        <v>30.420862414754701</v>
      </c>
      <c r="BN26" s="50">
        <f>VLOOKUP($A26,'RevPAR Raw Data'!$B$6:$BE$43,'RevPAR Raw Data'!AE$1,FALSE)</f>
        <v>28.556349367823099</v>
      </c>
    </row>
    <row r="27" spans="1:66" x14ac:dyDescent="0.45">
      <c r="A27" s="63" t="s">
        <v>48</v>
      </c>
      <c r="B27" s="47">
        <f>VLOOKUP($A27,'Occupancy Raw Data'!$B$8:$BE$45,'Occupancy Raw Data'!G$3,FALSE)</f>
        <v>45.133234641006602</v>
      </c>
      <c r="C27" s="48">
        <f>VLOOKUP($A27,'Occupancy Raw Data'!$B$8:$BE$45,'Occupancy Raw Data'!H$3,FALSE)</f>
        <v>52.442635085122099</v>
      </c>
      <c r="D27" s="48">
        <f>VLOOKUP($A27,'Occupancy Raw Data'!$B$8:$BE$45,'Occupancy Raw Data'!I$3,FALSE)</f>
        <v>57.013323464100601</v>
      </c>
      <c r="E27" s="48">
        <f>VLOOKUP($A27,'Occupancy Raw Data'!$B$8:$BE$45,'Occupancy Raw Data'!J$3,FALSE)</f>
        <v>63.323464100666101</v>
      </c>
      <c r="F27" s="48">
        <f>VLOOKUP($A27,'Occupancy Raw Data'!$B$8:$BE$45,'Occupancy Raw Data'!K$3,FALSE)</f>
        <v>63.786084381939297</v>
      </c>
      <c r="G27" s="49">
        <f>VLOOKUP($A27,'Occupancy Raw Data'!$B$8:$BE$45,'Occupancy Raw Data'!L$3,FALSE)</f>
        <v>56.339748334566899</v>
      </c>
      <c r="H27" s="48">
        <f>VLOOKUP($A27,'Occupancy Raw Data'!$B$8:$BE$45,'Occupancy Raw Data'!N$3,FALSE)</f>
        <v>75.018504811250907</v>
      </c>
      <c r="I27" s="48">
        <f>VLOOKUP($A27,'Occupancy Raw Data'!$B$8:$BE$45,'Occupancy Raw Data'!O$3,FALSE)</f>
        <v>79.103922662204795</v>
      </c>
      <c r="J27" s="49">
        <f>VLOOKUP($A27,'Occupancy Raw Data'!$B$8:$BE$45,'Occupancy Raw Data'!P$3,FALSE)</f>
        <v>77.056477789112407</v>
      </c>
      <c r="K27" s="50">
        <f>VLOOKUP($A27,'Occupancy Raw Data'!$B$8:$BE$45,'Occupancy Raw Data'!R$3,FALSE)</f>
        <v>62.249027854932102</v>
      </c>
      <c r="M27" s="47">
        <f>VLOOKUP($A27,'Occupancy Raw Data'!$B$8:$BE$45,'Occupancy Raw Data'!T$3,FALSE)</f>
        <v>15.5252444582959</v>
      </c>
      <c r="N27" s="48">
        <f>VLOOKUP($A27,'Occupancy Raw Data'!$B$8:$BE$45,'Occupancy Raw Data'!U$3,FALSE)</f>
        <v>3.9236734657971999</v>
      </c>
      <c r="O27" s="48">
        <f>VLOOKUP($A27,'Occupancy Raw Data'!$B$8:$BE$45,'Occupancy Raw Data'!V$3,FALSE)</f>
        <v>-1.6174583866080701</v>
      </c>
      <c r="P27" s="48">
        <f>VLOOKUP($A27,'Occupancy Raw Data'!$B$8:$BE$45,'Occupancy Raw Data'!W$3,FALSE)</f>
        <v>10.9443820148567</v>
      </c>
      <c r="Q27" s="48">
        <f>VLOOKUP($A27,'Occupancy Raw Data'!$B$8:$BE$45,'Occupancy Raw Data'!X$3,FALSE)</f>
        <v>12.668156311440001</v>
      </c>
      <c r="R27" s="49">
        <f>VLOOKUP($A27,'Occupancy Raw Data'!$B$8:$BE$45,'Occupancy Raw Data'!Y$3,FALSE)</f>
        <v>7.8594578403532704</v>
      </c>
      <c r="S27" s="48">
        <f>VLOOKUP($A27,'Occupancy Raw Data'!$B$8:$BE$45,'Occupancy Raw Data'!AA$3,FALSE)</f>
        <v>11.444915339886901</v>
      </c>
      <c r="T27" s="48">
        <f>VLOOKUP($A27,'Occupancy Raw Data'!$B$8:$BE$45,'Occupancy Raw Data'!AB$3,FALSE)</f>
        <v>20.011050795886899</v>
      </c>
      <c r="U27" s="49">
        <f>VLOOKUP($A27,'Occupancy Raw Data'!$B$8:$BE$45,'Occupancy Raw Data'!AC$3,FALSE)</f>
        <v>15.6758478663365</v>
      </c>
      <c r="V27" s="50">
        <f>VLOOKUP($A27,'Occupancy Raw Data'!$B$8:$BE$45,'Occupancy Raw Data'!AE$3,FALSE)</f>
        <v>10.6056155707012</v>
      </c>
      <c r="X27" s="51">
        <f>VLOOKUP($A27,'ADR Raw Data'!$B$6:$BE$43,'ADR Raw Data'!G$1,FALSE)</f>
        <v>100.26770397703901</v>
      </c>
      <c r="Y27" s="52">
        <f>VLOOKUP($A27,'ADR Raw Data'!$B$6:$BE$43,'ADR Raw Data'!H$1,FALSE)</f>
        <v>98.476612561750102</v>
      </c>
      <c r="Z27" s="52">
        <f>VLOOKUP($A27,'ADR Raw Data'!$B$6:$BE$43,'ADR Raw Data'!I$1,FALSE)</f>
        <v>99.746598506978202</v>
      </c>
      <c r="AA27" s="52">
        <f>VLOOKUP($A27,'ADR Raw Data'!$B$6:$BE$43,'ADR Raw Data'!J$1,FALSE)</f>
        <v>105.069766218585</v>
      </c>
      <c r="AB27" s="52">
        <f>VLOOKUP($A27,'ADR Raw Data'!$B$6:$BE$43,'ADR Raw Data'!K$1,FALSE)</f>
        <v>100.625439512619</v>
      </c>
      <c r="AC27" s="53">
        <f>VLOOKUP($A27,'ADR Raw Data'!$B$6:$BE$43,'ADR Raw Data'!L$1,FALSE)</f>
        <v>100.989262957367</v>
      </c>
      <c r="AD27" s="52">
        <f>VLOOKUP($A27,'ADR Raw Data'!$B$6:$BE$43,'ADR Raw Data'!N$1,FALSE)</f>
        <v>111.642017760236</v>
      </c>
      <c r="AE27" s="52">
        <f>VLOOKUP($A27,'ADR Raw Data'!$B$6:$BE$43,'ADR Raw Data'!O$1,FALSE)</f>
        <v>114.656470035252</v>
      </c>
      <c r="AF27" s="53">
        <f>VLOOKUP($A27,'ADR Raw Data'!$B$6:$BE$43,'ADR Raw Data'!P$1,FALSE)</f>
        <v>113.1857046576</v>
      </c>
      <c r="AG27" s="54">
        <f>VLOOKUP($A27,'ADR Raw Data'!$B$6:$BE$43,'ADR Raw Data'!R$1,FALSE)</f>
        <v>105.295749192588</v>
      </c>
      <c r="AI27" s="47">
        <f>VLOOKUP($A27,'ADR Raw Data'!$B$6:$BE$43,'ADR Raw Data'!T$1,FALSE)</f>
        <v>20.837756221593999</v>
      </c>
      <c r="AJ27" s="48">
        <f>VLOOKUP($A27,'ADR Raw Data'!$B$6:$BE$43,'ADR Raw Data'!U$1,FALSE)</f>
        <v>15.9801612833754</v>
      </c>
      <c r="AK27" s="48">
        <f>VLOOKUP($A27,'ADR Raw Data'!$B$6:$BE$43,'ADR Raw Data'!V$1,FALSE)</f>
        <v>6.0366739389607202</v>
      </c>
      <c r="AL27" s="48">
        <f>VLOOKUP($A27,'ADR Raw Data'!$B$6:$BE$43,'ADR Raw Data'!W$1,FALSE)</f>
        <v>15.745275049489001</v>
      </c>
      <c r="AM27" s="48">
        <f>VLOOKUP($A27,'ADR Raw Data'!$B$6:$BE$43,'ADR Raw Data'!X$1,FALSE)</f>
        <v>12.209251561906299</v>
      </c>
      <c r="AN27" s="49">
        <f>VLOOKUP($A27,'ADR Raw Data'!$B$6:$BE$43,'ADR Raw Data'!Y$1,FALSE)</f>
        <v>13.5119878211044</v>
      </c>
      <c r="AO27" s="48">
        <f>VLOOKUP($A27,'ADR Raw Data'!$B$6:$BE$43,'ADR Raw Data'!AA$1,FALSE)</f>
        <v>11.876099221416499</v>
      </c>
      <c r="AP27" s="48">
        <f>VLOOKUP($A27,'ADR Raw Data'!$B$6:$BE$43,'ADR Raw Data'!AB$1,FALSE)</f>
        <v>13.579761051029299</v>
      </c>
      <c r="AQ27" s="49">
        <f>VLOOKUP($A27,'ADR Raw Data'!$B$6:$BE$43,'ADR Raw Data'!AC$1,FALSE)</f>
        <v>12.776001743408401</v>
      </c>
      <c r="AR27" s="50">
        <f>VLOOKUP($A27,'ADR Raw Data'!$B$6:$BE$43,'ADR Raw Data'!AE$1,FALSE)</f>
        <v>13.5108415301007</v>
      </c>
      <c r="AS27" s="40"/>
      <c r="AT27" s="51">
        <f>VLOOKUP($A27,'RevPAR Raw Data'!$B$6:$BE$43,'RevPAR Raw Data'!G$1,FALSE)</f>
        <v>45.254058105107298</v>
      </c>
      <c r="AU27" s="52">
        <f>VLOOKUP($A27,'RevPAR Raw Data'!$B$6:$BE$43,'RevPAR Raw Data'!H$1,FALSE)</f>
        <v>51.643730569948097</v>
      </c>
      <c r="AV27" s="52">
        <f>VLOOKUP($A27,'RevPAR Raw Data'!$B$6:$BE$43,'RevPAR Raw Data'!I$1,FALSE)</f>
        <v>56.868850851221303</v>
      </c>
      <c r="AW27" s="52">
        <f>VLOOKUP($A27,'RevPAR Raw Data'!$B$6:$BE$43,'RevPAR Raw Data'!J$1,FALSE)</f>
        <v>66.533815692079898</v>
      </c>
      <c r="AX27" s="52">
        <f>VLOOKUP($A27,'RevPAR Raw Data'!$B$6:$BE$43,'RevPAR Raw Data'!K$1,FALSE)</f>
        <v>64.185027757216801</v>
      </c>
      <c r="AY27" s="53">
        <f>VLOOKUP($A27,'RevPAR Raw Data'!$B$6:$BE$43,'RevPAR Raw Data'!L$1,FALSE)</f>
        <v>56.897096595114697</v>
      </c>
      <c r="AZ27" s="52">
        <f>VLOOKUP($A27,'RevPAR Raw Data'!$B$6:$BE$43,'RevPAR Raw Data'!N$1,FALSE)</f>
        <v>83.752172464840797</v>
      </c>
      <c r="BA27" s="52">
        <f>VLOOKUP($A27,'RevPAR Raw Data'!$B$6:$BE$43,'RevPAR Raw Data'!O$1,FALSE)</f>
        <v>90.697765383900304</v>
      </c>
      <c r="BB27" s="53">
        <f>VLOOKUP($A27,'RevPAR Raw Data'!$B$6:$BE$43,'RevPAR Raw Data'!P$1,FALSE)</f>
        <v>87.216917369934094</v>
      </c>
      <c r="BC27" s="54">
        <f>VLOOKUP($A27,'RevPAR Raw Data'!$B$6:$BE$43,'RevPAR Raw Data'!R$1,FALSE)</f>
        <v>65.545580244954095</v>
      </c>
      <c r="BE27" s="47">
        <f>VLOOKUP($A27,'RevPAR Raw Data'!$B$6:$BE$43,'RevPAR Raw Data'!T$1,FALSE)</f>
        <v>39.598113272916301</v>
      </c>
      <c r="BF27" s="48">
        <f>VLOOKUP($A27,'RevPAR Raw Data'!$B$6:$BE$43,'RevPAR Raw Data'!U$1,FALSE)</f>
        <v>20.530844097239999</v>
      </c>
      <c r="BG27" s="48">
        <f>VLOOKUP($A27,'RevPAR Raw Data'!$B$6:$BE$43,'RevPAR Raw Data'!V$1,FALSE)</f>
        <v>4.3215748634547397</v>
      </c>
      <c r="BH27" s="48">
        <f>VLOOKUP($A27,'RevPAR Raw Data'!$B$6:$BE$43,'RevPAR Raw Data'!W$1,FALSE)</f>
        <v>28.412880115051799</v>
      </c>
      <c r="BI27" s="48">
        <f>VLOOKUP($A27,'RevPAR Raw Data'!$B$6:$BE$43,'RevPAR Raw Data'!X$1,FALSE)</f>
        <v>26.424094945665502</v>
      </c>
      <c r="BJ27" s="49">
        <f>VLOOKUP($A27,'RevPAR Raw Data'!$B$6:$BE$43,'RevPAR Raw Data'!Y$1,FALSE)</f>
        <v>22.433414647650999</v>
      </c>
      <c r="BK27" s="48">
        <f>VLOOKUP($A27,'RevPAR Raw Data'!$B$6:$BE$43,'RevPAR Raw Data'!AA$1,FALSE)</f>
        <v>24.680224062875599</v>
      </c>
      <c r="BL27" s="48">
        <f>VLOOKUP($A27,'RevPAR Raw Data'!$B$6:$BE$43,'RevPAR Raw Data'!AB$1,FALSE)</f>
        <v>36.308264728797802</v>
      </c>
      <c r="BM27" s="49">
        <f>VLOOKUP($A27,'RevPAR Raw Data'!$B$6:$BE$43,'RevPAR Raw Data'!AC$1,FALSE)</f>
        <v>30.454596206442201</v>
      </c>
      <c r="BN27" s="50">
        <f>VLOOKUP($A27,'RevPAR Raw Data'!$B$6:$BE$43,'RevPAR Raw Data'!AE$1,FALSE)</f>
        <v>25.549365013851101</v>
      </c>
    </row>
    <row r="28" spans="1:66" x14ac:dyDescent="0.45">
      <c r="A28" s="63" t="s">
        <v>49</v>
      </c>
      <c r="B28" s="47">
        <f>VLOOKUP($A28,'Occupancy Raw Data'!$B$8:$BE$45,'Occupancy Raw Data'!G$3,FALSE)</f>
        <v>47.711643348351899</v>
      </c>
      <c r="C28" s="48">
        <f>VLOOKUP($A28,'Occupancy Raw Data'!$B$8:$BE$45,'Occupancy Raw Data'!H$3,FALSE)</f>
        <v>61.4892103391036</v>
      </c>
      <c r="D28" s="48">
        <f>VLOOKUP($A28,'Occupancy Raw Data'!$B$8:$BE$45,'Occupancy Raw Data'!I$3,FALSE)</f>
        <v>69.622954707137694</v>
      </c>
      <c r="E28" s="48">
        <f>VLOOKUP($A28,'Occupancy Raw Data'!$B$8:$BE$45,'Occupancy Raw Data'!J$3,FALSE)</f>
        <v>66.421626748873607</v>
      </c>
      <c r="F28" s="48">
        <f>VLOOKUP($A28,'Occupancy Raw Data'!$B$8:$BE$45,'Occupancy Raw Data'!K$3,FALSE)</f>
        <v>72.990277448423001</v>
      </c>
      <c r="G28" s="49">
        <f>VLOOKUP($A28,'Occupancy Raw Data'!$B$8:$BE$45,'Occupancy Raw Data'!L$3,FALSE)</f>
        <v>63.647142518377898</v>
      </c>
      <c r="H28" s="48">
        <f>VLOOKUP($A28,'Occupancy Raw Data'!$B$8:$BE$45,'Occupancy Raw Data'!N$3,FALSE)</f>
        <v>87.218401707374895</v>
      </c>
      <c r="I28" s="48">
        <f>VLOOKUP($A28,'Occupancy Raw Data'!$B$8:$BE$45,'Occupancy Raw Data'!O$3,FALSE)</f>
        <v>85.629594498458601</v>
      </c>
      <c r="J28" s="49">
        <f>VLOOKUP($A28,'Occupancy Raw Data'!$B$8:$BE$45,'Occupancy Raw Data'!P$3,FALSE)</f>
        <v>86.423998102916698</v>
      </c>
      <c r="K28" s="50">
        <f>VLOOKUP($A28,'Occupancy Raw Data'!$B$8:$BE$45,'Occupancy Raw Data'!R$3,FALSE)</f>
        <v>70.154815542531907</v>
      </c>
      <c r="M28" s="47">
        <f>VLOOKUP($A28,'Occupancy Raw Data'!$B$8:$BE$45,'Occupancy Raw Data'!T$3,FALSE)</f>
        <v>-10.1796281798891</v>
      </c>
      <c r="N28" s="48">
        <f>VLOOKUP($A28,'Occupancy Raw Data'!$B$8:$BE$45,'Occupancy Raw Data'!U$3,FALSE)</f>
        <v>1.4437072048394901</v>
      </c>
      <c r="O28" s="48">
        <f>VLOOKUP($A28,'Occupancy Raw Data'!$B$8:$BE$45,'Occupancy Raw Data'!V$3,FALSE)</f>
        <v>7.6488002499894696</v>
      </c>
      <c r="P28" s="48">
        <f>VLOOKUP($A28,'Occupancy Raw Data'!$B$8:$BE$45,'Occupancy Raw Data'!W$3,FALSE)</f>
        <v>3.1617905495085301</v>
      </c>
      <c r="Q28" s="48">
        <f>VLOOKUP($A28,'Occupancy Raw Data'!$B$8:$BE$45,'Occupancy Raw Data'!X$3,FALSE)</f>
        <v>4.71307232975294</v>
      </c>
      <c r="R28" s="49">
        <f>VLOOKUP($A28,'Occupancy Raw Data'!$B$8:$BE$45,'Occupancy Raw Data'!Y$3,FALSE)</f>
        <v>1.83542802940479</v>
      </c>
      <c r="S28" s="48">
        <f>VLOOKUP($A28,'Occupancy Raw Data'!$B$8:$BE$45,'Occupancy Raw Data'!AA$3,FALSE)</f>
        <v>6.3802151169869097</v>
      </c>
      <c r="T28" s="48">
        <f>VLOOKUP($A28,'Occupancy Raw Data'!$B$8:$BE$45,'Occupancy Raw Data'!AB$3,FALSE)</f>
        <v>2.6562327088767601</v>
      </c>
      <c r="U28" s="49">
        <f>VLOOKUP($A28,'Occupancy Raw Data'!$B$8:$BE$45,'Occupancy Raw Data'!AC$3,FALSE)</f>
        <v>4.5021652254535098</v>
      </c>
      <c r="V28" s="50">
        <f>VLOOKUP($A28,'Occupancy Raw Data'!$B$8:$BE$45,'Occupancy Raw Data'!AE$3,FALSE)</f>
        <v>2.7583840730235898</v>
      </c>
      <c r="X28" s="51">
        <f>VLOOKUP($A28,'ADR Raw Data'!$B$6:$BE$43,'ADR Raw Data'!G$1,FALSE)</f>
        <v>126.61529821073501</v>
      </c>
      <c r="Y28" s="52">
        <f>VLOOKUP($A28,'ADR Raw Data'!$B$6:$BE$43,'ADR Raw Data'!H$1,FALSE)</f>
        <v>125.689984573852</v>
      </c>
      <c r="Z28" s="52">
        <f>VLOOKUP($A28,'ADR Raw Data'!$B$6:$BE$43,'ADR Raw Data'!I$1,FALSE)</f>
        <v>139.35770776566699</v>
      </c>
      <c r="AA28" s="52">
        <f>VLOOKUP($A28,'ADR Raw Data'!$B$6:$BE$43,'ADR Raw Data'!J$1,FALSE)</f>
        <v>134.31260621206701</v>
      </c>
      <c r="AB28" s="52">
        <f>VLOOKUP($A28,'ADR Raw Data'!$B$6:$BE$43,'ADR Raw Data'!K$1,FALSE)</f>
        <v>147.23390188434001</v>
      </c>
      <c r="AC28" s="53">
        <f>VLOOKUP($A28,'ADR Raw Data'!$B$6:$BE$43,'ADR Raw Data'!L$1,FALSE)</f>
        <v>135.55990312965699</v>
      </c>
      <c r="AD28" s="52">
        <f>VLOOKUP($A28,'ADR Raw Data'!$B$6:$BE$43,'ADR Raw Data'!N$1,FALSE)</f>
        <v>217.87310222947201</v>
      </c>
      <c r="AE28" s="52">
        <f>VLOOKUP($A28,'ADR Raw Data'!$B$6:$BE$43,'ADR Raw Data'!O$1,FALSE)</f>
        <v>210.976147881473</v>
      </c>
      <c r="AF28" s="53">
        <f>VLOOKUP($A28,'ADR Raw Data'!$B$6:$BE$43,'ADR Raw Data'!P$1,FALSE)</f>
        <v>214.45632322678</v>
      </c>
      <c r="AG28" s="54">
        <f>VLOOKUP($A28,'ADR Raw Data'!$B$6:$BE$43,'ADR Raw Data'!R$1,FALSE)</f>
        <v>163.329279057414</v>
      </c>
      <c r="AI28" s="47">
        <f>VLOOKUP($A28,'ADR Raw Data'!$B$6:$BE$43,'ADR Raw Data'!T$1,FALSE)</f>
        <v>1.0800082779261599</v>
      </c>
      <c r="AJ28" s="48">
        <f>VLOOKUP($A28,'ADR Raw Data'!$B$6:$BE$43,'ADR Raw Data'!U$1,FALSE)</f>
        <v>4.7377022993743099</v>
      </c>
      <c r="AK28" s="48">
        <f>VLOOKUP($A28,'ADR Raw Data'!$B$6:$BE$43,'ADR Raw Data'!V$1,FALSE)</f>
        <v>14.4610723838948</v>
      </c>
      <c r="AL28" s="48">
        <f>VLOOKUP($A28,'ADR Raw Data'!$B$6:$BE$43,'ADR Raw Data'!W$1,FALSE)</f>
        <v>9.7406521927942809</v>
      </c>
      <c r="AM28" s="48">
        <f>VLOOKUP($A28,'ADR Raw Data'!$B$6:$BE$43,'ADR Raw Data'!X$1,FALSE)</f>
        <v>4.32369266586743</v>
      </c>
      <c r="AN28" s="49">
        <f>VLOOKUP($A28,'ADR Raw Data'!$B$6:$BE$43,'ADR Raw Data'!Y$1,FALSE)</f>
        <v>7.1924716695316899</v>
      </c>
      <c r="AO28" s="48">
        <f>VLOOKUP($A28,'ADR Raw Data'!$B$6:$BE$43,'ADR Raw Data'!AA$1,FALSE)</f>
        <v>9.1738537341437993</v>
      </c>
      <c r="AP28" s="48">
        <f>VLOOKUP($A28,'ADR Raw Data'!$B$6:$BE$43,'ADR Raw Data'!AB$1,FALSE)</f>
        <v>4.0043657467098503</v>
      </c>
      <c r="AQ28" s="49">
        <f>VLOOKUP($A28,'ADR Raw Data'!$B$6:$BE$43,'ADR Raw Data'!AC$1,FALSE)</f>
        <v>6.5762355129722199</v>
      </c>
      <c r="AR28" s="50">
        <f>VLOOKUP($A28,'ADR Raw Data'!$B$6:$BE$43,'ADR Raw Data'!AE$1,FALSE)</f>
        <v>7.2149270313843603</v>
      </c>
      <c r="AS28" s="40"/>
      <c r="AT28" s="51">
        <f>VLOOKUP($A28,'RevPAR Raw Data'!$B$6:$BE$43,'RevPAR Raw Data'!G$1,FALSE)</f>
        <v>60.410239506758302</v>
      </c>
      <c r="AU28" s="52">
        <f>VLOOKUP($A28,'RevPAR Raw Data'!$B$6:$BE$43,'RevPAR Raw Data'!H$1,FALSE)</f>
        <v>77.285778989803106</v>
      </c>
      <c r="AV28" s="52">
        <f>VLOOKUP($A28,'RevPAR Raw Data'!$B$6:$BE$43,'RevPAR Raw Data'!I$1,FALSE)</f>
        <v>97.024953758596098</v>
      </c>
      <c r="AW28" s="52">
        <f>VLOOKUP($A28,'RevPAR Raw Data'!$B$6:$BE$43,'RevPAR Raw Data'!J$1,FALSE)</f>
        <v>89.212617974863605</v>
      </c>
      <c r="AX28" s="52">
        <f>VLOOKUP($A28,'RevPAR Raw Data'!$B$6:$BE$43,'RevPAR Raw Data'!K$1,FALSE)</f>
        <v>107.466433483519</v>
      </c>
      <c r="AY28" s="53">
        <f>VLOOKUP($A28,'RevPAR Raw Data'!$B$6:$BE$43,'RevPAR Raw Data'!L$1,FALSE)</f>
        <v>86.280004742708002</v>
      </c>
      <c r="AZ28" s="52">
        <f>VLOOKUP($A28,'RevPAR Raw Data'!$B$6:$BE$43,'RevPAR Raw Data'!N$1,FALSE)</f>
        <v>190.02543751482</v>
      </c>
      <c r="BA28" s="52">
        <f>VLOOKUP($A28,'RevPAR Raw Data'!$B$6:$BE$43,'RevPAR Raw Data'!O$1,FALSE)</f>
        <v>180.658019919373</v>
      </c>
      <c r="BB28" s="53">
        <f>VLOOKUP($A28,'RevPAR Raw Data'!$B$6:$BE$43,'RevPAR Raw Data'!P$1,FALSE)</f>
        <v>185.341728717097</v>
      </c>
      <c r="BC28" s="54">
        <f>VLOOKUP($A28,'RevPAR Raw Data'!$B$6:$BE$43,'RevPAR Raw Data'!R$1,FALSE)</f>
        <v>114.58335444967599</v>
      </c>
      <c r="BE28" s="47">
        <f>VLOOKUP($A28,'RevPAR Raw Data'!$B$6:$BE$43,'RevPAR Raw Data'!T$1,FALSE)</f>
        <v>-9.2095607289679098</v>
      </c>
      <c r="BF28" s="48">
        <f>VLOOKUP($A28,'RevPAR Raw Data'!$B$6:$BE$43,'RevPAR Raw Data'!U$1,FALSE)</f>
        <v>6.2498080536537204</v>
      </c>
      <c r="BG28" s="48">
        <f>VLOOKUP($A28,'RevPAR Raw Data'!$B$6:$BE$43,'RevPAR Raw Data'!V$1,FALSE)</f>
        <v>23.215971174534701</v>
      </c>
      <c r="BH28" s="48">
        <f>VLOOKUP($A28,'RevPAR Raw Data'!$B$6:$BE$43,'RevPAR Raw Data'!W$1,FALSE)</f>
        <v>13.210421762795001</v>
      </c>
      <c r="BI28" s="48">
        <f>VLOOKUP($A28,'RevPAR Raw Data'!$B$6:$BE$43,'RevPAR Raw Data'!X$1,FALSE)</f>
        <v>9.24054375827893</v>
      </c>
      <c r="BJ28" s="49">
        <f>VLOOKUP($A28,'RevPAR Raw Data'!$B$6:$BE$43,'RevPAR Raw Data'!Y$1,FALSE)</f>
        <v>9.1599123399660591</v>
      </c>
      <c r="BK28" s="48">
        <f>VLOOKUP($A28,'RevPAR Raw Data'!$B$6:$BE$43,'RevPAR Raw Data'!AA$1,FALSE)</f>
        <v>16.139380453886801</v>
      </c>
      <c r="BL28" s="48">
        <f>VLOOKUP($A28,'RevPAR Raw Data'!$B$6:$BE$43,'RevPAR Raw Data'!AB$1,FALSE)</f>
        <v>6.7669637283337902</v>
      </c>
      <c r="BM28" s="49">
        <f>VLOOKUP($A28,'RevPAR Raw Data'!$B$6:$BE$43,'RevPAR Raw Data'!AC$1,FALSE)</f>
        <v>11.3744737268346</v>
      </c>
      <c r="BN28" s="50">
        <f>VLOOKUP($A28,'RevPAR Raw Data'!$B$6:$BE$43,'RevPAR Raw Data'!AE$1,FALSE)</f>
        <v>10.1723265025219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44.849657636201201</v>
      </c>
      <c r="C30" s="48">
        <f>VLOOKUP($A30,'Occupancy Raw Data'!$B$8:$BE$45,'Occupancy Raw Data'!H$3,FALSE)</f>
        <v>59.1693956534682</v>
      </c>
      <c r="D30" s="48">
        <f>VLOOKUP($A30,'Occupancy Raw Data'!$B$8:$BE$45,'Occupancy Raw Data'!I$3,FALSE)</f>
        <v>63.590354272104697</v>
      </c>
      <c r="E30" s="48">
        <f>VLOOKUP($A30,'Occupancy Raw Data'!$B$8:$BE$45,'Occupancy Raw Data'!J$3,FALSE)</f>
        <v>63.009824352485801</v>
      </c>
      <c r="F30" s="48">
        <f>VLOOKUP($A30,'Occupancy Raw Data'!$B$8:$BE$45,'Occupancy Raw Data'!K$3,FALSE)</f>
        <v>64.304852634712702</v>
      </c>
      <c r="G30" s="49">
        <f>VLOOKUP($A30,'Occupancy Raw Data'!$B$8:$BE$45,'Occupancy Raw Data'!L$3,FALSE)</f>
        <v>58.984816909794503</v>
      </c>
      <c r="H30" s="48">
        <f>VLOOKUP($A30,'Occupancy Raw Data'!$B$8:$BE$45,'Occupancy Raw Data'!N$3,FALSE)</f>
        <v>76.362012503721303</v>
      </c>
      <c r="I30" s="48">
        <f>VLOOKUP($A30,'Occupancy Raw Data'!$B$8:$BE$45,'Occupancy Raw Data'!O$3,FALSE)</f>
        <v>80.217326585293193</v>
      </c>
      <c r="J30" s="49">
        <f>VLOOKUP($A30,'Occupancy Raw Data'!$B$8:$BE$45,'Occupancy Raw Data'!P$3,FALSE)</f>
        <v>78.289669544507206</v>
      </c>
      <c r="K30" s="50">
        <f>VLOOKUP($A30,'Occupancy Raw Data'!$B$8:$BE$45,'Occupancy Raw Data'!R$3,FALSE)</f>
        <v>64.500489091141006</v>
      </c>
      <c r="M30" s="47">
        <f>VLOOKUP($A30,'Occupancy Raw Data'!$B$8:$BE$45,'Occupancy Raw Data'!T$3,FALSE)</f>
        <v>-2.2145199124914998</v>
      </c>
      <c r="N30" s="48">
        <f>VLOOKUP($A30,'Occupancy Raw Data'!$B$8:$BE$45,'Occupancy Raw Data'!U$3,FALSE)</f>
        <v>-0.73334499188635305</v>
      </c>
      <c r="O30" s="48">
        <f>VLOOKUP($A30,'Occupancy Raw Data'!$B$8:$BE$45,'Occupancy Raw Data'!V$3,FALSE)</f>
        <v>1.6008951115701799</v>
      </c>
      <c r="P30" s="48">
        <f>VLOOKUP($A30,'Occupancy Raw Data'!$B$8:$BE$45,'Occupancy Raw Data'!W$3,FALSE)</f>
        <v>2.4598643432324399</v>
      </c>
      <c r="Q30" s="48">
        <f>VLOOKUP($A30,'Occupancy Raw Data'!$B$8:$BE$45,'Occupancy Raw Data'!X$3,FALSE)</f>
        <v>2.3403550003524698</v>
      </c>
      <c r="R30" s="49">
        <f>VLOOKUP($A30,'Occupancy Raw Data'!$B$8:$BE$45,'Occupancy Raw Data'!Y$3,FALSE)</f>
        <v>0.86611439182135996</v>
      </c>
      <c r="S30" s="48">
        <f>VLOOKUP($A30,'Occupancy Raw Data'!$B$8:$BE$45,'Occupancy Raw Data'!AA$3,FALSE)</f>
        <v>2.7214750869812701</v>
      </c>
      <c r="T30" s="48">
        <f>VLOOKUP($A30,'Occupancy Raw Data'!$B$8:$BE$45,'Occupancy Raw Data'!AB$3,FALSE)</f>
        <v>14.555080940052701</v>
      </c>
      <c r="U30" s="49">
        <f>VLOOKUP($A30,'Occupancy Raw Data'!$B$8:$BE$45,'Occupancy Raw Data'!AC$3,FALSE)</f>
        <v>8.4614762887371793</v>
      </c>
      <c r="V30" s="50">
        <f>VLOOKUP($A30,'Occupancy Raw Data'!$B$8:$BE$45,'Occupancy Raw Data'!AE$3,FALSE)</f>
        <v>3.1918225890149898</v>
      </c>
      <c r="X30" s="51">
        <f>VLOOKUP($A30,'ADR Raw Data'!$B$6:$BE$43,'ADR Raw Data'!G$1,FALSE)</f>
        <v>90.110690341851907</v>
      </c>
      <c r="Y30" s="52">
        <f>VLOOKUP($A30,'ADR Raw Data'!$B$6:$BE$43,'ADR Raw Data'!H$1,FALSE)</f>
        <v>97.062636477987397</v>
      </c>
      <c r="Z30" s="52">
        <f>VLOOKUP($A30,'ADR Raw Data'!$B$6:$BE$43,'ADR Raw Data'!I$1,FALSE)</f>
        <v>101.51876638576699</v>
      </c>
      <c r="AA30" s="52">
        <f>VLOOKUP($A30,'ADR Raw Data'!$B$6:$BE$43,'ADR Raw Data'!J$1,FALSE)</f>
        <v>99.064847625797299</v>
      </c>
      <c r="AB30" s="52">
        <f>VLOOKUP($A30,'ADR Raw Data'!$B$6:$BE$43,'ADR Raw Data'!K$1,FALSE)</f>
        <v>99.132557870370306</v>
      </c>
      <c r="AC30" s="53">
        <f>VLOOKUP($A30,'ADR Raw Data'!$B$6:$BE$43,'ADR Raw Data'!L$1,FALSE)</f>
        <v>97.845344470801905</v>
      </c>
      <c r="AD30" s="52">
        <f>VLOOKUP($A30,'ADR Raw Data'!$B$6:$BE$43,'ADR Raw Data'!N$1,FALSE)</f>
        <v>111.439684210526</v>
      </c>
      <c r="AE30" s="52">
        <f>VLOOKUP($A30,'ADR Raw Data'!$B$6:$BE$43,'ADR Raw Data'!O$1,FALSE)</f>
        <v>113.12754871033501</v>
      </c>
      <c r="AF30" s="53">
        <f>VLOOKUP($A30,'ADR Raw Data'!$B$6:$BE$43,'ADR Raw Data'!P$1,FALSE)</f>
        <v>112.304395855119</v>
      </c>
      <c r="AG30" s="54">
        <f>VLOOKUP($A30,'ADR Raw Data'!$B$6:$BE$43,'ADR Raw Data'!R$1,FALSE)</f>
        <v>102.859677897929</v>
      </c>
      <c r="AH30" s="65"/>
      <c r="AI30" s="47">
        <f>VLOOKUP($A30,'ADR Raw Data'!$B$6:$BE$43,'ADR Raw Data'!T$1,FALSE)</f>
        <v>6.8759316378305</v>
      </c>
      <c r="AJ30" s="48">
        <f>VLOOKUP($A30,'ADR Raw Data'!$B$6:$BE$43,'ADR Raw Data'!U$1,FALSE)</f>
        <v>8.6944035463901699</v>
      </c>
      <c r="AK30" s="48">
        <f>VLOOKUP($A30,'ADR Raw Data'!$B$6:$BE$43,'ADR Raw Data'!V$1,FALSE)</f>
        <v>8.6067204827507506</v>
      </c>
      <c r="AL30" s="48">
        <f>VLOOKUP($A30,'ADR Raw Data'!$B$6:$BE$43,'ADR Raw Data'!W$1,FALSE)</f>
        <v>9.6425260608971008</v>
      </c>
      <c r="AM30" s="48">
        <f>VLOOKUP($A30,'ADR Raw Data'!$B$6:$BE$43,'ADR Raw Data'!X$1,FALSE)</f>
        <v>10.0646692153462</v>
      </c>
      <c r="AN30" s="49">
        <f>VLOOKUP($A30,'ADR Raw Data'!$B$6:$BE$43,'ADR Raw Data'!Y$1,FALSE)</f>
        <v>8.9625137160468693</v>
      </c>
      <c r="AO30" s="48">
        <f>VLOOKUP($A30,'ADR Raw Data'!$B$6:$BE$43,'ADR Raw Data'!AA$1,FALSE)</f>
        <v>7.3095379931142199</v>
      </c>
      <c r="AP30" s="48">
        <f>VLOOKUP($A30,'ADR Raw Data'!$B$6:$BE$43,'ADR Raw Data'!AB$1,FALSE)</f>
        <v>7.6317338657384797</v>
      </c>
      <c r="AQ30" s="49">
        <f>VLOOKUP($A30,'ADR Raw Data'!$B$6:$BE$43,'ADR Raw Data'!AC$1,FALSE)</f>
        <v>7.5108246240420904</v>
      </c>
      <c r="AR30" s="50">
        <f>VLOOKUP($A30,'ADR Raw Data'!$B$6:$BE$43,'ADR Raw Data'!AE$1,FALSE)</f>
        <v>8.5328837712141699</v>
      </c>
      <c r="AS30" s="40"/>
      <c r="AT30" s="51">
        <f>VLOOKUP($A30,'RevPAR Raw Data'!$B$6:$BE$43,'RevPAR Raw Data'!G$1,FALSE)</f>
        <v>40.414336111937999</v>
      </c>
      <c r="AU30" s="52">
        <f>VLOOKUP($A30,'RevPAR Raw Data'!$B$6:$BE$43,'RevPAR Raw Data'!H$1,FALSE)</f>
        <v>57.431375409348</v>
      </c>
      <c r="AV30" s="52">
        <f>VLOOKUP($A30,'RevPAR Raw Data'!$B$6:$BE$43,'RevPAR Raw Data'!I$1,FALSE)</f>
        <v>64.556143197380095</v>
      </c>
      <c r="AW30" s="52">
        <f>VLOOKUP($A30,'RevPAR Raw Data'!$B$6:$BE$43,'RevPAR Raw Data'!J$1,FALSE)</f>
        <v>62.420586484072601</v>
      </c>
      <c r="AX30" s="52">
        <f>VLOOKUP($A30,'RevPAR Raw Data'!$B$6:$BE$43,'RevPAR Raw Data'!K$1,FALSE)</f>
        <v>63.747045251562902</v>
      </c>
      <c r="AY30" s="53">
        <f>VLOOKUP($A30,'RevPAR Raw Data'!$B$6:$BE$43,'RevPAR Raw Data'!L$1,FALSE)</f>
        <v>57.713897290860302</v>
      </c>
      <c r="AZ30" s="52">
        <f>VLOOKUP($A30,'RevPAR Raw Data'!$B$6:$BE$43,'RevPAR Raw Data'!N$1,FALSE)</f>
        <v>85.097585590949606</v>
      </c>
      <c r="BA30" s="52">
        <f>VLOOKUP($A30,'RevPAR Raw Data'!$B$6:$BE$43,'RevPAR Raw Data'!O$1,FALSE)</f>
        <v>90.747895206906804</v>
      </c>
      <c r="BB30" s="53">
        <f>VLOOKUP($A30,'RevPAR Raw Data'!$B$6:$BE$43,'RevPAR Raw Data'!P$1,FALSE)</f>
        <v>87.922740398928198</v>
      </c>
      <c r="BC30" s="54">
        <f>VLOOKUP($A30,'RevPAR Raw Data'!$B$6:$BE$43,'RevPAR Raw Data'!R$1,FALSE)</f>
        <v>66.344995321736903</v>
      </c>
      <c r="BE30" s="47">
        <f>VLOOKUP($A30,'RevPAR Raw Data'!$B$6:$BE$43,'RevPAR Raw Data'!T$1,FALSE)</f>
        <v>4.5091428500499298</v>
      </c>
      <c r="BF30" s="48">
        <f>VLOOKUP($A30,'RevPAR Raw Data'!$B$6:$BE$43,'RevPAR Raw Data'!U$1,FALSE)</f>
        <v>7.8972985815219801</v>
      </c>
      <c r="BG30" s="48">
        <f>VLOOKUP($A30,'RevPAR Raw Data'!$B$6:$BE$43,'RevPAR Raw Data'!V$1,FALSE)</f>
        <v>10.3454001617958</v>
      </c>
      <c r="BH30" s="48">
        <f>VLOOKUP($A30,'RevPAR Raw Data'!$B$6:$BE$43,'RevPAR Raw Data'!W$1,FALSE)</f>
        <v>12.339583464488401</v>
      </c>
      <c r="BI30" s="48">
        <f>VLOOKUP($A30,'RevPAR Raw Data'!$B$6:$BE$43,'RevPAR Raw Data'!X$1,FALSE)</f>
        <v>12.640573204949</v>
      </c>
      <c r="BJ30" s="49">
        <f>VLOOKUP($A30,'RevPAR Raw Data'!$B$6:$BE$43,'RevPAR Raw Data'!Y$1,FALSE)</f>
        <v>9.9062537290318797</v>
      </c>
      <c r="BK30" s="48">
        <f>VLOOKUP($A30,'RevPAR Raw Data'!$B$6:$BE$43,'RevPAR Raw Data'!AA$1,FALSE)</f>
        <v>10.2299403355515</v>
      </c>
      <c r="BL30" s="48">
        <f>VLOOKUP($A30,'RevPAR Raw Data'!$B$6:$BE$43,'RevPAR Raw Data'!AB$1,FALSE)</f>
        <v>23.297619847078799</v>
      </c>
      <c r="BM30" s="49">
        <f>VLOOKUP($A30,'RevPAR Raw Data'!$B$6:$BE$43,'RevPAR Raw Data'!AC$1,FALSE)</f>
        <v>16.6078275574312</v>
      </c>
      <c r="BN30" s="50">
        <f>VLOOKUP($A30,'RevPAR Raw Data'!$B$6:$BE$43,'RevPAR Raw Data'!AE$1,FALSE)</f>
        <v>11.997060871933099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50.0695847362514</v>
      </c>
      <c r="C32" s="48">
        <f>VLOOKUP($A32,'Occupancy Raw Data'!$B$8:$BE$45,'Occupancy Raw Data'!H$3,FALSE)</f>
        <v>59.106621773288403</v>
      </c>
      <c r="D32" s="48">
        <f>VLOOKUP($A32,'Occupancy Raw Data'!$B$8:$BE$45,'Occupancy Raw Data'!I$3,FALSE)</f>
        <v>66.356902356902296</v>
      </c>
      <c r="E32" s="48">
        <f>VLOOKUP($A32,'Occupancy Raw Data'!$B$8:$BE$45,'Occupancy Raw Data'!J$3,FALSE)</f>
        <v>68.040404040403999</v>
      </c>
      <c r="F32" s="48">
        <f>VLOOKUP($A32,'Occupancy Raw Data'!$B$8:$BE$45,'Occupancy Raw Data'!K$3,FALSE)</f>
        <v>78.334455667789001</v>
      </c>
      <c r="G32" s="49">
        <f>VLOOKUP($A32,'Occupancy Raw Data'!$B$8:$BE$45,'Occupancy Raw Data'!L$3,FALSE)</f>
        <v>64.381593714927007</v>
      </c>
      <c r="H32" s="48">
        <f>VLOOKUP($A32,'Occupancy Raw Data'!$B$8:$BE$45,'Occupancy Raw Data'!N$3,FALSE)</f>
        <v>92.332210998877599</v>
      </c>
      <c r="I32" s="48">
        <f>VLOOKUP($A32,'Occupancy Raw Data'!$B$8:$BE$45,'Occupancy Raw Data'!O$3,FALSE)</f>
        <v>92.879910213243505</v>
      </c>
      <c r="J32" s="49">
        <f>VLOOKUP($A32,'Occupancy Raw Data'!$B$8:$BE$45,'Occupancy Raw Data'!P$3,FALSE)</f>
        <v>92.606060606060595</v>
      </c>
      <c r="K32" s="50">
        <f>VLOOKUP($A32,'Occupancy Raw Data'!$B$8:$BE$45,'Occupancy Raw Data'!R$3,FALSE)</f>
        <v>72.445727112393698</v>
      </c>
      <c r="M32" s="47">
        <f>VLOOKUP($A32,'Occupancy Raw Data'!$B$8:$BE$45,'Occupancy Raw Data'!T$3,FALSE)</f>
        <v>3.8913698496954501</v>
      </c>
      <c r="N32" s="48">
        <f>VLOOKUP($A32,'Occupancy Raw Data'!$B$8:$BE$45,'Occupancy Raw Data'!U$3,FALSE)</f>
        <v>3.97337178109836</v>
      </c>
      <c r="O32" s="48">
        <f>VLOOKUP($A32,'Occupancy Raw Data'!$B$8:$BE$45,'Occupancy Raw Data'!V$3,FALSE)</f>
        <v>6.4870970180488801</v>
      </c>
      <c r="P32" s="48">
        <f>VLOOKUP($A32,'Occupancy Raw Data'!$B$8:$BE$45,'Occupancy Raw Data'!W$3,FALSE)</f>
        <v>7.5911732535990302</v>
      </c>
      <c r="Q32" s="48">
        <f>VLOOKUP($A32,'Occupancy Raw Data'!$B$8:$BE$45,'Occupancy Raw Data'!X$3,FALSE)</f>
        <v>3.00331739742421</v>
      </c>
      <c r="R32" s="49">
        <f>VLOOKUP($A32,'Occupancy Raw Data'!$B$8:$BE$45,'Occupancy Raw Data'!Y$3,FALSE)</f>
        <v>4.97682423438828</v>
      </c>
      <c r="S32" s="48">
        <f>VLOOKUP($A32,'Occupancy Raw Data'!$B$8:$BE$45,'Occupancy Raw Data'!AA$3,FALSE)</f>
        <v>1.05950217548391</v>
      </c>
      <c r="T32" s="48">
        <f>VLOOKUP($A32,'Occupancy Raw Data'!$B$8:$BE$45,'Occupancy Raw Data'!AB$3,FALSE)</f>
        <v>-5.7267505618554898E-2</v>
      </c>
      <c r="U32" s="49">
        <f>VLOOKUP($A32,'Occupancy Raw Data'!$B$8:$BE$45,'Occupancy Raw Data'!AC$3,FALSE)</f>
        <v>0.496363798054273</v>
      </c>
      <c r="V32" s="50">
        <f>VLOOKUP($A32,'Occupancy Raw Data'!$B$8:$BE$45,'Occupancy Raw Data'!AE$3,FALSE)</f>
        <v>3.2948872726962</v>
      </c>
      <c r="X32" s="51">
        <f>VLOOKUP($A32,'ADR Raw Data'!$B$6:$BE$43,'ADR Raw Data'!G$1,FALSE)</f>
        <v>97.892894826504005</v>
      </c>
      <c r="Y32" s="52">
        <f>VLOOKUP($A32,'ADR Raw Data'!$B$6:$BE$43,'ADR Raw Data'!H$1,FALSE)</f>
        <v>104.16812766216</v>
      </c>
      <c r="Z32" s="52">
        <f>VLOOKUP($A32,'ADR Raw Data'!$B$6:$BE$43,'ADR Raw Data'!I$1,FALSE)</f>
        <v>108.50766884513899</v>
      </c>
      <c r="AA32" s="52">
        <f>VLOOKUP($A32,'ADR Raw Data'!$B$6:$BE$43,'ADR Raw Data'!J$1,FALSE)</f>
        <v>107.665807891264</v>
      </c>
      <c r="AB32" s="52">
        <f>VLOOKUP($A32,'ADR Raw Data'!$B$6:$BE$43,'ADR Raw Data'!K$1,FALSE)</f>
        <v>119.18321933062001</v>
      </c>
      <c r="AC32" s="53">
        <f>VLOOKUP($A32,'ADR Raw Data'!$B$6:$BE$43,'ADR Raw Data'!L$1,FALSE)</f>
        <v>108.47974139181299</v>
      </c>
      <c r="AD32" s="52">
        <f>VLOOKUP($A32,'ADR Raw Data'!$B$6:$BE$43,'ADR Raw Data'!N$1,FALSE)</f>
        <v>140.690344167841</v>
      </c>
      <c r="AE32" s="52">
        <f>VLOOKUP($A32,'ADR Raw Data'!$B$6:$BE$43,'ADR Raw Data'!O$1,FALSE)</f>
        <v>142.79193153366501</v>
      </c>
      <c r="AF32" s="53">
        <f>VLOOKUP($A32,'ADR Raw Data'!$B$6:$BE$43,'ADR Raw Data'!P$1,FALSE)</f>
        <v>141.744245200698</v>
      </c>
      <c r="AG32" s="54">
        <f>VLOOKUP($A32,'ADR Raw Data'!$B$6:$BE$43,'ADR Raw Data'!R$1,FALSE)</f>
        <v>120.628716428678</v>
      </c>
      <c r="AI32" s="47">
        <f>VLOOKUP($A32,'ADR Raw Data'!$B$6:$BE$43,'ADR Raw Data'!T$1,FALSE)</f>
        <v>7.9422281251507103</v>
      </c>
      <c r="AJ32" s="48">
        <f>VLOOKUP($A32,'ADR Raw Data'!$B$6:$BE$43,'ADR Raw Data'!U$1,FALSE)</f>
        <v>7.9628333684931301</v>
      </c>
      <c r="AK32" s="48">
        <f>VLOOKUP($A32,'ADR Raw Data'!$B$6:$BE$43,'ADR Raw Data'!V$1,FALSE)</f>
        <v>7.9484808473328998</v>
      </c>
      <c r="AL32" s="48">
        <f>VLOOKUP($A32,'ADR Raw Data'!$B$6:$BE$43,'ADR Raw Data'!W$1,FALSE)</f>
        <v>8.0292893482588603</v>
      </c>
      <c r="AM32" s="48">
        <f>VLOOKUP($A32,'ADR Raw Data'!$B$6:$BE$43,'ADR Raw Data'!X$1,FALSE)</f>
        <v>4.4192216386885201</v>
      </c>
      <c r="AN32" s="49">
        <f>VLOOKUP($A32,'ADR Raw Data'!$B$6:$BE$43,'ADR Raw Data'!Y$1,FALSE)</f>
        <v>6.9527868709640597</v>
      </c>
      <c r="AO32" s="48">
        <f>VLOOKUP($A32,'ADR Raw Data'!$B$6:$BE$43,'ADR Raw Data'!AA$1,FALSE)</f>
        <v>3.64809499195544</v>
      </c>
      <c r="AP32" s="48">
        <f>VLOOKUP($A32,'ADR Raw Data'!$B$6:$BE$43,'ADR Raw Data'!AB$1,FALSE)</f>
        <v>4.0939997924328901</v>
      </c>
      <c r="AQ32" s="49">
        <f>VLOOKUP($A32,'ADR Raw Data'!$B$6:$BE$43,'ADR Raw Data'!AC$1,FALSE)</f>
        <v>3.8698414446661098</v>
      </c>
      <c r="AR32" s="50">
        <f>VLOOKUP($A32,'ADR Raw Data'!$B$6:$BE$43,'ADR Raw Data'!AE$1,FALSE)</f>
        <v>5.2791697074843897</v>
      </c>
      <c r="AS32" s="40"/>
      <c r="AT32" s="51">
        <f>VLOOKUP($A32,'RevPAR Raw Data'!$B$6:$BE$43,'RevPAR Raw Data'!G$1,FALSE)</f>
        <v>49.014565925925901</v>
      </c>
      <c r="AU32" s="52">
        <f>VLOOKUP($A32,'RevPAR Raw Data'!$B$6:$BE$43,'RevPAR Raw Data'!H$1,FALSE)</f>
        <v>61.570261225589199</v>
      </c>
      <c r="AV32" s="52">
        <f>VLOOKUP($A32,'RevPAR Raw Data'!$B$6:$BE$43,'RevPAR Raw Data'!I$1,FALSE)</f>
        <v>72.002327865319799</v>
      </c>
      <c r="AW32" s="52">
        <f>VLOOKUP($A32,'RevPAR Raw Data'!$B$6:$BE$43,'RevPAR Raw Data'!J$1,FALSE)</f>
        <v>73.256250702581298</v>
      </c>
      <c r="AX32" s="52">
        <f>VLOOKUP($A32,'RevPAR Raw Data'!$B$6:$BE$43,'RevPAR Raw Data'!K$1,FALSE)</f>
        <v>93.361526109988702</v>
      </c>
      <c r="AY32" s="53">
        <f>VLOOKUP($A32,'RevPAR Raw Data'!$B$6:$BE$43,'RevPAR Raw Data'!L$1,FALSE)</f>
        <v>69.840986365880994</v>
      </c>
      <c r="AZ32" s="52">
        <f>VLOOKUP($A32,'RevPAR Raw Data'!$B$6:$BE$43,'RevPAR Raw Data'!N$1,FALSE)</f>
        <v>129.902505432098</v>
      </c>
      <c r="BA32" s="52">
        <f>VLOOKUP($A32,'RevPAR Raw Data'!$B$6:$BE$43,'RevPAR Raw Data'!O$1,FALSE)</f>
        <v>132.62501780022399</v>
      </c>
      <c r="BB32" s="53">
        <f>VLOOKUP($A32,'RevPAR Raw Data'!$B$6:$BE$43,'RevPAR Raw Data'!P$1,FALSE)</f>
        <v>131.26376161616099</v>
      </c>
      <c r="BC32" s="54">
        <f>VLOOKUP($A32,'RevPAR Raw Data'!$B$6:$BE$43,'RevPAR Raw Data'!R$1,FALSE)</f>
        <v>87.390350723104007</v>
      </c>
      <c r="BD32" s="65"/>
      <c r="BE32" s="47">
        <f>VLOOKUP($A32,'RevPAR Raw Data'!$B$6:$BE$43,'RevPAR Raw Data'!T$1,FALSE)</f>
        <v>12.1426594455023</v>
      </c>
      <c r="BF32" s="48">
        <f>VLOOKUP($A32,'RevPAR Raw Data'!$B$6:$BE$43,'RevPAR Raw Data'!U$1,FALSE)</f>
        <v>12.252598123631</v>
      </c>
      <c r="BG32" s="48">
        <f>VLOOKUP($A32,'RevPAR Raw Data'!$B$6:$BE$43,'RevPAR Raw Data'!V$1,FALSE)</f>
        <v>14.9512035294093</v>
      </c>
      <c r="BH32" s="48">
        <f>VLOOKUP($A32,'RevPAR Raw Data'!$B$6:$BE$43,'RevPAR Raw Data'!W$1,FALSE)</f>
        <v>16.229979867316999</v>
      </c>
      <c r="BI32" s="48">
        <f>VLOOKUP($A32,'RevPAR Raw Data'!$B$6:$BE$43,'RevPAR Raw Data'!X$1,FALSE)</f>
        <v>7.5552622884182004</v>
      </c>
      <c r="BJ32" s="49">
        <f>VLOOKUP($A32,'RevPAR Raw Data'!$B$6:$BE$43,'RevPAR Raw Data'!Y$1,FALSE)</f>
        <v>12.2756390873118</v>
      </c>
      <c r="BK32" s="48">
        <f>VLOOKUP($A32,'RevPAR Raw Data'!$B$6:$BE$43,'RevPAR Raw Data'!AA$1,FALSE)</f>
        <v>4.7462488132428398</v>
      </c>
      <c r="BL32" s="48">
        <f>VLOOKUP($A32,'RevPAR Raw Data'!$B$6:$BE$43,'RevPAR Raw Data'!AB$1,FALSE)</f>
        <v>4.0343877552531797</v>
      </c>
      <c r="BM32" s="49">
        <f>VLOOKUP($A32,'RevPAR Raw Data'!$B$6:$BE$43,'RevPAR Raw Data'!AC$1,FALSE)</f>
        <v>4.3854137346937998</v>
      </c>
      <c r="BN32" s="50">
        <f>VLOOKUP($A32,'RevPAR Raw Data'!$B$6:$BE$43,'RevPAR Raw Data'!AE$1,FALSE)</f>
        <v>8.7479996709765295</v>
      </c>
    </row>
    <row r="33" spans="1:66" x14ac:dyDescent="0.45">
      <c r="A33" s="63" t="s">
        <v>46</v>
      </c>
      <c r="B33" s="47">
        <f>VLOOKUP($A33,'Occupancy Raw Data'!$B$8:$BE$45,'Occupancy Raw Data'!G$3,FALSE)</f>
        <v>56.535189481825199</v>
      </c>
      <c r="C33" s="48">
        <f>VLOOKUP($A33,'Occupancy Raw Data'!$B$8:$BE$45,'Occupancy Raw Data'!H$3,FALSE)</f>
        <v>64.191802010827502</v>
      </c>
      <c r="D33" s="48">
        <f>VLOOKUP($A33,'Occupancy Raw Data'!$B$8:$BE$45,'Occupancy Raw Data'!I$3,FALSE)</f>
        <v>66.453982985305402</v>
      </c>
      <c r="E33" s="48">
        <f>VLOOKUP($A33,'Occupancy Raw Data'!$B$8:$BE$45,'Occupancy Raw Data'!J$3,FALSE)</f>
        <v>68.580819798917204</v>
      </c>
      <c r="F33" s="48">
        <f>VLOOKUP($A33,'Occupancy Raw Data'!$B$8:$BE$45,'Occupancy Raw Data'!K$3,FALSE)</f>
        <v>77.088167053364202</v>
      </c>
      <c r="G33" s="49">
        <f>VLOOKUP($A33,'Occupancy Raw Data'!$B$8:$BE$45,'Occupancy Raw Data'!L$3,FALSE)</f>
        <v>66.569992266047905</v>
      </c>
      <c r="H33" s="48">
        <f>VLOOKUP($A33,'Occupancy Raw Data'!$B$8:$BE$45,'Occupancy Raw Data'!N$3,FALSE)</f>
        <v>89.249806651198696</v>
      </c>
      <c r="I33" s="48">
        <f>VLOOKUP($A33,'Occupancy Raw Data'!$B$8:$BE$45,'Occupancy Raw Data'!O$3,FALSE)</f>
        <v>89.675174013921094</v>
      </c>
      <c r="J33" s="49">
        <f>VLOOKUP($A33,'Occupancy Raw Data'!$B$8:$BE$45,'Occupancy Raw Data'!P$3,FALSE)</f>
        <v>89.462490332559895</v>
      </c>
      <c r="K33" s="50">
        <f>VLOOKUP($A33,'Occupancy Raw Data'!$B$8:$BE$45,'Occupancy Raw Data'!R$3,FALSE)</f>
        <v>73.110705999337</v>
      </c>
      <c r="M33" s="47">
        <f>VLOOKUP($A33,'Occupancy Raw Data'!$B$8:$BE$45,'Occupancy Raw Data'!T$3,FALSE)</f>
        <v>2.49616775729283</v>
      </c>
      <c r="N33" s="48">
        <f>VLOOKUP($A33,'Occupancy Raw Data'!$B$8:$BE$45,'Occupancy Raw Data'!U$3,FALSE)</f>
        <v>0.30212657854563102</v>
      </c>
      <c r="O33" s="48">
        <f>VLOOKUP($A33,'Occupancy Raw Data'!$B$8:$BE$45,'Occupancy Raw Data'!V$3,FALSE)</f>
        <v>1.1948669897536499</v>
      </c>
      <c r="P33" s="48">
        <f>VLOOKUP($A33,'Occupancy Raw Data'!$B$8:$BE$45,'Occupancy Raw Data'!W$3,FALSE)</f>
        <v>-0.45530752819315501</v>
      </c>
      <c r="Q33" s="48">
        <f>VLOOKUP($A33,'Occupancy Raw Data'!$B$8:$BE$45,'Occupancy Raw Data'!X$3,FALSE)</f>
        <v>3.1114334261085999</v>
      </c>
      <c r="R33" s="49">
        <f>VLOOKUP($A33,'Occupancy Raw Data'!$B$8:$BE$45,'Occupancy Raw Data'!Y$3,FALSE)</f>
        <v>1.32955290511291</v>
      </c>
      <c r="S33" s="48">
        <f>VLOOKUP($A33,'Occupancy Raw Data'!$B$8:$BE$45,'Occupancy Raw Data'!AA$3,FALSE)</f>
        <v>0.96016589752088499</v>
      </c>
      <c r="T33" s="48">
        <f>VLOOKUP($A33,'Occupancy Raw Data'!$B$8:$BE$45,'Occupancy Raw Data'!AB$3,FALSE)</f>
        <v>-0.41895994613765403</v>
      </c>
      <c r="U33" s="49">
        <f>VLOOKUP($A33,'Occupancy Raw Data'!$B$8:$BE$45,'Occupancy Raw Data'!AC$3,FALSE)</f>
        <v>0.26422160951246598</v>
      </c>
      <c r="V33" s="50">
        <f>VLOOKUP($A33,'Occupancy Raw Data'!$B$8:$BE$45,'Occupancy Raw Data'!AE$3,FALSE)</f>
        <v>0.95453113790111899</v>
      </c>
      <c r="X33" s="51">
        <f>VLOOKUP($A33,'ADR Raw Data'!$B$6:$BE$43,'ADR Raw Data'!G$1,FALSE)</f>
        <v>83.9577060191518</v>
      </c>
      <c r="Y33" s="52">
        <f>VLOOKUP($A33,'ADR Raw Data'!$B$6:$BE$43,'ADR Raw Data'!H$1,FALSE)</f>
        <v>87.590912530120406</v>
      </c>
      <c r="Z33" s="52">
        <f>VLOOKUP($A33,'ADR Raw Data'!$B$6:$BE$43,'ADR Raw Data'!I$1,FALSE)</f>
        <v>90.020789147512303</v>
      </c>
      <c r="AA33" s="52">
        <f>VLOOKUP($A33,'ADR Raw Data'!$B$6:$BE$43,'ADR Raw Data'!J$1,FALSE)</f>
        <v>89.348622441499799</v>
      </c>
      <c r="AB33" s="52">
        <f>VLOOKUP($A33,'ADR Raw Data'!$B$6:$BE$43,'ADR Raw Data'!K$1,FALSE)</f>
        <v>98.055410659643798</v>
      </c>
      <c r="AC33" s="53">
        <f>VLOOKUP($A33,'ADR Raw Data'!$B$6:$BE$43,'ADR Raw Data'!L$1,FALSE)</f>
        <v>90.244676177751899</v>
      </c>
      <c r="AD33" s="52">
        <f>VLOOKUP($A33,'ADR Raw Data'!$B$6:$BE$43,'ADR Raw Data'!N$1,FALSE)</f>
        <v>106.772190706239</v>
      </c>
      <c r="AE33" s="52">
        <f>VLOOKUP($A33,'ADR Raw Data'!$B$6:$BE$43,'ADR Raw Data'!O$1,FALSE)</f>
        <v>107.77941649417799</v>
      </c>
      <c r="AF33" s="53">
        <f>VLOOKUP($A33,'ADR Raw Data'!$B$6:$BE$43,'ADR Raw Data'!P$1,FALSE)</f>
        <v>107.277000864491</v>
      </c>
      <c r="AG33" s="54">
        <f>VLOOKUP($A33,'ADR Raw Data'!$B$6:$BE$43,'ADR Raw Data'!R$1,FALSE)</f>
        <v>96.199458475952994</v>
      </c>
      <c r="AI33" s="47">
        <f>VLOOKUP($A33,'ADR Raw Data'!$B$6:$BE$43,'ADR Raw Data'!T$1,FALSE)</f>
        <v>3.41396799469742</v>
      </c>
      <c r="AJ33" s="48">
        <f>VLOOKUP($A33,'ADR Raw Data'!$B$6:$BE$43,'ADR Raw Data'!U$1,FALSE)</f>
        <v>3.6286150020208399</v>
      </c>
      <c r="AK33" s="48">
        <f>VLOOKUP($A33,'ADR Raw Data'!$B$6:$BE$43,'ADR Raw Data'!V$1,FALSE)</f>
        <v>4.6782953209015403</v>
      </c>
      <c r="AL33" s="48">
        <f>VLOOKUP($A33,'ADR Raw Data'!$B$6:$BE$43,'ADR Raw Data'!W$1,FALSE)</f>
        <v>4.4804725986078697</v>
      </c>
      <c r="AM33" s="48">
        <f>VLOOKUP($A33,'ADR Raw Data'!$B$6:$BE$43,'ADR Raw Data'!X$1,FALSE)</f>
        <v>4.5582261506034101</v>
      </c>
      <c r="AN33" s="49">
        <f>VLOOKUP($A33,'ADR Raw Data'!$B$6:$BE$43,'ADR Raw Data'!Y$1,FALSE)</f>
        <v>4.2409642144641699</v>
      </c>
      <c r="AO33" s="48">
        <f>VLOOKUP($A33,'ADR Raw Data'!$B$6:$BE$43,'ADR Raw Data'!AA$1,FALSE)</f>
        <v>3.4311677857891301</v>
      </c>
      <c r="AP33" s="48">
        <f>VLOOKUP($A33,'ADR Raw Data'!$B$6:$BE$43,'ADR Raw Data'!AB$1,FALSE)</f>
        <v>3.4624119742046702</v>
      </c>
      <c r="AQ33" s="49">
        <f>VLOOKUP($A33,'ADR Raw Data'!$B$6:$BE$43,'ADR Raw Data'!AC$1,FALSE)</f>
        <v>3.44366589488319</v>
      </c>
      <c r="AR33" s="50">
        <f>VLOOKUP($A33,'ADR Raw Data'!$B$6:$BE$43,'ADR Raw Data'!AE$1,FALSE)</f>
        <v>3.8823771773848699</v>
      </c>
      <c r="AS33" s="40"/>
      <c r="AT33" s="51">
        <f>VLOOKUP($A33,'RevPAR Raw Data'!$B$6:$BE$43,'RevPAR Raw Data'!G$1,FALSE)</f>
        <v>47.4656481825212</v>
      </c>
      <c r="AU33" s="52">
        <f>VLOOKUP($A33,'RevPAR Raw Data'!$B$6:$BE$43,'RevPAR Raw Data'!H$1,FALSE)</f>
        <v>56.226185150812</v>
      </c>
      <c r="AV33" s="52">
        <f>VLOOKUP($A33,'RevPAR Raw Data'!$B$6:$BE$43,'RevPAR Raw Data'!I$1,FALSE)</f>
        <v>59.822399903325497</v>
      </c>
      <c r="AW33" s="52">
        <f>VLOOKUP($A33,'RevPAR Raw Data'!$B$6:$BE$43,'RevPAR Raw Data'!J$1,FALSE)</f>
        <v>61.2760177494199</v>
      </c>
      <c r="AX33" s="52">
        <f>VLOOKUP($A33,'RevPAR Raw Data'!$B$6:$BE$43,'RevPAR Raw Data'!K$1,FALSE)</f>
        <v>75.589118774168597</v>
      </c>
      <c r="AY33" s="53">
        <f>VLOOKUP($A33,'RevPAR Raw Data'!$B$6:$BE$43,'RevPAR Raw Data'!L$1,FALSE)</f>
        <v>60.075873952049399</v>
      </c>
      <c r="AZ33" s="52">
        <f>VLOOKUP($A33,'RevPAR Raw Data'!$B$6:$BE$43,'RevPAR Raw Data'!N$1,FALSE)</f>
        <v>95.293973762567603</v>
      </c>
      <c r="BA33" s="52">
        <f>VLOOKUP($A33,'RevPAR Raw Data'!$B$6:$BE$43,'RevPAR Raw Data'!O$1,FALSE)</f>
        <v>96.651379292343293</v>
      </c>
      <c r="BB33" s="53">
        <f>VLOOKUP($A33,'RevPAR Raw Data'!$B$6:$BE$43,'RevPAR Raw Data'!P$1,FALSE)</f>
        <v>95.972676527455505</v>
      </c>
      <c r="BC33" s="54">
        <f>VLOOKUP($A33,'RevPAR Raw Data'!$B$6:$BE$43,'RevPAR Raw Data'!R$1,FALSE)</f>
        <v>70.332103259308298</v>
      </c>
      <c r="BE33" s="47">
        <f>VLOOKUP($A33,'RevPAR Raw Data'!$B$6:$BE$43,'RevPAR Raw Data'!T$1,FALSE)</f>
        <v>5.9953541203181899</v>
      </c>
      <c r="BF33" s="48">
        <f>VLOOKUP($A33,'RevPAR Raw Data'!$B$6:$BE$43,'RevPAR Raw Data'!U$1,FALSE)</f>
        <v>3.9417045909206698</v>
      </c>
      <c r="BG33" s="48">
        <f>VLOOKUP($A33,'RevPAR Raw Data'!$B$6:$BE$43,'RevPAR Raw Data'!V$1,FALSE)</f>
        <v>5.9290617171278397</v>
      </c>
      <c r="BH33" s="48">
        <f>VLOOKUP($A33,'RevPAR Raw Data'!$B$6:$BE$43,'RevPAR Raw Data'!W$1,FALSE)</f>
        <v>4.0047651413746301</v>
      </c>
      <c r="BI33" s="48">
        <f>VLOOKUP($A33,'RevPAR Raw Data'!$B$6:$BE$43,'RevPAR Raw Data'!X$1,FALSE)</f>
        <v>7.8114857487995097</v>
      </c>
      <c r="BJ33" s="49">
        <f>VLOOKUP($A33,'RevPAR Raw Data'!$B$6:$BE$43,'RevPAR Raw Data'!Y$1,FALSE)</f>
        <v>5.6269029824952899</v>
      </c>
      <c r="BK33" s="48">
        <f>VLOOKUP($A33,'RevPAR Raw Data'!$B$6:$BE$43,'RevPAR Raw Data'!AA$1,FALSE)</f>
        <v>4.4242785862758804</v>
      </c>
      <c r="BL33" s="48">
        <f>VLOOKUP($A33,'RevPAR Raw Data'!$B$6:$BE$43,'RevPAR Raw Data'!AB$1,FALSE)</f>
        <v>3.0289459087248298</v>
      </c>
      <c r="BM33" s="49">
        <f>VLOOKUP($A33,'RevPAR Raw Data'!$B$6:$BE$43,'RevPAR Raw Data'!AC$1,FALSE)</f>
        <v>3.7169864138493498</v>
      </c>
      <c r="BN33" s="50">
        <f>VLOOKUP($A33,'RevPAR Raw Data'!$B$6:$BE$43,'RevPAR Raw Data'!AE$1,FALSE)</f>
        <v>4.8739668143349002</v>
      </c>
    </row>
    <row r="34" spans="1:66" x14ac:dyDescent="0.45">
      <c r="A34" s="63" t="s">
        <v>95</v>
      </c>
      <c r="B34" s="47">
        <f>VLOOKUP($A34,'Occupancy Raw Data'!$B$8:$BE$45,'Occupancy Raw Data'!G$3,FALSE)</f>
        <v>58.452380952380899</v>
      </c>
      <c r="C34" s="48">
        <f>VLOOKUP($A34,'Occupancy Raw Data'!$B$8:$BE$45,'Occupancy Raw Data'!H$3,FALSE)</f>
        <v>64.285714285714207</v>
      </c>
      <c r="D34" s="48">
        <f>VLOOKUP($A34,'Occupancy Raw Data'!$B$8:$BE$45,'Occupancy Raw Data'!I$3,FALSE)</f>
        <v>67.896825396825307</v>
      </c>
      <c r="E34" s="48">
        <f>VLOOKUP($A34,'Occupancy Raw Data'!$B$8:$BE$45,'Occupancy Raw Data'!J$3,FALSE)</f>
        <v>71.309523809523796</v>
      </c>
      <c r="F34" s="48">
        <f>VLOOKUP($A34,'Occupancy Raw Data'!$B$8:$BE$45,'Occupancy Raw Data'!K$3,FALSE)</f>
        <v>77.896825396825307</v>
      </c>
      <c r="G34" s="49">
        <f>VLOOKUP($A34,'Occupancy Raw Data'!$B$8:$BE$45,'Occupancy Raw Data'!L$3,FALSE)</f>
        <v>67.968253968253904</v>
      </c>
      <c r="H34" s="48">
        <f>VLOOKUP($A34,'Occupancy Raw Data'!$B$8:$BE$45,'Occupancy Raw Data'!N$3,FALSE)</f>
        <v>91.349206349206298</v>
      </c>
      <c r="I34" s="48">
        <f>VLOOKUP($A34,'Occupancy Raw Data'!$B$8:$BE$45,'Occupancy Raw Data'!O$3,FALSE)</f>
        <v>91.031746031745996</v>
      </c>
      <c r="J34" s="49">
        <f>VLOOKUP($A34,'Occupancy Raw Data'!$B$8:$BE$45,'Occupancy Raw Data'!P$3,FALSE)</f>
        <v>91.190476190476105</v>
      </c>
      <c r="K34" s="50">
        <f>VLOOKUP($A34,'Occupancy Raw Data'!$B$8:$BE$45,'Occupancy Raw Data'!R$3,FALSE)</f>
        <v>74.603174603174594</v>
      </c>
      <c r="M34" s="47">
        <f>VLOOKUP($A34,'Occupancy Raw Data'!$B$8:$BE$45,'Occupancy Raw Data'!T$3,FALSE)</f>
        <v>3.9520112914608299</v>
      </c>
      <c r="N34" s="48">
        <f>VLOOKUP($A34,'Occupancy Raw Data'!$B$8:$BE$45,'Occupancy Raw Data'!U$3,FALSE)</f>
        <v>6.5088757396449699</v>
      </c>
      <c r="O34" s="48">
        <f>VLOOKUP($A34,'Occupancy Raw Data'!$B$8:$BE$45,'Occupancy Raw Data'!V$3,FALSE)</f>
        <v>3.25890162945081</v>
      </c>
      <c r="P34" s="48">
        <f>VLOOKUP($A34,'Occupancy Raw Data'!$B$8:$BE$45,'Occupancy Raw Data'!W$3,FALSE)</f>
        <v>7.7338129496402797</v>
      </c>
      <c r="Q34" s="48">
        <f>VLOOKUP($A34,'Occupancy Raw Data'!$B$8:$BE$45,'Occupancy Raw Data'!X$3,FALSE)</f>
        <v>-3.5854616895874201</v>
      </c>
      <c r="R34" s="49">
        <f>VLOOKUP($A34,'Occupancy Raw Data'!$B$8:$BE$45,'Occupancy Raw Data'!Y$3,FALSE)</f>
        <v>3.1931558019038402</v>
      </c>
      <c r="S34" s="48">
        <f>VLOOKUP($A34,'Occupancy Raw Data'!$B$8:$BE$45,'Occupancy Raw Data'!AA$3,FALSE)</f>
        <v>-0.389441800086542</v>
      </c>
      <c r="T34" s="48">
        <f>VLOOKUP($A34,'Occupancy Raw Data'!$B$8:$BE$45,'Occupancy Raw Data'!AB$3,FALSE)</f>
        <v>-3.28836424957841</v>
      </c>
      <c r="U34" s="49">
        <f>VLOOKUP($A34,'Occupancy Raw Data'!$B$8:$BE$45,'Occupancy Raw Data'!AC$3,FALSE)</f>
        <v>-1.85778347213324</v>
      </c>
      <c r="V34" s="50">
        <f>VLOOKUP($A34,'Occupancy Raw Data'!$B$8:$BE$45,'Occupancy Raw Data'!AE$3,FALSE)</f>
        <v>1.3711292558927699</v>
      </c>
      <c r="X34" s="51">
        <f>VLOOKUP($A34,'ADR Raw Data'!$B$6:$BE$43,'ADR Raw Data'!G$1,FALSE)</f>
        <v>93.394188730482</v>
      </c>
      <c r="Y34" s="52">
        <f>VLOOKUP($A34,'ADR Raw Data'!$B$6:$BE$43,'ADR Raw Data'!H$1,FALSE)</f>
        <v>101.775018518518</v>
      </c>
      <c r="Z34" s="52">
        <f>VLOOKUP($A34,'ADR Raw Data'!$B$6:$BE$43,'ADR Raw Data'!I$1,FALSE)</f>
        <v>103.647621274108</v>
      </c>
      <c r="AA34" s="52">
        <f>VLOOKUP($A34,'ADR Raw Data'!$B$6:$BE$43,'ADR Raw Data'!J$1,FALSE)</f>
        <v>104.829983305509</v>
      </c>
      <c r="AB34" s="52">
        <f>VLOOKUP($A34,'ADR Raw Data'!$B$6:$BE$43,'ADR Raw Data'!K$1,FALSE)</f>
        <v>115.610580743759</v>
      </c>
      <c r="AC34" s="53">
        <f>VLOOKUP($A34,'ADR Raw Data'!$B$6:$BE$43,'ADR Raw Data'!L$1,FALSE)</f>
        <v>104.52000233535701</v>
      </c>
      <c r="AD34" s="52">
        <f>VLOOKUP($A34,'ADR Raw Data'!$B$6:$BE$43,'ADR Raw Data'!N$1,FALSE)</f>
        <v>133.79103822762801</v>
      </c>
      <c r="AE34" s="52">
        <f>VLOOKUP($A34,'ADR Raw Data'!$B$6:$BE$43,'ADR Raw Data'!O$1,FALSE)</f>
        <v>134.82907585004301</v>
      </c>
      <c r="AF34" s="53">
        <f>VLOOKUP($A34,'ADR Raw Data'!$B$6:$BE$43,'ADR Raw Data'!P$1,FALSE)</f>
        <v>134.309153611836</v>
      </c>
      <c r="AG34" s="54">
        <f>VLOOKUP($A34,'ADR Raw Data'!$B$6:$BE$43,'ADR Raw Data'!R$1,FALSE)</f>
        <v>114.923569148936</v>
      </c>
      <c r="AI34" s="47">
        <f>VLOOKUP($A34,'ADR Raw Data'!$B$6:$BE$43,'ADR Raw Data'!T$1,FALSE)</f>
        <v>7.0605555316309401</v>
      </c>
      <c r="AJ34" s="48">
        <f>VLOOKUP($A34,'ADR Raw Data'!$B$6:$BE$43,'ADR Raw Data'!U$1,FALSE)</f>
        <v>6.0179386735212201</v>
      </c>
      <c r="AK34" s="48">
        <f>VLOOKUP($A34,'ADR Raw Data'!$B$6:$BE$43,'ADR Raw Data'!V$1,FALSE)</f>
        <v>5.6645645933479702</v>
      </c>
      <c r="AL34" s="48">
        <f>VLOOKUP($A34,'ADR Raw Data'!$B$6:$BE$43,'ADR Raw Data'!W$1,FALSE)</f>
        <v>7.1249950321123103</v>
      </c>
      <c r="AM34" s="48">
        <f>VLOOKUP($A34,'ADR Raw Data'!$B$6:$BE$43,'ADR Raw Data'!X$1,FALSE)</f>
        <v>2.7221945032159698</v>
      </c>
      <c r="AN34" s="49">
        <f>VLOOKUP($A34,'ADR Raw Data'!$B$6:$BE$43,'ADR Raw Data'!Y$1,FALSE)</f>
        <v>5.2002482592440202</v>
      </c>
      <c r="AO34" s="48">
        <f>VLOOKUP($A34,'ADR Raw Data'!$B$6:$BE$43,'ADR Raw Data'!AA$1,FALSE)</f>
        <v>6.8995258095110499</v>
      </c>
      <c r="AP34" s="48">
        <f>VLOOKUP($A34,'ADR Raw Data'!$B$6:$BE$43,'ADR Raw Data'!AB$1,FALSE)</f>
        <v>7.9993653777314702</v>
      </c>
      <c r="AQ34" s="49">
        <f>VLOOKUP($A34,'ADR Raw Data'!$B$6:$BE$43,'ADR Raw Data'!AC$1,FALSE)</f>
        <v>7.4497880624841404</v>
      </c>
      <c r="AR34" s="50">
        <f>VLOOKUP($A34,'ADR Raw Data'!$B$6:$BE$43,'ADR Raw Data'!AE$1,FALSE)</f>
        <v>5.8190495731991003</v>
      </c>
      <c r="AS34" s="40"/>
      <c r="AT34" s="51">
        <f>VLOOKUP($A34,'RevPAR Raw Data'!$B$6:$BE$43,'RevPAR Raw Data'!G$1,FALSE)</f>
        <v>54.591126984126902</v>
      </c>
      <c r="AU34" s="52">
        <f>VLOOKUP($A34,'RevPAR Raw Data'!$B$6:$BE$43,'RevPAR Raw Data'!H$1,FALSE)</f>
        <v>65.426797619047605</v>
      </c>
      <c r="AV34" s="52">
        <f>VLOOKUP($A34,'RevPAR Raw Data'!$B$6:$BE$43,'RevPAR Raw Data'!I$1,FALSE)</f>
        <v>70.373444444444402</v>
      </c>
      <c r="AW34" s="52">
        <f>VLOOKUP($A34,'RevPAR Raw Data'!$B$6:$BE$43,'RevPAR Raw Data'!J$1,FALSE)</f>
        <v>74.753761904761902</v>
      </c>
      <c r="AX34" s="52">
        <f>VLOOKUP($A34,'RevPAR Raw Data'!$B$6:$BE$43,'RevPAR Raw Data'!K$1,FALSE)</f>
        <v>90.0569722222222</v>
      </c>
      <c r="AY34" s="53">
        <f>VLOOKUP($A34,'RevPAR Raw Data'!$B$6:$BE$43,'RevPAR Raw Data'!L$1,FALSE)</f>
        <v>71.040420634920594</v>
      </c>
      <c r="AZ34" s="52">
        <f>VLOOKUP($A34,'RevPAR Raw Data'!$B$6:$BE$43,'RevPAR Raw Data'!N$1,FALSE)</f>
        <v>122.217051587301</v>
      </c>
      <c r="BA34" s="52">
        <f>VLOOKUP($A34,'RevPAR Raw Data'!$B$6:$BE$43,'RevPAR Raw Data'!O$1,FALSE)</f>
        <v>122.737261904761</v>
      </c>
      <c r="BB34" s="53">
        <f>VLOOKUP($A34,'RevPAR Raw Data'!$B$6:$BE$43,'RevPAR Raw Data'!P$1,FALSE)</f>
        <v>122.477156746031</v>
      </c>
      <c r="BC34" s="54">
        <f>VLOOKUP($A34,'RevPAR Raw Data'!$B$6:$BE$43,'RevPAR Raw Data'!R$1,FALSE)</f>
        <v>85.736630952380906</v>
      </c>
      <c r="BE34" s="47">
        <f>VLOOKUP($A34,'RevPAR Raw Data'!$B$6:$BE$43,'RevPAR Raw Data'!T$1,FALSE)</f>
        <v>11.2916007749416</v>
      </c>
      <c r="BF34" s="48">
        <f>VLOOKUP($A34,'RevPAR Raw Data'!$B$6:$BE$43,'RevPAR Raw Data'!U$1,FALSE)</f>
        <v>12.9185145635137</v>
      </c>
      <c r="BG34" s="48">
        <f>VLOOKUP($A34,'RevPAR Raw Data'!$B$6:$BE$43,'RevPAR Raw Data'!V$1,FALSE)</f>
        <v>9.1080688106326892</v>
      </c>
      <c r="BH34" s="48">
        <f>VLOOKUP($A34,'RevPAR Raw Data'!$B$6:$BE$43,'RevPAR Raw Data'!W$1,FALSE)</f>
        <v>15.409841770207301</v>
      </c>
      <c r="BI34" s="48">
        <f>VLOOKUP($A34,'RevPAR Raw Data'!$B$6:$BE$43,'RevPAR Raw Data'!X$1,FALSE)</f>
        <v>-0.96087042740031903</v>
      </c>
      <c r="BJ34" s="49">
        <f>VLOOKUP($A34,'RevPAR Raw Data'!$B$6:$BE$43,'RevPAR Raw Data'!Y$1,FALSE)</f>
        <v>8.5594560901513095</v>
      </c>
      <c r="BK34" s="48">
        <f>VLOOKUP($A34,'RevPAR Raw Data'!$B$6:$BE$43,'RevPAR Raw Data'!AA$1,FALSE)</f>
        <v>6.4832143719145101</v>
      </c>
      <c r="BL34" s="48">
        <f>VLOOKUP($A34,'RevPAR Raw Data'!$B$6:$BE$43,'RevPAR Raw Data'!AB$1,FALSE)</f>
        <v>4.4479528568785804</v>
      </c>
      <c r="BM34" s="49">
        <f>VLOOKUP($A34,'RevPAR Raw Data'!$B$6:$BE$43,'RevPAR Raw Data'!AC$1,FALSE)</f>
        <v>5.4536036590170998</v>
      </c>
      <c r="BN34" s="50">
        <f>VLOOKUP($A34,'RevPAR Raw Data'!$B$6:$BE$43,'RevPAR Raw Data'!AE$1,FALSE)</f>
        <v>7.2699655202049103</v>
      </c>
    </row>
    <row r="35" spans="1:66" x14ac:dyDescent="0.45">
      <c r="A35" s="63" t="s">
        <v>96</v>
      </c>
      <c r="B35" s="47">
        <f>VLOOKUP($A35,'Occupancy Raw Data'!$B$8:$BE$45,'Occupancy Raw Data'!G$3,FALSE)</f>
        <v>45.922397769516699</v>
      </c>
      <c r="C35" s="48">
        <f>VLOOKUP($A35,'Occupancy Raw Data'!$B$8:$BE$45,'Occupancy Raw Data'!H$3,FALSE)</f>
        <v>58.945167286245301</v>
      </c>
      <c r="D35" s="48">
        <f>VLOOKUP($A35,'Occupancy Raw Data'!$B$8:$BE$45,'Occupancy Raw Data'!I$3,FALSE)</f>
        <v>68.993959107806603</v>
      </c>
      <c r="E35" s="48">
        <f>VLOOKUP($A35,'Occupancy Raw Data'!$B$8:$BE$45,'Occupancy Raw Data'!J$3,FALSE)</f>
        <v>71.177973977695103</v>
      </c>
      <c r="F35" s="48">
        <f>VLOOKUP($A35,'Occupancy Raw Data'!$B$8:$BE$45,'Occupancy Raw Data'!K$3,FALSE)</f>
        <v>81.493959107806603</v>
      </c>
      <c r="G35" s="49">
        <f>VLOOKUP($A35,'Occupancy Raw Data'!$B$8:$BE$45,'Occupancy Raw Data'!L$3,FALSE)</f>
        <v>65.306691449814096</v>
      </c>
      <c r="H35" s="48">
        <f>VLOOKUP($A35,'Occupancy Raw Data'!$B$8:$BE$45,'Occupancy Raw Data'!N$3,FALSE)</f>
        <v>92.960037174721094</v>
      </c>
      <c r="I35" s="48">
        <f>VLOOKUP($A35,'Occupancy Raw Data'!$B$8:$BE$45,'Occupancy Raw Data'!O$3,FALSE)</f>
        <v>93.842936802973895</v>
      </c>
      <c r="J35" s="49">
        <f>VLOOKUP($A35,'Occupancy Raw Data'!$B$8:$BE$45,'Occupancy Raw Data'!P$3,FALSE)</f>
        <v>93.401486988847495</v>
      </c>
      <c r="K35" s="50">
        <f>VLOOKUP($A35,'Occupancy Raw Data'!$B$8:$BE$45,'Occupancy Raw Data'!R$3,FALSE)</f>
        <v>73.333775889537904</v>
      </c>
      <c r="M35" s="47">
        <f>VLOOKUP($A35,'Occupancy Raw Data'!$B$8:$BE$45,'Occupancy Raw Data'!T$3,FALSE)</f>
        <v>-2.7836488254142502</v>
      </c>
      <c r="N35" s="48">
        <f>VLOOKUP($A35,'Occupancy Raw Data'!$B$8:$BE$45,'Occupancy Raw Data'!U$3,FALSE)</f>
        <v>1.8395378466586301</v>
      </c>
      <c r="O35" s="48">
        <f>VLOOKUP($A35,'Occupancy Raw Data'!$B$8:$BE$45,'Occupancy Raw Data'!V$3,FALSE)</f>
        <v>7.1863934635265903</v>
      </c>
      <c r="P35" s="48">
        <f>VLOOKUP($A35,'Occupancy Raw Data'!$B$8:$BE$45,'Occupancy Raw Data'!W$3,FALSE)</f>
        <v>10.989383151660199</v>
      </c>
      <c r="Q35" s="48">
        <f>VLOOKUP($A35,'Occupancy Raw Data'!$B$8:$BE$45,'Occupancy Raw Data'!X$3,FALSE)</f>
        <v>3.7110442132779098</v>
      </c>
      <c r="R35" s="49">
        <f>VLOOKUP($A35,'Occupancy Raw Data'!$B$8:$BE$45,'Occupancy Raw Data'!Y$3,FALSE)</f>
        <v>4.5930255838607197</v>
      </c>
      <c r="S35" s="48">
        <f>VLOOKUP($A35,'Occupancy Raw Data'!$B$8:$BE$45,'Occupancy Raw Data'!AA$3,FALSE)</f>
        <v>0.71430916672442901</v>
      </c>
      <c r="T35" s="48">
        <f>VLOOKUP($A35,'Occupancy Raw Data'!$B$8:$BE$45,'Occupancy Raw Data'!AB$3,FALSE)</f>
        <v>0.111223317292688</v>
      </c>
      <c r="U35" s="49">
        <f>VLOOKUP($A35,'Occupancy Raw Data'!$B$8:$BE$45,'Occupancy Raw Data'!AC$3,FALSE)</f>
        <v>0.410435528635123</v>
      </c>
      <c r="V35" s="50">
        <f>VLOOKUP($A35,'Occupancy Raw Data'!$B$8:$BE$45,'Occupancy Raw Data'!AE$3,FALSE)</f>
        <v>3.0312553539404399</v>
      </c>
      <c r="X35" s="51">
        <f>VLOOKUP($A35,'ADR Raw Data'!$B$6:$BE$43,'ADR Raw Data'!G$1,FALSE)</f>
        <v>92.765147988869202</v>
      </c>
      <c r="Y35" s="52">
        <f>VLOOKUP($A35,'ADR Raw Data'!$B$6:$BE$43,'ADR Raw Data'!H$1,FALSE)</f>
        <v>101.54637366968799</v>
      </c>
      <c r="Z35" s="52">
        <f>VLOOKUP($A35,'ADR Raw Data'!$B$6:$BE$43,'ADR Raw Data'!I$1,FALSE)</f>
        <v>105.87591513722801</v>
      </c>
      <c r="AA35" s="52">
        <f>VLOOKUP($A35,'ADR Raw Data'!$B$6:$BE$43,'ADR Raw Data'!J$1,FALSE)</f>
        <v>106.06572547739501</v>
      </c>
      <c r="AB35" s="52">
        <f>VLOOKUP($A35,'ADR Raw Data'!$B$6:$BE$43,'ADR Raw Data'!K$1,FALSE)</f>
        <v>119.20061867426899</v>
      </c>
      <c r="AC35" s="53">
        <f>VLOOKUP($A35,'ADR Raw Data'!$B$6:$BE$43,'ADR Raw Data'!L$1,FALSE)</f>
        <v>106.61736978796</v>
      </c>
      <c r="AD35" s="52">
        <f>VLOOKUP($A35,'ADR Raw Data'!$B$6:$BE$43,'ADR Raw Data'!N$1,FALSE)</f>
        <v>145.324522619345</v>
      </c>
      <c r="AE35" s="52">
        <f>VLOOKUP($A35,'ADR Raw Data'!$B$6:$BE$43,'ADR Raw Data'!O$1,FALSE)</f>
        <v>147.51014236197</v>
      </c>
      <c r="AF35" s="53">
        <f>VLOOKUP($A35,'ADR Raw Data'!$B$6:$BE$43,'ADR Raw Data'!P$1,FALSE)</f>
        <v>146.42249751243699</v>
      </c>
      <c r="AG35" s="54">
        <f>VLOOKUP($A35,'ADR Raw Data'!$B$6:$BE$43,'ADR Raw Data'!R$1,FALSE)</f>
        <v>121.102443876165</v>
      </c>
      <c r="AI35" s="47">
        <f>VLOOKUP($A35,'ADR Raw Data'!$B$6:$BE$43,'ADR Raw Data'!T$1,FALSE)</f>
        <v>9.2223052216186794</v>
      </c>
      <c r="AJ35" s="48">
        <f>VLOOKUP($A35,'ADR Raw Data'!$B$6:$BE$43,'ADR Raw Data'!U$1,FALSE)</f>
        <v>9.7343925539647902</v>
      </c>
      <c r="AK35" s="48">
        <f>VLOOKUP($A35,'ADR Raw Data'!$B$6:$BE$43,'ADR Raw Data'!V$1,FALSE)</f>
        <v>10.3771253748156</v>
      </c>
      <c r="AL35" s="48">
        <f>VLOOKUP($A35,'ADR Raw Data'!$B$6:$BE$43,'ADR Raw Data'!W$1,FALSE)</f>
        <v>10.6160506963244</v>
      </c>
      <c r="AM35" s="48">
        <f>VLOOKUP($A35,'ADR Raw Data'!$B$6:$BE$43,'ADR Raw Data'!X$1,FALSE)</f>
        <v>6.0439572871673199</v>
      </c>
      <c r="AN35" s="49">
        <f>VLOOKUP($A35,'ADR Raw Data'!$B$6:$BE$43,'ADR Raw Data'!Y$1,FALSE)</f>
        <v>9.0450467871348099</v>
      </c>
      <c r="AO35" s="48">
        <f>VLOOKUP($A35,'ADR Raw Data'!$B$6:$BE$43,'ADR Raw Data'!AA$1,FALSE)</f>
        <v>8.2884312220107894</v>
      </c>
      <c r="AP35" s="48">
        <f>VLOOKUP($A35,'ADR Raw Data'!$B$6:$BE$43,'ADR Raw Data'!AB$1,FALSE)</f>
        <v>8.6427126082051</v>
      </c>
      <c r="AQ35" s="49">
        <f>VLOOKUP($A35,'ADR Raw Data'!$B$6:$BE$43,'ADR Raw Data'!AC$1,FALSE)</f>
        <v>8.4655428800841594</v>
      </c>
      <c r="AR35" s="50">
        <f>VLOOKUP($A35,'ADR Raw Data'!$B$6:$BE$43,'ADR Raw Data'!AE$1,FALSE)</f>
        <v>8.4449094962020705</v>
      </c>
      <c r="AS35" s="40"/>
      <c r="AT35" s="51">
        <f>VLOOKUP($A35,'RevPAR Raw Data'!$B$6:$BE$43,'RevPAR Raw Data'!G$1,FALSE)</f>
        <v>42.599980250929299</v>
      </c>
      <c r="AU35" s="52">
        <f>VLOOKUP($A35,'RevPAR Raw Data'!$B$6:$BE$43,'RevPAR Raw Data'!H$1,FALSE)</f>
        <v>59.856679832713702</v>
      </c>
      <c r="AV35" s="52">
        <f>VLOOKUP($A35,'RevPAR Raw Data'!$B$6:$BE$43,'RevPAR Raw Data'!I$1,FALSE)</f>
        <v>73.047985594795506</v>
      </c>
      <c r="AW35" s="52">
        <f>VLOOKUP($A35,'RevPAR Raw Data'!$B$6:$BE$43,'RevPAR Raw Data'!J$1,FALSE)</f>
        <v>75.495434479553893</v>
      </c>
      <c r="AX35" s="52">
        <f>VLOOKUP($A35,'RevPAR Raw Data'!$B$6:$BE$43,'RevPAR Raw Data'!K$1,FALSE)</f>
        <v>97.141303438661694</v>
      </c>
      <c r="AY35" s="53">
        <f>VLOOKUP($A35,'RevPAR Raw Data'!$B$6:$BE$43,'RevPAR Raw Data'!L$1,FALSE)</f>
        <v>69.628276719330799</v>
      </c>
      <c r="AZ35" s="52">
        <f>VLOOKUP($A35,'RevPAR Raw Data'!$B$6:$BE$43,'RevPAR Raw Data'!N$1,FALSE)</f>
        <v>135.09373025092901</v>
      </c>
      <c r="BA35" s="52">
        <f>VLOOKUP($A35,'RevPAR Raw Data'!$B$6:$BE$43,'RevPAR Raw Data'!O$1,FALSE)</f>
        <v>138.42784967472099</v>
      </c>
      <c r="BB35" s="53">
        <f>VLOOKUP($A35,'RevPAR Raw Data'!$B$6:$BE$43,'RevPAR Raw Data'!P$1,FALSE)</f>
        <v>136.76078996282499</v>
      </c>
      <c r="BC35" s="54">
        <f>VLOOKUP($A35,'RevPAR Raw Data'!$B$6:$BE$43,'RevPAR Raw Data'!R$1,FALSE)</f>
        <v>88.808994788900605</v>
      </c>
      <c r="BE35" s="47">
        <f>VLOOKUP($A35,'RevPAR Raw Data'!$B$6:$BE$43,'RevPAR Raw Data'!T$1,FALSE)</f>
        <v>6.1819398052267296</v>
      </c>
      <c r="BF35" s="48">
        <f>VLOOKUP($A35,'RevPAR Raw Data'!$B$6:$BE$43,'RevPAR Raw Data'!U$1,FALSE)</f>
        <v>11.7529982357959</v>
      </c>
      <c r="BG35" s="48">
        <f>VLOOKUP($A35,'RevPAR Raw Data'!$B$6:$BE$43,'RevPAR Raw Data'!V$1,FALSE)</f>
        <v>18.309259897979999</v>
      </c>
      <c r="BH35" s="48">
        <f>VLOOKUP($A35,'RevPAR Raw Data'!$B$6:$BE$43,'RevPAR Raw Data'!W$1,FALSE)</f>
        <v>22.772072334578201</v>
      </c>
      <c r="BI35" s="48">
        <f>VLOOKUP($A35,'RevPAR Raw Data'!$B$6:$BE$43,'RevPAR Raw Data'!X$1,FALSE)</f>
        <v>9.9792954276036507</v>
      </c>
      <c r="BJ35" s="49">
        <f>VLOOKUP($A35,'RevPAR Raw Data'!$B$6:$BE$43,'RevPAR Raw Data'!Y$1,FALSE)</f>
        <v>14.0535136840008</v>
      </c>
      <c r="BK35" s="48">
        <f>VLOOKUP($A35,'RevPAR Raw Data'!$B$6:$BE$43,'RevPAR Raw Data'!AA$1,FALSE)</f>
        <v>9.0619454127316903</v>
      </c>
      <c r="BL35" s="48">
        <f>VLOOKUP($A35,'RevPAR Raw Data'!$B$6:$BE$43,'RevPAR Raw Data'!AB$1,FALSE)</f>
        <v>8.7635486371647104</v>
      </c>
      <c r="BM35" s="49">
        <f>VLOOKUP($A35,'RevPAR Raw Data'!$B$6:$BE$43,'RevPAR Raw Data'!AC$1,FALSE)</f>
        <v>8.9107240043909997</v>
      </c>
      <c r="BN35" s="50">
        <f>VLOOKUP($A35,'RevPAR Raw Data'!$B$6:$BE$43,'RevPAR Raw Data'!AE$1,FALSE)</f>
        <v>11.732151621381499</v>
      </c>
    </row>
    <row r="36" spans="1:66" x14ac:dyDescent="0.45">
      <c r="A36" s="63" t="s">
        <v>45</v>
      </c>
      <c r="B36" s="47">
        <f>VLOOKUP($A36,'Occupancy Raw Data'!$B$8:$BE$45,'Occupancy Raw Data'!G$3,FALSE)</f>
        <v>49.517574086836603</v>
      </c>
      <c r="C36" s="48">
        <f>VLOOKUP($A36,'Occupancy Raw Data'!$B$8:$BE$45,'Occupancy Raw Data'!H$3,FALSE)</f>
        <v>56.271536871123303</v>
      </c>
      <c r="D36" s="48">
        <f>VLOOKUP($A36,'Occupancy Raw Data'!$B$8:$BE$45,'Occupancy Raw Data'!I$3,FALSE)</f>
        <v>62.267401791867599</v>
      </c>
      <c r="E36" s="48">
        <f>VLOOKUP($A36,'Occupancy Raw Data'!$B$8:$BE$45,'Occupancy Raw Data'!J$3,FALSE)</f>
        <v>63.714679531357604</v>
      </c>
      <c r="F36" s="48">
        <f>VLOOKUP($A36,'Occupancy Raw Data'!$B$8:$BE$45,'Occupancy Raw Data'!K$3,FALSE)</f>
        <v>81.254307374224595</v>
      </c>
      <c r="G36" s="49">
        <f>VLOOKUP($A36,'Occupancy Raw Data'!$B$8:$BE$45,'Occupancy Raw Data'!L$3,FALSE)</f>
        <v>62.605099931082002</v>
      </c>
      <c r="H36" s="48">
        <f>VLOOKUP($A36,'Occupancy Raw Data'!$B$8:$BE$45,'Occupancy Raw Data'!N$3,FALSE)</f>
        <v>94.107512060647807</v>
      </c>
      <c r="I36" s="48">
        <f>VLOOKUP($A36,'Occupancy Raw Data'!$B$8:$BE$45,'Occupancy Raw Data'!O$3,FALSE)</f>
        <v>94.968986905582298</v>
      </c>
      <c r="J36" s="49">
        <f>VLOOKUP($A36,'Occupancy Raw Data'!$B$8:$BE$45,'Occupancy Raw Data'!P$3,FALSE)</f>
        <v>94.538249483114996</v>
      </c>
      <c r="K36" s="50">
        <f>VLOOKUP($A36,'Occupancy Raw Data'!$B$8:$BE$45,'Occupancy Raw Data'!R$3,FALSE)</f>
        <v>71.728856945948607</v>
      </c>
      <c r="M36" s="47">
        <f>VLOOKUP($A36,'Occupancy Raw Data'!$B$8:$BE$45,'Occupancy Raw Data'!T$3,FALSE)</f>
        <v>1.6284252312995899</v>
      </c>
      <c r="N36" s="48">
        <f>VLOOKUP($A36,'Occupancy Raw Data'!$B$8:$BE$45,'Occupancy Raw Data'!U$3,FALSE)</f>
        <v>1.3586688982967401</v>
      </c>
      <c r="O36" s="48">
        <f>VLOOKUP($A36,'Occupancy Raw Data'!$B$8:$BE$45,'Occupancy Raw Data'!V$3,FALSE)</f>
        <v>3.4223741102040401</v>
      </c>
      <c r="P36" s="48">
        <f>VLOOKUP($A36,'Occupancy Raw Data'!$B$8:$BE$45,'Occupancy Raw Data'!W$3,FALSE)</f>
        <v>3.9800622627671798</v>
      </c>
      <c r="Q36" s="48">
        <f>VLOOKUP($A36,'Occupancy Raw Data'!$B$8:$BE$45,'Occupancy Raw Data'!X$3,FALSE)</f>
        <v>-1.3656377625569001</v>
      </c>
      <c r="R36" s="49">
        <f>VLOOKUP($A36,'Occupancy Raw Data'!$B$8:$BE$45,'Occupancy Raw Data'!Y$3,FALSE)</f>
        <v>1.5975320649903899</v>
      </c>
      <c r="S36" s="48">
        <f>VLOOKUP($A36,'Occupancy Raw Data'!$B$8:$BE$45,'Occupancy Raw Data'!AA$3,FALSE)</f>
        <v>0.51999446625366597</v>
      </c>
      <c r="T36" s="48">
        <f>VLOOKUP($A36,'Occupancy Raw Data'!$B$8:$BE$45,'Occupancy Raw Data'!AB$3,FALSE)</f>
        <v>0.69837734047123701</v>
      </c>
      <c r="U36" s="49">
        <f>VLOOKUP($A36,'Occupancy Raw Data'!$B$8:$BE$45,'Occupancy Raw Data'!AC$3,FALSE)</f>
        <v>0.60951321138853898</v>
      </c>
      <c r="V36" s="50">
        <f>VLOOKUP($A36,'Occupancy Raw Data'!$B$8:$BE$45,'Occupancy Raw Data'!AE$3,FALSE)</f>
        <v>1.2232044492705401</v>
      </c>
      <c r="X36" s="51">
        <f>VLOOKUP($A36,'ADR Raw Data'!$B$6:$BE$43,'ADR Raw Data'!G$1,FALSE)</f>
        <v>86.424358803061907</v>
      </c>
      <c r="Y36" s="52">
        <f>VLOOKUP($A36,'ADR Raw Data'!$B$6:$BE$43,'ADR Raw Data'!H$1,FALSE)</f>
        <v>88.555859889773402</v>
      </c>
      <c r="Z36" s="52">
        <f>VLOOKUP($A36,'ADR Raw Data'!$B$6:$BE$43,'ADR Raw Data'!I$1,FALSE)</f>
        <v>90.772634698395095</v>
      </c>
      <c r="AA36" s="52">
        <f>VLOOKUP($A36,'ADR Raw Data'!$B$6:$BE$43,'ADR Raw Data'!J$1,FALSE)</f>
        <v>89.907793726338497</v>
      </c>
      <c r="AB36" s="52">
        <f>VLOOKUP($A36,'ADR Raw Data'!$B$6:$BE$43,'ADR Raw Data'!K$1,FALSE)</f>
        <v>109.188262001696</v>
      </c>
      <c r="AC36" s="53">
        <f>VLOOKUP($A36,'ADR Raw Data'!$B$6:$BE$43,'ADR Raw Data'!L$1,FALSE)</f>
        <v>94.290522468075693</v>
      </c>
      <c r="AD36" s="52">
        <f>VLOOKUP($A36,'ADR Raw Data'!$B$6:$BE$43,'ADR Raw Data'!N$1,FALSE)</f>
        <v>130.20665184913901</v>
      </c>
      <c r="AE36" s="52">
        <f>VLOOKUP($A36,'ADR Raw Data'!$B$6:$BE$43,'ADR Raw Data'!O$1,FALSE)</f>
        <v>130.59751734397599</v>
      </c>
      <c r="AF36" s="53">
        <f>VLOOKUP($A36,'ADR Raw Data'!$B$6:$BE$43,'ADR Raw Data'!P$1,FALSE)</f>
        <v>130.40297503189299</v>
      </c>
      <c r="AG36" s="54">
        <f>VLOOKUP($A36,'ADR Raw Data'!$B$6:$BE$43,'ADR Raw Data'!R$1,FALSE)</f>
        <v>107.88938508681601</v>
      </c>
      <c r="AI36" s="47">
        <f>VLOOKUP($A36,'ADR Raw Data'!$B$6:$BE$43,'ADR Raw Data'!T$1,FALSE)</f>
        <v>1.7253391984170401</v>
      </c>
      <c r="AJ36" s="48">
        <f>VLOOKUP($A36,'ADR Raw Data'!$B$6:$BE$43,'ADR Raw Data'!U$1,FALSE)</f>
        <v>4.8755385323941001</v>
      </c>
      <c r="AK36" s="48">
        <f>VLOOKUP($A36,'ADR Raw Data'!$B$6:$BE$43,'ADR Raw Data'!V$1,FALSE)</f>
        <v>5.60451896437299</v>
      </c>
      <c r="AL36" s="48">
        <f>VLOOKUP($A36,'ADR Raw Data'!$B$6:$BE$43,'ADR Raw Data'!W$1,FALSE)</f>
        <v>2.3036910342693702</v>
      </c>
      <c r="AM36" s="48">
        <f>VLOOKUP($A36,'ADR Raw Data'!$B$6:$BE$43,'ADR Raw Data'!X$1,FALSE)</f>
        <v>1.32013302794625</v>
      </c>
      <c r="AN36" s="49">
        <f>VLOOKUP($A36,'ADR Raw Data'!$B$6:$BE$43,'ADR Raw Data'!Y$1,FALSE)</f>
        <v>2.7808232850927399</v>
      </c>
      <c r="AO36" s="48">
        <f>VLOOKUP($A36,'ADR Raw Data'!$B$6:$BE$43,'ADR Raw Data'!AA$1,FALSE)</f>
        <v>2.4234902060774801</v>
      </c>
      <c r="AP36" s="48">
        <f>VLOOKUP($A36,'ADR Raw Data'!$B$6:$BE$43,'ADR Raw Data'!AB$1,FALSE)</f>
        <v>3.9714303964746098</v>
      </c>
      <c r="AQ36" s="49">
        <f>VLOOKUP($A36,'ADR Raw Data'!$B$6:$BE$43,'ADR Raw Data'!AC$1,FALSE)</f>
        <v>3.19579282015573</v>
      </c>
      <c r="AR36" s="50">
        <f>VLOOKUP($A36,'ADR Raw Data'!$B$6:$BE$43,'ADR Raw Data'!AE$1,FALSE)</f>
        <v>2.89118112867195</v>
      </c>
      <c r="AS36" s="40"/>
      <c r="AT36" s="51">
        <f>VLOOKUP($A36,'RevPAR Raw Data'!$B$6:$BE$43,'RevPAR Raw Data'!G$1,FALSE)</f>
        <v>42.795245899379701</v>
      </c>
      <c r="AU36" s="52">
        <f>VLOOKUP($A36,'RevPAR Raw Data'!$B$6:$BE$43,'RevPAR Raw Data'!H$1,FALSE)</f>
        <v>49.831743349414097</v>
      </c>
      <c r="AV36" s="52">
        <f>VLOOKUP($A36,'RevPAR Raw Data'!$B$6:$BE$43,'RevPAR Raw Data'!I$1,FALSE)</f>
        <v>56.521761164713901</v>
      </c>
      <c r="AW36" s="52">
        <f>VLOOKUP($A36,'RevPAR Raw Data'!$B$6:$BE$43,'RevPAR Raw Data'!J$1,FALSE)</f>
        <v>57.284462646450699</v>
      </c>
      <c r="AX36" s="52">
        <f>VLOOKUP($A36,'RevPAR Raw Data'!$B$6:$BE$43,'RevPAR Raw Data'!K$1,FALSE)</f>
        <v>88.7201660234321</v>
      </c>
      <c r="AY36" s="53">
        <f>VLOOKUP($A36,'RevPAR Raw Data'!$B$6:$BE$43,'RevPAR Raw Data'!L$1,FALSE)</f>
        <v>59.030675816678098</v>
      </c>
      <c r="AZ36" s="52">
        <f>VLOOKUP($A36,'RevPAR Raw Data'!$B$6:$BE$43,'RevPAR Raw Data'!N$1,FALSE)</f>
        <v>122.534240592694</v>
      </c>
      <c r="BA36" s="52">
        <f>VLOOKUP($A36,'RevPAR Raw Data'!$B$6:$BE$43,'RevPAR Raw Data'!O$1,FALSE)</f>
        <v>124.027139145416</v>
      </c>
      <c r="BB36" s="53">
        <f>VLOOKUP($A36,'RevPAR Raw Data'!$B$6:$BE$43,'RevPAR Raw Data'!P$1,FALSE)</f>
        <v>123.280689869055</v>
      </c>
      <c r="BC36" s="54">
        <f>VLOOKUP($A36,'RevPAR Raw Data'!$B$6:$BE$43,'RevPAR Raw Data'!R$1,FALSE)</f>
        <v>77.387822688786002</v>
      </c>
      <c r="BE36" s="47">
        <f>VLOOKUP($A36,'RevPAR Raw Data'!$B$6:$BE$43,'RevPAR Raw Data'!T$1,FALSE)</f>
        <v>3.3818602885491602</v>
      </c>
      <c r="BF36" s="48">
        <f>VLOOKUP($A36,'RevPAR Raw Data'!$B$6:$BE$43,'RevPAR Raw Data'!U$1,FALSE)</f>
        <v>6.3004498563549598</v>
      </c>
      <c r="BG36" s="48">
        <f>VLOOKUP($A36,'RevPAR Raw Data'!$B$6:$BE$43,'RevPAR Raw Data'!V$1,FALSE)</f>
        <v>9.2187006806152105</v>
      </c>
      <c r="BH36" s="48">
        <f>VLOOKUP($A36,'RevPAR Raw Data'!$B$6:$BE$43,'RevPAR Raw Data'!W$1,FALSE)</f>
        <v>6.37544163454226</v>
      </c>
      <c r="BI36" s="48">
        <f>VLOOKUP($A36,'RevPAR Raw Data'!$B$6:$BE$43,'RevPAR Raw Data'!X$1,FALSE)</f>
        <v>-6.3532969756267904E-2</v>
      </c>
      <c r="BJ36" s="49">
        <f>VLOOKUP($A36,'RevPAR Raw Data'!$B$6:$BE$43,'RevPAR Raw Data'!Y$1,FALSE)</f>
        <v>4.4227798937332103</v>
      </c>
      <c r="BK36" s="48">
        <f>VLOOKUP($A36,'RevPAR Raw Data'!$B$6:$BE$43,'RevPAR Raw Data'!AA$1,FALSE)</f>
        <v>2.9560866872929501</v>
      </c>
      <c r="BL36" s="48">
        <f>VLOOKUP($A36,'RevPAR Raw Data'!$B$6:$BE$43,'RevPAR Raw Data'!AB$1,FALSE)</f>
        <v>4.6975433069274102</v>
      </c>
      <c r="BM36" s="49">
        <f>VLOOKUP($A36,'RevPAR Raw Data'!$B$6:$BE$43,'RevPAR Raw Data'!AC$1,FALSE)</f>
        <v>3.82478481099173</v>
      </c>
      <c r="BN36" s="50">
        <f>VLOOKUP($A36,'RevPAR Raw Data'!$B$6:$BE$43,'RevPAR Raw Data'!AE$1,FALSE)</f>
        <v>4.1497506341448798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48.292335840618001</v>
      </c>
      <c r="C39" s="48">
        <f>VLOOKUP($A39,'Occupancy Raw Data'!$B$8:$BE$45,'Occupancy Raw Data'!H$3,FALSE)</f>
        <v>58.351968557294803</v>
      </c>
      <c r="D39" s="48">
        <f>VLOOKUP($A39,'Occupancy Raw Data'!$B$8:$BE$45,'Occupancy Raw Data'!I$3,FALSE)</f>
        <v>65.084366741207504</v>
      </c>
      <c r="E39" s="48">
        <f>VLOOKUP($A39,'Occupancy Raw Data'!$B$8:$BE$45,'Occupancy Raw Data'!J$3,FALSE)</f>
        <v>66.480314427051496</v>
      </c>
      <c r="F39" s="48">
        <f>VLOOKUP($A39,'Occupancy Raw Data'!$B$8:$BE$45,'Occupancy Raw Data'!K$3,FALSE)</f>
        <v>76.611099817035907</v>
      </c>
      <c r="G39" s="49">
        <f>VLOOKUP($A39,'Occupancy Raw Data'!$B$8:$BE$45,'Occupancy Raw Data'!L$3,FALSE)</f>
        <v>62.964017076641497</v>
      </c>
      <c r="H39" s="48">
        <f>VLOOKUP($A39,'Occupancy Raw Data'!$B$8:$BE$45,'Occupancy Raw Data'!N$3,FALSE)</f>
        <v>89.228840550247298</v>
      </c>
      <c r="I39" s="48">
        <f>VLOOKUP($A39,'Occupancy Raw Data'!$B$8:$BE$45,'Occupancy Raw Data'!O$3,FALSE)</f>
        <v>89.205122992478096</v>
      </c>
      <c r="J39" s="49">
        <f>VLOOKUP($A39,'Occupancy Raw Data'!$B$8:$BE$45,'Occupancy Raw Data'!P$3,FALSE)</f>
        <v>89.216981771362697</v>
      </c>
      <c r="K39" s="50">
        <f>VLOOKUP($A39,'Occupancy Raw Data'!$B$8:$BE$45,'Occupancy Raw Data'!R$3,FALSE)</f>
        <v>70.464864132276205</v>
      </c>
      <c r="M39" s="47">
        <f>VLOOKUP($A39,'Occupancy Raw Data'!$B$8:$BE$45,'Occupancy Raw Data'!T$3,FALSE)</f>
        <v>1.3416347142259999</v>
      </c>
      <c r="N39" s="48">
        <f>VLOOKUP($A39,'Occupancy Raw Data'!$B$8:$BE$45,'Occupancy Raw Data'!U$3,FALSE)</f>
        <v>2.1484349354871801</v>
      </c>
      <c r="O39" s="48">
        <f>VLOOKUP($A39,'Occupancy Raw Data'!$B$8:$BE$45,'Occupancy Raw Data'!V$3,FALSE)</f>
        <v>4.86243747040605</v>
      </c>
      <c r="P39" s="48">
        <f>VLOOKUP($A39,'Occupancy Raw Data'!$B$8:$BE$45,'Occupancy Raw Data'!W$3,FALSE)</f>
        <v>6.1552542799880303</v>
      </c>
      <c r="Q39" s="48">
        <f>VLOOKUP($A39,'Occupancy Raw Data'!$B$8:$BE$45,'Occupancy Raw Data'!X$3,FALSE)</f>
        <v>6.5329079256590497</v>
      </c>
      <c r="R39" s="49">
        <f>VLOOKUP($A39,'Occupancy Raw Data'!$B$8:$BE$45,'Occupancy Raw Data'!Y$3,FALSE)</f>
        <v>4.4585612742665797</v>
      </c>
      <c r="S39" s="48">
        <f>VLOOKUP($A39,'Occupancy Raw Data'!$B$8:$BE$45,'Occupancy Raw Data'!AA$3,FALSE)</f>
        <v>3.76852429836029</v>
      </c>
      <c r="T39" s="48">
        <f>VLOOKUP($A39,'Occupancy Raw Data'!$B$8:$BE$45,'Occupancy Raw Data'!AB$3,FALSE)</f>
        <v>1.3418513384556401</v>
      </c>
      <c r="U39" s="49">
        <f>VLOOKUP($A39,'Occupancy Raw Data'!$B$8:$BE$45,'Occupancy Raw Data'!AC$3,FALSE)</f>
        <v>2.5409940180498798</v>
      </c>
      <c r="V39" s="50">
        <f>VLOOKUP($A39,'Occupancy Raw Data'!$B$8:$BE$45,'Occupancy Raw Data'!AE$3,FALSE)</f>
        <v>3.7566601638116501</v>
      </c>
      <c r="X39" s="51">
        <f>VLOOKUP($A39,'ADR Raw Data'!$B$6:$BE$43,'ADR Raw Data'!G$1,FALSE)</f>
        <v>102.16549077387199</v>
      </c>
      <c r="Y39" s="52">
        <f>VLOOKUP($A39,'ADR Raw Data'!$B$6:$BE$43,'ADR Raw Data'!H$1,FALSE)</f>
        <v>107.017409127859</v>
      </c>
      <c r="Z39" s="52">
        <f>VLOOKUP($A39,'ADR Raw Data'!$B$6:$BE$43,'ADR Raw Data'!I$1,FALSE)</f>
        <v>112.29045447446499</v>
      </c>
      <c r="AA39" s="52">
        <f>VLOOKUP($A39,'ADR Raw Data'!$B$6:$BE$43,'ADR Raw Data'!J$1,FALSE)</f>
        <v>110.922739411854</v>
      </c>
      <c r="AB39" s="52">
        <f>VLOOKUP($A39,'ADR Raw Data'!$B$6:$BE$43,'ADR Raw Data'!K$1,FALSE)</f>
        <v>123.233222767679</v>
      </c>
      <c r="AC39" s="53">
        <f>VLOOKUP($A39,'ADR Raw Data'!$B$6:$BE$43,'ADR Raw Data'!L$1,FALSE)</f>
        <v>112.134049786904</v>
      </c>
      <c r="AD39" s="52">
        <f>VLOOKUP($A39,'ADR Raw Data'!$B$6:$BE$43,'ADR Raw Data'!N$1,FALSE)</f>
        <v>152.629221188532</v>
      </c>
      <c r="AE39" s="52">
        <f>VLOOKUP($A39,'ADR Raw Data'!$B$6:$BE$43,'ADR Raw Data'!O$1,FALSE)</f>
        <v>152.80666514737101</v>
      </c>
      <c r="AF39" s="53">
        <f>VLOOKUP($A39,'ADR Raw Data'!$B$6:$BE$43,'ADR Raw Data'!P$1,FALSE)</f>
        <v>152.717931374969</v>
      </c>
      <c r="AG39" s="54">
        <f>VLOOKUP($A39,'ADR Raw Data'!$B$6:$BE$43,'ADR Raw Data'!R$1,FALSE)</f>
        <v>126.815212290234</v>
      </c>
      <c r="AI39" s="47">
        <f>VLOOKUP($A39,'ADR Raw Data'!$B$6:$BE$43,'ADR Raw Data'!T$1,FALSE)</f>
        <v>6.0157252361747799</v>
      </c>
      <c r="AJ39" s="48">
        <f>VLOOKUP($A39,'ADR Raw Data'!$B$6:$BE$43,'ADR Raw Data'!U$1,FALSE)</f>
        <v>6.693362588337</v>
      </c>
      <c r="AK39" s="48">
        <f>VLOOKUP($A39,'ADR Raw Data'!$B$6:$BE$43,'ADR Raw Data'!V$1,FALSE)</f>
        <v>8.6342197326360992</v>
      </c>
      <c r="AL39" s="48">
        <f>VLOOKUP($A39,'ADR Raw Data'!$B$6:$BE$43,'ADR Raw Data'!W$1,FALSE)</f>
        <v>7.4870649322632898</v>
      </c>
      <c r="AM39" s="48">
        <f>VLOOKUP($A39,'ADR Raw Data'!$B$6:$BE$43,'ADR Raw Data'!X$1,FALSE)</f>
        <v>5.7482521869507197</v>
      </c>
      <c r="AN39" s="49">
        <f>VLOOKUP($A39,'ADR Raw Data'!$B$6:$BE$43,'ADR Raw Data'!Y$1,FALSE)</f>
        <v>7.0124909580625197</v>
      </c>
      <c r="AO39" s="48">
        <f>VLOOKUP($A39,'ADR Raw Data'!$B$6:$BE$43,'ADR Raw Data'!AA$1,FALSE)</f>
        <v>7.0248178425919896</v>
      </c>
      <c r="AP39" s="48">
        <f>VLOOKUP($A39,'ADR Raw Data'!$B$6:$BE$43,'ADR Raw Data'!AB$1,FALSE)</f>
        <v>5.7946740496452804</v>
      </c>
      <c r="AQ39" s="49">
        <f>VLOOKUP($A39,'ADR Raw Data'!$B$6:$BE$43,'ADR Raw Data'!AC$1,FALSE)</f>
        <v>6.3979076934797101</v>
      </c>
      <c r="AR39" s="50">
        <f>VLOOKUP($A39,'ADR Raw Data'!$B$6:$BE$43,'ADR Raw Data'!AE$1,FALSE)</f>
        <v>6.5947807095312001</v>
      </c>
      <c r="AS39" s="40"/>
      <c r="AT39" s="51">
        <f>VLOOKUP($A39,'RevPAR Raw Data'!$B$6:$BE$43,'RevPAR Raw Data'!G$1,FALSE)</f>
        <v>49.338101917733901</v>
      </c>
      <c r="AU39" s="52">
        <f>VLOOKUP($A39,'RevPAR Raw Data'!$B$6:$BE$43,'RevPAR Raw Data'!H$1,FALSE)</f>
        <v>62.446764925120199</v>
      </c>
      <c r="AV39" s="52">
        <f>VLOOKUP($A39,'RevPAR Raw Data'!$B$6:$BE$43,'RevPAR Raw Data'!I$1,FALSE)</f>
        <v>73.083531205529496</v>
      </c>
      <c r="AW39" s="52">
        <f>VLOOKUP($A39,'RevPAR Raw Data'!$B$6:$BE$43,'RevPAR Raw Data'!J$1,FALSE)</f>
        <v>73.741785932100001</v>
      </c>
      <c r="AX39" s="52">
        <f>VLOOKUP($A39,'RevPAR Raw Data'!$B$6:$BE$43,'RevPAR Raw Data'!K$1,FALSE)</f>
        <v>94.410327302297205</v>
      </c>
      <c r="AY39" s="53">
        <f>VLOOKUP($A39,'RevPAR Raw Data'!$B$6:$BE$43,'RevPAR Raw Data'!L$1,FALSE)</f>
        <v>70.604102256556203</v>
      </c>
      <c r="AZ39" s="52">
        <f>VLOOKUP($A39,'RevPAR Raw Data'!$B$6:$BE$43,'RevPAR Raw Data'!N$1,FALSE)</f>
        <v>136.18928440739899</v>
      </c>
      <c r="BA39" s="52">
        <f>VLOOKUP($A39,'RevPAR Raw Data'!$B$6:$BE$43,'RevPAR Raw Data'!O$1,FALSE)</f>
        <v>136.31137358541699</v>
      </c>
      <c r="BB39" s="53">
        <f>VLOOKUP($A39,'RevPAR Raw Data'!$B$6:$BE$43,'RevPAR Raw Data'!P$1,FALSE)</f>
        <v>136.250328996408</v>
      </c>
      <c r="BC39" s="54">
        <f>VLOOKUP($A39,'RevPAR Raw Data'!$B$6:$BE$43,'RevPAR Raw Data'!R$1,FALSE)</f>
        <v>89.360167039371106</v>
      </c>
      <c r="BE39" s="47">
        <f>VLOOKUP($A39,'RevPAR Raw Data'!$B$6:$BE$43,'RevPAR Raw Data'!T$1,FALSE)</f>
        <v>7.4380690084817598</v>
      </c>
      <c r="BF39" s="48">
        <f>VLOOKUP($A39,'RevPAR Raw Data'!$B$6:$BE$43,'RevPAR Raw Data'!U$1,FALSE)</f>
        <v>8.9856000640308498</v>
      </c>
      <c r="BG39" s="48">
        <f>VLOOKUP($A39,'RevPAR Raw Data'!$B$6:$BE$43,'RevPAR Raw Data'!V$1,FALSE)</f>
        <v>13.916490738599</v>
      </c>
      <c r="BH39" s="48">
        <f>VLOOKUP($A39,'RevPAR Raw Data'!$B$6:$BE$43,'RevPAR Raw Data'!W$1,FALSE)</f>
        <v>14.103167096939901</v>
      </c>
      <c r="BI39" s="48">
        <f>VLOOKUP($A39,'RevPAR Raw Data'!$B$6:$BE$43,'RevPAR Raw Data'!X$1,FALSE)</f>
        <v>12.6566881353179</v>
      </c>
      <c r="BJ39" s="49">
        <f>VLOOKUP($A39,'RevPAR Raw Data'!$B$6:$BE$43,'RevPAR Raw Data'!Y$1,FALSE)</f>
        <v>11.7837084385467</v>
      </c>
      <c r="BK39" s="48">
        <f>VLOOKUP($A39,'RevPAR Raw Data'!$B$6:$BE$43,'RevPAR Raw Data'!AA$1,FALSE)</f>
        <v>11.058074108265901</v>
      </c>
      <c r="BL39" s="48">
        <f>VLOOKUP($A39,'RevPAR Raw Data'!$B$6:$BE$43,'RevPAR Raw Data'!AB$1,FALSE)</f>
        <v>7.2142812993952301</v>
      </c>
      <c r="BM39" s="49">
        <f>VLOOKUP($A39,'RevPAR Raw Data'!$B$6:$BE$43,'RevPAR Raw Data'!AC$1,FALSE)</f>
        <v>9.1014721633012705</v>
      </c>
      <c r="BN39" s="50">
        <f>VLOOKUP($A39,'RevPAR Raw Data'!$B$6:$BE$43,'RevPAR Raw Data'!AE$1,FALSE)</f>
        <v>10.5991843731485</v>
      </c>
    </row>
    <row r="40" spans="1:66" x14ac:dyDescent="0.45">
      <c r="A40" s="63" t="s">
        <v>79</v>
      </c>
      <c r="B40" s="47">
        <f>VLOOKUP($A40,'Occupancy Raw Data'!$B$8:$BE$45,'Occupancy Raw Data'!G$3,FALSE)</f>
        <v>41.039925719591402</v>
      </c>
      <c r="C40" s="48">
        <f>VLOOKUP($A40,'Occupancy Raw Data'!$B$8:$BE$45,'Occupancy Raw Data'!H$3,FALSE)</f>
        <v>59.052924791086298</v>
      </c>
      <c r="D40" s="48">
        <f>VLOOKUP($A40,'Occupancy Raw Data'!$B$8:$BE$45,'Occupancy Raw Data'!I$3,FALSE)</f>
        <v>60.074280408542201</v>
      </c>
      <c r="E40" s="48">
        <f>VLOOKUP($A40,'Occupancy Raw Data'!$B$8:$BE$45,'Occupancy Raw Data'!J$3,FALSE)</f>
        <v>59.888579387186603</v>
      </c>
      <c r="F40" s="48">
        <f>VLOOKUP($A40,'Occupancy Raw Data'!$B$8:$BE$45,'Occupancy Raw Data'!K$3,FALSE)</f>
        <v>63.974001857010201</v>
      </c>
      <c r="G40" s="49">
        <f>VLOOKUP($A40,'Occupancy Raw Data'!$B$8:$BE$45,'Occupancy Raw Data'!L$3,FALSE)</f>
        <v>56.805942432683302</v>
      </c>
      <c r="H40" s="48">
        <f>VLOOKUP($A40,'Occupancy Raw Data'!$B$8:$BE$45,'Occupancy Raw Data'!N$3,FALSE)</f>
        <v>72.980501392757603</v>
      </c>
      <c r="I40" s="48">
        <f>VLOOKUP($A40,'Occupancy Raw Data'!$B$8:$BE$45,'Occupancy Raw Data'!O$3,FALSE)</f>
        <v>72.980501392757603</v>
      </c>
      <c r="J40" s="49">
        <f>VLOOKUP($A40,'Occupancy Raw Data'!$B$8:$BE$45,'Occupancy Raw Data'!P$3,FALSE)</f>
        <v>72.980501392757603</v>
      </c>
      <c r="K40" s="50">
        <f>VLOOKUP($A40,'Occupancy Raw Data'!$B$8:$BE$45,'Occupancy Raw Data'!R$3,FALSE)</f>
        <v>61.427244992704601</v>
      </c>
      <c r="M40" s="47">
        <f>VLOOKUP($A40,'Occupancy Raw Data'!$B$8:$BE$45,'Occupancy Raw Data'!T$3,FALSE)</f>
        <v>-8.6776859504132204</v>
      </c>
      <c r="N40" s="48">
        <f>VLOOKUP($A40,'Occupancy Raw Data'!$B$8:$BE$45,'Occupancy Raw Data'!U$3,FALSE)</f>
        <v>6.8907563025209999</v>
      </c>
      <c r="O40" s="48">
        <f>VLOOKUP($A40,'Occupancy Raw Data'!$B$8:$BE$45,'Occupancy Raw Data'!V$3,FALSE)</f>
        <v>1.7295597484276699</v>
      </c>
      <c r="P40" s="48">
        <f>VLOOKUP($A40,'Occupancy Raw Data'!$B$8:$BE$45,'Occupancy Raw Data'!W$3,FALSE)</f>
        <v>0.31104199066874</v>
      </c>
      <c r="Q40" s="48">
        <f>VLOOKUP($A40,'Occupancy Raw Data'!$B$8:$BE$45,'Occupancy Raw Data'!X$3,FALSE)</f>
        <v>20.034843205574902</v>
      </c>
      <c r="R40" s="49">
        <f>VLOOKUP($A40,'Occupancy Raw Data'!$B$8:$BE$45,'Occupancy Raw Data'!Y$3,FALSE)</f>
        <v>4.3315143246930399</v>
      </c>
      <c r="S40" s="48">
        <f>VLOOKUP($A40,'Occupancy Raw Data'!$B$8:$BE$45,'Occupancy Raw Data'!AA$3,FALSE)</f>
        <v>4.6604527296937404</v>
      </c>
      <c r="T40" s="48">
        <f>VLOOKUP($A40,'Occupancy Raw Data'!$B$8:$BE$45,'Occupancy Raw Data'!AB$3,FALSE)</f>
        <v>-3.0826140567200899</v>
      </c>
      <c r="U40" s="49">
        <f>VLOOKUP($A40,'Occupancy Raw Data'!$B$8:$BE$45,'Occupancy Raw Data'!AC$3,FALSE)</f>
        <v>0.64020486555697798</v>
      </c>
      <c r="V40" s="50">
        <f>VLOOKUP($A40,'Occupancy Raw Data'!$B$8:$BE$45,'Occupancy Raw Data'!AE$3,FALSE)</f>
        <v>3.04850912327547</v>
      </c>
      <c r="X40" s="51">
        <f>VLOOKUP($A40,'ADR Raw Data'!$B$6:$BE$43,'ADR Raw Data'!G$1,FALSE)</f>
        <v>95.992217194570102</v>
      </c>
      <c r="Y40" s="52">
        <f>VLOOKUP($A40,'ADR Raw Data'!$B$6:$BE$43,'ADR Raw Data'!H$1,FALSE)</f>
        <v>97.152201257861606</v>
      </c>
      <c r="Z40" s="52">
        <f>VLOOKUP($A40,'ADR Raw Data'!$B$6:$BE$43,'ADR Raw Data'!I$1,FALSE)</f>
        <v>96.812256568778906</v>
      </c>
      <c r="AA40" s="52">
        <f>VLOOKUP($A40,'ADR Raw Data'!$B$6:$BE$43,'ADR Raw Data'!J$1,FALSE)</f>
        <v>94.999379844961197</v>
      </c>
      <c r="AB40" s="52">
        <f>VLOOKUP($A40,'ADR Raw Data'!$B$6:$BE$43,'ADR Raw Data'!K$1,FALSE)</f>
        <v>112.165515239477</v>
      </c>
      <c r="AC40" s="53">
        <f>VLOOKUP($A40,'ADR Raw Data'!$B$6:$BE$43,'ADR Raw Data'!L$1,FALSE)</f>
        <v>99.840317097090505</v>
      </c>
      <c r="AD40" s="52">
        <f>VLOOKUP($A40,'ADR Raw Data'!$B$6:$BE$43,'ADR Raw Data'!N$1,FALSE)</f>
        <v>135.24034351144999</v>
      </c>
      <c r="AE40" s="52">
        <f>VLOOKUP($A40,'ADR Raw Data'!$B$6:$BE$43,'ADR Raw Data'!O$1,FALSE)</f>
        <v>139.94034351145001</v>
      </c>
      <c r="AF40" s="53">
        <f>VLOOKUP($A40,'ADR Raw Data'!$B$6:$BE$43,'ADR Raw Data'!P$1,FALSE)</f>
        <v>137.59034351144999</v>
      </c>
      <c r="AG40" s="54">
        <f>VLOOKUP($A40,'ADR Raw Data'!$B$6:$BE$43,'ADR Raw Data'!R$1,FALSE)</f>
        <v>112.65462103217401</v>
      </c>
      <c r="AI40" s="47">
        <f>VLOOKUP($A40,'ADR Raw Data'!$B$6:$BE$43,'ADR Raw Data'!T$1,FALSE)</f>
        <v>-9.0475447909778808</v>
      </c>
      <c r="AJ40" s="48">
        <f>VLOOKUP($A40,'ADR Raw Data'!$B$6:$BE$43,'ADR Raw Data'!U$1,FALSE)</f>
        <v>-3.5635355939319702</v>
      </c>
      <c r="AK40" s="48">
        <f>VLOOKUP($A40,'ADR Raw Data'!$B$6:$BE$43,'ADR Raw Data'!V$1,FALSE)</f>
        <v>-1.1730250200615999</v>
      </c>
      <c r="AL40" s="48">
        <f>VLOOKUP($A40,'ADR Raw Data'!$B$6:$BE$43,'ADR Raw Data'!W$1,FALSE)</f>
        <v>1.6617502350127999</v>
      </c>
      <c r="AM40" s="48">
        <f>VLOOKUP($A40,'ADR Raw Data'!$B$6:$BE$43,'ADR Raw Data'!X$1,FALSE)</f>
        <v>12.2854298187089</v>
      </c>
      <c r="AN40" s="49">
        <f>VLOOKUP($A40,'ADR Raw Data'!$B$6:$BE$43,'ADR Raw Data'!Y$1,FALSE)</f>
        <v>0.68101732724608899</v>
      </c>
      <c r="AO40" s="48">
        <f>VLOOKUP($A40,'ADR Raw Data'!$B$6:$BE$43,'ADR Raw Data'!AA$1,FALSE)</f>
        <v>11.623734054803</v>
      </c>
      <c r="AP40" s="48">
        <f>VLOOKUP($A40,'ADR Raw Data'!$B$6:$BE$43,'ADR Raw Data'!AB$1,FALSE)</f>
        <v>7.9072356981084502</v>
      </c>
      <c r="AQ40" s="49">
        <f>VLOOKUP($A40,'ADR Raw Data'!$B$6:$BE$43,'ADR Raw Data'!AC$1,FALSE)</f>
        <v>9.5592234148203605</v>
      </c>
      <c r="AR40" s="50">
        <f>VLOOKUP($A40,'ADR Raw Data'!$B$6:$BE$43,'ADR Raw Data'!AE$1,FALSE)</f>
        <v>3.9747706249646</v>
      </c>
      <c r="AS40" s="40"/>
      <c r="AT40" s="51">
        <f>VLOOKUP($A40,'RevPAR Raw Data'!$B$6:$BE$43,'RevPAR Raw Data'!G$1,FALSE)</f>
        <v>39.395134633240403</v>
      </c>
      <c r="AU40" s="52">
        <f>VLOOKUP($A40,'RevPAR Raw Data'!$B$6:$BE$43,'RevPAR Raw Data'!H$1,FALSE)</f>
        <v>57.371216341689802</v>
      </c>
      <c r="AV40" s="52">
        <f>VLOOKUP($A40,'RevPAR Raw Data'!$B$6:$BE$43,'RevPAR Raw Data'!I$1,FALSE)</f>
        <v>58.159266480965599</v>
      </c>
      <c r="AW40" s="52">
        <f>VLOOKUP($A40,'RevPAR Raw Data'!$B$6:$BE$43,'RevPAR Raw Data'!J$1,FALSE)</f>
        <v>56.893779015784503</v>
      </c>
      <c r="AX40" s="52">
        <f>VLOOKUP($A40,'RevPAR Raw Data'!$B$6:$BE$43,'RevPAR Raw Data'!K$1,FALSE)</f>
        <v>71.756768802228393</v>
      </c>
      <c r="AY40" s="53">
        <f>VLOOKUP($A40,'RevPAR Raw Data'!$B$6:$BE$43,'RevPAR Raw Data'!L$1,FALSE)</f>
        <v>56.715233054781798</v>
      </c>
      <c r="AZ40" s="52">
        <f>VLOOKUP($A40,'RevPAR Raw Data'!$B$6:$BE$43,'RevPAR Raw Data'!N$1,FALSE)</f>
        <v>98.699080779944197</v>
      </c>
      <c r="BA40" s="52">
        <f>VLOOKUP($A40,'RevPAR Raw Data'!$B$6:$BE$43,'RevPAR Raw Data'!O$1,FALSE)</f>
        <v>102.129164345403</v>
      </c>
      <c r="BB40" s="53">
        <f>VLOOKUP($A40,'RevPAR Raw Data'!$B$6:$BE$43,'RevPAR Raw Data'!P$1,FALSE)</f>
        <v>100.414122562674</v>
      </c>
      <c r="BC40" s="54">
        <f>VLOOKUP($A40,'RevPAR Raw Data'!$B$6:$BE$43,'RevPAR Raw Data'!R$1,FALSE)</f>
        <v>69.200630057036705</v>
      </c>
      <c r="BE40" s="47">
        <f>VLOOKUP($A40,'RevPAR Raw Data'!$B$6:$BE$43,'RevPAR Raw Data'!T$1,FALSE)</f>
        <v>-16.940113218206999</v>
      </c>
      <c r="BF40" s="48">
        <f>VLOOKUP($A40,'RevPAR Raw Data'!$B$6:$BE$43,'RevPAR Raw Data'!U$1,FALSE)</f>
        <v>3.0816661550575799</v>
      </c>
      <c r="BG40" s="48">
        <f>VLOOKUP($A40,'RevPAR Raw Data'!$B$6:$BE$43,'RevPAR Raw Data'!V$1,FALSE)</f>
        <v>0.53624655978009494</v>
      </c>
      <c r="BH40" s="48">
        <f>VLOOKUP($A40,'RevPAR Raw Data'!$B$6:$BE$43,'RevPAR Raw Data'!W$1,FALSE)</f>
        <v>1.97796096669247</v>
      </c>
      <c r="BI40" s="48">
        <f>VLOOKUP($A40,'RevPAR Raw Data'!$B$6:$BE$43,'RevPAR Raw Data'!X$1,FALSE)</f>
        <v>34.781639625593101</v>
      </c>
      <c r="BJ40" s="49">
        <f>VLOOKUP($A40,'RevPAR Raw Data'!$B$6:$BE$43,'RevPAR Raw Data'!Y$1,FALSE)</f>
        <v>5.04203001502243</v>
      </c>
      <c r="BK40" s="48">
        <f>VLOOKUP($A40,'RevPAR Raw Data'!$B$6:$BE$43,'RevPAR Raw Data'!AA$1,FALSE)</f>
        <v>16.825905415546199</v>
      </c>
      <c r="BL40" s="48">
        <f>VLOOKUP($A40,'RevPAR Raw Data'!$B$6:$BE$43,'RevPAR Raw Data'!AB$1,FALSE)</f>
        <v>4.5808720822604796</v>
      </c>
      <c r="BM40" s="49">
        <f>VLOOKUP($A40,'RevPAR Raw Data'!$B$6:$BE$43,'RevPAR Raw Data'!AC$1,FALSE)</f>
        <v>10.2606268937884</v>
      </c>
      <c r="BN40" s="50">
        <f>VLOOKUP($A40,'RevPAR Raw Data'!$B$6:$BE$43,'RevPAR Raw Data'!AE$1,FALSE)</f>
        <v>7.1444509933714002</v>
      </c>
    </row>
    <row r="41" spans="1:66" x14ac:dyDescent="0.45">
      <c r="A41" s="63" t="s">
        <v>80</v>
      </c>
      <c r="B41" s="47">
        <f>VLOOKUP($A41,'Occupancy Raw Data'!$B$8:$BE$45,'Occupancy Raw Data'!G$3,FALSE)</f>
        <v>42.694928084784202</v>
      </c>
      <c r="C41" s="48">
        <f>VLOOKUP($A41,'Occupancy Raw Data'!$B$8:$BE$45,'Occupancy Raw Data'!H$3,FALSE)</f>
        <v>52.460257380772099</v>
      </c>
      <c r="D41" s="48">
        <f>VLOOKUP($A41,'Occupancy Raw Data'!$B$8:$BE$45,'Occupancy Raw Data'!I$3,FALSE)</f>
        <v>53.747161241483703</v>
      </c>
      <c r="E41" s="48">
        <f>VLOOKUP($A41,'Occupancy Raw Data'!$B$8:$BE$45,'Occupancy Raw Data'!J$3,FALSE)</f>
        <v>55.942467827403398</v>
      </c>
      <c r="F41" s="48">
        <f>VLOOKUP($A41,'Occupancy Raw Data'!$B$8:$BE$45,'Occupancy Raw Data'!K$3,FALSE)</f>
        <v>57.456472369417099</v>
      </c>
      <c r="G41" s="49">
        <f>VLOOKUP($A41,'Occupancy Raw Data'!$B$8:$BE$45,'Occupancy Raw Data'!L$3,FALSE)</f>
        <v>52.460257380772099</v>
      </c>
      <c r="H41" s="48">
        <f>VLOOKUP($A41,'Occupancy Raw Data'!$B$8:$BE$45,'Occupancy Raw Data'!N$3,FALSE)</f>
        <v>70.174110522331503</v>
      </c>
      <c r="I41" s="48">
        <f>VLOOKUP($A41,'Occupancy Raw Data'!$B$8:$BE$45,'Occupancy Raw Data'!O$3,FALSE)</f>
        <v>71.968616262482101</v>
      </c>
      <c r="J41" s="49">
        <f>VLOOKUP($A41,'Occupancy Raw Data'!$B$8:$BE$45,'Occupancy Raw Data'!P$3,FALSE)</f>
        <v>71.098053617333804</v>
      </c>
      <c r="K41" s="50">
        <f>VLOOKUP($A41,'Occupancy Raw Data'!$B$8:$BE$45,'Occupancy Raw Data'!R$3,FALSE)</f>
        <v>57.900943396226403</v>
      </c>
      <c r="M41" s="47">
        <f>VLOOKUP($A41,'Occupancy Raw Data'!$B$8:$BE$45,'Occupancy Raw Data'!T$3,FALSE)</f>
        <v>-0.35335689045936303</v>
      </c>
      <c r="N41" s="48">
        <f>VLOOKUP($A41,'Occupancy Raw Data'!$B$8:$BE$45,'Occupancy Raw Data'!U$3,FALSE)</f>
        <v>-2.3943661971830901</v>
      </c>
      <c r="O41" s="48">
        <f>VLOOKUP($A41,'Occupancy Raw Data'!$B$8:$BE$45,'Occupancy Raw Data'!V$3,FALSE)</f>
        <v>-9.6692111959287494</v>
      </c>
      <c r="P41" s="48">
        <f>VLOOKUP($A41,'Occupancy Raw Data'!$B$8:$BE$45,'Occupancy Raw Data'!W$3,FALSE)</f>
        <v>-4.3984476067270304</v>
      </c>
      <c r="Q41" s="48">
        <f>VLOOKUP($A41,'Occupancy Raw Data'!$B$8:$BE$45,'Occupancy Raw Data'!X$3,FALSE)</f>
        <v>6.9014084507042197</v>
      </c>
      <c r="R41" s="49">
        <f>VLOOKUP($A41,'Occupancy Raw Data'!$B$8:$BE$45,'Occupancy Raw Data'!Y$3,FALSE)</f>
        <v>-2.2566995768688201</v>
      </c>
      <c r="S41" s="48">
        <f>VLOOKUP($A41,'Occupancy Raw Data'!$B$8:$BE$45,'Occupancy Raw Data'!AA$3,FALSE)</f>
        <v>9.3156699470098392</v>
      </c>
      <c r="T41" s="48">
        <f>VLOOKUP($A41,'Occupancy Raw Data'!$B$8:$BE$45,'Occupancy Raw Data'!AB$3,FALSE)</f>
        <v>6.9989395546129298</v>
      </c>
      <c r="U41" s="49">
        <f>VLOOKUP($A41,'Occupancy Raw Data'!$B$8:$BE$45,'Occupancy Raw Data'!AC$3,FALSE)</f>
        <v>8.1708856988627403</v>
      </c>
      <c r="V41" s="50">
        <f>VLOOKUP($A41,'Occupancy Raw Data'!$B$8:$BE$45,'Occupancy Raw Data'!AE$3,FALSE)</f>
        <v>1.1117253925564801</v>
      </c>
      <c r="X41" s="51">
        <f>VLOOKUP($A41,'ADR Raw Data'!$B$6:$BE$43,'ADR Raw Data'!G$1,FALSE)</f>
        <v>100.567588652482</v>
      </c>
      <c r="Y41" s="52">
        <f>VLOOKUP($A41,'ADR Raw Data'!$B$6:$BE$43,'ADR Raw Data'!H$1,FALSE)</f>
        <v>102.225916305916</v>
      </c>
      <c r="Z41" s="52">
        <f>VLOOKUP($A41,'ADR Raw Data'!$B$6:$BE$43,'ADR Raw Data'!I$1,FALSE)</f>
        <v>102.973309859154</v>
      </c>
      <c r="AA41" s="52">
        <f>VLOOKUP($A41,'ADR Raw Data'!$B$6:$BE$43,'ADR Raw Data'!J$1,FALSE)</f>
        <v>102.26364005412699</v>
      </c>
      <c r="AB41" s="52">
        <f>VLOOKUP($A41,'ADR Raw Data'!$B$6:$BE$43,'ADR Raw Data'!K$1,FALSE)</f>
        <v>106.847496706192</v>
      </c>
      <c r="AC41" s="53">
        <f>VLOOKUP($A41,'ADR Raw Data'!$B$6:$BE$43,'ADR Raw Data'!L$1,FALSE)</f>
        <v>103.129526695526</v>
      </c>
      <c r="AD41" s="52">
        <f>VLOOKUP($A41,'ADR Raw Data'!$B$6:$BE$43,'ADR Raw Data'!N$1,FALSE)</f>
        <v>134.94236245954599</v>
      </c>
      <c r="AE41" s="52">
        <f>VLOOKUP($A41,'ADR Raw Data'!$B$6:$BE$43,'ADR Raw Data'!O$1,FALSE)</f>
        <v>142.00673934588701</v>
      </c>
      <c r="AF41" s="53">
        <f>VLOOKUP($A41,'ADR Raw Data'!$B$6:$BE$43,'ADR Raw Data'!P$1,FALSE)</f>
        <v>138.62415805785099</v>
      </c>
      <c r="AG41" s="54">
        <f>VLOOKUP($A41,'ADR Raw Data'!$B$6:$BE$43,'ADR Raw Data'!R$1,FALSE)</f>
        <v>115.852653212368</v>
      </c>
      <c r="AI41" s="47">
        <f>VLOOKUP($A41,'ADR Raw Data'!$B$6:$BE$43,'ADR Raw Data'!T$1,FALSE)</f>
        <v>5.1289207814256201</v>
      </c>
      <c r="AJ41" s="48">
        <f>VLOOKUP($A41,'ADR Raw Data'!$B$6:$BE$43,'ADR Raw Data'!U$1,FALSE)</f>
        <v>6.5737187506019499</v>
      </c>
      <c r="AK41" s="48">
        <f>VLOOKUP($A41,'ADR Raw Data'!$B$6:$BE$43,'ADR Raw Data'!V$1,FALSE)</f>
        <v>6.9721209996429803</v>
      </c>
      <c r="AL41" s="48">
        <f>VLOOKUP($A41,'ADR Raw Data'!$B$6:$BE$43,'ADR Raw Data'!W$1,FALSE)</f>
        <v>6.0692767181427003</v>
      </c>
      <c r="AM41" s="48">
        <f>VLOOKUP($A41,'ADR Raw Data'!$B$6:$BE$43,'ADR Raw Data'!X$1,FALSE)</f>
        <v>13.1874105236187</v>
      </c>
      <c r="AN41" s="49">
        <f>VLOOKUP($A41,'ADR Raw Data'!$B$6:$BE$43,'ADR Raw Data'!Y$1,FALSE)</f>
        <v>7.6990087985371698</v>
      </c>
      <c r="AO41" s="48">
        <f>VLOOKUP($A41,'ADR Raw Data'!$B$6:$BE$43,'ADR Raw Data'!AA$1,FALSE)</f>
        <v>18.2365841158378</v>
      </c>
      <c r="AP41" s="48">
        <f>VLOOKUP($A41,'ADR Raw Data'!$B$6:$BE$43,'ADR Raw Data'!AB$1,FALSE)</f>
        <v>23.397733085170501</v>
      </c>
      <c r="AQ41" s="49">
        <f>VLOOKUP($A41,'ADR Raw Data'!$B$6:$BE$43,'ADR Raw Data'!AC$1,FALSE)</f>
        <v>20.9466988096693</v>
      </c>
      <c r="AR41" s="50">
        <f>VLOOKUP($A41,'ADR Raw Data'!$B$6:$BE$43,'ADR Raw Data'!AE$1,FALSE)</f>
        <v>13.349970847495999</v>
      </c>
      <c r="AS41" s="40"/>
      <c r="AT41" s="51">
        <f>VLOOKUP($A41,'RevPAR Raw Data'!$B$6:$BE$43,'RevPAR Raw Data'!G$1,FALSE)</f>
        <v>42.937259651778902</v>
      </c>
      <c r="AU41" s="52">
        <f>VLOOKUP($A41,'RevPAR Raw Data'!$B$6:$BE$43,'RevPAR Raw Data'!H$1,FALSE)</f>
        <v>53.627978803936401</v>
      </c>
      <c r="AV41" s="52">
        <f>VLOOKUP($A41,'RevPAR Raw Data'!$B$6:$BE$43,'RevPAR Raw Data'!I$1,FALSE)</f>
        <v>55.345230885692601</v>
      </c>
      <c r="AW41" s="52">
        <f>VLOOKUP($A41,'RevPAR Raw Data'!$B$6:$BE$43,'RevPAR Raw Data'!J$1,FALSE)</f>
        <v>57.208803936411798</v>
      </c>
      <c r="AX41" s="52">
        <f>VLOOKUP($A41,'RevPAR Raw Data'!$B$6:$BE$43,'RevPAR Raw Data'!K$1,FALSE)</f>
        <v>61.390802422407198</v>
      </c>
      <c r="AY41" s="53">
        <f>VLOOKUP($A41,'RevPAR Raw Data'!$B$6:$BE$43,'RevPAR Raw Data'!L$1,FALSE)</f>
        <v>54.102015140045403</v>
      </c>
      <c r="AZ41" s="52">
        <f>VLOOKUP($A41,'RevPAR Raw Data'!$B$6:$BE$43,'RevPAR Raw Data'!N$1,FALSE)</f>
        <v>94.6946025738077</v>
      </c>
      <c r="BA41" s="52">
        <f>VLOOKUP($A41,'RevPAR Raw Data'!$B$6:$BE$43,'RevPAR Raw Data'!O$1,FALSE)</f>
        <v>102.200285306704</v>
      </c>
      <c r="BB41" s="53">
        <f>VLOOKUP($A41,'RevPAR Raw Data'!$B$6:$BE$43,'RevPAR Raw Data'!P$1,FALSE)</f>
        <v>98.559078222548607</v>
      </c>
      <c r="BC41" s="54">
        <f>VLOOKUP($A41,'RevPAR Raw Data'!$B$6:$BE$43,'RevPAR Raw Data'!R$1,FALSE)</f>
        <v>67.079779159519703</v>
      </c>
      <c r="BE41" s="47">
        <f>VLOOKUP($A41,'RevPAR Raw Data'!$B$6:$BE$43,'RevPAR Raw Data'!T$1,FALSE)</f>
        <v>4.7574404959788801</v>
      </c>
      <c r="BF41" s="48">
        <f>VLOOKUP($A41,'RevPAR Raw Data'!$B$6:$BE$43,'RevPAR Raw Data'!U$1,FALSE)</f>
        <v>4.0219536537565501</v>
      </c>
      <c r="BG41" s="48">
        <f>VLOOKUP($A41,'RevPAR Raw Data'!$B$6:$BE$43,'RevPAR Raw Data'!V$1,FALSE)</f>
        <v>-3.3712393005769399</v>
      </c>
      <c r="BH41" s="48">
        <f>VLOOKUP($A41,'RevPAR Raw Data'!$B$6:$BE$43,'RevPAR Raw Data'!W$1,FALSE)</f>
        <v>1.4038751548608699</v>
      </c>
      <c r="BI41" s="48">
        <f>VLOOKUP($A41,'RevPAR Raw Data'!$B$6:$BE$43,'RevPAR Raw Data'!X$1,FALSE)</f>
        <v>20.998936038629001</v>
      </c>
      <c r="BJ41" s="49">
        <f>VLOOKUP($A41,'RevPAR Raw Data'!$B$6:$BE$43,'RevPAR Raw Data'!Y$1,FALSE)</f>
        <v>5.2685657226886597</v>
      </c>
      <c r="BK41" s="48">
        <f>VLOOKUP($A41,'RevPAR Raw Data'!$B$6:$BE$43,'RevPAR Raw Data'!AA$1,FALSE)</f>
        <v>29.251114048687899</v>
      </c>
      <c r="BL41" s="48">
        <f>VLOOKUP($A41,'RevPAR Raw Data'!$B$6:$BE$43,'RevPAR Raw Data'!AB$1,FALSE)</f>
        <v>32.034265835564199</v>
      </c>
      <c r="BM41" s="49">
        <f>VLOOKUP($A41,'RevPAR Raw Data'!$B$6:$BE$43,'RevPAR Raw Data'!AC$1,FALSE)</f>
        <v>30.8291153259552</v>
      </c>
      <c r="BN41" s="50">
        <f>VLOOKUP($A41,'RevPAR Raw Data'!$B$6:$BE$43,'RevPAR Raw Data'!AE$1,FALSE)</f>
        <v>14.610111255863</v>
      </c>
    </row>
    <row r="42" spans="1:66" x14ac:dyDescent="0.45">
      <c r="A42" s="63" t="s">
        <v>81</v>
      </c>
      <c r="B42" s="47">
        <f>VLOOKUP($A42,'Occupancy Raw Data'!$B$8:$BE$45,'Occupancy Raw Data'!G$3,FALSE)</f>
        <v>49.868286651255303</v>
      </c>
      <c r="C42" s="48">
        <f>VLOOKUP($A42,'Occupancy Raw Data'!$B$8:$BE$45,'Occupancy Raw Data'!H$3,FALSE)</f>
        <v>55.236277619482799</v>
      </c>
      <c r="D42" s="48">
        <f>VLOOKUP($A42,'Occupancy Raw Data'!$B$8:$BE$45,'Occupancy Raw Data'!I$3,FALSE)</f>
        <v>58.633944411590697</v>
      </c>
      <c r="E42" s="48">
        <f>VLOOKUP($A42,'Occupancy Raw Data'!$B$8:$BE$45,'Occupancy Raw Data'!J$3,FALSE)</f>
        <v>60.655341110692902</v>
      </c>
      <c r="F42" s="48">
        <f>VLOOKUP($A42,'Occupancy Raw Data'!$B$8:$BE$45,'Occupancy Raw Data'!K$3,FALSE)</f>
        <v>63.526154507822099</v>
      </c>
      <c r="G42" s="49">
        <f>VLOOKUP($A42,'Occupancy Raw Data'!$B$8:$BE$45,'Occupancy Raw Data'!L$3,FALSE)</f>
        <v>57.5840008601688</v>
      </c>
      <c r="H42" s="48">
        <f>VLOOKUP($A42,'Occupancy Raw Data'!$B$8:$BE$45,'Occupancy Raw Data'!N$3,FALSE)</f>
        <v>73.998709746787796</v>
      </c>
      <c r="I42" s="48">
        <f>VLOOKUP($A42,'Occupancy Raw Data'!$B$8:$BE$45,'Occupancy Raw Data'!O$3,FALSE)</f>
        <v>79.167786678135499</v>
      </c>
      <c r="J42" s="49">
        <f>VLOOKUP($A42,'Occupancy Raw Data'!$B$8:$BE$45,'Occupancy Raw Data'!P$3,FALSE)</f>
        <v>76.583248212461598</v>
      </c>
      <c r="K42" s="50">
        <f>VLOOKUP($A42,'Occupancy Raw Data'!$B$8:$BE$45,'Occupancy Raw Data'!R$3,FALSE)</f>
        <v>63.012357246538201</v>
      </c>
      <c r="M42" s="47">
        <f>VLOOKUP($A42,'Occupancy Raw Data'!$B$8:$BE$45,'Occupancy Raw Data'!T$3,FALSE)</f>
        <v>-1.15298628099022</v>
      </c>
      <c r="N42" s="48">
        <f>VLOOKUP($A42,'Occupancy Raw Data'!$B$8:$BE$45,'Occupancy Raw Data'!U$3,FALSE)</f>
        <v>-1.03643835111998</v>
      </c>
      <c r="O42" s="48">
        <f>VLOOKUP($A42,'Occupancy Raw Data'!$B$8:$BE$45,'Occupancy Raw Data'!V$3,FALSE)</f>
        <v>0.81387992447855695</v>
      </c>
      <c r="P42" s="48">
        <f>VLOOKUP($A42,'Occupancy Raw Data'!$B$8:$BE$45,'Occupancy Raw Data'!W$3,FALSE)</f>
        <v>2.06629980580712</v>
      </c>
      <c r="Q42" s="48">
        <f>VLOOKUP($A42,'Occupancy Raw Data'!$B$8:$BE$45,'Occupancy Raw Data'!X$3,FALSE)</f>
        <v>-0.25904894608873402</v>
      </c>
      <c r="R42" s="49">
        <f>VLOOKUP($A42,'Occupancy Raw Data'!$B$8:$BE$45,'Occupancy Raw Data'!Y$3,FALSE)</f>
        <v>0.13065065136757401</v>
      </c>
      <c r="S42" s="48">
        <f>VLOOKUP($A42,'Occupancy Raw Data'!$B$8:$BE$45,'Occupancy Raw Data'!AA$3,FALSE)</f>
        <v>-4.66017788538577</v>
      </c>
      <c r="T42" s="48">
        <f>VLOOKUP($A42,'Occupancy Raw Data'!$B$8:$BE$45,'Occupancy Raw Data'!AB$3,FALSE)</f>
        <v>-1.0294685813722899E-2</v>
      </c>
      <c r="U42" s="49">
        <f>VLOOKUP($A42,'Occupancy Raw Data'!$B$8:$BE$45,'Occupancy Raw Data'!AC$3,FALSE)</f>
        <v>-2.3121013517487801</v>
      </c>
      <c r="V42" s="50">
        <f>VLOOKUP($A42,'Occupancy Raw Data'!$B$8:$BE$45,'Occupancy Raw Data'!AE$3,FALSE)</f>
        <v>-0.72520877628167402</v>
      </c>
      <c r="X42" s="51">
        <f>VLOOKUP($A42,'ADR Raw Data'!$B$6:$BE$43,'ADR Raw Data'!G$1,FALSE)</f>
        <v>99.847202457956001</v>
      </c>
      <c r="Y42" s="52">
        <f>VLOOKUP($A42,'ADR Raw Data'!$B$6:$BE$43,'ADR Raw Data'!H$1,FALSE)</f>
        <v>101.168666601781</v>
      </c>
      <c r="Z42" s="52">
        <f>VLOOKUP($A42,'ADR Raw Data'!$B$6:$BE$43,'ADR Raw Data'!I$1,FALSE)</f>
        <v>103.115506349424</v>
      </c>
      <c r="AA42" s="52">
        <f>VLOOKUP($A42,'ADR Raw Data'!$B$6:$BE$43,'ADR Raw Data'!J$1,FALSE)</f>
        <v>104.805929980057</v>
      </c>
      <c r="AB42" s="52">
        <f>VLOOKUP($A42,'ADR Raw Data'!$B$6:$BE$43,'ADR Raw Data'!K$1,FALSE)</f>
        <v>109.296103330089</v>
      </c>
      <c r="AC42" s="53">
        <f>VLOOKUP($A42,'ADR Raw Data'!$B$6:$BE$43,'ADR Raw Data'!L$1,FALSE)</f>
        <v>103.89572961012701</v>
      </c>
      <c r="AD42" s="52">
        <f>VLOOKUP($A42,'ADR Raw Data'!$B$6:$BE$43,'ADR Raw Data'!N$1,FALSE)</f>
        <v>133.449456209815</v>
      </c>
      <c r="AE42" s="52">
        <f>VLOOKUP($A42,'ADR Raw Data'!$B$6:$BE$43,'ADR Raw Data'!O$1,FALSE)</f>
        <v>143.530257707456</v>
      </c>
      <c r="AF42" s="53">
        <f>VLOOKUP($A42,'ADR Raw Data'!$B$6:$BE$43,'ADR Raw Data'!P$1,FALSE)</f>
        <v>138.659960864147</v>
      </c>
      <c r="AG42" s="54">
        <f>VLOOKUP($A42,'ADR Raw Data'!$B$6:$BE$43,'ADR Raw Data'!R$1,FALSE)</f>
        <v>115.967546574198</v>
      </c>
      <c r="AI42" s="47">
        <f>VLOOKUP($A42,'ADR Raw Data'!$B$6:$BE$43,'ADR Raw Data'!T$1,FALSE)</f>
        <v>3.8746371008398701</v>
      </c>
      <c r="AJ42" s="48">
        <f>VLOOKUP($A42,'ADR Raw Data'!$B$6:$BE$43,'ADR Raw Data'!U$1,FALSE)</f>
        <v>5.4043789223602099</v>
      </c>
      <c r="AK42" s="48">
        <f>VLOOKUP($A42,'ADR Raw Data'!$B$6:$BE$43,'ADR Raw Data'!V$1,FALSE)</f>
        <v>6.0683800073592202</v>
      </c>
      <c r="AL42" s="48">
        <f>VLOOKUP($A42,'ADR Raw Data'!$B$6:$BE$43,'ADR Raw Data'!W$1,FALSE)</f>
        <v>6.5427774798401002</v>
      </c>
      <c r="AM42" s="48">
        <f>VLOOKUP($A42,'ADR Raw Data'!$B$6:$BE$43,'ADR Raw Data'!X$1,FALSE)</f>
        <v>8.1233192708554292</v>
      </c>
      <c r="AN42" s="49">
        <f>VLOOKUP($A42,'ADR Raw Data'!$B$6:$BE$43,'ADR Raw Data'!Y$1,FALSE)</f>
        <v>6.1460411050154597</v>
      </c>
      <c r="AO42" s="48">
        <f>VLOOKUP($A42,'ADR Raw Data'!$B$6:$BE$43,'ADR Raw Data'!AA$1,FALSE)</f>
        <v>1.49173764867617</v>
      </c>
      <c r="AP42" s="48">
        <f>VLOOKUP($A42,'ADR Raw Data'!$B$6:$BE$43,'ADR Raw Data'!AB$1,FALSE)</f>
        <v>5.6152956113733596</v>
      </c>
      <c r="AQ42" s="49">
        <f>VLOOKUP($A42,'ADR Raw Data'!$B$6:$BE$43,'ADR Raw Data'!AC$1,FALSE)</f>
        <v>3.6977413323628801</v>
      </c>
      <c r="AR42" s="50">
        <f>VLOOKUP($A42,'ADR Raw Data'!$B$6:$BE$43,'ADR Raw Data'!AE$1,FALSE)</f>
        <v>4.9312226814176503</v>
      </c>
      <c r="AS42" s="40"/>
      <c r="AT42" s="51">
        <f>VLOOKUP($A42,'RevPAR Raw Data'!$B$6:$BE$43,'RevPAR Raw Data'!G$1,FALSE)</f>
        <v>49.7920891349927</v>
      </c>
      <c r="AU42" s="52">
        <f>VLOOKUP($A42,'RevPAR Raw Data'!$B$6:$BE$43,'RevPAR Raw Data'!H$1,FALSE)</f>
        <v>55.881805548088799</v>
      </c>
      <c r="AV42" s="52">
        <f>VLOOKUP($A42,'RevPAR Raw Data'!$B$6:$BE$43,'RevPAR Raw Data'!I$1,FALSE)</f>
        <v>60.460688672651997</v>
      </c>
      <c r="AW42" s="52">
        <f>VLOOKUP($A42,'RevPAR Raw Data'!$B$6:$BE$43,'RevPAR Raw Data'!J$1,FALSE)</f>
        <v>63.5703943336379</v>
      </c>
      <c r="AX42" s="52">
        <f>VLOOKUP($A42,'RevPAR Raw Data'!$B$6:$BE$43,'RevPAR Raw Data'!K$1,FALSE)</f>
        <v>69.431611472501402</v>
      </c>
      <c r="AY42" s="53">
        <f>VLOOKUP($A42,'RevPAR Raw Data'!$B$6:$BE$43,'RevPAR Raw Data'!L$1,FALSE)</f>
        <v>59.827317832374597</v>
      </c>
      <c r="AZ42" s="52">
        <f>VLOOKUP($A42,'RevPAR Raw Data'!$B$6:$BE$43,'RevPAR Raw Data'!N$1,FALSE)</f>
        <v>98.750875759367702</v>
      </c>
      <c r="BA42" s="52">
        <f>VLOOKUP($A42,'RevPAR Raw Data'!$B$6:$BE$43,'RevPAR Raw Data'!O$1,FALSE)</f>
        <v>113.62972824041699</v>
      </c>
      <c r="BB42" s="53">
        <f>VLOOKUP($A42,'RevPAR Raw Data'!$B$6:$BE$43,'RevPAR Raw Data'!P$1,FALSE)</f>
        <v>106.190301999892</v>
      </c>
      <c r="BC42" s="54">
        <f>VLOOKUP($A42,'RevPAR Raw Data'!$B$6:$BE$43,'RevPAR Raw Data'!R$1,FALSE)</f>
        <v>73.0738847373797</v>
      </c>
      <c r="BE42" s="47">
        <f>VLOOKUP($A42,'RevPAR Raw Data'!$B$6:$BE$43,'RevPAR Raw Data'!T$1,FALSE)</f>
        <v>2.6769767856388098</v>
      </c>
      <c r="BF42" s="48">
        <f>VLOOKUP($A42,'RevPAR Raw Data'!$B$6:$BE$43,'RevPAR Raw Data'!U$1,FALSE)</f>
        <v>4.3119275154490504</v>
      </c>
      <c r="BG42" s="48">
        <f>VLOOKUP($A42,'RevPAR Raw Data'!$B$6:$BE$43,'RevPAR Raw Data'!V$1,FALSE)</f>
        <v>6.9316492584587399</v>
      </c>
      <c r="BH42" s="48">
        <f>VLOOKUP($A42,'RevPAR Raw Data'!$B$6:$BE$43,'RevPAR Raw Data'!W$1,FALSE)</f>
        <v>8.7442706840075495</v>
      </c>
      <c r="BI42" s="48">
        <f>VLOOKUP($A42,'RevPAR Raw Data'!$B$6:$BE$43,'RevPAR Raw Data'!X$1,FALSE)</f>
        <v>7.8432269518081199</v>
      </c>
      <c r="BJ42" s="49">
        <f>VLOOKUP($A42,'RevPAR Raw Data'!$B$6:$BE$43,'RevPAR Raw Data'!Y$1,FALSE)</f>
        <v>6.2847215991200498</v>
      </c>
      <c r="BK42" s="48">
        <f>VLOOKUP($A42,'RevPAR Raw Data'!$B$6:$BE$43,'RevPAR Raw Data'!AA$1,FALSE)</f>
        <v>-3.2379578647211802</v>
      </c>
      <c r="BL42" s="48">
        <f>VLOOKUP($A42,'RevPAR Raw Data'!$B$6:$BE$43,'RevPAR Raw Data'!AB$1,FALSE)</f>
        <v>5.6044228485189302</v>
      </c>
      <c r="BM42" s="49">
        <f>VLOOKUP($A42,'RevPAR Raw Data'!$B$6:$BE$43,'RevPAR Raw Data'!AC$1,FALSE)</f>
        <v>1.30014445328436</v>
      </c>
      <c r="BN42" s="50">
        <f>VLOOKUP($A42,'RevPAR Raw Data'!$B$6:$BE$43,'RevPAR Raw Data'!AE$1,FALSE)</f>
        <v>4.1702522454723496</v>
      </c>
    </row>
    <row r="43" spans="1:66" x14ac:dyDescent="0.45">
      <c r="A43" s="66" t="s">
        <v>82</v>
      </c>
      <c r="B43" s="47">
        <f>VLOOKUP($A43,'Occupancy Raw Data'!$B$8:$BE$45,'Occupancy Raw Data'!G$3,FALSE)</f>
        <v>62.053580523581502</v>
      </c>
      <c r="C43" s="48">
        <f>VLOOKUP($A43,'Occupancy Raw Data'!$B$8:$BE$45,'Occupancy Raw Data'!H$3,FALSE)</f>
        <v>77.153916675155301</v>
      </c>
      <c r="D43" s="48">
        <f>VLOOKUP($A43,'Occupancy Raw Data'!$B$8:$BE$45,'Occupancy Raw Data'!I$3,FALSE)</f>
        <v>82.976469389833895</v>
      </c>
      <c r="E43" s="48">
        <f>VLOOKUP($A43,'Occupancy Raw Data'!$B$8:$BE$45,'Occupancy Raw Data'!J$3,FALSE)</f>
        <v>83.002954059284903</v>
      </c>
      <c r="F43" s="48">
        <f>VLOOKUP($A43,'Occupancy Raw Data'!$B$8:$BE$45,'Occupancy Raw Data'!K$3,FALSE)</f>
        <v>75.697259855352897</v>
      </c>
      <c r="G43" s="49">
        <f>VLOOKUP($A43,'Occupancy Raw Data'!$B$8:$BE$45,'Occupancy Raw Data'!L$3,FALSE)</f>
        <v>76.176836100641694</v>
      </c>
      <c r="H43" s="48">
        <f>VLOOKUP($A43,'Occupancy Raw Data'!$B$8:$BE$45,'Occupancy Raw Data'!N$3,FALSE)</f>
        <v>79.474381175511795</v>
      </c>
      <c r="I43" s="48">
        <f>VLOOKUP($A43,'Occupancy Raw Data'!$B$8:$BE$45,'Occupancy Raw Data'!O$3,FALSE)</f>
        <v>83.764897626566096</v>
      </c>
      <c r="J43" s="49">
        <f>VLOOKUP($A43,'Occupancy Raw Data'!$B$8:$BE$45,'Occupancy Raw Data'!P$3,FALSE)</f>
        <v>81.619639401038995</v>
      </c>
      <c r="K43" s="50">
        <f>VLOOKUP($A43,'Occupancy Raw Data'!$B$8:$BE$45,'Occupancy Raw Data'!R$3,FALSE)</f>
        <v>77.731922757898104</v>
      </c>
      <c r="M43" s="47">
        <f>VLOOKUP($A43,'Occupancy Raw Data'!$B$8:$BE$45,'Occupancy Raw Data'!T$3,FALSE)</f>
        <v>12.615167381965</v>
      </c>
      <c r="N43" s="48">
        <f>VLOOKUP($A43,'Occupancy Raw Data'!$B$8:$BE$45,'Occupancy Raw Data'!U$3,FALSE)</f>
        <v>23.965701930473401</v>
      </c>
      <c r="O43" s="48">
        <f>VLOOKUP($A43,'Occupancy Raw Data'!$B$8:$BE$45,'Occupancy Raw Data'!V$3,FALSE)</f>
        <v>24.702787471948099</v>
      </c>
      <c r="P43" s="48">
        <f>VLOOKUP($A43,'Occupancy Raw Data'!$B$8:$BE$45,'Occupancy Raw Data'!W$3,FALSE)</f>
        <v>25.019694999465099</v>
      </c>
      <c r="Q43" s="48">
        <f>VLOOKUP($A43,'Occupancy Raw Data'!$B$8:$BE$45,'Occupancy Raw Data'!X$3,FALSE)</f>
        <v>13.165220062834999</v>
      </c>
      <c r="R43" s="49">
        <f>VLOOKUP($A43,'Occupancy Raw Data'!$B$8:$BE$45,'Occupancy Raw Data'!Y$3,FALSE)</f>
        <v>20.0911182039629</v>
      </c>
      <c r="S43" s="48">
        <f>VLOOKUP($A43,'Occupancy Raw Data'!$B$8:$BE$45,'Occupancy Raw Data'!AA$3,FALSE)</f>
        <v>4.0905625376073198</v>
      </c>
      <c r="T43" s="48">
        <f>VLOOKUP($A43,'Occupancy Raw Data'!$B$8:$BE$45,'Occupancy Raw Data'!AB$3,FALSE)</f>
        <v>-0.47695250531675598</v>
      </c>
      <c r="U43" s="49">
        <f>VLOOKUP($A43,'Occupancy Raw Data'!$B$8:$BE$45,'Occupancy Raw Data'!AC$3,FALSE)</f>
        <v>1.6956153364093001</v>
      </c>
      <c r="V43" s="50">
        <f>VLOOKUP($A43,'Occupancy Raw Data'!$B$8:$BE$45,'Occupancy Raw Data'!AE$3,FALSE)</f>
        <v>13.890719741329001</v>
      </c>
      <c r="X43" s="51">
        <f>VLOOKUP($A43,'ADR Raw Data'!$B$6:$BE$43,'ADR Raw Data'!G$1,FALSE)</f>
        <v>146.171801437998</v>
      </c>
      <c r="Y43" s="52">
        <f>VLOOKUP($A43,'ADR Raw Data'!$B$6:$BE$43,'ADR Raw Data'!H$1,FALSE)</f>
        <v>169.08772253175201</v>
      </c>
      <c r="Z43" s="52">
        <f>VLOOKUP($A43,'ADR Raw Data'!$B$6:$BE$43,'ADR Raw Data'!I$1,FALSE)</f>
        <v>171.63637678312699</v>
      </c>
      <c r="AA43" s="52">
        <f>VLOOKUP($A43,'ADR Raw Data'!$B$6:$BE$43,'ADR Raw Data'!J$1,FALSE)</f>
        <v>167.38706469981801</v>
      </c>
      <c r="AB43" s="52">
        <f>VLOOKUP($A43,'ADR Raw Data'!$B$6:$BE$43,'ADR Raw Data'!K$1,FALSE)</f>
        <v>152.46274168371099</v>
      </c>
      <c r="AC43" s="53">
        <f>VLOOKUP($A43,'ADR Raw Data'!$B$6:$BE$43,'ADR Raw Data'!L$1,FALSE)</f>
        <v>162.234821108597</v>
      </c>
      <c r="AD43" s="52">
        <f>VLOOKUP($A43,'ADR Raw Data'!$B$6:$BE$43,'ADR Raw Data'!N$1,FALSE)</f>
        <v>139.886169187387</v>
      </c>
      <c r="AE43" s="52">
        <f>VLOOKUP($A43,'ADR Raw Data'!$B$6:$BE$43,'ADR Raw Data'!O$1,FALSE)</f>
        <v>142.81489590427</v>
      </c>
      <c r="AF43" s="53">
        <f>VLOOKUP($A43,'ADR Raw Data'!$B$6:$BE$43,'ADR Raw Data'!P$1,FALSE)</f>
        <v>141.38902129146501</v>
      </c>
      <c r="AG43" s="54">
        <f>VLOOKUP($A43,'ADR Raw Data'!$B$6:$BE$43,'ADR Raw Data'!R$1,FALSE)</f>
        <v>155.98099530857399</v>
      </c>
      <c r="AI43" s="47">
        <f>VLOOKUP($A43,'ADR Raw Data'!$B$6:$BE$43,'ADR Raw Data'!T$1,FALSE)</f>
        <v>21.549536293282198</v>
      </c>
      <c r="AJ43" s="48">
        <f>VLOOKUP($A43,'ADR Raw Data'!$B$6:$BE$43,'ADR Raw Data'!U$1,FALSE)</f>
        <v>28.1248818641625</v>
      </c>
      <c r="AK43" s="48">
        <f>VLOOKUP($A43,'ADR Raw Data'!$B$6:$BE$43,'ADR Raw Data'!V$1,FALSE)</f>
        <v>25.511176168263201</v>
      </c>
      <c r="AL43" s="48">
        <f>VLOOKUP($A43,'ADR Raw Data'!$B$6:$BE$43,'ADR Raw Data'!W$1,FALSE)</f>
        <v>24.225105479782599</v>
      </c>
      <c r="AM43" s="48">
        <f>VLOOKUP($A43,'ADR Raw Data'!$B$6:$BE$43,'ADR Raw Data'!X$1,FALSE)</f>
        <v>20.1100020159084</v>
      </c>
      <c r="AN43" s="49">
        <f>VLOOKUP($A43,'ADR Raw Data'!$B$6:$BE$43,'ADR Raw Data'!Y$1,FALSE)</f>
        <v>24.358645656168001</v>
      </c>
      <c r="AO43" s="48">
        <f>VLOOKUP($A43,'ADR Raw Data'!$B$6:$BE$43,'ADR Raw Data'!AA$1,FALSE)</f>
        <v>8.1132104405591292</v>
      </c>
      <c r="AP43" s="48">
        <f>VLOOKUP($A43,'ADR Raw Data'!$B$6:$BE$43,'ADR Raw Data'!AB$1,FALSE)</f>
        <v>6.5722665199717101</v>
      </c>
      <c r="AQ43" s="49">
        <f>VLOOKUP($A43,'ADR Raw Data'!$B$6:$BE$43,'ADR Raw Data'!AC$1,FALSE)</f>
        <v>7.2668692959158898</v>
      </c>
      <c r="AR43" s="50">
        <f>VLOOKUP($A43,'ADR Raw Data'!$B$6:$BE$43,'ADR Raw Data'!AE$1,FALSE)</f>
        <v>19.148622841621599</v>
      </c>
      <c r="AS43" s="40"/>
      <c r="AT43" s="51">
        <f>VLOOKUP($A43,'RevPAR Raw Data'!$B$6:$BE$43,'RevPAR Raw Data'!G$1,FALSE)</f>
        <v>90.704836508098097</v>
      </c>
      <c r="AU43" s="52">
        <f>VLOOKUP($A43,'RevPAR Raw Data'!$B$6:$BE$43,'RevPAR Raw Data'!H$1,FALSE)</f>
        <v>130.457800550066</v>
      </c>
      <c r="AV43" s="52">
        <f>VLOOKUP($A43,'RevPAR Raw Data'!$B$6:$BE$43,'RevPAR Raw Data'!I$1,FALSE)</f>
        <v>142.41780564327101</v>
      </c>
      <c r="AW43" s="52">
        <f>VLOOKUP($A43,'RevPAR Raw Data'!$B$6:$BE$43,'RevPAR Raw Data'!J$1,FALSE)</f>
        <v>138.93620841397501</v>
      </c>
      <c r="AX43" s="52">
        <f>VLOOKUP($A43,'RevPAR Raw Data'!$B$6:$BE$43,'RevPAR Raw Data'!K$1,FALSE)</f>
        <v>115.410117754914</v>
      </c>
      <c r="AY43" s="53">
        <f>VLOOKUP($A43,'RevPAR Raw Data'!$B$6:$BE$43,'RevPAR Raw Data'!L$1,FALSE)</f>
        <v>123.585353774065</v>
      </c>
      <c r="AZ43" s="52">
        <f>VLOOKUP($A43,'RevPAR Raw Data'!$B$6:$BE$43,'RevPAR Raw Data'!N$1,FALSE)</f>
        <v>111.173667311806</v>
      </c>
      <c r="BA43" s="52">
        <f>VLOOKUP($A43,'RevPAR Raw Data'!$B$6:$BE$43,'RevPAR Raw Data'!O$1,FALSE)</f>
        <v>119.628751349699</v>
      </c>
      <c r="BB43" s="53">
        <f>VLOOKUP($A43,'RevPAR Raw Data'!$B$6:$BE$43,'RevPAR Raw Data'!P$1,FALSE)</f>
        <v>115.401209330752</v>
      </c>
      <c r="BC43" s="54">
        <f>VLOOKUP($A43,'RevPAR Raw Data'!$B$6:$BE$43,'RevPAR Raw Data'!R$1,FALSE)</f>
        <v>121.247026790261</v>
      </c>
      <c r="BE43" s="47">
        <f>VLOOKUP($A43,'RevPAR Raw Data'!$B$6:$BE$43,'RevPAR Raw Data'!T$1,FALSE)</f>
        <v>36.883213748682103</v>
      </c>
      <c r="BF43" s="48">
        <f>VLOOKUP($A43,'RevPAR Raw Data'!$B$6:$BE$43,'RevPAR Raw Data'!U$1,FALSE)</f>
        <v>58.830909150498897</v>
      </c>
      <c r="BG43" s="48">
        <f>VLOOKUP($A43,'RevPAR Raw Data'!$B$6:$BE$43,'RevPAR Raw Data'!V$1,FALSE)</f>
        <v>56.515935270651703</v>
      </c>
      <c r="BH43" s="48">
        <f>VLOOKUP($A43,'RevPAR Raw Data'!$B$6:$BE$43,'RevPAR Raw Data'!W$1,FALSE)</f>
        <v>55.305847983588201</v>
      </c>
      <c r="BI43" s="48">
        <f>VLOOKUP($A43,'RevPAR Raw Data'!$B$6:$BE$43,'RevPAR Raw Data'!X$1,FALSE)</f>
        <v>35.9227480987783</v>
      </c>
      <c r="BJ43" s="49">
        <f>VLOOKUP($A43,'RevPAR Raw Data'!$B$6:$BE$43,'RevPAR Raw Data'!Y$1,FALSE)</f>
        <v>49.343688151796101</v>
      </c>
      <c r="BK43" s="48">
        <f>VLOOKUP($A43,'RevPAR Raw Data'!$B$6:$BE$43,'RevPAR Raw Data'!AA$1,FALSE)</f>
        <v>12.5356489250452</v>
      </c>
      <c r="BL43" s="48">
        <f>VLOOKUP($A43,'RevPAR Raw Data'!$B$6:$BE$43,'RevPAR Raw Data'!AB$1,FALSE)</f>
        <v>6.0639674248318496</v>
      </c>
      <c r="BM43" s="49">
        <f>VLOOKUP($A43,'RevPAR Raw Data'!$B$6:$BE$43,'RevPAR Raw Data'!AC$1,FALSE)</f>
        <v>9.0857027825835708</v>
      </c>
      <c r="BN43" s="50">
        <f>VLOOKUP($A43,'RevPAR Raw Data'!$B$6:$BE$43,'RevPAR Raw Data'!AE$1,FALSE)</f>
        <v>35.699224116204498</v>
      </c>
    </row>
    <row r="44" spans="1:66" x14ac:dyDescent="0.45">
      <c r="A44" s="63" t="s">
        <v>83</v>
      </c>
      <c r="B44" s="47">
        <f>VLOOKUP($A44,'Occupancy Raw Data'!$B$8:$BE$45,'Occupancy Raw Data'!G$3,FALSE)</f>
        <v>43.650867266487303</v>
      </c>
      <c r="C44" s="48">
        <f>VLOOKUP($A44,'Occupancy Raw Data'!$B$8:$BE$45,'Occupancy Raw Data'!H$3,FALSE)</f>
        <v>51.349596512382803</v>
      </c>
      <c r="D44" s="48">
        <f>VLOOKUP($A44,'Occupancy Raw Data'!$B$8:$BE$45,'Occupancy Raw Data'!I$3,FALSE)</f>
        <v>54.985622855022697</v>
      </c>
      <c r="E44" s="48">
        <f>VLOOKUP($A44,'Occupancy Raw Data'!$B$8:$BE$45,'Occupancy Raw Data'!J$3,FALSE)</f>
        <v>59.094703645301898</v>
      </c>
      <c r="F44" s="48">
        <f>VLOOKUP($A44,'Occupancy Raw Data'!$B$8:$BE$45,'Occupancy Raw Data'!K$3,FALSE)</f>
        <v>64.938317410258705</v>
      </c>
      <c r="G44" s="49">
        <f>VLOOKUP($A44,'Occupancy Raw Data'!$B$8:$BE$45,'Occupancy Raw Data'!L$3,FALSE)</f>
        <v>54.803821537890698</v>
      </c>
      <c r="H44" s="48">
        <f>VLOOKUP($A44,'Occupancy Raw Data'!$B$8:$BE$45,'Occupancy Raw Data'!N$3,FALSE)</f>
        <v>77.534551525832399</v>
      </c>
      <c r="I44" s="48">
        <f>VLOOKUP($A44,'Occupancy Raw Data'!$B$8:$BE$45,'Occupancy Raw Data'!O$3,FALSE)</f>
        <v>77.160324847157497</v>
      </c>
      <c r="J44" s="49">
        <f>VLOOKUP($A44,'Occupancy Raw Data'!$B$8:$BE$45,'Occupancy Raw Data'!P$3,FALSE)</f>
        <v>77.345906163753398</v>
      </c>
      <c r="K44" s="50">
        <f>VLOOKUP($A44,'Occupancy Raw Data'!$B$8:$BE$45,'Occupancy Raw Data'!R$3,FALSE)</f>
        <v>61.282305505981803</v>
      </c>
      <c r="M44" s="47">
        <f>VLOOKUP($A44,'Occupancy Raw Data'!$B$8:$BE$45,'Occupancy Raw Data'!T$3,FALSE)</f>
        <v>5.8622574232580504</v>
      </c>
      <c r="N44" s="48">
        <f>VLOOKUP($A44,'Occupancy Raw Data'!$B$8:$BE$45,'Occupancy Raw Data'!U$3,FALSE)</f>
        <v>2.6608151499433799</v>
      </c>
      <c r="O44" s="48">
        <f>VLOOKUP($A44,'Occupancy Raw Data'!$B$8:$BE$45,'Occupancy Raw Data'!V$3,FALSE)</f>
        <v>-1.99131025341609</v>
      </c>
      <c r="P44" s="48">
        <f>VLOOKUP($A44,'Occupancy Raw Data'!$B$8:$BE$45,'Occupancy Raw Data'!W$3,FALSE)</f>
        <v>2.9155808926970201</v>
      </c>
      <c r="Q44" s="48">
        <f>VLOOKUP($A44,'Occupancy Raw Data'!$B$8:$BE$45,'Occupancy Raw Data'!X$3,FALSE)</f>
        <v>7.5770237327402103</v>
      </c>
      <c r="R44" s="49">
        <f>VLOOKUP($A44,'Occupancy Raw Data'!$B$8:$BE$45,'Occupancy Raw Data'!Y$3,FALSE)</f>
        <v>3.3487646202733199</v>
      </c>
      <c r="S44" s="48">
        <f>VLOOKUP($A44,'Occupancy Raw Data'!$B$8:$BE$45,'Occupancy Raw Data'!AA$3,FALSE)</f>
        <v>9.3494597983859702</v>
      </c>
      <c r="T44" s="48">
        <f>VLOOKUP($A44,'Occupancy Raw Data'!$B$8:$BE$45,'Occupancy Raw Data'!AB$3,FALSE)</f>
        <v>9.2839719320838991</v>
      </c>
      <c r="U44" s="49">
        <f>VLOOKUP($A44,'Occupancy Raw Data'!$B$8:$BE$45,'Occupancy Raw Data'!AC$3,FALSE)</f>
        <v>9.3146200287257308</v>
      </c>
      <c r="V44" s="50">
        <f>VLOOKUP($A44,'Occupancy Raw Data'!$B$8:$BE$45,'Occupancy Raw Data'!AE$3,FALSE)</f>
        <v>5.3064292524558203</v>
      </c>
      <c r="X44" s="51">
        <f>VLOOKUP($A44,'ADR Raw Data'!$B$6:$BE$43,'ADR Raw Data'!G$1,FALSE)</f>
        <v>93.010412239694006</v>
      </c>
      <c r="Y44" s="52">
        <f>VLOOKUP($A44,'ADR Raw Data'!$B$6:$BE$43,'ADR Raw Data'!H$1,FALSE)</f>
        <v>95.238563945086696</v>
      </c>
      <c r="Z44" s="52">
        <f>VLOOKUP($A44,'ADR Raw Data'!$B$6:$BE$43,'ADR Raw Data'!I$1,FALSE)</f>
        <v>97.037069838056595</v>
      </c>
      <c r="AA44" s="52">
        <f>VLOOKUP($A44,'ADR Raw Data'!$B$6:$BE$43,'ADR Raw Data'!J$1,FALSE)</f>
        <v>98.777515303719895</v>
      </c>
      <c r="AB44" s="52">
        <f>VLOOKUP($A44,'ADR Raw Data'!$B$6:$BE$43,'ADR Raw Data'!K$1,FALSE)</f>
        <v>102.249208684473</v>
      </c>
      <c r="AC44" s="53">
        <f>VLOOKUP($A44,'ADR Raw Data'!$B$6:$BE$43,'ADR Raw Data'!L$1,FALSE)</f>
        <v>97.669138853158202</v>
      </c>
      <c r="AD44" s="52">
        <f>VLOOKUP($A44,'ADR Raw Data'!$B$6:$BE$43,'ADR Raw Data'!N$1,FALSE)</f>
        <v>120.14892211986999</v>
      </c>
      <c r="AE44" s="52">
        <f>VLOOKUP($A44,'ADR Raw Data'!$B$6:$BE$43,'ADR Raw Data'!O$1,FALSE)</f>
        <v>126.483572611163</v>
      </c>
      <c r="AF44" s="53">
        <f>VLOOKUP($A44,'ADR Raw Data'!$B$6:$BE$43,'ADR Raw Data'!P$1,FALSE)</f>
        <v>123.33451858459701</v>
      </c>
      <c r="AG44" s="54">
        <f>VLOOKUP($A44,'ADR Raw Data'!$B$6:$BE$43,'ADR Raw Data'!R$1,FALSE)</f>
        <v>106.978700735595</v>
      </c>
      <c r="AI44" s="47">
        <f>VLOOKUP($A44,'ADR Raw Data'!$B$6:$BE$43,'ADR Raw Data'!T$1,FALSE)</f>
        <v>9.3834775863634992</v>
      </c>
      <c r="AJ44" s="48">
        <f>VLOOKUP($A44,'ADR Raw Data'!$B$6:$BE$43,'ADR Raw Data'!U$1,FALSE)</f>
        <v>10.6507447945834</v>
      </c>
      <c r="AK44" s="48">
        <f>VLOOKUP($A44,'ADR Raw Data'!$B$6:$BE$43,'ADR Raw Data'!V$1,FALSE)</f>
        <v>10.5463409627427</v>
      </c>
      <c r="AL44" s="48">
        <f>VLOOKUP($A44,'ADR Raw Data'!$B$6:$BE$43,'ADR Raw Data'!W$1,FALSE)</f>
        <v>10.4831492183227</v>
      </c>
      <c r="AM44" s="48">
        <f>VLOOKUP($A44,'ADR Raw Data'!$B$6:$BE$43,'ADR Raw Data'!X$1,FALSE)</f>
        <v>8.9096249376467807</v>
      </c>
      <c r="AN44" s="49">
        <f>VLOOKUP($A44,'ADR Raw Data'!$B$6:$BE$43,'ADR Raw Data'!Y$1,FALSE)</f>
        <v>10.022635928328</v>
      </c>
      <c r="AO44" s="48">
        <f>VLOOKUP($A44,'ADR Raw Data'!$B$6:$BE$43,'ADR Raw Data'!AA$1,FALSE)</f>
        <v>8.5758788972873194</v>
      </c>
      <c r="AP44" s="48">
        <f>VLOOKUP($A44,'ADR Raw Data'!$B$6:$BE$43,'ADR Raw Data'!AB$1,FALSE)</f>
        <v>11.8963034858903</v>
      </c>
      <c r="AQ44" s="49">
        <f>VLOOKUP($A44,'ADR Raw Data'!$B$6:$BE$43,'ADR Raw Data'!AC$1,FALSE)</f>
        <v>10.272556172793999</v>
      </c>
      <c r="AR44" s="50">
        <f>VLOOKUP($A44,'ADR Raw Data'!$B$6:$BE$43,'ADR Raw Data'!AE$1,FALSE)</f>
        <v>10.3470767069826</v>
      </c>
      <c r="AS44" s="40"/>
      <c r="AT44" s="51">
        <f>VLOOKUP($A44,'RevPAR Raw Data'!$B$6:$BE$43,'RevPAR Raw Data'!G$1,FALSE)</f>
        <v>40.599851590761503</v>
      </c>
      <c r="AU44" s="52">
        <f>VLOOKUP($A44,'RevPAR Raw Data'!$B$6:$BE$43,'RevPAR Raw Data'!H$1,FALSE)</f>
        <v>48.904618309989701</v>
      </c>
      <c r="AV44" s="52">
        <f>VLOOKUP($A44,'RevPAR Raw Data'!$B$6:$BE$43,'RevPAR Raw Data'!I$1,FALSE)</f>
        <v>53.356437250718798</v>
      </c>
      <c r="AW44" s="52">
        <f>VLOOKUP($A44,'RevPAR Raw Data'!$B$6:$BE$43,'RevPAR Raw Data'!J$1,FALSE)</f>
        <v>58.372279936925999</v>
      </c>
      <c r="AX44" s="52">
        <f>VLOOKUP($A44,'RevPAR Raw Data'!$B$6:$BE$43,'RevPAR Raw Data'!K$1,FALSE)</f>
        <v>66.398915685001299</v>
      </c>
      <c r="AY44" s="53">
        <f>VLOOKUP($A44,'RevPAR Raw Data'!$B$6:$BE$43,'RevPAR Raw Data'!L$1,FALSE)</f>
        <v>53.526420554679497</v>
      </c>
      <c r="AZ44" s="52">
        <f>VLOOKUP($A44,'RevPAR Raw Data'!$B$6:$BE$43,'RevPAR Raw Data'!N$1,FALSE)</f>
        <v>93.156927928763494</v>
      </c>
      <c r="BA44" s="52">
        <f>VLOOKUP($A44,'RevPAR Raw Data'!$B$6:$BE$43,'RevPAR Raw Data'!O$1,FALSE)</f>
        <v>97.595135505064306</v>
      </c>
      <c r="BB44" s="53">
        <f>VLOOKUP($A44,'RevPAR Raw Data'!$B$6:$BE$43,'RevPAR Raw Data'!P$1,FALSE)</f>
        <v>95.394201011959495</v>
      </c>
      <c r="BC44" s="54">
        <f>VLOOKUP($A44,'RevPAR Raw Data'!$B$6:$BE$43,'RevPAR Raw Data'!R$1,FALSE)</f>
        <v>65.559014211117699</v>
      </c>
      <c r="BE44" s="47">
        <f>VLOOKUP($A44,'RevPAR Raw Data'!$B$6:$BE$43,'RevPAR Raw Data'!T$1,FALSE)</f>
        <v>15.7958186209879</v>
      </c>
      <c r="BF44" s="48">
        <f>VLOOKUP($A44,'RevPAR Raw Data'!$B$6:$BE$43,'RevPAR Raw Data'!U$1,FALSE)</f>
        <v>13.5949565756029</v>
      </c>
      <c r="BG44" s="48">
        <f>VLOOKUP($A44,'RevPAR Raw Data'!$B$6:$BE$43,'RevPAR Raw Data'!V$1,FALSE)</f>
        <v>8.3450203403753296</v>
      </c>
      <c r="BH44" s="48">
        <f>VLOOKUP($A44,'RevPAR Raw Data'!$B$6:$BE$43,'RevPAR Raw Data'!W$1,FALSE)</f>
        <v>13.704374806582001</v>
      </c>
      <c r="BI44" s="48">
        <f>VLOOKUP($A44,'RevPAR Raw Data'!$B$6:$BE$43,'RevPAR Raw Data'!X$1,FALSE)</f>
        <v>17.161733066410601</v>
      </c>
      <c r="BJ44" s="49">
        <f>VLOOKUP($A44,'RevPAR Raw Data'!$B$6:$BE$43,'RevPAR Raw Data'!Y$1,FALSE)</f>
        <v>13.707035034587999</v>
      </c>
      <c r="BK44" s="48">
        <f>VLOOKUP($A44,'RevPAR Raw Data'!$B$6:$BE$43,'RevPAR Raw Data'!AA$1,FALSE)</f>
        <v>18.7271370455334</v>
      </c>
      <c r="BL44" s="48">
        <f>VLOOKUP($A44,'RevPAR Raw Data'!$B$6:$BE$43,'RevPAR Raw Data'!AB$1,FALSE)</f>
        <v>22.284724894559801</v>
      </c>
      <c r="BM44" s="49">
        <f>VLOOKUP($A44,'RevPAR Raw Data'!$B$6:$BE$43,'RevPAR Raw Data'!AC$1,FALSE)</f>
        <v>20.544025776252901</v>
      </c>
      <c r="BN44" s="50">
        <f>VLOOKUP($A44,'RevPAR Raw Data'!$B$6:$BE$43,'RevPAR Raw Data'!AE$1,FALSE)</f>
        <v>16.202566264591798</v>
      </c>
    </row>
    <row r="45" spans="1:66" x14ac:dyDescent="0.45">
      <c r="A45" s="63" t="s">
        <v>84</v>
      </c>
      <c r="B45" s="47">
        <f>VLOOKUP($A45,'Occupancy Raw Data'!$B$8:$BE$45,'Occupancy Raw Data'!G$3,FALSE)</f>
        <v>44.214249621020699</v>
      </c>
      <c r="C45" s="48">
        <f>VLOOKUP($A45,'Occupancy Raw Data'!$B$8:$BE$45,'Occupancy Raw Data'!H$3,FALSE)</f>
        <v>57.9080343607882</v>
      </c>
      <c r="D45" s="48">
        <f>VLOOKUP($A45,'Occupancy Raw Data'!$B$8:$BE$45,'Occupancy Raw Data'!I$3,FALSE)</f>
        <v>61.723092470944898</v>
      </c>
      <c r="E45" s="48">
        <f>VLOOKUP($A45,'Occupancy Raw Data'!$B$8:$BE$45,'Occupancy Raw Data'!J$3,FALSE)</f>
        <v>64.098029307731096</v>
      </c>
      <c r="F45" s="48">
        <f>VLOOKUP($A45,'Occupancy Raw Data'!$B$8:$BE$45,'Occupancy Raw Data'!K$3,FALSE)</f>
        <v>62.531581606872102</v>
      </c>
      <c r="G45" s="49">
        <f>VLOOKUP($A45,'Occupancy Raw Data'!$B$8:$BE$45,'Occupancy Raw Data'!L$3,FALSE)</f>
        <v>58.094997473471402</v>
      </c>
      <c r="H45" s="48">
        <f>VLOOKUP($A45,'Occupancy Raw Data'!$B$8:$BE$45,'Occupancy Raw Data'!N$3,FALSE)</f>
        <v>75.821121778676002</v>
      </c>
      <c r="I45" s="48">
        <f>VLOOKUP($A45,'Occupancy Raw Data'!$B$8:$BE$45,'Occupancy Raw Data'!O$3,FALSE)</f>
        <v>76.983324911571501</v>
      </c>
      <c r="J45" s="49">
        <f>VLOOKUP($A45,'Occupancy Raw Data'!$B$8:$BE$45,'Occupancy Raw Data'!P$3,FALSE)</f>
        <v>76.402223345123701</v>
      </c>
      <c r="K45" s="50">
        <f>VLOOKUP($A45,'Occupancy Raw Data'!$B$8:$BE$45,'Occupancy Raw Data'!R$3,FALSE)</f>
        <v>63.325633436800601</v>
      </c>
      <c r="M45" s="47">
        <f>VLOOKUP($A45,'Occupancy Raw Data'!$B$8:$BE$45,'Occupancy Raw Data'!T$3,FALSE)</f>
        <v>0.22909507445589899</v>
      </c>
      <c r="N45" s="48">
        <f>VLOOKUP($A45,'Occupancy Raw Data'!$B$8:$BE$45,'Occupancy Raw Data'!U$3,FALSE)</f>
        <v>1.91196087149844</v>
      </c>
      <c r="O45" s="48">
        <f>VLOOKUP($A45,'Occupancy Raw Data'!$B$8:$BE$45,'Occupancy Raw Data'!V$3,FALSE)</f>
        <v>1.83409754064193</v>
      </c>
      <c r="P45" s="48">
        <f>VLOOKUP($A45,'Occupancy Raw Data'!$B$8:$BE$45,'Occupancy Raw Data'!W$3,FALSE)</f>
        <v>5.6643065389420997</v>
      </c>
      <c r="Q45" s="48">
        <f>VLOOKUP($A45,'Occupancy Raw Data'!$B$8:$BE$45,'Occupancy Raw Data'!X$3,FALSE)</f>
        <v>4.3863348797975501</v>
      </c>
      <c r="R45" s="49">
        <f>VLOOKUP($A45,'Occupancy Raw Data'!$B$8:$BE$45,'Occupancy Raw Data'!Y$3,FALSE)</f>
        <v>2.9643560809600502</v>
      </c>
      <c r="S45" s="48">
        <f>VLOOKUP($A45,'Occupancy Raw Data'!$B$8:$BE$45,'Occupancy Raw Data'!AA$3,FALSE)</f>
        <v>2.4931693989071002</v>
      </c>
      <c r="T45" s="48">
        <f>VLOOKUP($A45,'Occupancy Raw Data'!$B$8:$BE$45,'Occupancy Raw Data'!AB$3,FALSE)</f>
        <v>2.5580612588354001</v>
      </c>
      <c r="U45" s="49">
        <f>VLOOKUP($A45,'Occupancy Raw Data'!$B$8:$BE$45,'Occupancy Raw Data'!AC$3,FALSE)</f>
        <v>2.52585183929479</v>
      </c>
      <c r="V45" s="50">
        <f>VLOOKUP($A45,'Occupancy Raw Data'!$B$8:$BE$45,'Occupancy Raw Data'!AE$3,FALSE)</f>
        <v>2.8127746850278301</v>
      </c>
      <c r="X45" s="51">
        <f>VLOOKUP($A45,'ADR Raw Data'!$B$6:$BE$43,'ADR Raw Data'!G$1,FALSE)</f>
        <v>89.666491428571405</v>
      </c>
      <c r="Y45" s="52">
        <f>VLOOKUP($A45,'ADR Raw Data'!$B$6:$BE$43,'ADR Raw Data'!H$1,FALSE)</f>
        <v>95.729642233856794</v>
      </c>
      <c r="Z45" s="52">
        <f>VLOOKUP($A45,'ADR Raw Data'!$B$6:$BE$43,'ADR Raw Data'!I$1,FALSE)</f>
        <v>98.086344658207096</v>
      </c>
      <c r="AA45" s="52">
        <f>VLOOKUP($A45,'ADR Raw Data'!$B$6:$BE$43,'ADR Raw Data'!J$1,FALSE)</f>
        <v>98.846369728025195</v>
      </c>
      <c r="AB45" s="52">
        <f>VLOOKUP($A45,'ADR Raw Data'!$B$6:$BE$43,'ADR Raw Data'!K$1,FALSE)</f>
        <v>97.135296969696896</v>
      </c>
      <c r="AC45" s="53">
        <f>VLOOKUP($A45,'ADR Raw Data'!$B$6:$BE$43,'ADR Raw Data'!L$1,FALSE)</f>
        <v>96.297881186396395</v>
      </c>
      <c r="AD45" s="52">
        <f>VLOOKUP($A45,'ADR Raw Data'!$B$6:$BE$43,'ADR Raw Data'!N$1,FALSE)</f>
        <v>106.110139953348</v>
      </c>
      <c r="AE45" s="52">
        <f>VLOOKUP($A45,'ADR Raw Data'!$B$6:$BE$43,'ADR Raw Data'!O$1,FALSE)</f>
        <v>109.142120118148</v>
      </c>
      <c r="AF45" s="53">
        <f>VLOOKUP($A45,'ADR Raw Data'!$B$6:$BE$43,'ADR Raw Data'!P$1,FALSE)</f>
        <v>107.63766038359699</v>
      </c>
      <c r="AG45" s="54">
        <f>VLOOKUP($A45,'ADR Raw Data'!$B$6:$BE$43,'ADR Raw Data'!R$1,FALSE)</f>
        <v>100.20685722428</v>
      </c>
      <c r="AI45" s="47">
        <f>VLOOKUP($A45,'ADR Raw Data'!$B$6:$BE$43,'ADR Raw Data'!T$1,FALSE)</f>
        <v>7.1207721254492702</v>
      </c>
      <c r="AJ45" s="48">
        <f>VLOOKUP($A45,'ADR Raw Data'!$B$6:$BE$43,'ADR Raw Data'!U$1,FALSE)</f>
        <v>7.5885346471527901</v>
      </c>
      <c r="AK45" s="48">
        <f>VLOOKUP($A45,'ADR Raw Data'!$B$6:$BE$43,'ADR Raw Data'!V$1,FALSE)</f>
        <v>9.2845640156671099</v>
      </c>
      <c r="AL45" s="48">
        <f>VLOOKUP($A45,'ADR Raw Data'!$B$6:$BE$43,'ADR Raw Data'!W$1,FALSE)</f>
        <v>9.7378337288442491</v>
      </c>
      <c r="AM45" s="48">
        <f>VLOOKUP($A45,'ADR Raw Data'!$B$6:$BE$43,'ADR Raw Data'!X$1,FALSE)</f>
        <v>8.7475389749243195</v>
      </c>
      <c r="AN45" s="49">
        <f>VLOOKUP($A45,'ADR Raw Data'!$B$6:$BE$43,'ADR Raw Data'!Y$1,FALSE)</f>
        <v>8.6528189141280301</v>
      </c>
      <c r="AO45" s="48">
        <f>VLOOKUP($A45,'ADR Raw Data'!$B$6:$BE$43,'ADR Raw Data'!AA$1,FALSE)</f>
        <v>8.0431342062359708</v>
      </c>
      <c r="AP45" s="48">
        <f>VLOOKUP($A45,'ADR Raw Data'!$B$6:$BE$43,'ADR Raw Data'!AB$1,FALSE)</f>
        <v>8.03661572047052</v>
      </c>
      <c r="AQ45" s="49">
        <f>VLOOKUP($A45,'ADR Raw Data'!$B$6:$BE$43,'ADR Raw Data'!AC$1,FALSE)</f>
        <v>8.0402867337219899</v>
      </c>
      <c r="AR45" s="50">
        <f>VLOOKUP($A45,'ADR Raw Data'!$B$6:$BE$43,'ADR Raw Data'!AE$1,FALSE)</f>
        <v>8.4127590379829407</v>
      </c>
      <c r="AS45" s="40"/>
      <c r="AT45" s="51">
        <f>VLOOKUP($A45,'RevPAR Raw Data'!$B$6:$BE$43,'RevPAR Raw Data'!G$1,FALSE)</f>
        <v>39.645366346639697</v>
      </c>
      <c r="AU45" s="52">
        <f>VLOOKUP($A45,'RevPAR Raw Data'!$B$6:$BE$43,'RevPAR Raw Data'!H$1,FALSE)</f>
        <v>55.435154118241499</v>
      </c>
      <c r="AV45" s="52">
        <f>VLOOKUP($A45,'RevPAR Raw Data'!$B$6:$BE$43,'RevPAR Raw Data'!I$1,FALSE)</f>
        <v>60.541925214754897</v>
      </c>
      <c r="AW45" s="52">
        <f>VLOOKUP($A45,'RevPAR Raw Data'!$B$6:$BE$43,'RevPAR Raw Data'!J$1,FALSE)</f>
        <v>63.3585750378979</v>
      </c>
      <c r="AX45" s="52">
        <f>VLOOKUP($A45,'RevPAR Raw Data'!$B$6:$BE$43,'RevPAR Raw Data'!K$1,FALSE)</f>
        <v>60.740237493683601</v>
      </c>
      <c r="AY45" s="53">
        <f>VLOOKUP($A45,'RevPAR Raw Data'!$B$6:$BE$43,'RevPAR Raw Data'!L$1,FALSE)</f>
        <v>55.944251642243501</v>
      </c>
      <c r="AZ45" s="52">
        <f>VLOOKUP($A45,'RevPAR Raw Data'!$B$6:$BE$43,'RevPAR Raw Data'!N$1,FALSE)</f>
        <v>80.453898433552197</v>
      </c>
      <c r="BA45" s="52">
        <f>VLOOKUP($A45,'RevPAR Raw Data'!$B$6:$BE$43,'RevPAR Raw Data'!O$1,FALSE)</f>
        <v>84.021232945932198</v>
      </c>
      <c r="BB45" s="53">
        <f>VLOOKUP($A45,'RevPAR Raw Data'!$B$6:$BE$43,'RevPAR Raw Data'!P$1,FALSE)</f>
        <v>82.237565689742198</v>
      </c>
      <c r="BC45" s="54">
        <f>VLOOKUP($A45,'RevPAR Raw Data'!$B$6:$BE$43,'RevPAR Raw Data'!R$1,FALSE)</f>
        <v>63.456627084386</v>
      </c>
      <c r="BE45" s="47">
        <f>VLOOKUP($A45,'RevPAR Raw Data'!$B$6:$BE$43,'RevPAR Raw Data'!T$1,FALSE)</f>
        <v>7.3661805381078</v>
      </c>
      <c r="BF45" s="48">
        <f>VLOOKUP($A45,'RevPAR Raw Data'!$B$6:$BE$43,'RevPAR Raw Data'!U$1,FALSE)</f>
        <v>9.6455853318249005</v>
      </c>
      <c r="BG45" s="48">
        <f>VLOOKUP($A45,'RevPAR Raw Data'!$B$6:$BE$43,'RevPAR Raw Data'!V$1,FALSE)</f>
        <v>11.2889495165797</v>
      </c>
      <c r="BH45" s="48">
        <f>VLOOKUP($A45,'RevPAR Raw Data'!$B$6:$BE$43,'RevPAR Raw Data'!W$1,FALSE)</f>
        <v>15.953721020440501</v>
      </c>
      <c r="BI45" s="48">
        <f>VLOOKUP($A45,'RevPAR Raw Data'!$B$6:$BE$43,'RevPAR Raw Data'!X$1,FALSE)</f>
        <v>13.5175702079028</v>
      </c>
      <c r="BJ45" s="49">
        <f>VLOOKUP($A45,'RevPAR Raw Data'!$B$6:$BE$43,'RevPAR Raw Data'!Y$1,FALSE)</f>
        <v>11.873675358743499</v>
      </c>
      <c r="BK45" s="48">
        <f>VLOOKUP($A45,'RevPAR Raw Data'!$B$6:$BE$43,'RevPAR Raw Data'!AA$1,FALSE)</f>
        <v>10.7368325658859</v>
      </c>
      <c r="BL45" s="48">
        <f>VLOOKUP($A45,'RevPAR Raw Data'!$B$6:$BE$43,'RevPAR Raw Data'!AB$1,FALSE)</f>
        <v>10.8002585325727</v>
      </c>
      <c r="BM45" s="49">
        <f>VLOOKUP($A45,'RevPAR Raw Data'!$B$6:$BE$43,'RevPAR Raw Data'!AC$1,FALSE)</f>
        <v>10.769224303365</v>
      </c>
      <c r="BN45" s="50">
        <f>VLOOKUP($A45,'RevPAR Raw Data'!$B$6:$BE$43,'RevPAR Raw Data'!AE$1,FALSE)</f>
        <v>11.462165679543499</v>
      </c>
    </row>
    <row r="46" spans="1:66" x14ac:dyDescent="0.45">
      <c r="A46" s="66" t="s">
        <v>85</v>
      </c>
      <c r="B46" s="47">
        <f>VLOOKUP($A46,'Occupancy Raw Data'!$B$8:$BE$45,'Occupancy Raw Data'!G$3,FALSE)</f>
        <v>44.276158020951598</v>
      </c>
      <c r="C46" s="48">
        <f>VLOOKUP($A46,'Occupancy Raw Data'!$B$8:$BE$45,'Occupancy Raw Data'!H$3,FALSE)</f>
        <v>50.675249274264701</v>
      </c>
      <c r="D46" s="48">
        <f>VLOOKUP($A46,'Occupancy Raw Data'!$B$8:$BE$45,'Occupancy Raw Data'!I$3,FALSE)</f>
        <v>53.060709327274999</v>
      </c>
      <c r="E46" s="48">
        <f>VLOOKUP($A46,'Occupancy Raw Data'!$B$8:$BE$45,'Occupancy Raw Data'!J$3,FALSE)</f>
        <v>55.572384197904803</v>
      </c>
      <c r="F46" s="48">
        <f>VLOOKUP($A46,'Occupancy Raw Data'!$B$8:$BE$45,'Occupancy Raw Data'!K$3,FALSE)</f>
        <v>59.649122807017498</v>
      </c>
      <c r="G46" s="49">
        <f>VLOOKUP($A46,'Occupancy Raw Data'!$B$8:$BE$45,'Occupancy Raw Data'!L$3,FALSE)</f>
        <v>52.646724725482699</v>
      </c>
      <c r="H46" s="48">
        <f>VLOOKUP($A46,'Occupancy Raw Data'!$B$8:$BE$45,'Occupancy Raw Data'!N$3,FALSE)</f>
        <v>80.058058816105003</v>
      </c>
      <c r="I46" s="48">
        <f>VLOOKUP($A46,'Occupancy Raw Data'!$B$8:$BE$45,'Occupancy Raw Data'!O$3,FALSE)</f>
        <v>80.998348786993503</v>
      </c>
      <c r="J46" s="49">
        <f>VLOOKUP($A46,'Occupancy Raw Data'!$B$8:$BE$45,'Occupancy Raw Data'!P$3,FALSE)</f>
        <v>80.526715624208606</v>
      </c>
      <c r="K46" s="50">
        <f>VLOOKUP($A46,'Occupancy Raw Data'!$B$8:$BE$45,'Occupancy Raw Data'!R$3,FALSE)</f>
        <v>60.594466802620403</v>
      </c>
      <c r="M46" s="47">
        <f>VLOOKUP($A46,'Occupancy Raw Data'!$B$8:$BE$45,'Occupancy Raw Data'!T$3,FALSE)</f>
        <v>14.109374758854599</v>
      </c>
      <c r="N46" s="48">
        <f>VLOOKUP($A46,'Occupancy Raw Data'!$B$8:$BE$45,'Occupancy Raw Data'!U$3,FALSE)</f>
        <v>9.1390516984655896</v>
      </c>
      <c r="O46" s="48">
        <f>VLOOKUP($A46,'Occupancy Raw Data'!$B$8:$BE$45,'Occupancy Raw Data'!V$3,FALSE)</f>
        <v>5.7228792682534904</v>
      </c>
      <c r="P46" s="48">
        <f>VLOOKUP($A46,'Occupancy Raw Data'!$B$8:$BE$45,'Occupancy Raw Data'!W$3,FALSE)</f>
        <v>7.5247363265799496</v>
      </c>
      <c r="Q46" s="48">
        <f>VLOOKUP($A46,'Occupancy Raw Data'!$B$8:$BE$45,'Occupancy Raw Data'!X$3,FALSE)</f>
        <v>7.5417627734675303</v>
      </c>
      <c r="R46" s="49">
        <f>VLOOKUP($A46,'Occupancy Raw Data'!$B$8:$BE$45,'Occupancy Raw Data'!Y$3,FALSE)</f>
        <v>8.5181001321309004</v>
      </c>
      <c r="S46" s="48">
        <f>VLOOKUP($A46,'Occupancy Raw Data'!$B$8:$BE$45,'Occupancy Raw Data'!AA$3,FALSE)</f>
        <v>9.0869029998147699</v>
      </c>
      <c r="T46" s="48">
        <f>VLOOKUP($A46,'Occupancy Raw Data'!$B$8:$BE$45,'Occupancy Raw Data'!AB$3,FALSE)</f>
        <v>15.4039483260641</v>
      </c>
      <c r="U46" s="49">
        <f>VLOOKUP($A46,'Occupancy Raw Data'!$B$8:$BE$45,'Occupancy Raw Data'!AC$3,FALSE)</f>
        <v>12.1729023272965</v>
      </c>
      <c r="V46" s="50">
        <f>VLOOKUP($A46,'Occupancy Raw Data'!$B$8:$BE$45,'Occupancy Raw Data'!AE$3,FALSE)</f>
        <v>9.6298903201853996</v>
      </c>
      <c r="X46" s="51">
        <f>VLOOKUP($A46,'ADR Raw Data'!$B$6:$BE$43,'ADR Raw Data'!G$1,FALSE)</f>
        <v>100.544398517673</v>
      </c>
      <c r="Y46" s="52">
        <f>VLOOKUP($A46,'ADR Raw Data'!$B$6:$BE$43,'ADR Raw Data'!H$1,FALSE)</f>
        <v>101.29703362391</v>
      </c>
      <c r="Z46" s="52">
        <f>VLOOKUP($A46,'ADR Raw Data'!$B$6:$BE$43,'ADR Raw Data'!I$1,FALSE)</f>
        <v>101.59791864890499</v>
      </c>
      <c r="AA46" s="52">
        <f>VLOOKUP($A46,'ADR Raw Data'!$B$6:$BE$43,'ADR Raw Data'!J$1,FALSE)</f>
        <v>99.170024982966098</v>
      </c>
      <c r="AB46" s="52">
        <f>VLOOKUP($A46,'ADR Raw Data'!$B$6:$BE$43,'ADR Raw Data'!K$1,FALSE)</f>
        <v>103.355175624206</v>
      </c>
      <c r="AC46" s="53">
        <f>VLOOKUP($A46,'ADR Raw Data'!$B$6:$BE$43,'ADR Raw Data'!L$1,FALSE)</f>
        <v>101.24842587265</v>
      </c>
      <c r="AD46" s="52">
        <f>VLOOKUP($A46,'ADR Raw Data'!$B$6:$BE$43,'ADR Raw Data'!N$1,FALSE)</f>
        <v>141.02237427084901</v>
      </c>
      <c r="AE46" s="52">
        <f>VLOOKUP($A46,'ADR Raw Data'!$B$6:$BE$43,'ADR Raw Data'!O$1,FALSE)</f>
        <v>143.56154774972501</v>
      </c>
      <c r="AF46" s="53">
        <f>VLOOKUP($A46,'ADR Raw Data'!$B$6:$BE$43,'ADR Raw Data'!P$1,FALSE)</f>
        <v>142.29535455974801</v>
      </c>
      <c r="AG46" s="54">
        <f>VLOOKUP($A46,'ADR Raw Data'!$B$6:$BE$43,'ADR Raw Data'!R$1,FALSE)</f>
        <v>116.798727662616</v>
      </c>
      <c r="AI46" s="47">
        <f>VLOOKUP($A46,'ADR Raw Data'!$B$6:$BE$43,'ADR Raw Data'!T$1,FALSE)</f>
        <v>6.5737674606098899</v>
      </c>
      <c r="AJ46" s="48">
        <f>VLOOKUP($A46,'ADR Raw Data'!$B$6:$BE$43,'ADR Raw Data'!U$1,FALSE)</f>
        <v>11.182085973034299</v>
      </c>
      <c r="AK46" s="48">
        <f>VLOOKUP($A46,'ADR Raw Data'!$B$6:$BE$43,'ADR Raw Data'!V$1,FALSE)</f>
        <v>6.7800097711222502</v>
      </c>
      <c r="AL46" s="48">
        <f>VLOOKUP($A46,'ADR Raw Data'!$B$6:$BE$43,'ADR Raw Data'!W$1,FALSE)</f>
        <v>5.1908351421656702</v>
      </c>
      <c r="AM46" s="48">
        <f>VLOOKUP($A46,'ADR Raw Data'!$B$6:$BE$43,'ADR Raw Data'!X$1,FALSE)</f>
        <v>5.8715236464399103</v>
      </c>
      <c r="AN46" s="49">
        <f>VLOOKUP($A46,'ADR Raw Data'!$B$6:$BE$43,'ADR Raw Data'!Y$1,FALSE)</f>
        <v>6.9984264743433497</v>
      </c>
      <c r="AO46" s="48">
        <f>VLOOKUP($A46,'ADR Raw Data'!$B$6:$BE$43,'ADR Raw Data'!AA$1,FALSE)</f>
        <v>11.567716597951501</v>
      </c>
      <c r="AP46" s="48">
        <f>VLOOKUP($A46,'ADR Raw Data'!$B$6:$BE$43,'ADR Raw Data'!AB$1,FALSE)</f>
        <v>13.1340288182823</v>
      </c>
      <c r="AQ46" s="49">
        <f>VLOOKUP($A46,'ADR Raw Data'!$B$6:$BE$43,'ADR Raw Data'!AC$1,FALSE)</f>
        <v>12.3599726604418</v>
      </c>
      <c r="AR46" s="50">
        <f>VLOOKUP($A46,'ADR Raw Data'!$B$6:$BE$43,'ADR Raw Data'!AE$1,FALSE)</f>
        <v>9.4646727781424609</v>
      </c>
      <c r="AS46" s="40"/>
      <c r="AT46" s="51">
        <f>VLOOKUP($A46,'RevPAR Raw Data'!$B$6:$BE$43,'RevPAR Raw Data'!G$1,FALSE)</f>
        <v>44.517196768900597</v>
      </c>
      <c r="AU46" s="52">
        <f>VLOOKUP($A46,'RevPAR Raw Data'!$B$6:$BE$43,'RevPAR Raw Data'!H$1,FALSE)</f>
        <v>51.332524296352297</v>
      </c>
      <c r="AV46" s="52">
        <f>VLOOKUP($A46,'RevPAR Raw Data'!$B$6:$BE$43,'RevPAR Raw Data'!I$1,FALSE)</f>
        <v>53.908576296857198</v>
      </c>
      <c r="AW46" s="52">
        <f>VLOOKUP($A46,'RevPAR Raw Data'!$B$6:$BE$43,'RevPAR Raw Data'!J$1,FALSE)</f>
        <v>55.111147292692102</v>
      </c>
      <c r="AX46" s="52">
        <f>VLOOKUP($A46,'RevPAR Raw Data'!$B$6:$BE$43,'RevPAR Raw Data'!K$1,FALSE)</f>
        <v>61.650455635491603</v>
      </c>
      <c r="AY46" s="53">
        <f>VLOOKUP($A46,'RevPAR Raw Data'!$B$6:$BE$43,'RevPAR Raw Data'!L$1,FALSE)</f>
        <v>53.303980058058798</v>
      </c>
      <c r="AZ46" s="52">
        <f>VLOOKUP($A46,'RevPAR Raw Data'!$B$6:$BE$43,'RevPAR Raw Data'!N$1,FALSE)</f>
        <v>112.89977533762401</v>
      </c>
      <c r="BA46" s="52">
        <f>VLOOKUP($A46,'RevPAR Raw Data'!$B$6:$BE$43,'RevPAR Raw Data'!O$1,FALSE)</f>
        <v>116.28248317032801</v>
      </c>
      <c r="BB46" s="53">
        <f>VLOOKUP($A46,'RevPAR Raw Data'!$B$6:$BE$43,'RevPAR Raw Data'!P$1,FALSE)</f>
        <v>114.585775512788</v>
      </c>
      <c r="BC46" s="54">
        <f>VLOOKUP($A46,'RevPAR Raw Data'!$B$6:$BE$43,'RevPAR Raw Data'!R$1,FALSE)</f>
        <v>70.773566259406905</v>
      </c>
      <c r="BE46" s="47">
        <f>VLOOKUP($A46,'RevPAR Raw Data'!$B$6:$BE$43,'RevPAR Raw Data'!T$1,FALSE)</f>
        <v>21.6106597062576</v>
      </c>
      <c r="BF46" s="48">
        <f>VLOOKUP($A46,'RevPAR Raw Data'!$B$6:$BE$43,'RevPAR Raw Data'!U$1,FALSE)</f>
        <v>21.3430742895424</v>
      </c>
      <c r="BG46" s="48">
        <f>VLOOKUP($A46,'RevPAR Raw Data'!$B$6:$BE$43,'RevPAR Raw Data'!V$1,FALSE)</f>
        <v>12.8909008129528</v>
      </c>
      <c r="BH46" s="48">
        <f>VLOOKUP($A46,'RevPAR Raw Data'!$B$6:$BE$43,'RevPAR Raw Data'!W$1,FALSE)</f>
        <v>13.106168126341</v>
      </c>
      <c r="BI46" s="48">
        <f>VLOOKUP($A46,'RevPAR Raw Data'!$B$6:$BE$43,'RevPAR Raw Data'!X$1,FALSE)</f>
        <v>13.8561028045099</v>
      </c>
      <c r="BJ46" s="49">
        <f>VLOOKUP($A46,'RevPAR Raw Data'!$B$6:$BE$43,'RevPAR Raw Data'!Y$1,FALSE)</f>
        <v>16.1126595812323</v>
      </c>
      <c r="BK46" s="48">
        <f>VLOOKUP($A46,'RevPAR Raw Data'!$B$6:$BE$43,'RevPAR Raw Data'!AA$1,FALSE)</f>
        <v>21.7057667843156</v>
      </c>
      <c r="BL46" s="48">
        <f>VLOOKUP($A46,'RevPAR Raw Data'!$B$6:$BE$43,'RevPAR Raw Data'!AB$1,FALSE)</f>
        <v>30.561136156644999</v>
      </c>
      <c r="BM46" s="49">
        <f>VLOOKUP($A46,'RevPAR Raw Data'!$B$6:$BE$43,'RevPAR Raw Data'!AC$1,FALSE)</f>
        <v>26.037442387374401</v>
      </c>
      <c r="BN46" s="50">
        <f>VLOOKUP($A46,'RevPAR Raw Data'!$B$6:$BE$43,'RevPAR Raw Data'!AE$1,FALSE)</f>
        <v>20.0060007060274</v>
      </c>
    </row>
    <row r="47" spans="1:66" x14ac:dyDescent="0.45">
      <c r="A47" s="63" t="s">
        <v>86</v>
      </c>
      <c r="B47" s="47">
        <f>VLOOKUP($A47,'Occupancy Raw Data'!$B$8:$BE$45,'Occupancy Raw Data'!G$3,FALSE)</f>
        <v>42.827298050139198</v>
      </c>
      <c r="C47" s="48">
        <f>VLOOKUP($A47,'Occupancy Raw Data'!$B$8:$BE$45,'Occupancy Raw Data'!H$3,FALSE)</f>
        <v>58.147632311977702</v>
      </c>
      <c r="D47" s="48">
        <f>VLOOKUP($A47,'Occupancy Raw Data'!$B$8:$BE$45,'Occupancy Raw Data'!I$3,FALSE)</f>
        <v>61.490250696378801</v>
      </c>
      <c r="E47" s="48">
        <f>VLOOKUP($A47,'Occupancy Raw Data'!$B$8:$BE$45,'Occupancy Raw Data'!J$3,FALSE)</f>
        <v>63.857938718662901</v>
      </c>
      <c r="F47" s="48">
        <f>VLOOKUP($A47,'Occupancy Raw Data'!$B$8:$BE$45,'Occupancy Raw Data'!K$3,FALSE)</f>
        <v>57.869080779944198</v>
      </c>
      <c r="G47" s="49">
        <f>VLOOKUP($A47,'Occupancy Raw Data'!$B$8:$BE$45,'Occupancy Raw Data'!L$3,FALSE)</f>
        <v>56.838440111420603</v>
      </c>
      <c r="H47" s="48">
        <f>VLOOKUP($A47,'Occupancy Raw Data'!$B$8:$BE$45,'Occupancy Raw Data'!N$3,FALSE)</f>
        <v>62.952646239554298</v>
      </c>
      <c r="I47" s="48">
        <f>VLOOKUP($A47,'Occupancy Raw Data'!$B$8:$BE$45,'Occupancy Raw Data'!O$3,FALSE)</f>
        <v>67.1494404213298</v>
      </c>
      <c r="J47" s="49">
        <f>VLOOKUP($A47,'Occupancy Raw Data'!$B$8:$BE$45,'Occupancy Raw Data'!P$3,FALSE)</f>
        <v>65.109983079526202</v>
      </c>
      <c r="K47" s="50">
        <f>VLOOKUP($A47,'Occupancy Raw Data'!$B$8:$BE$45,'Occupancy Raw Data'!R$3,FALSE)</f>
        <v>59.250123334977701</v>
      </c>
      <c r="M47" s="47">
        <f>VLOOKUP($A47,'Occupancy Raw Data'!$B$8:$BE$45,'Occupancy Raw Data'!T$3,FALSE)</f>
        <v>7.3298429319371703</v>
      </c>
      <c r="N47" s="48">
        <f>VLOOKUP($A47,'Occupancy Raw Data'!$B$8:$BE$45,'Occupancy Raw Data'!U$3,FALSE)</f>
        <v>7.74193548387096</v>
      </c>
      <c r="O47" s="48">
        <f>VLOOKUP($A47,'Occupancy Raw Data'!$B$8:$BE$45,'Occupancy Raw Data'!V$3,FALSE)</f>
        <v>9.4175960346964001</v>
      </c>
      <c r="P47" s="48">
        <f>VLOOKUP($A47,'Occupancy Raw Data'!$B$8:$BE$45,'Occupancy Raw Data'!W$3,FALSE)</f>
        <v>12.9310344827586</v>
      </c>
      <c r="Q47" s="48">
        <f>VLOOKUP($A47,'Occupancy Raw Data'!$B$8:$BE$45,'Occupancy Raw Data'!X$3,FALSE)</f>
        <v>9.3421052631578902</v>
      </c>
      <c r="R47" s="49">
        <f>VLOOKUP($A47,'Occupancy Raw Data'!$B$8:$BE$45,'Occupancy Raw Data'!Y$3,FALSE)</f>
        <v>9.4982559699490192</v>
      </c>
      <c r="S47" s="48">
        <f>VLOOKUP($A47,'Occupancy Raw Data'!$B$8:$BE$45,'Occupancy Raw Data'!AA$3,FALSE)</f>
        <v>9.6617771076639993</v>
      </c>
      <c r="T47" s="48">
        <f>VLOOKUP($A47,'Occupancy Raw Data'!$B$8:$BE$45,'Occupancy Raw Data'!AB$3,FALSE)</f>
        <v>16.838487972508499</v>
      </c>
      <c r="U47" s="49">
        <f>VLOOKUP($A47,'Occupancy Raw Data'!$B$8:$BE$45,'Occupancy Raw Data'!AC$3,FALSE)</f>
        <v>13.354801487450199</v>
      </c>
      <c r="V47" s="50">
        <f>VLOOKUP($A47,'Occupancy Raw Data'!$B$8:$BE$45,'Occupancy Raw Data'!AE$3,FALSE)</f>
        <v>10.639210569591199</v>
      </c>
      <c r="X47" s="51">
        <f>VLOOKUP($A47,'ADR Raw Data'!$B$6:$BE$43,'ADR Raw Data'!G$1,FALSE)</f>
        <v>81.409219512195094</v>
      </c>
      <c r="Y47" s="52">
        <f>VLOOKUP($A47,'ADR Raw Data'!$B$6:$BE$43,'ADR Raw Data'!H$1,FALSE)</f>
        <v>87.757712574850203</v>
      </c>
      <c r="Z47" s="52">
        <f>VLOOKUP($A47,'ADR Raw Data'!$B$6:$BE$43,'ADR Raw Data'!I$1,FALSE)</f>
        <v>88.868255945639802</v>
      </c>
      <c r="AA47" s="52">
        <f>VLOOKUP($A47,'ADR Raw Data'!$B$6:$BE$43,'ADR Raw Data'!J$1,FALSE)</f>
        <v>90.1621264994547</v>
      </c>
      <c r="AB47" s="52">
        <f>VLOOKUP($A47,'ADR Raw Data'!$B$6:$BE$43,'ADR Raw Data'!K$1,FALSE)</f>
        <v>87.242864019253901</v>
      </c>
      <c r="AC47" s="53">
        <f>VLOOKUP($A47,'ADR Raw Data'!$B$6:$BE$43,'ADR Raw Data'!L$1,FALSE)</f>
        <v>87.476726292575293</v>
      </c>
      <c r="AD47" s="52">
        <f>VLOOKUP($A47,'ADR Raw Data'!$B$6:$BE$43,'ADR Raw Data'!N$1,FALSE)</f>
        <v>98.445840707964607</v>
      </c>
      <c r="AE47" s="52">
        <f>VLOOKUP($A47,'ADR Raw Data'!$B$6:$BE$43,'ADR Raw Data'!O$1,FALSE)</f>
        <v>98.391470588235194</v>
      </c>
      <c r="AF47" s="53">
        <f>VLOOKUP($A47,'ADR Raw Data'!$B$6:$BE$43,'ADR Raw Data'!P$1,FALSE)</f>
        <v>98.417016632016598</v>
      </c>
      <c r="AG47" s="54">
        <f>VLOOKUP($A47,'ADR Raw Data'!$B$6:$BE$43,'ADR Raw Data'!R$1,FALSE)</f>
        <v>90.981991673605293</v>
      </c>
      <c r="AI47" s="47">
        <f>VLOOKUP($A47,'ADR Raw Data'!$B$6:$BE$43,'ADR Raw Data'!T$1,FALSE)</f>
        <v>5.9870890546073197</v>
      </c>
      <c r="AJ47" s="48">
        <f>VLOOKUP($A47,'ADR Raw Data'!$B$6:$BE$43,'ADR Raw Data'!U$1,FALSE)</f>
        <v>7.64647536289963</v>
      </c>
      <c r="AK47" s="48">
        <f>VLOOKUP($A47,'ADR Raw Data'!$B$6:$BE$43,'ADR Raw Data'!V$1,FALSE)</f>
        <v>7.9026756920698098</v>
      </c>
      <c r="AL47" s="48">
        <f>VLOOKUP($A47,'ADR Raw Data'!$B$6:$BE$43,'ADR Raw Data'!W$1,FALSE)</f>
        <v>10.6564506869769</v>
      </c>
      <c r="AM47" s="48">
        <f>VLOOKUP($A47,'ADR Raw Data'!$B$6:$BE$43,'ADR Raw Data'!X$1,FALSE)</f>
        <v>4.7350507031659204</v>
      </c>
      <c r="AN47" s="49">
        <f>VLOOKUP($A47,'ADR Raw Data'!$B$6:$BE$43,'ADR Raw Data'!Y$1,FALSE)</f>
        <v>7.55456309787969</v>
      </c>
      <c r="AO47" s="48">
        <f>VLOOKUP($A47,'ADR Raw Data'!$B$6:$BE$43,'ADR Raw Data'!AA$1,FALSE)</f>
        <v>7.8636212937702004</v>
      </c>
      <c r="AP47" s="48">
        <f>VLOOKUP($A47,'ADR Raw Data'!$B$6:$BE$43,'ADR Raw Data'!AB$1,FALSE)</f>
        <v>6.6285439277062599</v>
      </c>
      <c r="AQ47" s="49">
        <f>VLOOKUP($A47,'ADR Raw Data'!$B$6:$BE$43,'ADR Raw Data'!AC$1,FALSE)</f>
        <v>7.2405744378280499</v>
      </c>
      <c r="AR47" s="50">
        <f>VLOOKUP($A47,'ADR Raw Data'!$B$6:$BE$43,'ADR Raw Data'!AE$1,FALSE)</f>
        <v>7.4654519779589403</v>
      </c>
      <c r="AS47" s="40"/>
      <c r="AT47" s="51">
        <f>VLOOKUP($A47,'RevPAR Raw Data'!$B$6:$BE$43,'RevPAR Raw Data'!G$1,FALSE)</f>
        <v>34.865369080779899</v>
      </c>
      <c r="AU47" s="52">
        <f>VLOOKUP($A47,'RevPAR Raw Data'!$B$6:$BE$43,'RevPAR Raw Data'!H$1,FALSE)</f>
        <v>51.029032033426098</v>
      </c>
      <c r="AV47" s="52">
        <f>VLOOKUP($A47,'RevPAR Raw Data'!$B$6:$BE$43,'RevPAR Raw Data'!I$1,FALSE)</f>
        <v>54.645313370473502</v>
      </c>
      <c r="AW47" s="52">
        <f>VLOOKUP($A47,'RevPAR Raw Data'!$B$6:$BE$43,'RevPAR Raw Data'!J$1,FALSE)</f>
        <v>57.575675487465098</v>
      </c>
      <c r="AX47" s="52">
        <f>VLOOKUP($A47,'RevPAR Raw Data'!$B$6:$BE$43,'RevPAR Raw Data'!K$1,FALSE)</f>
        <v>50.486643454038898</v>
      </c>
      <c r="AY47" s="53">
        <f>VLOOKUP($A47,'RevPAR Raw Data'!$B$6:$BE$43,'RevPAR Raw Data'!L$1,FALSE)</f>
        <v>49.720406685236703</v>
      </c>
      <c r="AZ47" s="52">
        <f>VLOOKUP($A47,'RevPAR Raw Data'!$B$6:$BE$43,'RevPAR Raw Data'!N$1,FALSE)</f>
        <v>61.9742618384401</v>
      </c>
      <c r="BA47" s="52">
        <f>VLOOKUP($A47,'RevPAR Raw Data'!$B$6:$BE$43,'RevPAR Raw Data'!O$1,FALSE)</f>
        <v>66.0693219223173</v>
      </c>
      <c r="BB47" s="53">
        <f>VLOOKUP($A47,'RevPAR Raw Data'!$B$6:$BE$43,'RevPAR Raw Data'!P$1,FALSE)</f>
        <v>64.079302876480497</v>
      </c>
      <c r="BC47" s="54">
        <f>VLOOKUP($A47,'RevPAR Raw Data'!$B$6:$BE$43,'RevPAR Raw Data'!R$1,FALSE)</f>
        <v>53.9069422792303</v>
      </c>
      <c r="BE47" s="47">
        <f>VLOOKUP($A47,'RevPAR Raw Data'!$B$6:$BE$43,'RevPAR Raw Data'!T$1,FALSE)</f>
        <v>13.7557762104424</v>
      </c>
      <c r="BF47" s="48">
        <f>VLOOKUP($A47,'RevPAR Raw Data'!$B$6:$BE$43,'RevPAR Raw Data'!U$1,FALSE)</f>
        <v>15.9803960361563</v>
      </c>
      <c r="BG47" s="48">
        <f>VLOOKUP($A47,'RevPAR Raw Data'!$B$6:$BE$43,'RevPAR Raw Data'!V$1,FALSE)</f>
        <v>18.064513799377401</v>
      </c>
      <c r="BH47" s="48">
        <f>VLOOKUP($A47,'RevPAR Raw Data'!$B$6:$BE$43,'RevPAR Raw Data'!W$1,FALSE)</f>
        <v>24.9654744827067</v>
      </c>
      <c r="BI47" s="48">
        <f>VLOOKUP($A47,'RevPAR Raw Data'!$B$6:$BE$43,'RevPAR Raw Data'!X$1,FALSE)</f>
        <v>14.519509387277401</v>
      </c>
      <c r="BJ47" s="49">
        <f>VLOOKUP($A47,'RevPAR Raw Data'!$B$6:$BE$43,'RevPAR Raw Data'!Y$1,FALSE)</f>
        <v>17.770370808276599</v>
      </c>
      <c r="BK47" s="48">
        <f>VLOOKUP($A47,'RevPAR Raw Data'!$B$6:$BE$43,'RevPAR Raw Data'!AA$1,FALSE)</f>
        <v>18.285163963429</v>
      </c>
      <c r="BL47" s="48">
        <f>VLOOKUP($A47,'RevPAR Raw Data'!$B$6:$BE$43,'RevPAR Raw Data'!AB$1,FALSE)</f>
        <v>24.583178472234099</v>
      </c>
      <c r="BM47" s="49">
        <f>VLOOKUP($A47,'RevPAR Raw Data'!$B$6:$BE$43,'RevPAR Raw Data'!AC$1,FALSE)</f>
        <v>21.5623402680013</v>
      </c>
      <c r="BN47" s="50">
        <f>VLOOKUP($A47,'RevPAR Raw Data'!$B$6:$BE$43,'RevPAR Raw Data'!AE$1,FALSE)</f>
        <v>18.898927703456899</v>
      </c>
    </row>
    <row r="48" spans="1:66" ht="16.5" thickBot="1" x14ac:dyDescent="0.5">
      <c r="A48" s="63" t="s">
        <v>87</v>
      </c>
      <c r="B48" s="67">
        <f>VLOOKUP($A48,'Occupancy Raw Data'!$B$8:$BE$45,'Occupancy Raw Data'!G$3,FALSE)</f>
        <v>41.812051018912101</v>
      </c>
      <c r="C48" s="68">
        <f>VLOOKUP($A48,'Occupancy Raw Data'!$B$8:$BE$45,'Occupancy Raw Data'!H$3,FALSE)</f>
        <v>49.450227239407702</v>
      </c>
      <c r="D48" s="68">
        <f>VLOOKUP($A48,'Occupancy Raw Data'!$B$8:$BE$45,'Occupancy Raw Data'!I$3,FALSE)</f>
        <v>53.877730538044197</v>
      </c>
      <c r="E48" s="68">
        <f>VLOOKUP($A48,'Occupancy Raw Data'!$B$8:$BE$45,'Occupancy Raw Data'!J$3,FALSE)</f>
        <v>58.1732883741386</v>
      </c>
      <c r="F48" s="68">
        <f>VLOOKUP($A48,'Occupancy Raw Data'!$B$8:$BE$45,'Occupancy Raw Data'!K$3,FALSE)</f>
        <v>58.701070224307202</v>
      </c>
      <c r="G48" s="69">
        <f>VLOOKUP($A48,'Occupancy Raw Data'!$B$8:$BE$45,'Occupancy Raw Data'!L$3,FALSE)</f>
        <v>52.402873478962</v>
      </c>
      <c r="H48" s="68">
        <f>VLOOKUP($A48,'Occupancy Raw Data'!$B$8:$BE$45,'Occupancy Raw Data'!N$3,FALSE)</f>
        <v>68.0252162439524</v>
      </c>
      <c r="I48" s="68">
        <f>VLOOKUP($A48,'Occupancy Raw Data'!$B$8:$BE$45,'Occupancy Raw Data'!O$3,FALSE)</f>
        <v>72.912692589875206</v>
      </c>
      <c r="J48" s="69">
        <f>VLOOKUP($A48,'Occupancy Raw Data'!$B$8:$BE$45,'Occupancy Raw Data'!P$3,FALSE)</f>
        <v>70.467879143443795</v>
      </c>
      <c r="K48" s="70">
        <f>VLOOKUP($A48,'Occupancy Raw Data'!$B$8:$BE$45,'Occupancy Raw Data'!R$3,FALSE)</f>
        <v>57.562681971471001</v>
      </c>
      <c r="M48" s="67">
        <f>VLOOKUP($A48,'Occupancy Raw Data'!$B$8:$BE$45,'Occupancy Raw Data'!T$3,FALSE)</f>
        <v>8.2003128804488306</v>
      </c>
      <c r="N48" s="68">
        <f>VLOOKUP($A48,'Occupancy Raw Data'!$B$8:$BE$45,'Occupancy Raw Data'!U$3,FALSE)</f>
        <v>-0.117903293107004</v>
      </c>
      <c r="O48" s="68">
        <f>VLOOKUP($A48,'Occupancy Raw Data'!$B$8:$BE$45,'Occupancy Raw Data'!V$3,FALSE)</f>
        <v>-4.9582822244853402</v>
      </c>
      <c r="P48" s="68">
        <f>VLOOKUP($A48,'Occupancy Raw Data'!$B$8:$BE$45,'Occupancy Raw Data'!W$3,FALSE)</f>
        <v>5.9089241125596503</v>
      </c>
      <c r="Q48" s="68">
        <f>VLOOKUP($A48,'Occupancy Raw Data'!$B$8:$BE$45,'Occupancy Raw Data'!X$3,FALSE)</f>
        <v>8.2961572559242391</v>
      </c>
      <c r="R48" s="69">
        <f>VLOOKUP($A48,'Occupancy Raw Data'!$B$8:$BE$45,'Occupancy Raw Data'!Y$3,FALSE)</f>
        <v>3.16657290843701</v>
      </c>
      <c r="S48" s="68">
        <f>VLOOKUP($A48,'Occupancy Raw Data'!$B$8:$BE$45,'Occupancy Raw Data'!AA$3,FALSE)</f>
        <v>2.8066317491797799</v>
      </c>
      <c r="T48" s="68">
        <f>VLOOKUP($A48,'Occupancy Raw Data'!$B$8:$BE$45,'Occupancy Raw Data'!AB$3,FALSE)</f>
        <v>11.381965980852399</v>
      </c>
      <c r="U48" s="49">
        <f>VLOOKUP($A48,'Occupancy Raw Data'!$B$8:$BE$45,'Occupancy Raw Data'!AC$3,FALSE)</f>
        <v>7.06965918880754</v>
      </c>
      <c r="V48" s="70">
        <f>VLOOKUP($A48,'Occupancy Raw Data'!$B$8:$BE$45,'Occupancy Raw Data'!AE$3,FALSE)</f>
        <v>4.5797479152989897</v>
      </c>
      <c r="X48" s="71">
        <f>VLOOKUP($A48,'ADR Raw Data'!$B$6:$BE$43,'ADR Raw Data'!G$1,FALSE)</f>
        <v>104.435420757363</v>
      </c>
      <c r="Y48" s="72">
        <f>VLOOKUP($A48,'ADR Raw Data'!$B$6:$BE$43,'ADR Raw Data'!H$1,FALSE)</f>
        <v>102.344227690483</v>
      </c>
      <c r="Z48" s="72">
        <f>VLOOKUP($A48,'ADR Raw Data'!$B$6:$BE$43,'ADR Raw Data'!I$1,FALSE)</f>
        <v>103.95843809523799</v>
      </c>
      <c r="AA48" s="72">
        <f>VLOOKUP($A48,'ADR Raw Data'!$B$6:$BE$43,'ADR Raw Data'!J$1,FALSE)</f>
        <v>108.589223790322</v>
      </c>
      <c r="AB48" s="72">
        <f>VLOOKUP($A48,'ADR Raw Data'!$B$6:$BE$43,'ADR Raw Data'!K$1,FALSE)</f>
        <v>105.496048951048</v>
      </c>
      <c r="AC48" s="73">
        <f>VLOOKUP($A48,'ADR Raw Data'!$B$6:$BE$43,'ADR Raw Data'!L$1,FALSE)</f>
        <v>105.102527976723</v>
      </c>
      <c r="AD48" s="72">
        <f>VLOOKUP($A48,'ADR Raw Data'!$B$6:$BE$43,'ADR Raw Data'!N$1,FALSE)</f>
        <v>122.45467241379301</v>
      </c>
      <c r="AE48" s="72">
        <f>VLOOKUP($A48,'ADR Raw Data'!$B$6:$BE$43,'ADR Raw Data'!O$1,FALSE)</f>
        <v>127.835103642584</v>
      </c>
      <c r="AF48" s="73">
        <f>VLOOKUP($A48,'ADR Raw Data'!$B$6:$BE$43,'ADR Raw Data'!P$1,FALSE)</f>
        <v>125.23699760641</v>
      </c>
      <c r="AG48" s="74">
        <f>VLOOKUP($A48,'ADR Raw Data'!$B$6:$BE$43,'ADR Raw Data'!R$1,FALSE)</f>
        <v>112.14274189439899</v>
      </c>
      <c r="AI48" s="67">
        <f>VLOOKUP($A48,'ADR Raw Data'!$B$6:$BE$43,'ADR Raw Data'!T$1,FALSE)</f>
        <v>18.967270782263999</v>
      </c>
      <c r="AJ48" s="68">
        <f>VLOOKUP($A48,'ADR Raw Data'!$B$6:$BE$43,'ADR Raw Data'!U$1,FALSE)</f>
        <v>13.050299926439401</v>
      </c>
      <c r="AK48" s="68">
        <f>VLOOKUP($A48,'ADR Raw Data'!$B$6:$BE$43,'ADR Raw Data'!V$1,FALSE)</f>
        <v>7.0236569637657196</v>
      </c>
      <c r="AL48" s="68">
        <f>VLOOKUP($A48,'ADR Raw Data'!$B$6:$BE$43,'ADR Raw Data'!W$1,FALSE)</f>
        <v>15.132782918419201</v>
      </c>
      <c r="AM48" s="68">
        <f>VLOOKUP($A48,'ADR Raw Data'!$B$6:$BE$43,'ADR Raw Data'!X$1,FALSE)</f>
        <v>11.3646697766863</v>
      </c>
      <c r="AN48" s="69">
        <f>VLOOKUP($A48,'ADR Raw Data'!$B$6:$BE$43,'ADR Raw Data'!Y$1,FALSE)</f>
        <v>12.6474697529314</v>
      </c>
      <c r="AO48" s="68">
        <f>VLOOKUP($A48,'ADR Raw Data'!$B$6:$BE$43,'ADR Raw Data'!AA$1,FALSE)</f>
        <v>7.6367186839117798</v>
      </c>
      <c r="AP48" s="68">
        <f>VLOOKUP($A48,'ADR Raw Data'!$B$6:$BE$43,'ADR Raw Data'!AB$1,FALSE)</f>
        <v>9.41672499286123</v>
      </c>
      <c r="AQ48" s="69">
        <f>VLOOKUP($A48,'ADR Raw Data'!$B$6:$BE$43,'ADR Raw Data'!AC$1,FALSE)</f>
        <v>8.6261952503922998</v>
      </c>
      <c r="AR48" s="70">
        <f>VLOOKUP($A48,'ADR Raw Data'!$B$6:$BE$43,'ADR Raw Data'!AE$1,FALSE)</f>
        <v>11.321904518977201</v>
      </c>
      <c r="AS48" s="40"/>
      <c r="AT48" s="71">
        <f>VLOOKUP($A48,'RevPAR Raw Data'!$B$6:$BE$43,'RevPAR Raw Data'!G$1,FALSE)</f>
        <v>43.666591408884301</v>
      </c>
      <c r="AU48" s="72">
        <f>VLOOKUP($A48,'RevPAR Raw Data'!$B$6:$BE$43,'RevPAR Raw Data'!H$1,FALSE)</f>
        <v>50.609453159360697</v>
      </c>
      <c r="AV48" s="72">
        <f>VLOOKUP($A48,'RevPAR Raw Data'!$B$6:$BE$43,'RevPAR Raw Data'!I$1,FALSE)</f>
        <v>56.010447148511901</v>
      </c>
      <c r="AW48" s="72">
        <f>VLOOKUP($A48,'RevPAR Raw Data'!$B$6:$BE$43,'RevPAR Raw Data'!J$1,FALSE)</f>
        <v>63.169922298783099</v>
      </c>
      <c r="AX48" s="72">
        <f>VLOOKUP($A48,'RevPAR Raw Data'!$B$6:$BE$43,'RevPAR Raw Data'!K$1,FALSE)</f>
        <v>61.927309778624803</v>
      </c>
      <c r="AY48" s="73">
        <f>VLOOKUP($A48,'RevPAR Raw Data'!$B$6:$BE$43,'RevPAR Raw Data'!L$1,FALSE)</f>
        <v>55.076744758833001</v>
      </c>
      <c r="AZ48" s="72">
        <f>VLOOKUP($A48,'RevPAR Raw Data'!$B$6:$BE$43,'RevPAR Raw Data'!N$1,FALSE)</f>
        <v>83.300055710306395</v>
      </c>
      <c r="BA48" s="72">
        <f>VLOOKUP($A48,'RevPAR Raw Data'!$B$6:$BE$43,'RevPAR Raw Data'!O$1,FALSE)</f>
        <v>93.208016140865695</v>
      </c>
      <c r="BB48" s="73">
        <f>VLOOKUP($A48,'RevPAR Raw Data'!$B$6:$BE$43,'RevPAR Raw Data'!P$1,FALSE)</f>
        <v>88.251856116162998</v>
      </c>
      <c r="BC48" s="74">
        <f>VLOOKUP($A48,'RevPAR Raw Data'!$B$6:$BE$43,'RevPAR Raw Data'!R$1,FALSE)</f>
        <v>64.552369870760899</v>
      </c>
      <c r="BE48" s="67">
        <f>VLOOKUP($A48,'RevPAR Raw Data'!$B$6:$BE$43,'RevPAR Raw Data'!T$1,FALSE)</f>
        <v>28.722959211740399</v>
      </c>
      <c r="BF48" s="68">
        <f>VLOOKUP($A48,'RevPAR Raw Data'!$B$6:$BE$43,'RevPAR Raw Data'!U$1,FALSE)</f>
        <v>12.917009899958799</v>
      </c>
      <c r="BG48" s="68">
        <f>VLOOKUP($A48,'RevPAR Raw Data'!$B$6:$BE$43,'RevPAR Raw Data'!V$1,FALSE)</f>
        <v>1.71712200453715</v>
      </c>
      <c r="BH48" s="68">
        <f>VLOOKUP($A48,'RevPAR Raw Data'!$B$6:$BE$43,'RevPAR Raw Data'!W$1,FALSE)</f>
        <v>21.935891689746601</v>
      </c>
      <c r="BI48" s="68">
        <f>VLOOKUP($A48,'RevPAR Raw Data'!$B$6:$BE$43,'RevPAR Raw Data'!X$1,FALSE)</f>
        <v>20.6036579089009</v>
      </c>
      <c r="BJ48" s="69">
        <f>VLOOKUP($A48,'RevPAR Raw Data'!$B$6:$BE$43,'RevPAR Raw Data'!Y$1,FALSE)</f>
        <v>16.214534012167501</v>
      </c>
      <c r="BK48" s="68">
        <f>VLOOKUP($A48,'RevPAR Raw Data'!$B$6:$BE$43,'RevPAR Raw Data'!AA$1,FALSE)</f>
        <v>10.6576850042697</v>
      </c>
      <c r="BL48" s="68">
        <f>VLOOKUP($A48,'RevPAR Raw Data'!$B$6:$BE$43,'RevPAR Raw Data'!AB$1,FALSE)</f>
        <v>21.870499408911499</v>
      </c>
      <c r="BM48" s="69">
        <f>VLOOKUP($A48,'RevPAR Raw Data'!$B$6:$BE$43,'RevPAR Raw Data'!AC$1,FALSE)</f>
        <v>16.305697044363601</v>
      </c>
      <c r="BN48" s="70">
        <f>VLOOKUP($A48,'RevPAR Raw Data'!$B$6:$BE$43,'RevPAR Raw Data'!AE$1,FALSE)</f>
        <v>16.420167120456199</v>
      </c>
    </row>
    <row r="49" spans="1:45" ht="14.25" customHeight="1" x14ac:dyDescent="0.45">
      <c r="A49" s="170" t="s">
        <v>108</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itUrq6WqXqsZJ7DeopNE+2TBTDKWBe24+48QyiuYQ/ctOnNK6RSS6PV7yTUPMhYZWIhedvTfb40dmoBZU+aENw==" saltValue="J7wQ787ogVtOGpCZX2V+dg=="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March 5, 2023 - April 01, 2023
Rolling-28 Day Period</v>
      </c>
      <c r="B1" s="167" t="s">
        <v>67</v>
      </c>
      <c r="C1" s="168"/>
      <c r="D1" s="168"/>
      <c r="E1" s="168"/>
      <c r="F1" s="168"/>
      <c r="G1" s="168"/>
      <c r="H1" s="168"/>
      <c r="I1" s="168"/>
      <c r="J1" s="168"/>
      <c r="K1" s="169"/>
      <c r="L1" s="40"/>
      <c r="M1" s="167" t="s">
        <v>74</v>
      </c>
      <c r="N1" s="168"/>
      <c r="O1" s="168"/>
      <c r="P1" s="168"/>
      <c r="Q1" s="168"/>
      <c r="R1" s="168"/>
      <c r="S1" s="168"/>
      <c r="T1" s="168"/>
      <c r="U1" s="168"/>
      <c r="V1" s="169"/>
      <c r="X1" s="167" t="s">
        <v>68</v>
      </c>
      <c r="Y1" s="168"/>
      <c r="Z1" s="168"/>
      <c r="AA1" s="168"/>
      <c r="AB1" s="168"/>
      <c r="AC1" s="168"/>
      <c r="AD1" s="168"/>
      <c r="AE1" s="168"/>
      <c r="AF1" s="168"/>
      <c r="AG1" s="169"/>
      <c r="AI1" s="167" t="s">
        <v>75</v>
      </c>
      <c r="AJ1" s="168"/>
      <c r="AK1" s="168"/>
      <c r="AL1" s="168"/>
      <c r="AM1" s="168"/>
      <c r="AN1" s="168"/>
      <c r="AO1" s="168"/>
      <c r="AP1" s="168"/>
      <c r="AQ1" s="168"/>
      <c r="AR1" s="169"/>
      <c r="AS1" s="40"/>
      <c r="AT1" s="167" t="s">
        <v>69</v>
      </c>
      <c r="AU1" s="168"/>
      <c r="AV1" s="168"/>
      <c r="AW1" s="168"/>
      <c r="AX1" s="168"/>
      <c r="AY1" s="168"/>
      <c r="AZ1" s="168"/>
      <c r="BA1" s="168"/>
      <c r="BB1" s="168"/>
      <c r="BC1" s="169"/>
      <c r="BE1" s="167" t="s">
        <v>76</v>
      </c>
      <c r="BF1" s="168"/>
      <c r="BG1" s="168"/>
      <c r="BH1" s="168"/>
      <c r="BI1" s="168"/>
      <c r="BJ1" s="168"/>
      <c r="BK1" s="168"/>
      <c r="BL1" s="168"/>
      <c r="BM1" s="168"/>
      <c r="BN1" s="169"/>
    </row>
    <row r="2" spans="1:66" x14ac:dyDescent="0.45">
      <c r="A2" s="172"/>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X2" s="42"/>
      <c r="Y2" s="43"/>
      <c r="Z2" s="43"/>
      <c r="AA2" s="43"/>
      <c r="AB2" s="43"/>
      <c r="AC2" s="165" t="s">
        <v>65</v>
      </c>
      <c r="AD2" s="43"/>
      <c r="AE2" s="43"/>
      <c r="AF2" s="165" t="s">
        <v>66</v>
      </c>
      <c r="AG2" s="166" t="s">
        <v>57</v>
      </c>
      <c r="AI2" s="42"/>
      <c r="AJ2" s="43"/>
      <c r="AK2" s="43"/>
      <c r="AL2" s="43"/>
      <c r="AM2" s="43"/>
      <c r="AN2" s="165" t="s">
        <v>65</v>
      </c>
      <c r="AO2" s="43"/>
      <c r="AP2" s="43"/>
      <c r="AQ2" s="165" t="s">
        <v>66</v>
      </c>
      <c r="AR2" s="166" t="s">
        <v>57</v>
      </c>
      <c r="AS2" s="44"/>
      <c r="AT2" s="42"/>
      <c r="AU2" s="43"/>
      <c r="AV2" s="43"/>
      <c r="AW2" s="43"/>
      <c r="AX2" s="43"/>
      <c r="AY2" s="165" t="s">
        <v>65</v>
      </c>
      <c r="AZ2" s="43"/>
      <c r="BA2" s="43"/>
      <c r="BB2" s="165" t="s">
        <v>66</v>
      </c>
      <c r="BC2" s="166" t="s">
        <v>57</v>
      </c>
      <c r="BE2" s="42"/>
      <c r="BF2" s="43"/>
      <c r="BG2" s="43"/>
      <c r="BH2" s="43"/>
      <c r="BI2" s="43"/>
      <c r="BJ2" s="165" t="s">
        <v>65</v>
      </c>
      <c r="BK2" s="43"/>
      <c r="BL2" s="43"/>
      <c r="BM2" s="165" t="s">
        <v>66</v>
      </c>
      <c r="BN2" s="166" t="s">
        <v>57</v>
      </c>
    </row>
    <row r="3" spans="1:66" x14ac:dyDescent="0.45">
      <c r="A3" s="172"/>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X3" s="45" t="s">
        <v>58</v>
      </c>
      <c r="Y3" s="44" t="s">
        <v>59</v>
      </c>
      <c r="Z3" s="44" t="s">
        <v>60</v>
      </c>
      <c r="AA3" s="44" t="s">
        <v>61</v>
      </c>
      <c r="AB3" s="44" t="s">
        <v>62</v>
      </c>
      <c r="AC3" s="165"/>
      <c r="AD3" s="44" t="s">
        <v>63</v>
      </c>
      <c r="AE3" s="44" t="s">
        <v>64</v>
      </c>
      <c r="AF3" s="165"/>
      <c r="AG3" s="166"/>
      <c r="AI3" s="45" t="s">
        <v>58</v>
      </c>
      <c r="AJ3" s="44" t="s">
        <v>59</v>
      </c>
      <c r="AK3" s="44" t="s">
        <v>60</v>
      </c>
      <c r="AL3" s="44" t="s">
        <v>61</v>
      </c>
      <c r="AM3" s="44" t="s">
        <v>62</v>
      </c>
      <c r="AN3" s="165"/>
      <c r="AO3" s="44" t="s">
        <v>63</v>
      </c>
      <c r="AP3" s="44" t="s">
        <v>64</v>
      </c>
      <c r="AQ3" s="165"/>
      <c r="AR3" s="166"/>
      <c r="AS3" s="44"/>
      <c r="AT3" s="45" t="s">
        <v>58</v>
      </c>
      <c r="AU3" s="44" t="s">
        <v>59</v>
      </c>
      <c r="AV3" s="44" t="s">
        <v>60</v>
      </c>
      <c r="AW3" s="44" t="s">
        <v>61</v>
      </c>
      <c r="AX3" s="44" t="s">
        <v>62</v>
      </c>
      <c r="AY3" s="165"/>
      <c r="AZ3" s="44" t="s">
        <v>63</v>
      </c>
      <c r="BA3" s="44" t="s">
        <v>64</v>
      </c>
      <c r="BB3" s="165"/>
      <c r="BC3" s="166"/>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Data'!AG$3,FALSE)</f>
        <v>52.253471198567297</v>
      </c>
      <c r="C4" s="48">
        <f>VLOOKUP($A4,'Occupancy Raw Data'!$B$8:$BE$45,'Occupancy Raw Data'!AH$3,FALSE)</f>
        <v>62.1133136896607</v>
      </c>
      <c r="D4" s="48">
        <f>VLOOKUP($A4,'Occupancy Raw Data'!$B$8:$BE$45,'Occupancy Raw Data'!AI$3,FALSE)</f>
        <v>66.580384900140103</v>
      </c>
      <c r="E4" s="48">
        <f>VLOOKUP($A4,'Occupancy Raw Data'!$B$8:$BE$45,'Occupancy Raw Data'!AJ$3,FALSE)</f>
        <v>66.910241806402993</v>
      </c>
      <c r="F4" s="48">
        <f>VLOOKUP($A4,'Occupancy Raw Data'!$B$8:$BE$45,'Occupancy Raw Data'!AK$3,FALSE)</f>
        <v>65.651123106733095</v>
      </c>
      <c r="G4" s="49">
        <f>VLOOKUP($A4,'Occupancy Raw Data'!$B$8:$BE$45,'Occupancy Raw Data'!AL$3,FALSE)</f>
        <v>62.701762043574</v>
      </c>
      <c r="H4" s="48">
        <f>VLOOKUP($A4,'Occupancy Raw Data'!$B$8:$BE$45,'Occupancy Raw Data'!AN$3,FALSE)</f>
        <v>72.674267567779907</v>
      </c>
      <c r="I4" s="48">
        <f>VLOOKUP($A4,'Occupancy Raw Data'!$B$8:$BE$45,'Occupancy Raw Data'!AO$3,FALSE)</f>
        <v>74.591455010570101</v>
      </c>
      <c r="J4" s="49">
        <f>VLOOKUP($A4,'Occupancy Raw Data'!$B$8:$BE$45,'Occupancy Raw Data'!AP$3,FALSE)</f>
        <v>73.633345039561206</v>
      </c>
      <c r="K4" s="50">
        <f>VLOOKUP($A4,'Occupancy Raw Data'!$B$8:$BE$45,'Occupancy Raw Data'!AR$3,FALSE)</f>
        <v>65.826253532629707</v>
      </c>
      <c r="M4" s="47">
        <f>VLOOKUP($A4,'Occupancy Raw Data'!$B$8:$BE$45,'Occupancy Raw Data'!AT$3,FALSE)</f>
        <v>-4.0851784543657399E-2</v>
      </c>
      <c r="N4" s="48">
        <f>VLOOKUP($A4,'Occupancy Raw Data'!$B$8:$BE$45,'Occupancy Raw Data'!AU$3,FALSE)</f>
        <v>4.3805798426498299</v>
      </c>
      <c r="O4" s="48">
        <f>VLOOKUP($A4,'Occupancy Raw Data'!$B$8:$BE$45,'Occupancy Raw Data'!AV$3,FALSE)</f>
        <v>5.58108126733456</v>
      </c>
      <c r="P4" s="48">
        <f>VLOOKUP($A4,'Occupancy Raw Data'!$B$8:$BE$45,'Occupancy Raw Data'!AW$3,FALSE)</f>
        <v>4.4703881735720197</v>
      </c>
      <c r="Q4" s="48">
        <f>VLOOKUP($A4,'Occupancy Raw Data'!$B$8:$BE$45,'Occupancy Raw Data'!AX$3,FALSE)</f>
        <v>1.40490997411018</v>
      </c>
      <c r="R4" s="49">
        <f>VLOOKUP($A4,'Occupancy Raw Data'!$B$8:$BE$45,'Occupancy Raw Data'!AY$3,FALSE)</f>
        <v>3.2530870088440098</v>
      </c>
      <c r="S4" s="48">
        <f>VLOOKUP($A4,'Occupancy Raw Data'!$B$8:$BE$45,'Occupancy Raw Data'!BA$3,FALSE)</f>
        <v>-1.180678027326</v>
      </c>
      <c r="T4" s="48">
        <f>VLOOKUP($A4,'Occupancy Raw Data'!$B$8:$BE$45,'Occupancy Raw Data'!BB$3,FALSE)</f>
        <v>-1.8000012840269</v>
      </c>
      <c r="U4" s="49">
        <f>VLOOKUP($A4,'Occupancy Raw Data'!$B$8:$BE$45,'Occupancy Raw Data'!BC$3,FALSE)</f>
        <v>-1.49470251925376</v>
      </c>
      <c r="V4" s="50">
        <f>VLOOKUP($A4,'Occupancy Raw Data'!$B$8:$BE$45,'Occupancy Raw Data'!BE$3,FALSE)</f>
        <v>1.6829835657343699</v>
      </c>
      <c r="X4" s="51">
        <f>VLOOKUP($A4,'ADR Raw Data'!$B$6:$BE$43,'ADR Raw Data'!AG$1,FALSE)</f>
        <v>150.28047007000299</v>
      </c>
      <c r="Y4" s="52">
        <f>VLOOKUP($A4,'ADR Raw Data'!$B$6:$BE$43,'ADR Raw Data'!AH$1,FALSE)</f>
        <v>155.08374794628699</v>
      </c>
      <c r="Z4" s="52">
        <f>VLOOKUP($A4,'ADR Raw Data'!$B$6:$BE$43,'ADR Raw Data'!AI$1,FALSE)</f>
        <v>159.48195248153999</v>
      </c>
      <c r="AA4" s="52">
        <f>VLOOKUP($A4,'ADR Raw Data'!$B$6:$BE$43,'ADR Raw Data'!AJ$1,FALSE)</f>
        <v>158.70102919419901</v>
      </c>
      <c r="AB4" s="52">
        <f>VLOOKUP($A4,'ADR Raw Data'!$B$6:$BE$43,'ADR Raw Data'!AK$1,FALSE)</f>
        <v>157.184737509054</v>
      </c>
      <c r="AC4" s="53">
        <f>VLOOKUP($A4,'ADR Raw Data'!$B$6:$BE$43,'ADR Raw Data'!AL$1,FALSE)</f>
        <v>156.42923070600099</v>
      </c>
      <c r="AD4" s="52">
        <f>VLOOKUP($A4,'ADR Raw Data'!$B$6:$BE$43,'ADR Raw Data'!AN$1,FALSE)</f>
        <v>168.02295275091299</v>
      </c>
      <c r="AE4" s="52">
        <f>VLOOKUP($A4,'ADR Raw Data'!$B$6:$BE$43,'ADR Raw Data'!AO$1,FALSE)</f>
        <v>170.62388553573101</v>
      </c>
      <c r="AF4" s="53">
        <f>VLOOKUP($A4,'ADR Raw Data'!$B$6:$BE$43,'ADR Raw Data'!AP$1,FALSE)</f>
        <v>169.341005500779</v>
      </c>
      <c r="AG4" s="54">
        <f>VLOOKUP($A4,'ADR Raw Data'!$B$6:$BE$43,'ADR Raw Data'!AR$1,FALSE)</f>
        <v>160.55740118826799</v>
      </c>
      <c r="AI4" s="47">
        <f>VLOOKUP($A4,'ADR Raw Data'!$B$6:$BE$43,'ADR Raw Data'!AT$1,FALSE)</f>
        <v>6.4986965504701804</v>
      </c>
      <c r="AJ4" s="48">
        <f>VLOOKUP($A4,'ADR Raw Data'!$B$6:$BE$43,'ADR Raw Data'!AU$1,FALSE)</f>
        <v>9.44322590863211</v>
      </c>
      <c r="AK4" s="48">
        <f>VLOOKUP($A4,'ADR Raw Data'!$B$6:$BE$43,'ADR Raw Data'!AV$1,FALSE)</f>
        <v>10.718706105332201</v>
      </c>
      <c r="AL4" s="48">
        <f>VLOOKUP($A4,'ADR Raw Data'!$B$6:$BE$43,'ADR Raw Data'!AW$1,FALSE)</f>
        <v>10.3967882366479</v>
      </c>
      <c r="AM4" s="48">
        <f>VLOOKUP($A4,'ADR Raw Data'!$B$6:$BE$43,'ADR Raw Data'!AX$1,FALSE)</f>
        <v>7.7404133205778098</v>
      </c>
      <c r="AN4" s="49">
        <f>VLOOKUP($A4,'ADR Raw Data'!$B$6:$BE$43,'ADR Raw Data'!AY$1,FALSE)</f>
        <v>9.0761726820884601</v>
      </c>
      <c r="AO4" s="48">
        <f>VLOOKUP($A4,'ADR Raw Data'!$B$6:$BE$43,'ADR Raw Data'!BA$1,FALSE)</f>
        <v>4.4502434590586599</v>
      </c>
      <c r="AP4" s="48">
        <f>VLOOKUP($A4,'ADR Raw Data'!$B$6:$BE$43,'ADR Raw Data'!BB$1,FALSE)</f>
        <v>3.81684415132883</v>
      </c>
      <c r="AQ4" s="49">
        <f>VLOOKUP($A4,'ADR Raw Data'!$B$6:$BE$43,'ADR Raw Data'!BC$1,FALSE)</f>
        <v>4.1229180964830201</v>
      </c>
      <c r="AR4" s="50">
        <f>VLOOKUP($A4,'ADR Raw Data'!$B$6:$BE$43,'ADR Raw Data'!BE$1,FALSE)</f>
        <v>7.2096675877302596</v>
      </c>
      <c r="AT4" s="51">
        <f>VLOOKUP($A4,'RevPAR Raw Data'!$B$6:$BE$43,'RevPAR Raw Data'!AG$1,FALSE)</f>
        <v>78.526762145100705</v>
      </c>
      <c r="AU4" s="52">
        <f>VLOOKUP($A4,'RevPAR Raw Data'!$B$6:$BE$43,'RevPAR Raw Data'!AH$1,FALSE)</f>
        <v>96.327654843560595</v>
      </c>
      <c r="AV4" s="52">
        <f>VLOOKUP($A4,'RevPAR Raw Data'!$B$6:$BE$43,'RevPAR Raw Data'!AI$1,FALSE)</f>
        <v>106.183697808468</v>
      </c>
      <c r="AW4" s="52">
        <f>VLOOKUP($A4,'RevPAR Raw Data'!$B$6:$BE$43,'RevPAR Raw Data'!AJ$1,FALSE)</f>
        <v>106.187242383089</v>
      </c>
      <c r="AX4" s="52">
        <f>VLOOKUP($A4,'RevPAR Raw Data'!$B$6:$BE$43,'RevPAR Raw Data'!AK$1,FALSE)</f>
        <v>103.193545527064</v>
      </c>
      <c r="AY4" s="53">
        <f>VLOOKUP($A4,'RevPAR Raw Data'!$B$6:$BE$43,'RevPAR Raw Data'!AL$1,FALSE)</f>
        <v>98.083884003870295</v>
      </c>
      <c r="AZ4" s="52">
        <f>VLOOKUP($A4,'RevPAR Raw Data'!$B$6:$BE$43,'RevPAR Raw Data'!AN$1,FALSE)</f>
        <v>122.109450257483</v>
      </c>
      <c r="BA4" s="52">
        <f>VLOOKUP($A4,'RevPAR Raw Data'!$B$6:$BE$43,'RevPAR Raw Data'!AO$1,FALSE)</f>
        <v>127.270838816672</v>
      </c>
      <c r="BB4" s="53">
        <f>VLOOKUP($A4,'RevPAR Raw Data'!$B$6:$BE$43,'RevPAR Raw Data'!AP$1,FALSE)</f>
        <v>124.69144687385101</v>
      </c>
      <c r="BC4" s="54">
        <f>VLOOKUP($A4,'RevPAR Raw Data'!$B$6:$BE$43,'RevPAR Raw Data'!AR$1,FALSE)</f>
        <v>105.68892197159001</v>
      </c>
      <c r="BE4" s="47">
        <f>VLOOKUP($A4,'RevPAR Raw Data'!$B$6:$BE$43,'RevPAR Raw Data'!AT$1,FALSE)</f>
        <v>6.45518993241358</v>
      </c>
      <c r="BF4" s="48">
        <f>VLOOKUP($A4,'RevPAR Raw Data'!$B$6:$BE$43,'RevPAR Raw Data'!AU$1,FALSE)</f>
        <v>14.2374738019313</v>
      </c>
      <c r="BG4" s="48">
        <f>VLOOKUP($A4,'RevPAR Raw Data'!$B$6:$BE$43,'RevPAR Raw Data'!AV$1,FALSE)</f>
        <v>16.898007071212099</v>
      </c>
      <c r="BH4" s="48">
        <f>VLOOKUP($A4,'RevPAR Raw Data'!$B$6:$BE$43,'RevPAR Raw Data'!AW$1,FALSE)</f>
        <v>15.3319532019823</v>
      </c>
      <c r="BI4" s="48">
        <f>VLOOKUP($A4,'RevPAR Raw Data'!$B$6:$BE$43,'RevPAR Raw Data'!AX$1,FALSE)</f>
        <v>9.2540691334661496</v>
      </c>
      <c r="BJ4" s="49">
        <f>VLOOKUP($A4,'RevPAR Raw Data'!$B$6:$BE$43,'RevPAR Raw Data'!AY$1,FALSE)</f>
        <v>12.624515485353699</v>
      </c>
      <c r="BK4" s="48">
        <f>VLOOKUP($A4,'RevPAR Raw Data'!$B$6:$BE$43,'RevPAR Raw Data'!BA$1,FALSE)</f>
        <v>3.2170223850490398</v>
      </c>
      <c r="BL4" s="48">
        <f>VLOOKUP($A4,'RevPAR Raw Data'!$B$6:$BE$43,'RevPAR Raw Data'!BB$1,FALSE)</f>
        <v>1.9481396235687001</v>
      </c>
      <c r="BM4" s="49">
        <f>VLOOKUP($A4,'RevPAR Raw Data'!$B$6:$BE$43,'RevPAR Raw Data'!BC$1,FALSE)</f>
        <v>2.5665902165743502</v>
      </c>
      <c r="BN4" s="50">
        <f>VLOOKUP($A4,'RevPAR Raw Data'!$B$6:$BE$43,'RevPAR Raw Data'!BE$1,FALSE)</f>
        <v>9.0139886741102107</v>
      </c>
    </row>
    <row r="5" spans="1:66" x14ac:dyDescent="0.45">
      <c r="A5" s="46" t="s">
        <v>70</v>
      </c>
      <c r="B5" s="47">
        <f>VLOOKUP($A5,'Occupancy Raw Data'!$B$8:$BE$45,'Occupancy Raw Data'!AG$3,FALSE)</f>
        <v>48.668032198565697</v>
      </c>
      <c r="C5" s="48">
        <f>VLOOKUP($A5,'Occupancy Raw Data'!$B$8:$BE$45,'Occupancy Raw Data'!AH$3,FALSE)</f>
        <v>60.349793359649198</v>
      </c>
      <c r="D5" s="48">
        <f>VLOOKUP($A5,'Occupancy Raw Data'!$B$8:$BE$45,'Occupancy Raw Data'!AI$3,FALSE)</f>
        <v>65.4620486205405</v>
      </c>
      <c r="E5" s="48">
        <f>VLOOKUP($A5,'Occupancy Raw Data'!$B$8:$BE$45,'Occupancy Raw Data'!AJ$3,FALSE)</f>
        <v>66.285177202666404</v>
      </c>
      <c r="F5" s="48">
        <f>VLOOKUP($A5,'Occupancy Raw Data'!$B$8:$BE$45,'Occupancy Raw Data'!AK$3,FALSE)</f>
        <v>65.338483637972402</v>
      </c>
      <c r="G5" s="49">
        <f>VLOOKUP($A5,'Occupancy Raw Data'!$B$8:$BE$45,'Occupancy Raw Data'!AL$3,FALSE)</f>
        <v>61.220712849587898</v>
      </c>
      <c r="H5" s="48">
        <f>VLOOKUP($A5,'Occupancy Raw Data'!$B$8:$BE$45,'Occupancy Raw Data'!AN$3,FALSE)</f>
        <v>73.635382646727393</v>
      </c>
      <c r="I5" s="48">
        <f>VLOOKUP($A5,'Occupancy Raw Data'!$B$8:$BE$45,'Occupancy Raw Data'!AO$3,FALSE)</f>
        <v>75.961431384963902</v>
      </c>
      <c r="J5" s="49">
        <f>VLOOKUP($A5,'Occupancy Raw Data'!$B$8:$BE$45,'Occupancy Raw Data'!AP$3,FALSE)</f>
        <v>74.798671654591999</v>
      </c>
      <c r="K5" s="50">
        <f>VLOOKUP($A5,'Occupancy Raw Data'!$B$8:$BE$45,'Occupancy Raw Data'!AR$3,FALSE)</f>
        <v>65.100765572402807</v>
      </c>
      <c r="M5" s="47">
        <f>VLOOKUP($A5,'Occupancy Raw Data'!$B$8:$BE$45,'Occupancy Raw Data'!AT$3,FALSE)</f>
        <v>2.9792784454222199</v>
      </c>
      <c r="N5" s="48">
        <f>VLOOKUP($A5,'Occupancy Raw Data'!$B$8:$BE$45,'Occupancy Raw Data'!AU$3,FALSE)</f>
        <v>8.49068608866056</v>
      </c>
      <c r="O5" s="48">
        <f>VLOOKUP($A5,'Occupancy Raw Data'!$B$8:$BE$45,'Occupancy Raw Data'!AV$3,FALSE)</f>
        <v>11.0570410508886</v>
      </c>
      <c r="P5" s="48">
        <f>VLOOKUP($A5,'Occupancy Raw Data'!$B$8:$BE$45,'Occupancy Raw Data'!AW$3,FALSE)</f>
        <v>11.798956709060199</v>
      </c>
      <c r="Q5" s="48">
        <f>VLOOKUP($A5,'Occupancy Raw Data'!$B$8:$BE$45,'Occupancy Raw Data'!AX$3,FALSE)</f>
        <v>7.00397528027713</v>
      </c>
      <c r="R5" s="49">
        <f>VLOOKUP($A5,'Occupancy Raw Data'!$B$8:$BE$45,'Occupancy Raw Data'!AY$3,FALSE)</f>
        <v>8.4771109861312599</v>
      </c>
      <c r="S5" s="48">
        <f>VLOOKUP($A5,'Occupancy Raw Data'!$B$8:$BE$45,'Occupancy Raw Data'!BA$3,FALSE)</f>
        <v>1.42814552673614</v>
      </c>
      <c r="T5" s="48">
        <f>VLOOKUP($A5,'Occupancy Raw Data'!$B$8:$BE$45,'Occupancy Raw Data'!BB$3,FALSE)</f>
        <v>0.54220882095072498</v>
      </c>
      <c r="U5" s="49">
        <f>VLOOKUP($A5,'Occupancy Raw Data'!$B$8:$BE$45,'Occupancy Raw Data'!BC$3,FALSE)</f>
        <v>0.97670434632064096</v>
      </c>
      <c r="V5" s="50">
        <f>VLOOKUP($A5,'Occupancy Raw Data'!$B$8:$BE$45,'Occupancy Raw Data'!BE$3,FALSE)</f>
        <v>5.8878416123242898</v>
      </c>
      <c r="X5" s="51">
        <f>VLOOKUP($A5,'ADR Raw Data'!$B$6:$BE$43,'ADR Raw Data'!AG$1,FALSE)</f>
        <v>113.02652870103201</v>
      </c>
      <c r="Y5" s="52">
        <f>VLOOKUP($A5,'ADR Raw Data'!$B$6:$BE$43,'ADR Raw Data'!AH$1,FALSE)</f>
        <v>124.28901844668199</v>
      </c>
      <c r="Z5" s="52">
        <f>VLOOKUP($A5,'ADR Raw Data'!$B$6:$BE$43,'ADR Raw Data'!AI$1,FALSE)</f>
        <v>128.91060019350201</v>
      </c>
      <c r="AA5" s="52">
        <f>VLOOKUP($A5,'ADR Raw Data'!$B$6:$BE$43,'ADR Raw Data'!AJ$1,FALSE)</f>
        <v>126.888248924702</v>
      </c>
      <c r="AB5" s="52">
        <f>VLOOKUP($A5,'ADR Raw Data'!$B$6:$BE$43,'ADR Raw Data'!AK$1,FALSE)</f>
        <v>123.127158677848</v>
      </c>
      <c r="AC5" s="53">
        <f>VLOOKUP($A5,'ADR Raw Data'!$B$6:$BE$43,'ADR Raw Data'!AL$1,FALSE)</f>
        <v>123.801574888695</v>
      </c>
      <c r="AD5" s="52">
        <f>VLOOKUP($A5,'ADR Raw Data'!$B$6:$BE$43,'ADR Raw Data'!AN$1,FALSE)</f>
        <v>133.00812483999999</v>
      </c>
      <c r="AE5" s="52">
        <f>VLOOKUP($A5,'ADR Raw Data'!$B$6:$BE$43,'ADR Raw Data'!AO$1,FALSE)</f>
        <v>136.08941214582899</v>
      </c>
      <c r="AF5" s="53">
        <f>VLOOKUP($A5,'ADR Raw Data'!$B$6:$BE$43,'ADR Raw Data'!AP$1,FALSE)</f>
        <v>134.573074107851</v>
      </c>
      <c r="AG5" s="54">
        <f>VLOOKUP($A5,'ADR Raw Data'!$B$6:$BE$43,'ADR Raw Data'!AR$1,FALSE)</f>
        <v>127.33818418354301</v>
      </c>
      <c r="AI5" s="47">
        <f>VLOOKUP($A5,'ADR Raw Data'!$B$6:$BE$43,'ADR Raw Data'!AT$1,FALSE)</f>
        <v>11.220628205670099</v>
      </c>
      <c r="AJ5" s="48">
        <f>VLOOKUP($A5,'ADR Raw Data'!$B$6:$BE$43,'ADR Raw Data'!AU$1,FALSE)</f>
        <v>16.606739080572101</v>
      </c>
      <c r="AK5" s="48">
        <f>VLOOKUP($A5,'ADR Raw Data'!$B$6:$BE$43,'ADR Raw Data'!AV$1,FALSE)</f>
        <v>17.776540307382799</v>
      </c>
      <c r="AL5" s="48">
        <f>VLOOKUP($A5,'ADR Raw Data'!$B$6:$BE$43,'ADR Raw Data'!AW$1,FALSE)</f>
        <v>16.520087672407801</v>
      </c>
      <c r="AM5" s="48">
        <f>VLOOKUP($A5,'ADR Raw Data'!$B$6:$BE$43,'ADR Raw Data'!AX$1,FALSE)</f>
        <v>13.1879818124641</v>
      </c>
      <c r="AN5" s="49">
        <f>VLOOKUP($A5,'ADR Raw Data'!$B$6:$BE$43,'ADR Raw Data'!AY$1,FALSE)</f>
        <v>15.3626125213582</v>
      </c>
      <c r="AO5" s="48">
        <f>VLOOKUP($A5,'ADR Raw Data'!$B$6:$BE$43,'ADR Raw Data'!BA$1,FALSE)</f>
        <v>7.7345400812192198</v>
      </c>
      <c r="AP5" s="48">
        <f>VLOOKUP($A5,'ADR Raw Data'!$B$6:$BE$43,'ADR Raw Data'!BB$1,FALSE)</f>
        <v>7.4507748107408096</v>
      </c>
      <c r="AQ5" s="49">
        <f>VLOOKUP($A5,'ADR Raw Data'!$B$6:$BE$43,'ADR Raw Data'!BC$1,FALSE)</f>
        <v>7.5828979257588403</v>
      </c>
      <c r="AR5" s="50">
        <f>VLOOKUP($A5,'ADR Raw Data'!$B$6:$BE$43,'ADR Raw Data'!BE$1,FALSE)</f>
        <v>12.252561345155</v>
      </c>
      <c r="AT5" s="51">
        <f>VLOOKUP($A5,'RevPAR Raw Data'!$B$6:$BE$43,'RevPAR Raw Data'!AG$1,FALSE)</f>
        <v>55.007787381139899</v>
      </c>
      <c r="AU5" s="52">
        <f>VLOOKUP($A5,'RevPAR Raw Data'!$B$6:$BE$43,'RevPAR Raw Data'!AH$1,FALSE)</f>
        <v>75.008165801309303</v>
      </c>
      <c r="AV5" s="52">
        <f>VLOOKUP($A5,'RevPAR Raw Data'!$B$6:$BE$43,'RevPAR Raw Data'!AI$1,FALSE)</f>
        <v>84.387519775701406</v>
      </c>
      <c r="AW5" s="52">
        <f>VLOOKUP($A5,'RevPAR Raw Data'!$B$6:$BE$43,'RevPAR Raw Data'!AJ$1,FALSE)</f>
        <v>84.108100649099299</v>
      </c>
      <c r="AX5" s="52">
        <f>VLOOKUP($A5,'RevPAR Raw Data'!$B$6:$BE$43,'RevPAR Raw Data'!AK$1,FALSE)</f>
        <v>80.449418426626195</v>
      </c>
      <c r="AY5" s="53">
        <f>VLOOKUP($A5,'RevPAR Raw Data'!$B$6:$BE$43,'RevPAR Raw Data'!AL$1,FALSE)</f>
        <v>75.792206665875497</v>
      </c>
      <c r="AZ5" s="52">
        <f>VLOOKUP($A5,'RevPAR Raw Data'!$B$6:$BE$43,'RevPAR Raw Data'!AN$1,FALSE)</f>
        <v>97.941041677171</v>
      </c>
      <c r="BA5" s="52">
        <f>VLOOKUP($A5,'RevPAR Raw Data'!$B$6:$BE$43,'RevPAR Raw Data'!AO$1,FALSE)</f>
        <v>103.375465429355</v>
      </c>
      <c r="BB5" s="53">
        <f>VLOOKUP($A5,'RevPAR Raw Data'!$B$6:$BE$43,'RevPAR Raw Data'!AP$1,FALSE)</f>
        <v>100.658871837422</v>
      </c>
      <c r="BC5" s="54">
        <f>VLOOKUP($A5,'RevPAR Raw Data'!$B$6:$BE$43,'RevPAR Raw Data'!AR$1,FALSE)</f>
        <v>82.898132769483198</v>
      </c>
      <c r="BE5" s="47">
        <f>VLOOKUP($A5,'RevPAR Raw Data'!$B$6:$BE$43,'RevPAR Raw Data'!AT$1,FALSE)</f>
        <v>14.5342004086648</v>
      </c>
      <c r="BF5" s="48">
        <f>VLOOKUP($A5,'RevPAR Raw Data'!$B$6:$BE$43,'RevPAR Raw Data'!AU$1,FALSE)</f>
        <v>26.507451254126899</v>
      </c>
      <c r="BG5" s="48">
        <f>VLOOKUP($A5,'RevPAR Raw Data'!$B$6:$BE$43,'RevPAR Raw Data'!AV$1,FALSE)</f>
        <v>30.799140717486601</v>
      </c>
      <c r="BH5" s="48">
        <f>VLOOKUP($A5,'RevPAR Raw Data'!$B$6:$BE$43,'RevPAR Raw Data'!AW$1,FALSE)</f>
        <v>30.268242374234301</v>
      </c>
      <c r="BI5" s="48">
        <f>VLOOKUP($A5,'RevPAR Raw Data'!$B$6:$BE$43,'RevPAR Raw Data'!AX$1,FALSE)</f>
        <v>21.115640078853598</v>
      </c>
      <c r="BJ5" s="49">
        <f>VLOOKUP($A5,'RevPAR Raw Data'!$B$6:$BE$43,'RevPAR Raw Data'!AY$1,FALSE)</f>
        <v>25.142029221294301</v>
      </c>
      <c r="BK5" s="48">
        <f>VLOOKUP($A5,'RevPAR Raw Data'!$B$6:$BE$43,'RevPAR Raw Data'!BA$1,FALSE)</f>
        <v>9.2731460961389107</v>
      </c>
      <c r="BL5" s="48">
        <f>VLOOKUP($A5,'RevPAR Raw Data'!$B$6:$BE$43,'RevPAR Raw Data'!BB$1,FALSE)</f>
        <v>8.0333823899445491</v>
      </c>
      <c r="BM5" s="49">
        <f>VLOOKUP($A5,'RevPAR Raw Data'!$B$6:$BE$43,'RevPAR Raw Data'!BC$1,FALSE)</f>
        <v>8.6336647656974304</v>
      </c>
      <c r="BN5" s="50">
        <f>VLOOKUP($A5,'RevPAR Raw Data'!$B$6:$BE$43,'RevPAR Raw Data'!BE$1,FALSE)</f>
        <v>18.861814362934901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57.061085091620001</v>
      </c>
      <c r="C7" s="48">
        <f>VLOOKUP($A7,'Occupancy Raw Data'!$B$8:$BE$45,'Occupancy Raw Data'!AH$3,FALSE)</f>
        <v>72.795573774532599</v>
      </c>
      <c r="D7" s="48">
        <f>VLOOKUP($A7,'Occupancy Raw Data'!$B$8:$BE$45,'Occupancy Raw Data'!AI$3,FALSE)</f>
        <v>79.608371938441493</v>
      </c>
      <c r="E7" s="48">
        <f>VLOOKUP($A7,'Occupancy Raw Data'!$B$8:$BE$45,'Occupancy Raw Data'!AJ$3,FALSE)</f>
        <v>77.806619207044406</v>
      </c>
      <c r="F7" s="48">
        <f>VLOOKUP($A7,'Occupancy Raw Data'!$B$8:$BE$45,'Occupancy Raw Data'!AK$3,FALSE)</f>
        <v>70.372091152331805</v>
      </c>
      <c r="G7" s="49">
        <f>VLOOKUP($A7,'Occupancy Raw Data'!$B$8:$BE$45,'Occupancy Raw Data'!AL$3,FALSE)</f>
        <v>71.528748232794101</v>
      </c>
      <c r="H7" s="48">
        <f>VLOOKUP($A7,'Occupancy Raw Data'!$B$8:$BE$45,'Occupancy Raw Data'!AN$3,FALSE)</f>
        <v>71.997408350670696</v>
      </c>
      <c r="I7" s="48">
        <f>VLOOKUP($A7,'Occupancy Raw Data'!$B$8:$BE$45,'Occupancy Raw Data'!AO$3,FALSE)</f>
        <v>77.673030705215496</v>
      </c>
      <c r="J7" s="49">
        <f>VLOOKUP($A7,'Occupancy Raw Data'!$B$8:$BE$45,'Occupancy Raw Data'!AP$3,FALSE)</f>
        <v>74.835219527943096</v>
      </c>
      <c r="K7" s="50">
        <f>VLOOKUP($A7,'Occupancy Raw Data'!$B$8:$BE$45,'Occupancy Raw Data'!AR$3,FALSE)</f>
        <v>72.473454317122403</v>
      </c>
      <c r="M7" s="47">
        <f>VLOOKUP($A7,'Occupancy Raw Data'!$B$8:$BE$45,'Occupancy Raw Data'!AT$3,FALSE)</f>
        <v>14.8514401306655</v>
      </c>
      <c r="N7" s="48">
        <f>VLOOKUP($A7,'Occupancy Raw Data'!$B$8:$BE$45,'Occupancy Raw Data'!AU$3,FALSE)</f>
        <v>26.821301113512099</v>
      </c>
      <c r="O7" s="48">
        <f>VLOOKUP($A7,'Occupancy Raw Data'!$B$8:$BE$45,'Occupancy Raw Data'!AV$3,FALSE)</f>
        <v>30.0214172305155</v>
      </c>
      <c r="P7" s="48">
        <f>VLOOKUP($A7,'Occupancy Raw Data'!$B$8:$BE$45,'Occupancy Raw Data'!AW$3,FALSE)</f>
        <v>28.661208593796701</v>
      </c>
      <c r="Q7" s="48">
        <f>VLOOKUP($A7,'Occupancy Raw Data'!$B$8:$BE$45,'Occupancy Raw Data'!AX$3,FALSE)</f>
        <v>18.477730074097401</v>
      </c>
      <c r="R7" s="49">
        <f>VLOOKUP($A7,'Occupancy Raw Data'!$B$8:$BE$45,'Occupancy Raw Data'!AY$3,FALSE)</f>
        <v>24.103997192985101</v>
      </c>
      <c r="S7" s="48">
        <f>VLOOKUP($A7,'Occupancy Raw Data'!$B$8:$BE$45,'Occupancy Raw Data'!BA$3,FALSE)</f>
        <v>2.6787051253611001</v>
      </c>
      <c r="T7" s="48">
        <f>VLOOKUP($A7,'Occupancy Raw Data'!$B$8:$BE$45,'Occupancy Raw Data'!BB$3,FALSE)</f>
        <v>1.8646576777468999</v>
      </c>
      <c r="U7" s="49">
        <f>VLOOKUP($A7,'Occupancy Raw Data'!$B$8:$BE$45,'Occupancy Raw Data'!BC$3,FALSE)</f>
        <v>2.2546294264517499</v>
      </c>
      <c r="V7" s="50">
        <f>VLOOKUP($A7,'Occupancy Raw Data'!$B$8:$BE$45,'Occupancy Raw Data'!BE$3,FALSE)</f>
        <v>16.739035316244099</v>
      </c>
      <c r="X7" s="51">
        <f>VLOOKUP($A7,'ADR Raw Data'!$B$6:$BE$43,'ADR Raw Data'!AG$1,FALSE)</f>
        <v>181.42388096493201</v>
      </c>
      <c r="Y7" s="52">
        <f>VLOOKUP($A7,'ADR Raw Data'!$B$6:$BE$43,'ADR Raw Data'!AH$1,FALSE)</f>
        <v>210.00678305652301</v>
      </c>
      <c r="Z7" s="52">
        <f>VLOOKUP($A7,'ADR Raw Data'!$B$6:$BE$43,'ADR Raw Data'!AI$1,FALSE)</f>
        <v>217.96765309345199</v>
      </c>
      <c r="AA7" s="52">
        <f>VLOOKUP($A7,'ADR Raw Data'!$B$6:$BE$43,'ADR Raw Data'!AJ$1,FALSE)</f>
        <v>211.283450077601</v>
      </c>
      <c r="AB7" s="52">
        <f>VLOOKUP($A7,'ADR Raw Data'!$B$6:$BE$43,'ADR Raw Data'!AK$1,FALSE)</f>
        <v>191.47826404513799</v>
      </c>
      <c r="AC7" s="53">
        <f>VLOOKUP($A7,'ADR Raw Data'!$B$6:$BE$43,'ADR Raw Data'!AL$1,FALSE)</f>
        <v>203.850441602264</v>
      </c>
      <c r="AD7" s="52">
        <f>VLOOKUP($A7,'ADR Raw Data'!$B$6:$BE$43,'ADR Raw Data'!AN$1,FALSE)</f>
        <v>173.751555039343</v>
      </c>
      <c r="AE7" s="52">
        <f>VLOOKUP($A7,'ADR Raw Data'!$B$6:$BE$43,'ADR Raw Data'!AO$1,FALSE)</f>
        <v>178.361377161511</v>
      </c>
      <c r="AF7" s="53">
        <f>VLOOKUP($A7,'ADR Raw Data'!$B$6:$BE$43,'ADR Raw Data'!AP$1,FALSE)</f>
        <v>176.14387016515801</v>
      </c>
      <c r="AG7" s="54">
        <f>VLOOKUP($A7,'ADR Raw Data'!$B$6:$BE$43,'ADR Raw Data'!AR$1,FALSE)</f>
        <v>195.676306375199</v>
      </c>
      <c r="AI7" s="47">
        <f>VLOOKUP($A7,'ADR Raw Data'!$B$6:$BE$43,'ADR Raw Data'!AT$1,FALSE)</f>
        <v>21.6355794822456</v>
      </c>
      <c r="AJ7" s="48">
        <f>VLOOKUP($A7,'ADR Raw Data'!$B$6:$BE$43,'ADR Raw Data'!AU$1,FALSE)</f>
        <v>28.592227319613201</v>
      </c>
      <c r="AK7" s="48">
        <f>VLOOKUP($A7,'ADR Raw Data'!$B$6:$BE$43,'ADR Raw Data'!AV$1,FALSE)</f>
        <v>30.720869941684899</v>
      </c>
      <c r="AL7" s="48">
        <f>VLOOKUP($A7,'ADR Raw Data'!$B$6:$BE$43,'ADR Raw Data'!AW$1,FALSE)</f>
        <v>30.342051892414801</v>
      </c>
      <c r="AM7" s="48">
        <f>VLOOKUP($A7,'ADR Raw Data'!$B$6:$BE$43,'ADR Raw Data'!AX$1,FALSE)</f>
        <v>25.752257578896501</v>
      </c>
      <c r="AN7" s="49">
        <f>VLOOKUP($A7,'ADR Raw Data'!$B$6:$BE$43,'ADR Raw Data'!AY$1,FALSE)</f>
        <v>28.1522881632558</v>
      </c>
      <c r="AO7" s="48">
        <f>VLOOKUP($A7,'ADR Raw Data'!$B$6:$BE$43,'ADR Raw Data'!BA$1,FALSE)</f>
        <v>10.368134254348799</v>
      </c>
      <c r="AP7" s="48">
        <f>VLOOKUP($A7,'ADR Raw Data'!$B$6:$BE$43,'ADR Raw Data'!BB$1,FALSE)</f>
        <v>10.157663593021701</v>
      </c>
      <c r="AQ7" s="49">
        <f>VLOOKUP($A7,'ADR Raw Data'!$B$6:$BE$43,'ADR Raw Data'!BC$1,FALSE)</f>
        <v>10.251282976857199</v>
      </c>
      <c r="AR7" s="50">
        <f>VLOOKUP($A7,'ADR Raw Data'!$B$6:$BE$43,'ADR Raw Data'!BE$1,FALSE)</f>
        <v>22.8321725390892</v>
      </c>
      <c r="AT7" s="51">
        <f>VLOOKUP($A7,'RevPAR Raw Data'!$B$6:$BE$43,'RevPAR Raw Data'!AG$1,FALSE)</f>
        <v>103.522435093919</v>
      </c>
      <c r="AU7" s="52">
        <f>VLOOKUP($A7,'RevPAR Raw Data'!$B$6:$BE$43,'RevPAR Raw Data'!AH$1,FALSE)</f>
        <v>152.875642691434</v>
      </c>
      <c r="AV7" s="52">
        <f>VLOOKUP($A7,'RevPAR Raw Data'!$B$6:$BE$43,'RevPAR Raw Data'!AI$1,FALSE)</f>
        <v>173.520499980127</v>
      </c>
      <c r="AW7" s="52">
        <f>VLOOKUP($A7,'RevPAR Raw Data'!$B$6:$BE$43,'RevPAR Raw Data'!AJ$1,FALSE)</f>
        <v>164.39250944938499</v>
      </c>
      <c r="AX7" s="52">
        <f>VLOOKUP($A7,'RevPAR Raw Data'!$B$6:$BE$43,'RevPAR Raw Data'!AK$1,FALSE)</f>
        <v>134.747258510747</v>
      </c>
      <c r="AY7" s="53">
        <f>VLOOKUP($A7,'RevPAR Raw Data'!$B$6:$BE$43,'RevPAR Raw Data'!AL$1,FALSE)</f>
        <v>145.81166914512201</v>
      </c>
      <c r="AZ7" s="52">
        <f>VLOOKUP($A7,'RevPAR Raw Data'!$B$6:$BE$43,'RevPAR Raw Data'!AN$1,FALSE)</f>
        <v>125.096616597316</v>
      </c>
      <c r="BA7" s="52">
        <f>VLOOKUP($A7,'RevPAR Raw Data'!$B$6:$BE$43,'RevPAR Raw Data'!AO$1,FALSE)</f>
        <v>138.53868724890501</v>
      </c>
      <c r="BB7" s="53">
        <f>VLOOKUP($A7,'RevPAR Raw Data'!$B$6:$BE$43,'RevPAR Raw Data'!AP$1,FALSE)</f>
        <v>131.81765192311099</v>
      </c>
      <c r="BC7" s="54">
        <f>VLOOKUP($A7,'RevPAR Raw Data'!$B$6:$BE$43,'RevPAR Raw Data'!AR$1,FALSE)</f>
        <v>141.813378510262</v>
      </c>
      <c r="BE7" s="47">
        <f>VLOOKUP($A7,'RevPAR Raw Data'!$B$6:$BE$43,'RevPAR Raw Data'!AT$1,FALSE)</f>
        <v>39.700214746639404</v>
      </c>
      <c r="BF7" s="48">
        <f>VLOOKUP($A7,'RevPAR Raw Data'!$B$6:$BE$43,'RevPAR Raw Data'!AU$1,FALSE)</f>
        <v>63.082335817578702</v>
      </c>
      <c r="BG7" s="48">
        <f>VLOOKUP($A7,'RevPAR Raw Data'!$B$6:$BE$43,'RevPAR Raw Data'!AV$1,FALSE)</f>
        <v>69.965127714237695</v>
      </c>
      <c r="BH7" s="48">
        <f>VLOOKUP($A7,'RevPAR Raw Data'!$B$6:$BE$43,'RevPAR Raw Data'!AW$1,FALSE)</f>
        <v>67.699659270734699</v>
      </c>
      <c r="BI7" s="48">
        <f>VLOOKUP($A7,'RevPAR Raw Data'!$B$6:$BE$43,'RevPAR Raw Data'!AX$1,FALSE)</f>
        <v>48.988420296408798</v>
      </c>
      <c r="BJ7" s="49">
        <f>VLOOKUP($A7,'RevPAR Raw Data'!$B$6:$BE$43,'RevPAR Raw Data'!AY$1,FALSE)</f>
        <v>59.042112104873198</v>
      </c>
      <c r="BK7" s="48">
        <f>VLOOKUP($A7,'RevPAR Raw Data'!$B$6:$BE$43,'RevPAR Raw Data'!BA$1,FALSE)</f>
        <v>13.3245711233855</v>
      </c>
      <c r="BL7" s="48">
        <f>VLOOKUP($A7,'RevPAR Raw Data'!$B$6:$BE$43,'RevPAR Raw Data'!BB$1,FALSE)</f>
        <v>12.211726924835601</v>
      </c>
      <c r="BM7" s="49">
        <f>VLOOKUP($A7,'RevPAR Raw Data'!$B$6:$BE$43,'RevPAR Raw Data'!BC$1,FALSE)</f>
        <v>12.737040845894001</v>
      </c>
      <c r="BN7" s="50">
        <f>VLOOKUP($A7,'RevPAR Raw Data'!$B$6:$BE$43,'RevPAR Raw Data'!BE$1,FALSE)</f>
        <v>43.393093280117299</v>
      </c>
    </row>
    <row r="8" spans="1:66" x14ac:dyDescent="0.45">
      <c r="A8" s="63" t="s">
        <v>89</v>
      </c>
      <c r="B8" s="47">
        <f>VLOOKUP($A8,'Occupancy Raw Data'!$B$8:$BE$45,'Occupancy Raw Data'!AG$3,FALSE)</f>
        <v>67.396574847828305</v>
      </c>
      <c r="C8" s="48">
        <f>VLOOKUP($A8,'Occupancy Raw Data'!$B$8:$BE$45,'Occupancy Raw Data'!AH$3,FALSE)</f>
        <v>86.250386877127795</v>
      </c>
      <c r="D8" s="48">
        <f>VLOOKUP($A8,'Occupancy Raw Data'!$B$8:$BE$45,'Occupancy Raw Data'!AI$3,FALSE)</f>
        <v>91.421644485711298</v>
      </c>
      <c r="E8" s="48">
        <f>VLOOKUP($A8,'Occupancy Raw Data'!$B$8:$BE$45,'Occupancy Raw Data'!AJ$3,FALSE)</f>
        <v>87.364593005261497</v>
      </c>
      <c r="F8" s="48">
        <f>VLOOKUP($A8,'Occupancy Raw Data'!$B$8:$BE$45,'Occupancy Raw Data'!AK$3,FALSE)</f>
        <v>77.140720107293902</v>
      </c>
      <c r="G8" s="49">
        <f>VLOOKUP($A8,'Occupancy Raw Data'!$B$8:$BE$45,'Occupancy Raw Data'!AL$3,FALSE)</f>
        <v>81.914783864644505</v>
      </c>
      <c r="H8" s="48">
        <f>VLOOKUP($A8,'Occupancy Raw Data'!$B$8:$BE$45,'Occupancy Raw Data'!AN$3,FALSE)</f>
        <v>74.994841638295597</v>
      </c>
      <c r="I8" s="48">
        <f>VLOOKUP($A8,'Occupancy Raw Data'!$B$8:$BE$45,'Occupancy Raw Data'!AO$3,FALSE)</f>
        <v>81.757453832662705</v>
      </c>
      <c r="J8" s="49">
        <f>VLOOKUP($A8,'Occupancy Raw Data'!$B$8:$BE$45,'Occupancy Raw Data'!AP$3,FALSE)</f>
        <v>78.376147735479194</v>
      </c>
      <c r="K8" s="50">
        <f>VLOOKUP($A8,'Occupancy Raw Data'!$B$8:$BE$45,'Occupancy Raw Data'!AR$3,FALSE)</f>
        <v>80.903744970597302</v>
      </c>
      <c r="M8" s="47">
        <f>VLOOKUP($A8,'Occupancy Raw Data'!$B$8:$BE$45,'Occupancy Raw Data'!AT$3,FALSE)</f>
        <v>24.6682644033991</v>
      </c>
      <c r="N8" s="48">
        <f>VLOOKUP($A8,'Occupancy Raw Data'!$B$8:$BE$45,'Occupancy Raw Data'!AU$3,FALSE)</f>
        <v>37.448842897075501</v>
      </c>
      <c r="O8" s="48">
        <f>VLOOKUP($A8,'Occupancy Raw Data'!$B$8:$BE$45,'Occupancy Raw Data'!AV$3,FALSE)</f>
        <v>37.9882352487665</v>
      </c>
      <c r="P8" s="48">
        <f>VLOOKUP($A8,'Occupancy Raw Data'!$B$8:$BE$45,'Occupancy Raw Data'!AW$3,FALSE)</f>
        <v>32.720409858657597</v>
      </c>
      <c r="Q8" s="48">
        <f>VLOOKUP($A8,'Occupancy Raw Data'!$B$8:$BE$45,'Occupancy Raw Data'!AX$3,FALSE)</f>
        <v>15.951277738345301</v>
      </c>
      <c r="R8" s="49">
        <f>VLOOKUP($A8,'Occupancy Raw Data'!$B$8:$BE$45,'Occupancy Raw Data'!AY$3,FALSE)</f>
        <v>29.850557263489499</v>
      </c>
      <c r="S8" s="48">
        <f>VLOOKUP($A8,'Occupancy Raw Data'!$B$8:$BE$45,'Occupancy Raw Data'!BA$3,FALSE)</f>
        <v>-0.698529846525486</v>
      </c>
      <c r="T8" s="48">
        <f>VLOOKUP($A8,'Occupancy Raw Data'!$B$8:$BE$45,'Occupancy Raw Data'!BB$3,FALSE)</f>
        <v>0.69392291890448499</v>
      </c>
      <c r="U8" s="49">
        <f>VLOOKUP($A8,'Occupancy Raw Data'!$B$8:$BE$45,'Occupancy Raw Data'!BC$3,FALSE)</f>
        <v>2.2893300516327399E-2</v>
      </c>
      <c r="V8" s="50">
        <f>VLOOKUP($A8,'Occupancy Raw Data'!$B$8:$BE$45,'Occupancy Raw Data'!BE$3,FALSE)</f>
        <v>19.949838160056501</v>
      </c>
      <c r="X8" s="51">
        <f>VLOOKUP($A8,'ADR Raw Data'!$B$6:$BE$43,'ADR Raw Data'!AG$1,FALSE)</f>
        <v>194.99979487964401</v>
      </c>
      <c r="Y8" s="52">
        <f>VLOOKUP($A8,'ADR Raw Data'!$B$6:$BE$43,'ADR Raw Data'!AH$1,FALSE)</f>
        <v>228.42635985765901</v>
      </c>
      <c r="Z8" s="52">
        <f>VLOOKUP($A8,'ADR Raw Data'!$B$6:$BE$43,'ADR Raw Data'!AI$1,FALSE)</f>
        <v>234.46041386898301</v>
      </c>
      <c r="AA8" s="52">
        <f>VLOOKUP($A8,'ADR Raw Data'!$B$6:$BE$43,'ADR Raw Data'!AJ$1,FALSE)</f>
        <v>230.54577952941801</v>
      </c>
      <c r="AB8" s="52">
        <f>VLOOKUP($A8,'ADR Raw Data'!$B$6:$BE$43,'ADR Raw Data'!AK$1,FALSE)</f>
        <v>207.47183523354099</v>
      </c>
      <c r="AC8" s="53">
        <f>VLOOKUP($A8,'ADR Raw Data'!$B$6:$BE$43,'ADR Raw Data'!AL$1,FALSE)</f>
        <v>220.778222166246</v>
      </c>
      <c r="AD8" s="52">
        <f>VLOOKUP($A8,'ADR Raw Data'!$B$6:$BE$43,'ADR Raw Data'!AN$1,FALSE)</f>
        <v>169.160679918836</v>
      </c>
      <c r="AE8" s="52">
        <f>VLOOKUP($A8,'ADR Raw Data'!$B$6:$BE$43,'ADR Raw Data'!AO$1,FALSE)</f>
        <v>171.85614025679001</v>
      </c>
      <c r="AF8" s="53">
        <f>VLOOKUP($A8,'ADR Raw Data'!$B$6:$BE$43,'ADR Raw Data'!AP$1,FALSE)</f>
        <v>170.56655390285599</v>
      </c>
      <c r="AG8" s="54">
        <f>VLOOKUP($A8,'ADR Raw Data'!$B$6:$BE$43,'ADR Raw Data'!AR$1,FALSE)</f>
        <v>206.88023536269901</v>
      </c>
      <c r="AI8" s="47">
        <f>VLOOKUP($A8,'ADR Raw Data'!$B$6:$BE$43,'ADR Raw Data'!AT$1,FALSE)</f>
        <v>23.3523167904948</v>
      </c>
      <c r="AJ8" s="48">
        <f>VLOOKUP($A8,'ADR Raw Data'!$B$6:$BE$43,'ADR Raw Data'!AU$1,FALSE)</f>
        <v>26.619827011504899</v>
      </c>
      <c r="AK8" s="48">
        <f>VLOOKUP($A8,'ADR Raw Data'!$B$6:$BE$43,'ADR Raw Data'!AV$1,FALSE)</f>
        <v>26.586224483109699</v>
      </c>
      <c r="AL8" s="48">
        <f>VLOOKUP($A8,'ADR Raw Data'!$B$6:$BE$43,'ADR Raw Data'!AW$1,FALSE)</f>
        <v>27.992188001007701</v>
      </c>
      <c r="AM8" s="48">
        <f>VLOOKUP($A8,'ADR Raw Data'!$B$6:$BE$43,'ADR Raw Data'!AX$1,FALSE)</f>
        <v>26.096533823563199</v>
      </c>
      <c r="AN8" s="49">
        <f>VLOOKUP($A8,'ADR Raw Data'!$B$6:$BE$43,'ADR Raw Data'!AY$1,FALSE)</f>
        <v>26.750056087333999</v>
      </c>
      <c r="AO8" s="48">
        <f>VLOOKUP($A8,'ADR Raw Data'!$B$6:$BE$43,'ADR Raw Data'!BA$1,FALSE)</f>
        <v>13.6411576141045</v>
      </c>
      <c r="AP8" s="48">
        <f>VLOOKUP($A8,'ADR Raw Data'!$B$6:$BE$43,'ADR Raw Data'!BB$1,FALSE)</f>
        <v>13.2351968656602</v>
      </c>
      <c r="AQ8" s="49">
        <f>VLOOKUP($A8,'ADR Raw Data'!$B$6:$BE$43,'ADR Raw Data'!BC$1,FALSE)</f>
        <v>13.435097702627001</v>
      </c>
      <c r="AR8" s="50">
        <f>VLOOKUP($A8,'ADR Raw Data'!$B$6:$BE$43,'ADR Raw Data'!BE$1,FALSE)</f>
        <v>24.418544552000199</v>
      </c>
      <c r="AT8" s="51">
        <f>VLOOKUP($A8,'RevPAR Raw Data'!$B$6:$BE$43,'RevPAR Raw Data'!AG$1,FALSE)</f>
        <v>131.42318270917099</v>
      </c>
      <c r="AU8" s="52">
        <f>VLOOKUP($A8,'RevPAR Raw Data'!$B$6:$BE$43,'RevPAR Raw Data'!AH$1,FALSE)</f>
        <v>197.01861910657101</v>
      </c>
      <c r="AV8" s="52">
        <f>VLOOKUP($A8,'RevPAR Raw Data'!$B$6:$BE$43,'RevPAR Raw Data'!AI$1,FALSE)</f>
        <v>214.34756602702899</v>
      </c>
      <c r="AW8" s="52">
        <f>VLOOKUP($A8,'RevPAR Raw Data'!$B$6:$BE$43,'RevPAR Raw Data'!AJ$1,FALSE)</f>
        <v>201.41538197668399</v>
      </c>
      <c r="AX8" s="52">
        <f>VLOOKUP($A8,'RevPAR Raw Data'!$B$6:$BE$43,'RevPAR Raw Data'!AK$1,FALSE)</f>
        <v>160.04526771897201</v>
      </c>
      <c r="AY8" s="53">
        <f>VLOOKUP($A8,'RevPAR Raw Data'!$B$6:$BE$43,'RevPAR Raw Data'!AL$1,FALSE)</f>
        <v>180.85000350768499</v>
      </c>
      <c r="AZ8" s="52">
        <f>VLOOKUP($A8,'RevPAR Raw Data'!$B$6:$BE$43,'RevPAR Raw Data'!AN$1,FALSE)</f>
        <v>126.861784019395</v>
      </c>
      <c r="BA8" s="52">
        <f>VLOOKUP($A8,'RevPAR Raw Data'!$B$6:$BE$43,'RevPAR Raw Data'!AO$1,FALSE)</f>
        <v>140.50520452904101</v>
      </c>
      <c r="BB8" s="53">
        <f>VLOOKUP($A8,'RevPAR Raw Data'!$B$6:$BE$43,'RevPAR Raw Data'!AP$1,FALSE)</f>
        <v>133.68349427421799</v>
      </c>
      <c r="BC8" s="54">
        <f>VLOOKUP($A8,'RevPAR Raw Data'!$B$6:$BE$43,'RevPAR Raw Data'!AR$1,FALSE)</f>
        <v>167.37385801240899</v>
      </c>
      <c r="BE8" s="47">
        <f>VLOOKUP($A8,'RevPAR Raw Data'!$B$6:$BE$43,'RevPAR Raw Data'!AT$1,FALSE)</f>
        <v>53.781192444092497</v>
      </c>
      <c r="BF8" s="48">
        <f>VLOOKUP($A8,'RevPAR Raw Data'!$B$6:$BE$43,'RevPAR Raw Data'!AU$1,FALSE)</f>
        <v>74.037487105592206</v>
      </c>
      <c r="BG8" s="48">
        <f>VLOOKUP($A8,'RevPAR Raw Data'!$B$6:$BE$43,'RevPAR Raw Data'!AV$1,FALSE)</f>
        <v>74.674097232285106</v>
      </c>
      <c r="BH8" s="48">
        <f>VLOOKUP($A8,'RevPAR Raw Data'!$B$6:$BE$43,'RevPAR Raw Data'!AW$1,FALSE)</f>
        <v>69.871756502001105</v>
      </c>
      <c r="BI8" s="48">
        <f>VLOOKUP($A8,'RevPAR Raw Data'!$B$6:$BE$43,'RevPAR Raw Data'!AX$1,FALSE)</f>
        <v>46.210542152186299</v>
      </c>
      <c r="BJ8" s="49">
        <f>VLOOKUP($A8,'RevPAR Raw Data'!$B$6:$BE$43,'RevPAR Raw Data'!AY$1,FALSE)</f>
        <v>64.585654161188799</v>
      </c>
      <c r="BK8" s="48">
        <f>VLOOKUP($A8,'RevPAR Raw Data'!$B$6:$BE$43,'RevPAR Raw Data'!BA$1,FALSE)</f>
        <v>12.8473402102329</v>
      </c>
      <c r="BL8" s="48">
        <f>VLOOKUP($A8,'RevPAR Raw Data'!$B$6:$BE$43,'RevPAR Raw Data'!BB$1,FALSE)</f>
        <v>14.020961848977599</v>
      </c>
      <c r="BM8" s="49">
        <f>VLOOKUP($A8,'RevPAR Raw Data'!$B$6:$BE$43,'RevPAR Raw Data'!BC$1,FALSE)</f>
        <v>13.461066740435101</v>
      </c>
      <c r="BN8" s="50">
        <f>VLOOKUP($A8,'RevPAR Raw Data'!$B$6:$BE$43,'RevPAR Raw Data'!BE$1,FALSE)</f>
        <v>49.239842831221999</v>
      </c>
    </row>
    <row r="9" spans="1:66" x14ac:dyDescent="0.45">
      <c r="A9" s="63" t="s">
        <v>90</v>
      </c>
      <c r="B9" s="47">
        <f>VLOOKUP($A9,'Occupancy Raw Data'!$B$8:$BE$45,'Occupancy Raw Data'!AG$3,FALSE)</f>
        <v>60.077701907228601</v>
      </c>
      <c r="C9" s="48">
        <f>VLOOKUP($A9,'Occupancy Raw Data'!$B$8:$BE$45,'Occupancy Raw Data'!AH$3,FALSE)</f>
        <v>75.962444078172794</v>
      </c>
      <c r="D9" s="48">
        <f>VLOOKUP($A9,'Occupancy Raw Data'!$B$8:$BE$45,'Occupancy Raw Data'!AI$3,FALSE)</f>
        <v>82.896750647515802</v>
      </c>
      <c r="E9" s="48">
        <f>VLOOKUP($A9,'Occupancy Raw Data'!$B$8:$BE$45,'Occupancy Raw Data'!AJ$3,FALSE)</f>
        <v>82.531787143866197</v>
      </c>
      <c r="F9" s="48">
        <f>VLOOKUP($A9,'Occupancy Raw Data'!$B$8:$BE$45,'Occupancy Raw Data'!AK$3,FALSE)</f>
        <v>74.802801977866693</v>
      </c>
      <c r="G9" s="49">
        <f>VLOOKUP($A9,'Occupancy Raw Data'!$B$8:$BE$45,'Occupancy Raw Data'!AL$3,FALSE)</f>
        <v>75.25429715093</v>
      </c>
      <c r="H9" s="48">
        <f>VLOOKUP($A9,'Occupancy Raw Data'!$B$8:$BE$45,'Occupancy Raw Data'!AN$3,FALSE)</f>
        <v>74.9676242053214</v>
      </c>
      <c r="I9" s="48">
        <f>VLOOKUP($A9,'Occupancy Raw Data'!$B$8:$BE$45,'Occupancy Raw Data'!AO$3,FALSE)</f>
        <v>79.620908876854202</v>
      </c>
      <c r="J9" s="49">
        <f>VLOOKUP($A9,'Occupancy Raw Data'!$B$8:$BE$45,'Occupancy Raw Data'!AP$3,FALSE)</f>
        <v>77.294266541087794</v>
      </c>
      <c r="K9" s="50">
        <f>VLOOKUP($A9,'Occupancy Raw Data'!$B$8:$BE$45,'Occupancy Raw Data'!AR$3,FALSE)</f>
        <v>75.837145548117903</v>
      </c>
      <c r="M9" s="47">
        <f>VLOOKUP($A9,'Occupancy Raw Data'!$B$8:$BE$45,'Occupancy Raw Data'!AT$3,FALSE)</f>
        <v>19.501674740385099</v>
      </c>
      <c r="N9" s="48">
        <f>VLOOKUP($A9,'Occupancy Raw Data'!$B$8:$BE$45,'Occupancy Raw Data'!AU$3,FALSE)</f>
        <v>31.717340848872102</v>
      </c>
      <c r="O9" s="48">
        <f>VLOOKUP($A9,'Occupancy Raw Data'!$B$8:$BE$45,'Occupancy Raw Data'!AV$3,FALSE)</f>
        <v>33.406763342749798</v>
      </c>
      <c r="P9" s="48">
        <f>VLOOKUP($A9,'Occupancy Raw Data'!$B$8:$BE$45,'Occupancy Raw Data'!AW$3,FALSE)</f>
        <v>32.611872457357897</v>
      </c>
      <c r="Q9" s="48">
        <f>VLOOKUP($A9,'Occupancy Raw Data'!$B$8:$BE$45,'Occupancy Raw Data'!AX$3,FALSE)</f>
        <v>26.415582757048099</v>
      </c>
      <c r="R9" s="49">
        <f>VLOOKUP($A9,'Occupancy Raw Data'!$B$8:$BE$45,'Occupancy Raw Data'!AY$3,FALSE)</f>
        <v>29.0853800074131</v>
      </c>
      <c r="S9" s="48">
        <f>VLOOKUP($A9,'Occupancy Raw Data'!$B$8:$BE$45,'Occupancy Raw Data'!BA$3,FALSE)</f>
        <v>7.7866024615746401</v>
      </c>
      <c r="T9" s="48">
        <f>VLOOKUP($A9,'Occupancy Raw Data'!$B$8:$BE$45,'Occupancy Raw Data'!BB$3,FALSE)</f>
        <v>1.4686350715277099</v>
      </c>
      <c r="U9" s="49">
        <f>VLOOKUP($A9,'Occupancy Raw Data'!$B$8:$BE$45,'Occupancy Raw Data'!BC$3,FALSE)</f>
        <v>4.4373247847176902</v>
      </c>
      <c r="V9" s="50">
        <f>VLOOKUP($A9,'Occupancy Raw Data'!$B$8:$BE$45,'Occupancy Raw Data'!BE$3,FALSE)</f>
        <v>20.773619355770901</v>
      </c>
      <c r="X9" s="51">
        <f>VLOOKUP($A9,'ADR Raw Data'!$B$6:$BE$43,'ADR Raw Data'!AG$1,FALSE)</f>
        <v>149.915026944934</v>
      </c>
      <c r="Y9" s="52">
        <f>VLOOKUP($A9,'ADR Raw Data'!$B$6:$BE$43,'ADR Raw Data'!AH$1,FALSE)</f>
        <v>171.33354411251801</v>
      </c>
      <c r="Z9" s="52">
        <f>VLOOKUP($A9,'ADR Raw Data'!$B$6:$BE$43,'ADR Raw Data'!AI$1,FALSE)</f>
        <v>176.21129984022701</v>
      </c>
      <c r="AA9" s="52">
        <f>VLOOKUP($A9,'ADR Raw Data'!$B$6:$BE$43,'ADR Raw Data'!AJ$1,FALSE)</f>
        <v>171.704734852537</v>
      </c>
      <c r="AB9" s="52">
        <f>VLOOKUP($A9,'ADR Raw Data'!$B$6:$BE$43,'ADR Raw Data'!AK$1,FALSE)</f>
        <v>157.842545740704</v>
      </c>
      <c r="AC9" s="53">
        <f>VLOOKUP($A9,'ADR Raw Data'!$B$6:$BE$43,'ADR Raw Data'!AL$1,FALSE)</f>
        <v>166.38776771327099</v>
      </c>
      <c r="AD9" s="52">
        <f>VLOOKUP($A9,'ADR Raw Data'!$B$6:$BE$43,'ADR Raw Data'!AN$1,FALSE)</f>
        <v>149.259752267284</v>
      </c>
      <c r="AE9" s="52">
        <f>VLOOKUP($A9,'ADR Raw Data'!$B$6:$BE$43,'ADR Raw Data'!AO$1,FALSE)</f>
        <v>151.19526245748901</v>
      </c>
      <c r="AF9" s="53">
        <f>VLOOKUP($A9,'ADR Raw Data'!$B$6:$BE$43,'ADR Raw Data'!AP$1,FALSE)</f>
        <v>150.25663785389199</v>
      </c>
      <c r="AG9" s="54">
        <f>VLOOKUP($A9,'ADR Raw Data'!$B$6:$BE$43,'ADR Raw Data'!AR$1,FALSE)</f>
        <v>161.69031901976501</v>
      </c>
      <c r="AI9" s="47">
        <f>VLOOKUP($A9,'ADR Raw Data'!$B$6:$BE$43,'ADR Raw Data'!AT$1,FALSE)</f>
        <v>19.917325847873499</v>
      </c>
      <c r="AJ9" s="48">
        <f>VLOOKUP($A9,'ADR Raw Data'!$B$6:$BE$43,'ADR Raw Data'!AU$1,FALSE)</f>
        <v>24.5957174318822</v>
      </c>
      <c r="AK9" s="48">
        <f>VLOOKUP($A9,'ADR Raw Data'!$B$6:$BE$43,'ADR Raw Data'!AV$1,FALSE)</f>
        <v>24.736609837614498</v>
      </c>
      <c r="AL9" s="48">
        <f>VLOOKUP($A9,'ADR Raw Data'!$B$6:$BE$43,'ADR Raw Data'!AW$1,FALSE)</f>
        <v>23.0476070389334</v>
      </c>
      <c r="AM9" s="48">
        <f>VLOOKUP($A9,'ADR Raw Data'!$B$6:$BE$43,'ADR Raw Data'!AX$1,FALSE)</f>
        <v>19.601371523868099</v>
      </c>
      <c r="AN9" s="49">
        <f>VLOOKUP($A9,'ADR Raw Data'!$B$6:$BE$43,'ADR Raw Data'!AY$1,FALSE)</f>
        <v>22.825778464069501</v>
      </c>
      <c r="AO9" s="48">
        <f>VLOOKUP($A9,'ADR Raw Data'!$B$6:$BE$43,'ADR Raw Data'!BA$1,FALSE)</f>
        <v>15.1774012301338</v>
      </c>
      <c r="AP9" s="48">
        <f>VLOOKUP($A9,'ADR Raw Data'!$B$6:$BE$43,'ADR Raw Data'!BB$1,FALSE)</f>
        <v>11.8501639505048</v>
      </c>
      <c r="AQ9" s="49">
        <f>VLOOKUP($A9,'ADR Raw Data'!$B$6:$BE$43,'ADR Raw Data'!BC$1,FALSE)</f>
        <v>13.356641105357401</v>
      </c>
      <c r="AR9" s="50">
        <f>VLOOKUP($A9,'ADR Raw Data'!$B$6:$BE$43,'ADR Raw Data'!BE$1,FALSE)</f>
        <v>20.230288127258799</v>
      </c>
      <c r="AT9" s="51">
        <f>VLOOKUP($A9,'RevPAR Raw Data'!$B$6:$BE$43,'RevPAR Raw Data'!AG$1,FALSE)</f>
        <v>90.065503002119101</v>
      </c>
      <c r="AU9" s="52">
        <f>VLOOKUP($A9,'RevPAR Raw Data'!$B$6:$BE$43,'RevPAR Raw Data'!AH$1,FALSE)</f>
        <v>130.14914763362299</v>
      </c>
      <c r="AV9" s="52">
        <f>VLOOKUP($A9,'RevPAR Raw Data'!$B$6:$BE$43,'RevPAR Raw Data'!AI$1,FALSE)</f>
        <v>146.073441841299</v>
      </c>
      <c r="AW9" s="52">
        <f>VLOOKUP($A9,'RevPAR Raw Data'!$B$6:$BE$43,'RevPAR Raw Data'!AJ$1,FALSE)</f>
        <v>141.71098628443599</v>
      </c>
      <c r="AX9" s="52">
        <f>VLOOKUP($A9,'RevPAR Raw Data'!$B$6:$BE$43,'RevPAR Raw Data'!AK$1,FALSE)</f>
        <v>118.070646927242</v>
      </c>
      <c r="AY9" s="53">
        <f>VLOOKUP($A9,'RevPAR Raw Data'!$B$6:$BE$43,'RevPAR Raw Data'!AL$1,FALSE)</f>
        <v>125.21394513774401</v>
      </c>
      <c r="AZ9" s="52">
        <f>VLOOKUP($A9,'RevPAR Raw Data'!$B$6:$BE$43,'RevPAR Raw Data'!AN$1,FALSE)</f>
        <v>111.89649016953101</v>
      </c>
      <c r="BA9" s="52">
        <f>VLOOKUP($A9,'RevPAR Raw Data'!$B$6:$BE$43,'RevPAR Raw Data'!AO$1,FALSE)</f>
        <v>120.383042147398</v>
      </c>
      <c r="BB9" s="53">
        <f>VLOOKUP($A9,'RevPAR Raw Data'!$B$6:$BE$43,'RevPAR Raw Data'!AP$1,FALSE)</f>
        <v>116.139766158464</v>
      </c>
      <c r="BC9" s="54">
        <f>VLOOKUP($A9,'RevPAR Raw Data'!$B$6:$BE$43,'RevPAR Raw Data'!AR$1,FALSE)</f>
        <v>122.621322572235</v>
      </c>
      <c r="BE9" s="47">
        <f>VLOOKUP($A9,'RevPAR Raw Data'!$B$6:$BE$43,'RevPAR Raw Data'!AT$1,FALSE)</f>
        <v>43.303212692093602</v>
      </c>
      <c r="BF9" s="48">
        <f>VLOOKUP($A9,'RevPAR Raw Data'!$B$6:$BE$43,'RevPAR Raw Data'!AU$1,FALSE)</f>
        <v>64.114165812849905</v>
      </c>
      <c r="BG9" s="48">
        <f>VLOOKUP($A9,'RevPAR Raw Data'!$B$6:$BE$43,'RevPAR Raw Data'!AV$1,FALSE)</f>
        <v>66.407073887835693</v>
      </c>
      <c r="BH9" s="48">
        <f>VLOOKUP($A9,'RevPAR Raw Data'!$B$6:$BE$43,'RevPAR Raw Data'!AW$1,FALSE)</f>
        <v>63.175735708301403</v>
      </c>
      <c r="BI9" s="48">
        <f>VLOOKUP($A9,'RevPAR Raw Data'!$B$6:$BE$43,'RevPAR Raw Data'!AX$1,FALSE)</f>
        <v>51.194770797320103</v>
      </c>
      <c r="BJ9" s="49">
        <f>VLOOKUP($A9,'RevPAR Raw Data'!$B$6:$BE$43,'RevPAR Raw Data'!AY$1,FALSE)</f>
        <v>58.550122877407603</v>
      </c>
      <c r="BK9" s="48">
        <f>VLOOKUP($A9,'RevPAR Raw Data'!$B$6:$BE$43,'RevPAR Raw Data'!BA$1,FALSE)</f>
        <v>24.1458075894971</v>
      </c>
      <c r="BL9" s="48">
        <f>VLOOKUP($A9,'RevPAR Raw Data'!$B$6:$BE$43,'RevPAR Raw Data'!BB$1,FALSE)</f>
        <v>13.492834685843199</v>
      </c>
      <c r="BM9" s="49">
        <f>VLOOKUP($A9,'RevPAR Raw Data'!$B$6:$BE$43,'RevPAR Raw Data'!BC$1,FALSE)</f>
        <v>18.3866434362489</v>
      </c>
      <c r="BN9" s="50">
        <f>VLOOKUP($A9,'RevPAR Raw Data'!$B$6:$BE$43,'RevPAR Raw Data'!BE$1,FALSE)</f>
        <v>45.206470533162197</v>
      </c>
    </row>
    <row r="10" spans="1:66" x14ac:dyDescent="0.45">
      <c r="A10" s="63" t="s">
        <v>26</v>
      </c>
      <c r="B10" s="47">
        <f>VLOOKUP($A10,'Occupancy Raw Data'!$B$8:$BE$45,'Occupancy Raw Data'!AG$3,FALSE)</f>
        <v>49.855100532230402</v>
      </c>
      <c r="C10" s="48">
        <f>VLOOKUP($A10,'Occupancy Raw Data'!$B$8:$BE$45,'Occupancy Raw Data'!AH$3,FALSE)</f>
        <v>67.984499897963701</v>
      </c>
      <c r="D10" s="48">
        <f>VLOOKUP($A10,'Occupancy Raw Data'!$B$8:$BE$45,'Occupancy Raw Data'!AI$3,FALSE)</f>
        <v>78.771626669695806</v>
      </c>
      <c r="E10" s="48">
        <f>VLOOKUP($A10,'Occupancy Raw Data'!$B$8:$BE$45,'Occupancy Raw Data'!AJ$3,FALSE)</f>
        <v>75.668751566846595</v>
      </c>
      <c r="F10" s="48">
        <f>VLOOKUP($A10,'Occupancy Raw Data'!$B$8:$BE$45,'Occupancy Raw Data'!AK$3,FALSE)</f>
        <v>62.992489890236797</v>
      </c>
      <c r="G10" s="49">
        <f>VLOOKUP($A10,'Occupancy Raw Data'!$B$8:$BE$45,'Occupancy Raw Data'!AL$3,FALSE)</f>
        <v>67.054493711394699</v>
      </c>
      <c r="H10" s="48">
        <f>VLOOKUP($A10,'Occupancy Raw Data'!$B$8:$BE$45,'Occupancy Raw Data'!AN$3,FALSE)</f>
        <v>65.964760254188306</v>
      </c>
      <c r="I10" s="48">
        <f>VLOOKUP($A10,'Occupancy Raw Data'!$B$8:$BE$45,'Occupancy Raw Data'!AO$3,FALSE)</f>
        <v>72.495667244367397</v>
      </c>
      <c r="J10" s="49">
        <f>VLOOKUP($A10,'Occupancy Raw Data'!$B$8:$BE$45,'Occupancy Raw Data'!AP$3,FALSE)</f>
        <v>69.230213749277794</v>
      </c>
      <c r="K10" s="50">
        <f>VLOOKUP($A10,'Occupancy Raw Data'!$B$8:$BE$45,'Occupancy Raw Data'!AR$3,FALSE)</f>
        <v>67.676128007932704</v>
      </c>
      <c r="M10" s="47">
        <f>VLOOKUP($A10,'Occupancy Raw Data'!$B$8:$BE$45,'Occupancy Raw Data'!AT$3,FALSE)</f>
        <v>11.9516423284082</v>
      </c>
      <c r="N10" s="48">
        <f>VLOOKUP($A10,'Occupancy Raw Data'!$B$8:$BE$45,'Occupancy Raw Data'!AU$3,FALSE)</f>
        <v>31.6771850043149</v>
      </c>
      <c r="O10" s="48">
        <f>VLOOKUP($A10,'Occupancy Raw Data'!$B$8:$BE$45,'Occupancy Raw Data'!AV$3,FALSE)</f>
        <v>34.119368332689497</v>
      </c>
      <c r="P10" s="48">
        <f>VLOOKUP($A10,'Occupancy Raw Data'!$B$8:$BE$45,'Occupancy Raw Data'!AW$3,FALSE)</f>
        <v>29.824024334761202</v>
      </c>
      <c r="Q10" s="48">
        <f>VLOOKUP($A10,'Occupancy Raw Data'!$B$8:$BE$45,'Occupancy Raw Data'!AX$3,FALSE)</f>
        <v>16.808169717937101</v>
      </c>
      <c r="R10" s="49">
        <f>VLOOKUP($A10,'Occupancy Raw Data'!$B$8:$BE$45,'Occupancy Raw Data'!AY$3,FALSE)</f>
        <v>25.519138002042201</v>
      </c>
      <c r="S10" s="48">
        <f>VLOOKUP($A10,'Occupancy Raw Data'!$B$8:$BE$45,'Occupancy Raw Data'!BA$3,FALSE)</f>
        <v>7.6511287508482502</v>
      </c>
      <c r="T10" s="48">
        <f>VLOOKUP($A10,'Occupancy Raw Data'!$B$8:$BE$45,'Occupancy Raw Data'!BB$3,FALSE)</f>
        <v>4.8261772060389498</v>
      </c>
      <c r="U10" s="49">
        <f>VLOOKUP($A10,'Occupancy Raw Data'!$B$8:$BE$45,'Occupancy Raw Data'!BC$3,FALSE)</f>
        <v>6.15330348591253</v>
      </c>
      <c r="V10" s="50">
        <f>VLOOKUP($A10,'Occupancy Raw Data'!$B$8:$BE$45,'Occupancy Raw Data'!BE$3,FALSE)</f>
        <v>19.1495607570914</v>
      </c>
      <c r="X10" s="51">
        <f>VLOOKUP($A10,'ADR Raw Data'!$B$6:$BE$43,'ADR Raw Data'!AG$1,FALSE)</f>
        <v>145.853085897196</v>
      </c>
      <c r="Y10" s="52">
        <f>VLOOKUP($A10,'ADR Raw Data'!$B$6:$BE$43,'ADR Raw Data'!AH$1,FALSE)</f>
        <v>173.94418777259901</v>
      </c>
      <c r="Z10" s="52">
        <f>VLOOKUP($A10,'ADR Raw Data'!$B$6:$BE$43,'ADR Raw Data'!AI$1,FALSE)</f>
        <v>186.055855139264</v>
      </c>
      <c r="AA10" s="52">
        <f>VLOOKUP($A10,'ADR Raw Data'!$B$6:$BE$43,'ADR Raw Data'!AJ$1,FALSE)</f>
        <v>181.88273102922901</v>
      </c>
      <c r="AB10" s="52">
        <f>VLOOKUP($A10,'ADR Raw Data'!$B$6:$BE$43,'ADR Raw Data'!AK$1,FALSE)</f>
        <v>158.90193552824601</v>
      </c>
      <c r="AC10" s="53">
        <f>VLOOKUP($A10,'ADR Raw Data'!$B$6:$BE$43,'ADR Raw Data'!AL$1,FALSE)</f>
        <v>171.57811746489</v>
      </c>
      <c r="AD10" s="52">
        <f>VLOOKUP($A10,'ADR Raw Data'!$B$6:$BE$43,'ADR Raw Data'!AN$1,FALSE)</f>
        <v>132.29549021324999</v>
      </c>
      <c r="AE10" s="52">
        <f>VLOOKUP($A10,'ADR Raw Data'!$B$6:$BE$43,'ADR Raw Data'!AO$1,FALSE)</f>
        <v>135.671889393577</v>
      </c>
      <c r="AF10" s="53">
        <f>VLOOKUP($A10,'ADR Raw Data'!$B$6:$BE$43,'ADR Raw Data'!AP$1,FALSE)</f>
        <v>134.06331886930201</v>
      </c>
      <c r="AG10" s="54">
        <f>VLOOKUP($A10,'ADR Raw Data'!$B$6:$BE$43,'ADR Raw Data'!AR$1,FALSE)</f>
        <v>160.61346819878</v>
      </c>
      <c r="AI10" s="47">
        <f>VLOOKUP($A10,'ADR Raw Data'!$B$6:$BE$43,'ADR Raw Data'!AT$1,FALSE)</f>
        <v>19.8664570144966</v>
      </c>
      <c r="AJ10" s="48">
        <f>VLOOKUP($A10,'ADR Raw Data'!$B$6:$BE$43,'ADR Raw Data'!AU$1,FALSE)</f>
        <v>26.1272678859916</v>
      </c>
      <c r="AK10" s="48">
        <f>VLOOKUP($A10,'ADR Raw Data'!$B$6:$BE$43,'ADR Raw Data'!AV$1,FALSE)</f>
        <v>29.126177538383999</v>
      </c>
      <c r="AL10" s="48">
        <f>VLOOKUP($A10,'ADR Raw Data'!$B$6:$BE$43,'ADR Raw Data'!AW$1,FALSE)</f>
        <v>26.786884134451501</v>
      </c>
      <c r="AM10" s="48">
        <f>VLOOKUP($A10,'ADR Raw Data'!$B$6:$BE$43,'ADR Raw Data'!AX$1,FALSE)</f>
        <v>21.809696761749599</v>
      </c>
      <c r="AN10" s="49">
        <f>VLOOKUP($A10,'ADR Raw Data'!$B$6:$BE$43,'ADR Raw Data'!AY$1,FALSE)</f>
        <v>25.913161319127202</v>
      </c>
      <c r="AO10" s="48">
        <f>VLOOKUP($A10,'ADR Raw Data'!$B$6:$BE$43,'ADR Raw Data'!BA$1,FALSE)</f>
        <v>11.598326053621999</v>
      </c>
      <c r="AP10" s="48">
        <f>VLOOKUP($A10,'ADR Raw Data'!$B$6:$BE$43,'ADR Raw Data'!BB$1,FALSE)</f>
        <v>12.141806295275099</v>
      </c>
      <c r="AQ10" s="49">
        <f>VLOOKUP($A10,'ADR Raw Data'!$B$6:$BE$43,'ADR Raw Data'!BC$1,FALSE)</f>
        <v>11.870562156414399</v>
      </c>
      <c r="AR10" s="50">
        <f>VLOOKUP($A10,'ADR Raw Data'!$B$6:$BE$43,'ADR Raw Data'!BE$1,FALSE)</f>
        <v>22.731804180144401</v>
      </c>
      <c r="AT10" s="51">
        <f>VLOOKUP($A10,'RevPAR Raw Data'!$B$6:$BE$43,'RevPAR Raw Data'!AG$1,FALSE)</f>
        <v>72.715202603407604</v>
      </c>
      <c r="AU10" s="52">
        <f>VLOOKUP($A10,'RevPAR Raw Data'!$B$6:$BE$43,'RevPAR Raw Data'!AH$1,FALSE)</f>
        <v>118.255086158776</v>
      </c>
      <c r="AV10" s="52">
        <f>VLOOKUP($A10,'RevPAR Raw Data'!$B$6:$BE$43,'RevPAR Raw Data'!AI$1,FALSE)</f>
        <v>146.55922360741101</v>
      </c>
      <c r="AW10" s="52">
        <f>VLOOKUP($A10,'RevPAR Raw Data'!$B$6:$BE$43,'RevPAR Raw Data'!AJ$1,FALSE)</f>
        <v>137.62839188550299</v>
      </c>
      <c r="AX10" s="52">
        <f>VLOOKUP($A10,'RevPAR Raw Data'!$B$6:$BE$43,'RevPAR Raw Data'!AK$1,FALSE)</f>
        <v>100.096285673021</v>
      </c>
      <c r="AY10" s="53">
        <f>VLOOKUP($A10,'RevPAR Raw Data'!$B$6:$BE$43,'RevPAR Raw Data'!AL$1,FALSE)</f>
        <v>115.050837985624</v>
      </c>
      <c r="AZ10" s="52">
        <f>VLOOKUP($A10,'RevPAR Raw Data'!$B$6:$BE$43,'RevPAR Raw Data'!AN$1,FALSE)</f>
        <v>87.268402946273795</v>
      </c>
      <c r="BA10" s="52">
        <f>VLOOKUP($A10,'RevPAR Raw Data'!$B$6:$BE$43,'RevPAR Raw Data'!AO$1,FALSE)</f>
        <v>98.356241478913901</v>
      </c>
      <c r="BB10" s="53">
        <f>VLOOKUP($A10,'RevPAR Raw Data'!$B$6:$BE$43,'RevPAR Raw Data'!AP$1,FALSE)</f>
        <v>92.812322212593799</v>
      </c>
      <c r="BC10" s="54">
        <f>VLOOKUP($A10,'RevPAR Raw Data'!$B$6:$BE$43,'RevPAR Raw Data'!AR$1,FALSE)</f>
        <v>108.69697633618701</v>
      </c>
      <c r="BE10" s="47">
        <f>VLOOKUP($A10,'RevPAR Raw Data'!$B$6:$BE$43,'RevPAR Raw Data'!AT$1,FALSE)</f>
        <v>34.1924672286044</v>
      </c>
      <c r="BF10" s="48">
        <f>VLOOKUP($A10,'RevPAR Raw Data'!$B$6:$BE$43,'RevPAR Raw Data'!AU$1,FALSE)</f>
        <v>66.080835875125103</v>
      </c>
      <c r="BG10" s="48">
        <f>VLOOKUP($A10,'RevPAR Raw Data'!$B$6:$BE$43,'RevPAR Raw Data'!AV$1,FALSE)</f>
        <v>73.183213666627907</v>
      </c>
      <c r="BH10" s="48">
        <f>VLOOKUP($A10,'RevPAR Raw Data'!$B$6:$BE$43,'RevPAR Raw Data'!AW$1,FALSE)</f>
        <v>64.599835311995903</v>
      </c>
      <c r="BI10" s="48">
        <f>VLOOKUP($A10,'RevPAR Raw Data'!$B$6:$BE$43,'RevPAR Raw Data'!AX$1,FALSE)</f>
        <v>42.283677326369101</v>
      </c>
      <c r="BJ10" s="49">
        <f>VLOOKUP($A10,'RevPAR Raw Data'!$B$6:$BE$43,'RevPAR Raw Data'!AY$1,FALSE)</f>
        <v>58.045114718889302</v>
      </c>
      <c r="BK10" s="48">
        <f>VLOOKUP($A10,'RevPAR Raw Data'!$B$6:$BE$43,'RevPAR Raw Data'!BA$1,FALSE)</f>
        <v>20.136857663776102</v>
      </c>
      <c r="BL10" s="48">
        <f>VLOOKUP($A10,'RevPAR Raw Data'!$B$6:$BE$43,'RevPAR Raw Data'!BB$1,FALSE)</f>
        <v>17.553968589138002</v>
      </c>
      <c r="BM10" s="49">
        <f>VLOOKUP($A10,'RevPAR Raw Data'!$B$6:$BE$43,'RevPAR Raw Data'!BC$1,FALSE)</f>
        <v>18.754297357294998</v>
      </c>
      <c r="BN10" s="50">
        <f>VLOOKUP($A10,'RevPAR Raw Data'!$B$6:$BE$43,'RevPAR Raw Data'!BE$1,FALSE)</f>
        <v>46.234405589895601</v>
      </c>
    </row>
    <row r="11" spans="1:66" x14ac:dyDescent="0.45">
      <c r="A11" s="63" t="s">
        <v>24</v>
      </c>
      <c r="B11" s="47">
        <f>VLOOKUP($A11,'Occupancy Raw Data'!$B$8:$BE$45,'Occupancy Raw Data'!AG$3,FALSE)</f>
        <v>47.685118619698002</v>
      </c>
      <c r="C11" s="48">
        <f>VLOOKUP($A11,'Occupancy Raw Data'!$B$8:$BE$45,'Occupancy Raw Data'!AH$3,FALSE)</f>
        <v>62.4263120057512</v>
      </c>
      <c r="D11" s="48">
        <f>VLOOKUP($A11,'Occupancy Raw Data'!$B$8:$BE$45,'Occupancy Raw Data'!AI$3,FALSE)</f>
        <v>66.1861969805895</v>
      </c>
      <c r="E11" s="48">
        <f>VLOOKUP($A11,'Occupancy Raw Data'!$B$8:$BE$45,'Occupancy Raw Data'!AJ$3,FALSE)</f>
        <v>65.2192667145938</v>
      </c>
      <c r="F11" s="48">
        <f>VLOOKUP($A11,'Occupancy Raw Data'!$B$8:$BE$45,'Occupancy Raw Data'!AK$3,FALSE)</f>
        <v>59.601006470165302</v>
      </c>
      <c r="G11" s="49">
        <f>VLOOKUP($A11,'Occupancy Raw Data'!$B$8:$BE$45,'Occupancy Raw Data'!AL$3,FALSE)</f>
        <v>60.2235801581595</v>
      </c>
      <c r="H11" s="48">
        <f>VLOOKUP($A11,'Occupancy Raw Data'!$B$8:$BE$45,'Occupancy Raw Data'!AN$3,FALSE)</f>
        <v>63.939611790078999</v>
      </c>
      <c r="I11" s="48">
        <f>VLOOKUP($A11,'Occupancy Raw Data'!$B$8:$BE$45,'Occupancy Raw Data'!AO$3,FALSE)</f>
        <v>70.046728971962594</v>
      </c>
      <c r="J11" s="49">
        <f>VLOOKUP($A11,'Occupancy Raw Data'!$B$8:$BE$45,'Occupancy Raw Data'!AP$3,FALSE)</f>
        <v>66.993170381020803</v>
      </c>
      <c r="K11" s="50">
        <f>VLOOKUP($A11,'Occupancy Raw Data'!$B$8:$BE$45,'Occupancy Raw Data'!AR$3,FALSE)</f>
        <v>62.157748793262797</v>
      </c>
      <c r="M11" s="47">
        <f>VLOOKUP($A11,'Occupancy Raw Data'!$B$8:$BE$45,'Occupancy Raw Data'!AT$3,FALSE)</f>
        <v>-4.2443293673959399</v>
      </c>
      <c r="N11" s="48">
        <f>VLOOKUP($A11,'Occupancy Raw Data'!$B$8:$BE$45,'Occupancy Raw Data'!AU$3,FALSE)</f>
        <v>3.6632590686741402</v>
      </c>
      <c r="O11" s="48">
        <f>VLOOKUP($A11,'Occupancy Raw Data'!$B$8:$BE$45,'Occupancy Raw Data'!AV$3,FALSE)</f>
        <v>5.2386333324925696</v>
      </c>
      <c r="P11" s="48">
        <f>VLOOKUP($A11,'Occupancy Raw Data'!$B$8:$BE$45,'Occupancy Raw Data'!AW$3,FALSE)</f>
        <v>4.6572002804709198</v>
      </c>
      <c r="Q11" s="48">
        <f>VLOOKUP($A11,'Occupancy Raw Data'!$B$8:$BE$45,'Occupancy Raw Data'!AX$3,FALSE)</f>
        <v>-3.3424541679022801</v>
      </c>
      <c r="R11" s="49">
        <f>VLOOKUP($A11,'Occupancy Raw Data'!$B$8:$BE$45,'Occupancy Raw Data'!AY$3,FALSE)</f>
        <v>1.4241870585812</v>
      </c>
      <c r="S11" s="48">
        <f>VLOOKUP($A11,'Occupancy Raw Data'!$B$8:$BE$45,'Occupancy Raw Data'!BA$3,FALSE)</f>
        <v>-6.11017796944365</v>
      </c>
      <c r="T11" s="48">
        <f>VLOOKUP($A11,'Occupancy Raw Data'!$B$8:$BE$45,'Occupancy Raw Data'!BB$3,FALSE)</f>
        <v>-6.0522374565996699</v>
      </c>
      <c r="U11" s="49">
        <f>VLOOKUP($A11,'Occupancy Raw Data'!$B$8:$BE$45,'Occupancy Raw Data'!BC$3,FALSE)</f>
        <v>-6.0798961622049204</v>
      </c>
      <c r="V11" s="50">
        <f>VLOOKUP($A11,'Occupancy Raw Data'!$B$8:$BE$45,'Occupancy Raw Data'!BE$3,FALSE)</f>
        <v>-1.0287552070564301</v>
      </c>
      <c r="X11" s="51">
        <f>VLOOKUP($A11,'ADR Raw Data'!$B$6:$BE$43,'ADR Raw Data'!AG$1,FALSE)</f>
        <v>108.326601085481</v>
      </c>
      <c r="Y11" s="52">
        <f>VLOOKUP($A11,'ADR Raw Data'!$B$6:$BE$43,'ADR Raw Data'!AH$1,FALSE)</f>
        <v>115.204682443715</v>
      </c>
      <c r="Z11" s="52">
        <f>VLOOKUP($A11,'ADR Raw Data'!$B$6:$BE$43,'ADR Raw Data'!AI$1,FALSE)</f>
        <v>114.08436213544699</v>
      </c>
      <c r="AA11" s="52">
        <f>VLOOKUP($A11,'ADR Raw Data'!$B$6:$BE$43,'ADR Raw Data'!AJ$1,FALSE)</f>
        <v>114.959456018518</v>
      </c>
      <c r="AB11" s="52">
        <f>VLOOKUP($A11,'ADR Raw Data'!$B$6:$BE$43,'ADR Raw Data'!AK$1,FALSE)</f>
        <v>113.823219950545</v>
      </c>
      <c r="AC11" s="53">
        <f>VLOOKUP($A11,'ADR Raw Data'!$B$6:$BE$43,'ADR Raw Data'!AL$1,FALSE)</f>
        <v>113.542669300832</v>
      </c>
      <c r="AD11" s="52">
        <f>VLOOKUP($A11,'ADR Raw Data'!$B$6:$BE$43,'ADR Raw Data'!AN$1,FALSE)</f>
        <v>128.58048909377101</v>
      </c>
      <c r="AE11" s="52">
        <f>VLOOKUP($A11,'ADR Raw Data'!$B$6:$BE$43,'ADR Raw Data'!AO$1,FALSE)</f>
        <v>133.66131574895999</v>
      </c>
      <c r="AF11" s="53">
        <f>VLOOKUP($A11,'ADR Raw Data'!$B$6:$BE$43,'ADR Raw Data'!AP$1,FALSE)</f>
        <v>131.23669483568</v>
      </c>
      <c r="AG11" s="54">
        <f>VLOOKUP($A11,'ADR Raw Data'!$B$6:$BE$43,'ADR Raw Data'!AR$1,FALSE)</f>
        <v>118.991381375675</v>
      </c>
      <c r="AI11" s="47">
        <f>VLOOKUP($A11,'ADR Raw Data'!$B$6:$BE$43,'ADR Raw Data'!AT$1,FALSE)</f>
        <v>6.2616588482475501</v>
      </c>
      <c r="AJ11" s="48">
        <f>VLOOKUP($A11,'ADR Raw Data'!$B$6:$BE$43,'ADR Raw Data'!AU$1,FALSE)</f>
        <v>8.9254821710581709</v>
      </c>
      <c r="AK11" s="48">
        <f>VLOOKUP($A11,'ADR Raw Data'!$B$6:$BE$43,'ADR Raw Data'!AV$1,FALSE)</f>
        <v>6.2644757852905997</v>
      </c>
      <c r="AL11" s="48">
        <f>VLOOKUP($A11,'ADR Raw Data'!$B$6:$BE$43,'ADR Raw Data'!AW$1,FALSE)</f>
        <v>8.6105362417028797</v>
      </c>
      <c r="AM11" s="48">
        <f>VLOOKUP($A11,'ADR Raw Data'!$B$6:$BE$43,'ADR Raw Data'!AX$1,FALSE)</f>
        <v>6.9925670971501299</v>
      </c>
      <c r="AN11" s="49">
        <f>VLOOKUP($A11,'ADR Raw Data'!$B$6:$BE$43,'ADR Raw Data'!AY$1,FALSE)</f>
        <v>7.5142776043408901</v>
      </c>
      <c r="AO11" s="48">
        <f>VLOOKUP($A11,'ADR Raw Data'!$B$6:$BE$43,'ADR Raw Data'!BA$1,FALSE)</f>
        <v>1.14709740585653</v>
      </c>
      <c r="AP11" s="48">
        <f>VLOOKUP($A11,'ADR Raw Data'!$B$6:$BE$43,'ADR Raw Data'!BB$1,FALSE)</f>
        <v>1.4406544598918101</v>
      </c>
      <c r="AQ11" s="49">
        <f>VLOOKUP($A11,'ADR Raw Data'!$B$6:$BE$43,'ADR Raw Data'!BC$1,FALSE)</f>
        <v>1.30374821464935</v>
      </c>
      <c r="AR11" s="50">
        <f>VLOOKUP($A11,'ADR Raw Data'!$B$6:$BE$43,'ADR Raw Data'!BE$1,FALSE)</f>
        <v>4.9297419240809104</v>
      </c>
      <c r="AT11" s="51">
        <f>VLOOKUP($A11,'RevPAR Raw Data'!$B$6:$BE$43,'RevPAR Raw Data'!AG$1,FALSE)</f>
        <v>51.655668224298999</v>
      </c>
      <c r="AU11" s="52">
        <f>VLOOKUP($A11,'RevPAR Raw Data'!$B$6:$BE$43,'RevPAR Raw Data'!AH$1,FALSE)</f>
        <v>71.918034507548498</v>
      </c>
      <c r="AV11" s="52">
        <f>VLOOKUP($A11,'RevPAR Raw Data'!$B$6:$BE$43,'RevPAR Raw Data'!AI$1,FALSE)</f>
        <v>75.508100647016505</v>
      </c>
      <c r="AW11" s="52">
        <f>VLOOKUP($A11,'RevPAR Raw Data'!$B$6:$BE$43,'RevPAR Raw Data'!AJ$1,FALSE)</f>
        <v>74.975714234363707</v>
      </c>
      <c r="AX11" s="52">
        <f>VLOOKUP($A11,'RevPAR Raw Data'!$B$6:$BE$43,'RevPAR Raw Data'!AK$1,FALSE)</f>
        <v>67.839784687275298</v>
      </c>
      <c r="AY11" s="53">
        <f>VLOOKUP($A11,'RevPAR Raw Data'!$B$6:$BE$43,'RevPAR Raw Data'!AL$1,FALSE)</f>
        <v>68.379460460100603</v>
      </c>
      <c r="AZ11" s="52">
        <f>VLOOKUP($A11,'RevPAR Raw Data'!$B$6:$BE$43,'RevPAR Raw Data'!AN$1,FALSE)</f>
        <v>82.2138655643421</v>
      </c>
      <c r="BA11" s="52">
        <f>VLOOKUP($A11,'RevPAR Raw Data'!$B$6:$BE$43,'RevPAR Raw Data'!AO$1,FALSE)</f>
        <v>93.625379583033705</v>
      </c>
      <c r="BB11" s="53">
        <f>VLOOKUP($A11,'RevPAR Raw Data'!$B$6:$BE$43,'RevPAR Raw Data'!AP$1,FALSE)</f>
        <v>87.919622573687903</v>
      </c>
      <c r="BC11" s="54">
        <f>VLOOKUP($A11,'RevPAR Raw Data'!$B$6:$BE$43,'RevPAR Raw Data'!AR$1,FALSE)</f>
        <v>73.962363921125601</v>
      </c>
      <c r="BE11" s="47">
        <f>VLOOKUP($A11,'RevPAR Raw Data'!$B$6:$BE$43,'RevPAR Raw Data'!AT$1,FALSE)</f>
        <v>1.75156405546928</v>
      </c>
      <c r="BF11" s="48">
        <f>VLOOKUP($A11,'RevPAR Raw Data'!$B$6:$BE$43,'RevPAR Raw Data'!AU$1,FALSE)</f>
        <v>12.9157047747865</v>
      </c>
      <c r="BG11" s="48">
        <f>VLOOKUP($A11,'RevPAR Raw Data'!$B$6:$BE$43,'RevPAR Raw Data'!AV$1,FALSE)</f>
        <v>11.831282034377301</v>
      </c>
      <c r="BH11" s="48">
        <f>VLOOKUP($A11,'RevPAR Raw Data'!$B$6:$BE$43,'RevPAR Raw Data'!AW$1,FALSE)</f>
        <v>13.6687464401724</v>
      </c>
      <c r="BI11" s="48">
        <f>VLOOKUP($A11,'RevPAR Raw Data'!$B$6:$BE$43,'RevPAR Raw Data'!AX$1,FALSE)</f>
        <v>3.4163895788657901</v>
      </c>
      <c r="BJ11" s="49">
        <f>VLOOKUP($A11,'RevPAR Raw Data'!$B$6:$BE$43,'RevPAR Raw Data'!AY$1,FALSE)</f>
        <v>9.0454820321089802</v>
      </c>
      <c r="BK11" s="48">
        <f>VLOOKUP($A11,'RevPAR Raw Data'!$B$6:$BE$43,'RevPAR Raw Data'!BA$1,FALSE)</f>
        <v>-5.0331702565678196</v>
      </c>
      <c r="BL11" s="48">
        <f>VLOOKUP($A11,'RevPAR Raw Data'!$B$6:$BE$43,'RevPAR Raw Data'!BB$1,FALSE)</f>
        <v>-4.6987748255496102</v>
      </c>
      <c r="BM11" s="49">
        <f>VLOOKUP($A11,'RevPAR Raw Data'!$B$6:$BE$43,'RevPAR Raw Data'!BC$1,FALSE)</f>
        <v>-4.8554144852228402</v>
      </c>
      <c r="BN11" s="50">
        <f>VLOOKUP($A11,'RevPAR Raw Data'!$B$6:$BE$43,'RevPAR Raw Data'!BE$1,FALSE)</f>
        <v>3.85027174028605</v>
      </c>
    </row>
    <row r="12" spans="1:66" x14ac:dyDescent="0.45">
      <c r="A12" s="63" t="s">
        <v>27</v>
      </c>
      <c r="B12" s="47">
        <f>VLOOKUP($A12,'Occupancy Raw Data'!$B$8:$BE$45,'Occupancy Raw Data'!AG$3,FALSE)</f>
        <v>54.396317715095002</v>
      </c>
      <c r="C12" s="48">
        <f>VLOOKUP($A12,'Occupancy Raw Data'!$B$8:$BE$45,'Occupancy Raw Data'!AH$3,FALSE)</f>
        <v>62.460167591171903</v>
      </c>
      <c r="D12" s="48">
        <f>VLOOKUP($A12,'Occupancy Raw Data'!$B$8:$BE$45,'Occupancy Raw Data'!AI$3,FALSE)</f>
        <v>66.821078720642006</v>
      </c>
      <c r="E12" s="48">
        <f>VLOOKUP($A12,'Occupancy Raw Data'!$B$8:$BE$45,'Occupancy Raw Data'!AJ$3,FALSE)</f>
        <v>70.287973563082701</v>
      </c>
      <c r="F12" s="48">
        <f>VLOOKUP($A12,'Occupancy Raw Data'!$B$8:$BE$45,'Occupancy Raw Data'!AK$3,FALSE)</f>
        <v>68.856957394075195</v>
      </c>
      <c r="G12" s="49">
        <f>VLOOKUP($A12,'Occupancy Raw Data'!$B$8:$BE$45,'Occupancy Raw Data'!AL$3,FALSE)</f>
        <v>64.564498996813398</v>
      </c>
      <c r="H12" s="48">
        <f>VLOOKUP($A12,'Occupancy Raw Data'!$B$8:$BE$45,'Occupancy Raw Data'!AN$3,FALSE)</f>
        <v>79.953971438687503</v>
      </c>
      <c r="I12" s="48">
        <f>VLOOKUP($A12,'Occupancy Raw Data'!$B$8:$BE$45,'Occupancy Raw Data'!AO$3,FALSE)</f>
        <v>82.290806089932701</v>
      </c>
      <c r="J12" s="49">
        <f>VLOOKUP($A12,'Occupancy Raw Data'!$B$8:$BE$45,'Occupancy Raw Data'!AP$3,FALSE)</f>
        <v>81.122388764310102</v>
      </c>
      <c r="K12" s="50">
        <f>VLOOKUP($A12,'Occupancy Raw Data'!$B$8:$BE$45,'Occupancy Raw Data'!AR$3,FALSE)</f>
        <v>69.295324644669606</v>
      </c>
      <c r="M12" s="47">
        <f>VLOOKUP($A12,'Occupancy Raw Data'!$B$8:$BE$45,'Occupancy Raw Data'!AT$3,FALSE)</f>
        <v>2.73859013298169</v>
      </c>
      <c r="N12" s="48">
        <f>VLOOKUP($A12,'Occupancy Raw Data'!$B$8:$BE$45,'Occupancy Raw Data'!AU$3,FALSE)</f>
        <v>6.8871175284701298</v>
      </c>
      <c r="O12" s="48">
        <f>VLOOKUP($A12,'Occupancy Raw Data'!$B$8:$BE$45,'Occupancy Raw Data'!AV$3,FALSE)</f>
        <v>10.8457498637803</v>
      </c>
      <c r="P12" s="48">
        <f>VLOOKUP($A12,'Occupancy Raw Data'!$B$8:$BE$45,'Occupancy Raw Data'!AW$3,FALSE)</f>
        <v>12.248151591289099</v>
      </c>
      <c r="Q12" s="48">
        <f>VLOOKUP($A12,'Occupancy Raw Data'!$B$8:$BE$45,'Occupancy Raw Data'!AX$3,FALSE)</f>
        <v>7.4843375629011302</v>
      </c>
      <c r="R12" s="49">
        <f>VLOOKUP($A12,'Occupancy Raw Data'!$B$8:$BE$45,'Occupancy Raw Data'!AY$3,FALSE)</f>
        <v>8.2042049416567195</v>
      </c>
      <c r="S12" s="48">
        <f>VLOOKUP($A12,'Occupancy Raw Data'!$B$8:$BE$45,'Occupancy Raw Data'!BA$3,FALSE)</f>
        <v>2.3607106560034401</v>
      </c>
      <c r="T12" s="48">
        <f>VLOOKUP($A12,'Occupancy Raw Data'!$B$8:$BE$45,'Occupancy Raw Data'!BB$3,FALSE)</f>
        <v>2.0787910786359101</v>
      </c>
      <c r="U12" s="49">
        <f>VLOOKUP($A12,'Occupancy Raw Data'!$B$8:$BE$45,'Occupancy Raw Data'!BC$3,FALSE)</f>
        <v>2.2175262657524999</v>
      </c>
      <c r="V12" s="50">
        <f>VLOOKUP($A12,'Occupancy Raw Data'!$B$8:$BE$45,'Occupancy Raw Data'!BE$3,FALSE)</f>
        <v>6.1252359883359597</v>
      </c>
      <c r="X12" s="51">
        <f>VLOOKUP($A12,'ADR Raw Data'!$B$6:$BE$43,'ADR Raw Data'!AG$1,FALSE)</f>
        <v>89.705132892167398</v>
      </c>
      <c r="Y12" s="52">
        <f>VLOOKUP($A12,'ADR Raw Data'!$B$6:$BE$43,'ADR Raw Data'!AH$1,FALSE)</f>
        <v>93.394013415843901</v>
      </c>
      <c r="Z12" s="52">
        <f>VLOOKUP($A12,'ADR Raw Data'!$B$6:$BE$43,'ADR Raw Data'!AI$1,FALSE)</f>
        <v>96.286308120280793</v>
      </c>
      <c r="AA12" s="52">
        <f>VLOOKUP($A12,'ADR Raw Data'!$B$6:$BE$43,'ADR Raw Data'!AJ$1,FALSE)</f>
        <v>96.969393837628999</v>
      </c>
      <c r="AB12" s="52">
        <f>VLOOKUP($A12,'ADR Raw Data'!$B$6:$BE$43,'ADR Raw Data'!AK$1,FALSE)</f>
        <v>97.059668337832605</v>
      </c>
      <c r="AC12" s="53">
        <f>VLOOKUP($A12,'ADR Raw Data'!$B$6:$BE$43,'ADR Raw Data'!AL$1,FALSE)</f>
        <v>94.931442907934297</v>
      </c>
      <c r="AD12" s="52">
        <f>VLOOKUP($A12,'ADR Raw Data'!$B$6:$BE$43,'ADR Raw Data'!AN$1,FALSE)</f>
        <v>111.40987526754699</v>
      </c>
      <c r="AE12" s="52">
        <f>VLOOKUP($A12,'ADR Raw Data'!$B$6:$BE$43,'ADR Raw Data'!AO$1,FALSE)</f>
        <v>113.71171566869801</v>
      </c>
      <c r="AF12" s="53">
        <f>VLOOKUP($A12,'ADR Raw Data'!$B$6:$BE$43,'ADR Raw Data'!AP$1,FALSE)</f>
        <v>112.577372335782</v>
      </c>
      <c r="AG12" s="54">
        <f>VLOOKUP($A12,'ADR Raw Data'!$B$6:$BE$43,'ADR Raw Data'!AR$1,FALSE)</f>
        <v>100.833634328675</v>
      </c>
      <c r="AI12" s="47">
        <f>VLOOKUP($A12,'ADR Raw Data'!$B$6:$BE$43,'ADR Raw Data'!AT$1,FALSE)</f>
        <v>4.3490844135885203</v>
      </c>
      <c r="AJ12" s="48">
        <f>VLOOKUP($A12,'ADR Raw Data'!$B$6:$BE$43,'ADR Raw Data'!AU$1,FALSE)</f>
        <v>6.4397959298130099</v>
      </c>
      <c r="AK12" s="48">
        <f>VLOOKUP($A12,'ADR Raw Data'!$B$6:$BE$43,'ADR Raw Data'!AV$1,FALSE)</f>
        <v>8.5844927943245803</v>
      </c>
      <c r="AL12" s="48">
        <f>VLOOKUP($A12,'ADR Raw Data'!$B$6:$BE$43,'ADR Raw Data'!AW$1,FALSE)</f>
        <v>8.3498149690582508</v>
      </c>
      <c r="AM12" s="48">
        <f>VLOOKUP($A12,'ADR Raw Data'!$B$6:$BE$43,'ADR Raw Data'!AX$1,FALSE)</f>
        <v>6.8408767512708604</v>
      </c>
      <c r="AN12" s="49">
        <f>VLOOKUP($A12,'ADR Raw Data'!$B$6:$BE$43,'ADR Raw Data'!AY$1,FALSE)</f>
        <v>7.08555830382209</v>
      </c>
      <c r="AO12" s="48">
        <f>VLOOKUP($A12,'ADR Raw Data'!$B$6:$BE$43,'ADR Raw Data'!BA$1,FALSE)</f>
        <v>5.9623705363351904</v>
      </c>
      <c r="AP12" s="48">
        <f>VLOOKUP($A12,'ADR Raw Data'!$B$6:$BE$43,'ADR Raw Data'!BB$1,FALSE)</f>
        <v>6.1002441859729002</v>
      </c>
      <c r="AQ12" s="49">
        <f>VLOOKUP($A12,'ADR Raw Data'!$B$6:$BE$43,'ADR Raw Data'!BC$1,FALSE)</f>
        <v>6.0315606177391601</v>
      </c>
      <c r="AR12" s="50">
        <f>VLOOKUP($A12,'ADR Raw Data'!$B$6:$BE$43,'ADR Raw Data'!BE$1,FALSE)</f>
        <v>6.4371728615494703</v>
      </c>
      <c r="AT12" s="51">
        <f>VLOOKUP($A12,'RevPAR Raw Data'!$B$6:$BE$43,'RevPAR Raw Data'!AG$1,FALSE)</f>
        <v>48.796289094771602</v>
      </c>
      <c r="AU12" s="52">
        <f>VLOOKUP($A12,'RevPAR Raw Data'!$B$6:$BE$43,'RevPAR Raw Data'!AH$1,FALSE)</f>
        <v>58.334057299657701</v>
      </c>
      <c r="AV12" s="52">
        <f>VLOOKUP($A12,'RevPAR Raw Data'!$B$6:$BE$43,'RevPAR Raw Data'!AI$1,FALSE)</f>
        <v>64.3395497462528</v>
      </c>
      <c r="AW12" s="52">
        <f>VLOOKUP($A12,'RevPAR Raw Data'!$B$6:$BE$43,'RevPAR Raw Data'!AJ$1,FALSE)</f>
        <v>68.157821904874297</v>
      </c>
      <c r="AX12" s="52">
        <f>VLOOKUP($A12,'RevPAR Raw Data'!$B$6:$BE$43,'RevPAR Raw Data'!AK$1,FALSE)</f>
        <v>66.832334474212203</v>
      </c>
      <c r="AY12" s="53">
        <f>VLOOKUP($A12,'RevPAR Raw Data'!$B$6:$BE$43,'RevPAR Raw Data'!AL$1,FALSE)</f>
        <v>61.292010503953698</v>
      </c>
      <c r="AZ12" s="52">
        <f>VLOOKUP($A12,'RevPAR Raw Data'!$B$6:$BE$43,'RevPAR Raw Data'!AN$1,FALSE)</f>
        <v>89.076619851292307</v>
      </c>
      <c r="BA12" s="52">
        <f>VLOOKUP($A12,'RevPAR Raw Data'!$B$6:$BE$43,'RevPAR Raw Data'!AO$1,FALSE)</f>
        <v>93.574287442464197</v>
      </c>
      <c r="BB12" s="53">
        <f>VLOOKUP($A12,'RevPAR Raw Data'!$B$6:$BE$43,'RevPAR Raw Data'!AP$1,FALSE)</f>
        <v>91.325453646878302</v>
      </c>
      <c r="BC12" s="54">
        <f>VLOOKUP($A12,'RevPAR Raw Data'!$B$6:$BE$43,'RevPAR Raw Data'!AR$1,FALSE)</f>
        <v>69.872994259075</v>
      </c>
      <c r="BE12" s="47">
        <f>VLOOKUP($A12,'RevPAR Raw Data'!$B$6:$BE$43,'RevPAR Raw Data'!AT$1,FALSE)</f>
        <v>7.2067781431958</v>
      </c>
      <c r="BF12" s="48">
        <f>VLOOKUP($A12,'RevPAR Raw Data'!$B$6:$BE$43,'RevPAR Raw Data'!AU$1,FALSE)</f>
        <v>13.770429772563</v>
      </c>
      <c r="BG12" s="48">
        <f>VLOOKUP($A12,'RevPAR Raw Data'!$B$6:$BE$43,'RevPAR Raw Data'!AV$1,FALSE)</f>
        <v>20.361295273651599</v>
      </c>
      <c r="BH12" s="48">
        <f>VLOOKUP($A12,'RevPAR Raw Data'!$B$6:$BE$43,'RevPAR Raw Data'!AW$1,FALSE)</f>
        <v>21.620664555349698</v>
      </c>
      <c r="BI12" s="48">
        <f>VLOOKUP($A12,'RevPAR Raw Data'!$B$6:$BE$43,'RevPAR Raw Data'!AX$1,FALSE)</f>
        <v>14.8372086224991</v>
      </c>
      <c r="BJ12" s="49">
        <f>VLOOKUP($A12,'RevPAR Raw Data'!$B$6:$BE$43,'RevPAR Raw Data'!AY$1,FALSE)</f>
        <v>15.8710769699849</v>
      </c>
      <c r="BK12" s="48">
        <f>VLOOKUP($A12,'RevPAR Raw Data'!$B$6:$BE$43,'RevPAR Raw Data'!BA$1,FALSE)</f>
        <v>8.4638355089403099</v>
      </c>
      <c r="BL12" s="48">
        <f>VLOOKUP($A12,'RevPAR Raw Data'!$B$6:$BE$43,'RevPAR Raw Data'!BB$1,FALSE)</f>
        <v>8.30584659652183</v>
      </c>
      <c r="BM12" s="49">
        <f>VLOOKUP($A12,'RevPAR Raw Data'!$B$6:$BE$43,'RevPAR Raw Data'!BC$1,FALSE)</f>
        <v>8.3828383244248208</v>
      </c>
      <c r="BN12" s="50">
        <f>VLOOKUP($A12,'RevPAR Raw Data'!$B$6:$BE$43,'RevPAR Raw Data'!BE$1,FALSE)</f>
        <v>12.9567008786324</v>
      </c>
    </row>
    <row r="13" spans="1:66" x14ac:dyDescent="0.45">
      <c r="A13" s="63" t="s">
        <v>91</v>
      </c>
      <c r="B13" s="47">
        <f>VLOOKUP($A13,'Occupancy Raw Data'!$B$8:$BE$45,'Occupancy Raw Data'!AG$3,FALSE)</f>
        <v>52.608613166382</v>
      </c>
      <c r="C13" s="48">
        <f>VLOOKUP($A13,'Occupancy Raw Data'!$B$8:$BE$45,'Occupancy Raw Data'!AH$3,FALSE)</f>
        <v>68.680041737810598</v>
      </c>
      <c r="D13" s="48">
        <f>VLOOKUP($A13,'Occupancy Raw Data'!$B$8:$BE$45,'Occupancy Raw Data'!AI$3,FALSE)</f>
        <v>77.739043824701099</v>
      </c>
      <c r="E13" s="48">
        <f>VLOOKUP($A13,'Occupancy Raw Data'!$B$8:$BE$45,'Occupancy Raw Data'!AJ$3,FALSE)</f>
        <v>77.644185164105394</v>
      </c>
      <c r="F13" s="48">
        <f>VLOOKUP($A13,'Occupancy Raw Data'!$B$8:$BE$45,'Occupancy Raw Data'!AK$3,FALSE)</f>
        <v>72.220641244545604</v>
      </c>
      <c r="G13" s="49">
        <f>VLOOKUP($A13,'Occupancy Raw Data'!$B$8:$BE$45,'Occupancy Raw Data'!AL$3,FALSE)</f>
        <v>69.778505027508999</v>
      </c>
      <c r="H13" s="48">
        <f>VLOOKUP($A13,'Occupancy Raw Data'!$B$8:$BE$45,'Occupancy Raw Data'!AN$3,FALSE)</f>
        <v>71.618288749762797</v>
      </c>
      <c r="I13" s="48">
        <f>VLOOKUP($A13,'Occupancy Raw Data'!$B$8:$BE$45,'Occupancy Raw Data'!AO$3,FALSE)</f>
        <v>74.392904572187405</v>
      </c>
      <c r="J13" s="49">
        <f>VLOOKUP($A13,'Occupancy Raw Data'!$B$8:$BE$45,'Occupancy Raw Data'!AP$3,FALSE)</f>
        <v>73.005596660975101</v>
      </c>
      <c r="K13" s="50">
        <f>VLOOKUP($A13,'Occupancy Raw Data'!$B$8:$BE$45,'Occupancy Raw Data'!AR$3,FALSE)</f>
        <v>70.700531208499299</v>
      </c>
      <c r="M13" s="47">
        <f>VLOOKUP($A13,'Occupancy Raw Data'!$B$8:$BE$45,'Occupancy Raw Data'!AT$3,FALSE)</f>
        <v>5.0211084831224904</v>
      </c>
      <c r="N13" s="48">
        <f>VLOOKUP($A13,'Occupancy Raw Data'!$B$8:$BE$45,'Occupancy Raw Data'!AU$3,FALSE)</f>
        <v>8.0757048210332307</v>
      </c>
      <c r="O13" s="48">
        <f>VLOOKUP($A13,'Occupancy Raw Data'!$B$8:$BE$45,'Occupancy Raw Data'!AV$3,FALSE)</f>
        <v>13.6867835546596</v>
      </c>
      <c r="P13" s="48">
        <f>VLOOKUP($A13,'Occupancy Raw Data'!$B$8:$BE$45,'Occupancy Raw Data'!AW$3,FALSE)</f>
        <v>13.781107355486</v>
      </c>
      <c r="Q13" s="48">
        <f>VLOOKUP($A13,'Occupancy Raw Data'!$B$8:$BE$45,'Occupancy Raw Data'!AX$3,FALSE)</f>
        <v>10.0416940857993</v>
      </c>
      <c r="R13" s="49">
        <f>VLOOKUP($A13,'Occupancy Raw Data'!$B$8:$BE$45,'Occupancy Raw Data'!AY$3,FALSE)</f>
        <v>10.4468829576468</v>
      </c>
      <c r="S13" s="48">
        <f>VLOOKUP($A13,'Occupancy Raw Data'!$B$8:$BE$45,'Occupancy Raw Data'!BA$3,FALSE)</f>
        <v>7.3447445958939399</v>
      </c>
      <c r="T13" s="48">
        <f>VLOOKUP($A13,'Occupancy Raw Data'!$B$8:$BE$45,'Occupancy Raw Data'!BB$3,FALSE)</f>
        <v>3.5006505544462798</v>
      </c>
      <c r="U13" s="49">
        <f>VLOOKUP($A13,'Occupancy Raw Data'!$B$8:$BE$45,'Occupancy Raw Data'!BC$3,FALSE)</f>
        <v>5.3511557569365404</v>
      </c>
      <c r="V13" s="50">
        <f>VLOOKUP($A13,'Occupancy Raw Data'!$B$8:$BE$45,'Occupancy Raw Data'!BE$3,FALSE)</f>
        <v>8.8929507596469506</v>
      </c>
      <c r="X13" s="51">
        <f>VLOOKUP($A13,'ADR Raw Data'!$B$6:$BE$43,'ADR Raw Data'!AG$1,FALSE)</f>
        <v>116.269397313379</v>
      </c>
      <c r="Y13" s="52">
        <f>VLOOKUP($A13,'ADR Raw Data'!$B$6:$BE$43,'ADR Raw Data'!AH$1,FALSE)</f>
        <v>134.851282414281</v>
      </c>
      <c r="Z13" s="52">
        <f>VLOOKUP($A13,'ADR Raw Data'!$B$6:$BE$43,'ADR Raw Data'!AI$1,FALSE)</f>
        <v>142.53472987401199</v>
      </c>
      <c r="AA13" s="52">
        <f>VLOOKUP($A13,'ADR Raw Data'!$B$6:$BE$43,'ADR Raw Data'!AJ$1,FALSE)</f>
        <v>139.122271158486</v>
      </c>
      <c r="AB13" s="52">
        <f>VLOOKUP($A13,'ADR Raw Data'!$B$6:$BE$43,'ADR Raw Data'!AK$1,FALSE)</f>
        <v>128.00082189531699</v>
      </c>
      <c r="AC13" s="53">
        <f>VLOOKUP($A13,'ADR Raw Data'!$B$6:$BE$43,'ADR Raw Data'!AL$1,FALSE)</f>
        <v>133.293809789221</v>
      </c>
      <c r="AD13" s="52">
        <f>VLOOKUP($A13,'ADR Raw Data'!$B$6:$BE$43,'ADR Raw Data'!AN$1,FALSE)</f>
        <v>114.47407715231699</v>
      </c>
      <c r="AE13" s="52">
        <f>VLOOKUP($A13,'ADR Raw Data'!$B$6:$BE$43,'ADR Raw Data'!AO$1,FALSE)</f>
        <v>112.748433535224</v>
      </c>
      <c r="AF13" s="53">
        <f>VLOOKUP($A13,'ADR Raw Data'!$B$6:$BE$43,'ADR Raw Data'!AP$1,FALSE)</f>
        <v>113.594859347084</v>
      </c>
      <c r="AG13" s="54">
        <f>VLOOKUP($A13,'ADR Raw Data'!$B$6:$BE$43,'ADR Raw Data'!AR$1,FALSE)</f>
        <v>127.482038420439</v>
      </c>
      <c r="AI13" s="47">
        <f>VLOOKUP($A13,'ADR Raw Data'!$B$6:$BE$43,'ADR Raw Data'!AT$1,FALSE)</f>
        <v>15.7115093147923</v>
      </c>
      <c r="AJ13" s="48">
        <f>VLOOKUP($A13,'ADR Raw Data'!$B$6:$BE$43,'ADR Raw Data'!AU$1,FALSE)</f>
        <v>20.918576265847001</v>
      </c>
      <c r="AK13" s="48">
        <f>VLOOKUP($A13,'ADR Raw Data'!$B$6:$BE$43,'ADR Raw Data'!AV$1,FALSE)</f>
        <v>23.046066420830002</v>
      </c>
      <c r="AL13" s="48">
        <f>VLOOKUP($A13,'ADR Raw Data'!$B$6:$BE$43,'ADR Raw Data'!AW$1,FALSE)</f>
        <v>21.870706071677098</v>
      </c>
      <c r="AM13" s="48">
        <f>VLOOKUP($A13,'ADR Raw Data'!$B$6:$BE$43,'ADR Raw Data'!AX$1,FALSE)</f>
        <v>21.826627114780599</v>
      </c>
      <c r="AN13" s="49">
        <f>VLOOKUP($A13,'ADR Raw Data'!$B$6:$BE$43,'ADR Raw Data'!AY$1,FALSE)</f>
        <v>21.2491428704645</v>
      </c>
      <c r="AO13" s="48">
        <f>VLOOKUP($A13,'ADR Raw Data'!$B$6:$BE$43,'ADR Raw Data'!BA$1,FALSE)</f>
        <v>16.512055711574298</v>
      </c>
      <c r="AP13" s="48">
        <f>VLOOKUP($A13,'ADR Raw Data'!$B$6:$BE$43,'ADR Raw Data'!BB$1,FALSE)</f>
        <v>15.031791052269201</v>
      </c>
      <c r="AQ13" s="49">
        <f>VLOOKUP($A13,'ADR Raw Data'!$B$6:$BE$43,'ADR Raw Data'!BC$1,FALSE)</f>
        <v>15.761282003012401</v>
      </c>
      <c r="AR13" s="50">
        <f>VLOOKUP($A13,'ADR Raw Data'!$B$6:$BE$43,'ADR Raw Data'!BE$1,FALSE)</f>
        <v>19.888514722156899</v>
      </c>
      <c r="AT13" s="51">
        <f>VLOOKUP($A13,'RevPAR Raw Data'!$B$6:$BE$43,'RevPAR Raw Data'!AG$1,FALSE)</f>
        <v>61.167717463479399</v>
      </c>
      <c r="AU13" s="52">
        <f>VLOOKUP($A13,'RevPAR Raw Data'!$B$6:$BE$43,'RevPAR Raw Data'!AH$1,FALSE)</f>
        <v>92.615917046101302</v>
      </c>
      <c r="AV13" s="52">
        <f>VLOOKUP($A13,'RevPAR Raw Data'!$B$6:$BE$43,'RevPAR Raw Data'!AI$1,FALSE)</f>
        <v>110.805136122177</v>
      </c>
      <c r="AW13" s="52">
        <f>VLOOKUP($A13,'RevPAR Raw Data'!$B$6:$BE$43,'RevPAR Raw Data'!AJ$1,FALSE)</f>
        <v>108.020353822804</v>
      </c>
      <c r="AX13" s="52">
        <f>VLOOKUP($A13,'RevPAR Raw Data'!$B$6:$BE$43,'RevPAR Raw Data'!AK$1,FALSE)</f>
        <v>92.443014371087003</v>
      </c>
      <c r="AY13" s="53">
        <f>VLOOKUP($A13,'RevPAR Raw Data'!$B$6:$BE$43,'RevPAR Raw Data'!AL$1,FALSE)</f>
        <v>93.010427765129904</v>
      </c>
      <c r="AZ13" s="52">
        <f>VLOOKUP($A13,'RevPAR Raw Data'!$B$6:$BE$43,'RevPAR Raw Data'!AN$1,FALSE)</f>
        <v>81.984375118573297</v>
      </c>
      <c r="BA13" s="52">
        <f>VLOOKUP($A13,'RevPAR Raw Data'!$B$6:$BE$43,'RevPAR Raw Data'!AO$1,FALSE)</f>
        <v>83.876834566495901</v>
      </c>
      <c r="BB13" s="53">
        <f>VLOOKUP($A13,'RevPAR Raw Data'!$B$6:$BE$43,'RevPAR Raw Data'!AP$1,FALSE)</f>
        <v>82.930604842534606</v>
      </c>
      <c r="BC13" s="54">
        <f>VLOOKUP($A13,'RevPAR Raw Data'!$B$6:$BE$43,'RevPAR Raw Data'!AR$1,FALSE)</f>
        <v>90.130478358674097</v>
      </c>
      <c r="BE13" s="47">
        <f>VLOOKUP($A13,'RevPAR Raw Data'!$B$6:$BE$43,'RevPAR Raw Data'!AT$1,FALSE)</f>
        <v>21.521509724946402</v>
      </c>
      <c r="BF13" s="48">
        <f>VLOOKUP($A13,'RevPAR Raw Data'!$B$6:$BE$43,'RevPAR Raw Data'!AU$1,FALSE)</f>
        <v>30.6836035588728</v>
      </c>
      <c r="BG13" s="48">
        <f>VLOOKUP($A13,'RevPAR Raw Data'!$B$6:$BE$43,'RevPAR Raw Data'!AV$1,FALSE)</f>
        <v>39.887115204371703</v>
      </c>
      <c r="BH13" s="48">
        <f>VLOOKUP($A13,'RevPAR Raw Data'!$B$6:$BE$43,'RevPAR Raw Data'!AW$1,FALSE)</f>
        <v>38.665838910303798</v>
      </c>
      <c r="BI13" s="48">
        <f>VLOOKUP($A13,'RevPAR Raw Data'!$B$6:$BE$43,'RevPAR Raw Data'!AX$1,FALSE)</f>
        <v>34.060084324694301</v>
      </c>
      <c r="BJ13" s="49">
        <f>VLOOKUP($A13,'RevPAR Raw Data'!$B$6:$BE$43,'RevPAR Raw Data'!AY$1,FALSE)</f>
        <v>33.915898913291898</v>
      </c>
      <c r="BK13" s="48">
        <f>VLOOKUP($A13,'RevPAR Raw Data'!$B$6:$BE$43,'RevPAR Raw Data'!BA$1,FALSE)</f>
        <v>25.069568627015101</v>
      </c>
      <c r="BL13" s="48">
        <f>VLOOKUP($A13,'RevPAR Raw Data'!$B$6:$BE$43,'RevPAR Raw Data'!BB$1,FALSE)</f>
        <v>19.0586520835299</v>
      </c>
      <c r="BM13" s="49">
        <f>VLOOKUP($A13,'RevPAR Raw Data'!$B$6:$BE$43,'RevPAR Raw Data'!BC$1,FALSE)</f>
        <v>21.9558485092201</v>
      </c>
      <c r="BN13" s="50">
        <f>VLOOKUP($A13,'RevPAR Raw Data'!$B$6:$BE$43,'RevPAR Raw Data'!BE$1,FALSE)</f>
        <v>30.5501413028705</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46.6690846374633</v>
      </c>
      <c r="C15" s="48">
        <f>VLOOKUP($A15,'Occupancy Raw Data'!$B$8:$BE$45,'Occupancy Raw Data'!AH$3,FALSE)</f>
        <v>52.919456994243099</v>
      </c>
      <c r="D15" s="48">
        <f>VLOOKUP($A15,'Occupancy Raw Data'!$B$8:$BE$45,'Occupancy Raw Data'!AI$3,FALSE)</f>
        <v>57.240921137280402</v>
      </c>
      <c r="E15" s="48">
        <f>VLOOKUP($A15,'Occupancy Raw Data'!$B$8:$BE$45,'Occupancy Raw Data'!AJ$3,FALSE)</f>
        <v>59.405852091823903</v>
      </c>
      <c r="F15" s="48">
        <f>VLOOKUP($A15,'Occupancy Raw Data'!$B$8:$BE$45,'Occupancy Raw Data'!AK$3,FALSE)</f>
        <v>62.372059790762698</v>
      </c>
      <c r="G15" s="49">
        <f>VLOOKUP($A15,'Occupancy Raw Data'!$B$8:$BE$45,'Occupancy Raw Data'!AL$3,FALSE)</f>
        <v>55.721501893640799</v>
      </c>
      <c r="H15" s="48">
        <f>VLOOKUP($A15,'Occupancy Raw Data'!$B$8:$BE$45,'Occupancy Raw Data'!AN$3,FALSE)</f>
        <v>74.541481867988495</v>
      </c>
      <c r="I15" s="48">
        <f>VLOOKUP($A15,'Occupancy Raw Data'!$B$8:$BE$45,'Occupancy Raw Data'!AO$3,FALSE)</f>
        <v>77.613488129402498</v>
      </c>
      <c r="J15" s="49">
        <f>VLOOKUP($A15,'Occupancy Raw Data'!$B$8:$BE$45,'Occupancy Raw Data'!AP$3,FALSE)</f>
        <v>76.077484998695496</v>
      </c>
      <c r="K15" s="50">
        <f>VLOOKUP($A15,'Occupancy Raw Data'!$B$8:$BE$45,'Occupancy Raw Data'!AR$3,FALSE)</f>
        <v>61.537529581297001</v>
      </c>
      <c r="M15" s="47">
        <f>VLOOKUP($A15,'Occupancy Raw Data'!$B$8:$BE$45,'Occupancy Raw Data'!AT$3,FALSE)</f>
        <v>-3.5750147167957298</v>
      </c>
      <c r="N15" s="48">
        <f>VLOOKUP($A15,'Occupancy Raw Data'!$B$8:$BE$45,'Occupancy Raw Data'!AU$3,FALSE)</f>
        <v>-1.47945196157822</v>
      </c>
      <c r="O15" s="48">
        <f>VLOOKUP($A15,'Occupancy Raw Data'!$B$8:$BE$45,'Occupancy Raw Data'!AV$3,FALSE)</f>
        <v>2.05064170097641</v>
      </c>
      <c r="P15" s="48">
        <f>VLOOKUP($A15,'Occupancy Raw Data'!$B$8:$BE$45,'Occupancy Raw Data'!AW$3,FALSE)</f>
        <v>3.8853259914140899</v>
      </c>
      <c r="Q15" s="48">
        <f>VLOOKUP($A15,'Occupancy Raw Data'!$B$8:$BE$45,'Occupancy Raw Data'!AX$3,FALSE)</f>
        <v>2.03771030126057</v>
      </c>
      <c r="R15" s="49">
        <f>VLOOKUP($A15,'Occupancy Raw Data'!$B$8:$BE$45,'Occupancy Raw Data'!AY$3,FALSE)</f>
        <v>0.75681169541500204</v>
      </c>
      <c r="S15" s="48">
        <f>VLOOKUP($A15,'Occupancy Raw Data'!$B$8:$BE$45,'Occupancy Raw Data'!BA$3,FALSE)</f>
        <v>-1.7563165977442901</v>
      </c>
      <c r="T15" s="48">
        <f>VLOOKUP($A15,'Occupancy Raw Data'!$B$8:$BE$45,'Occupancy Raw Data'!BB$3,FALSE)</f>
        <v>-1.90589943483392</v>
      </c>
      <c r="U15" s="49">
        <f>VLOOKUP($A15,'Occupancy Raw Data'!$B$8:$BE$45,'Occupancy Raw Data'!BC$3,FALSE)</f>
        <v>-1.8326750106019201</v>
      </c>
      <c r="V15" s="50">
        <f>VLOOKUP($A15,'Occupancy Raw Data'!$B$8:$BE$45,'Occupancy Raw Data'!BE$3,FALSE)</f>
        <v>-0.17738613231286299</v>
      </c>
      <c r="X15" s="51">
        <f>VLOOKUP($A15,'ADR Raw Data'!$B$6:$BE$43,'ADR Raw Data'!AG$1,FALSE)</f>
        <v>97.798040110708598</v>
      </c>
      <c r="Y15" s="52">
        <f>VLOOKUP($A15,'ADR Raw Data'!$B$6:$BE$43,'ADR Raw Data'!AH$1,FALSE)</f>
        <v>99.577743283730996</v>
      </c>
      <c r="Z15" s="52">
        <f>VLOOKUP($A15,'ADR Raw Data'!$B$6:$BE$43,'ADR Raw Data'!AI$1,FALSE)</f>
        <v>102.911908616812</v>
      </c>
      <c r="AA15" s="52">
        <f>VLOOKUP($A15,'ADR Raw Data'!$B$6:$BE$43,'ADR Raw Data'!AJ$1,FALSE)</f>
        <v>103.929906158747</v>
      </c>
      <c r="AB15" s="52">
        <f>VLOOKUP($A15,'ADR Raw Data'!$B$6:$BE$43,'ADR Raw Data'!AK$1,FALSE)</f>
        <v>107.690868619472</v>
      </c>
      <c r="AC15" s="53">
        <f>VLOOKUP($A15,'ADR Raw Data'!$B$6:$BE$43,'ADR Raw Data'!AL$1,FALSE)</f>
        <v>102.70894130082701</v>
      </c>
      <c r="AD15" s="52">
        <f>VLOOKUP($A15,'ADR Raw Data'!$B$6:$BE$43,'ADR Raw Data'!AN$1,FALSE)</f>
        <v>134.736533836744</v>
      </c>
      <c r="AE15" s="52">
        <f>VLOOKUP($A15,'ADR Raw Data'!$B$6:$BE$43,'ADR Raw Data'!AO$1,FALSE)</f>
        <v>141.121113544038</v>
      </c>
      <c r="AF15" s="53">
        <f>VLOOKUP($A15,'ADR Raw Data'!$B$6:$BE$43,'ADR Raw Data'!AP$1,FALSE)</f>
        <v>137.99327596834701</v>
      </c>
      <c r="AG15" s="54">
        <f>VLOOKUP($A15,'ADR Raw Data'!$B$6:$BE$43,'ADR Raw Data'!AR$1,FALSE)</f>
        <v>115.172222844659</v>
      </c>
      <c r="AI15" s="47">
        <f>VLOOKUP($A15,'ADR Raw Data'!$B$6:$BE$43,'ADR Raw Data'!AT$1,FALSE)</f>
        <v>3.4274155204893302</v>
      </c>
      <c r="AJ15" s="48">
        <f>VLOOKUP($A15,'ADR Raw Data'!$B$6:$BE$43,'ADR Raw Data'!AU$1,FALSE)</f>
        <v>5.4247177199627599</v>
      </c>
      <c r="AK15" s="48">
        <f>VLOOKUP($A15,'ADR Raw Data'!$B$6:$BE$43,'ADR Raw Data'!AV$1,FALSE)</f>
        <v>7.2345832900337097</v>
      </c>
      <c r="AL15" s="48">
        <f>VLOOKUP($A15,'ADR Raw Data'!$B$6:$BE$43,'ADR Raw Data'!AW$1,FALSE)</f>
        <v>6.8199144166155099</v>
      </c>
      <c r="AM15" s="48">
        <f>VLOOKUP($A15,'ADR Raw Data'!$B$6:$BE$43,'ADR Raw Data'!AX$1,FALSE)</f>
        <v>7.5469061163807698</v>
      </c>
      <c r="AN15" s="49">
        <f>VLOOKUP($A15,'ADR Raw Data'!$B$6:$BE$43,'ADR Raw Data'!AY$1,FALSE)</f>
        <v>6.2993411979980403</v>
      </c>
      <c r="AO15" s="48">
        <f>VLOOKUP($A15,'ADR Raw Data'!$B$6:$BE$43,'ADR Raw Data'!BA$1,FALSE)</f>
        <v>5.1645326528145397</v>
      </c>
      <c r="AP15" s="48">
        <f>VLOOKUP($A15,'ADR Raw Data'!$B$6:$BE$43,'ADR Raw Data'!BB$1,FALSE)</f>
        <v>5.0419521394332198</v>
      </c>
      <c r="AQ15" s="49">
        <f>VLOOKUP($A15,'ADR Raw Data'!$B$6:$BE$43,'ADR Raw Data'!BC$1,FALSE)</f>
        <v>5.0986538293572297</v>
      </c>
      <c r="AR15" s="50">
        <f>VLOOKUP($A15,'ADR Raw Data'!$B$6:$BE$43,'ADR Raw Data'!BE$1,FALSE)</f>
        <v>5.5827797663113401</v>
      </c>
      <c r="AT15" s="51">
        <f>VLOOKUP($A15,'RevPAR Raw Data'!$B$6:$BE$43,'RevPAR Raw Data'!AG$1,FALSE)</f>
        <v>45.641450113046901</v>
      </c>
      <c r="AU15" s="52">
        <f>VLOOKUP($A15,'RevPAR Raw Data'!$B$6:$BE$43,'RevPAR Raw Data'!AH$1,FALSE)</f>
        <v>52.696001032871798</v>
      </c>
      <c r="AV15" s="52">
        <f>VLOOKUP($A15,'RevPAR Raw Data'!$B$6:$BE$43,'RevPAR Raw Data'!AI$1,FALSE)</f>
        <v>58.907724452220002</v>
      </c>
      <c r="AW15" s="52">
        <f>VLOOKUP($A15,'RevPAR Raw Data'!$B$6:$BE$43,'RevPAR Raw Data'!AJ$1,FALSE)</f>
        <v>61.740446331836701</v>
      </c>
      <c r="AX15" s="52">
        <f>VLOOKUP($A15,'RevPAR Raw Data'!$B$6:$BE$43,'RevPAR Raw Data'!AK$1,FALSE)</f>
        <v>67.169012964529102</v>
      </c>
      <c r="AY15" s="53">
        <f>VLOOKUP($A15,'RevPAR Raw Data'!$B$6:$BE$43,'RevPAR Raw Data'!AL$1,FALSE)</f>
        <v>57.230964671878802</v>
      </c>
      <c r="AZ15" s="52">
        <f>VLOOKUP($A15,'RevPAR Raw Data'!$B$6:$BE$43,'RevPAR Raw Data'!AN$1,FALSE)</f>
        <v>100.434608939472</v>
      </c>
      <c r="BA15" s="52">
        <f>VLOOKUP($A15,'RevPAR Raw Data'!$B$6:$BE$43,'RevPAR Raw Data'!AO$1,FALSE)</f>
        <v>109.529018708583</v>
      </c>
      <c r="BB15" s="53">
        <f>VLOOKUP($A15,'RevPAR Raw Data'!$B$6:$BE$43,'RevPAR Raw Data'!AP$1,FALSE)</f>
        <v>104.98181382402799</v>
      </c>
      <c r="BC15" s="54">
        <f>VLOOKUP($A15,'RevPAR Raw Data'!$B$6:$BE$43,'RevPAR Raw Data'!AR$1,FALSE)</f>
        <v>70.874140702469603</v>
      </c>
      <c r="BE15" s="47">
        <f>VLOOKUP($A15,'RevPAR Raw Data'!$B$6:$BE$43,'RevPAR Raw Data'!AT$1,FALSE)</f>
        <v>-0.27012980556962501</v>
      </c>
      <c r="BF15" s="48">
        <f>VLOOKUP($A15,'RevPAR Raw Data'!$B$6:$BE$43,'RevPAR Raw Data'!AU$1,FALSE)</f>
        <v>3.8650096656664701</v>
      </c>
      <c r="BG15" s="48">
        <f>VLOOKUP($A15,'RevPAR Raw Data'!$B$6:$BE$43,'RevPAR Raw Data'!AV$1,FALSE)</f>
        <v>9.4335803728474197</v>
      </c>
      <c r="BH15" s="48">
        <f>VLOOKUP($A15,'RevPAR Raw Data'!$B$6:$BE$43,'RevPAR Raw Data'!AW$1,FALSE)</f>
        <v>10.9702163154505</v>
      </c>
      <c r="BI15" s="48">
        <f>VLOOKUP($A15,'RevPAR Raw Data'!$B$6:$BE$43,'RevPAR Raw Data'!AX$1,FALSE)</f>
        <v>9.7384005010012995</v>
      </c>
      <c r="BJ15" s="49">
        <f>VLOOKUP($A15,'RevPAR Raw Data'!$B$6:$BE$43,'RevPAR Raw Data'!AY$1,FALSE)</f>
        <v>7.10382704433359</v>
      </c>
      <c r="BK15" s="48">
        <f>VLOOKUP($A15,'RevPAR Raw Data'!$B$6:$BE$43,'RevPAR Raw Data'!BA$1,FALSE)</f>
        <v>3.3175105108929399</v>
      </c>
      <c r="BL15" s="48">
        <f>VLOOKUP($A15,'RevPAR Raw Data'!$B$6:$BE$43,'RevPAR Raw Data'!BB$1,FALSE)</f>
        <v>3.0399581672692402</v>
      </c>
      <c r="BM15" s="49">
        <f>VLOOKUP($A15,'RevPAR Raw Data'!$B$6:$BE$43,'RevPAR Raw Data'!BC$1,FALSE)</f>
        <v>3.1725370641475799</v>
      </c>
      <c r="BN15" s="50">
        <f>VLOOKUP($A15,'RevPAR Raw Data'!$B$6:$BE$43,'RevPAR Raw Data'!BE$1,FALSE)</f>
        <v>5.3954905568954796</v>
      </c>
    </row>
    <row r="16" spans="1:66" x14ac:dyDescent="0.45">
      <c r="A16" s="63" t="s">
        <v>92</v>
      </c>
      <c r="B16" s="47">
        <f>VLOOKUP($A16,'Occupancy Raw Data'!$B$8:$BE$45,'Occupancy Raw Data'!AG$3,FALSE)</f>
        <v>58.9960715844609</v>
      </c>
      <c r="C16" s="48">
        <f>VLOOKUP($A16,'Occupancy Raw Data'!$B$8:$BE$45,'Occupancy Raw Data'!AH$3,FALSE)</f>
        <v>71.728502837188998</v>
      </c>
      <c r="D16" s="48">
        <f>VLOOKUP($A16,'Occupancy Raw Data'!$B$8:$BE$45,'Occupancy Raw Data'!AI$3,FALSE)</f>
        <v>75.3557398515931</v>
      </c>
      <c r="E16" s="48">
        <f>VLOOKUP($A16,'Occupancy Raw Data'!$B$8:$BE$45,'Occupancy Raw Data'!AJ$3,FALSE)</f>
        <v>74.733763966480396</v>
      </c>
      <c r="F16" s="48">
        <f>VLOOKUP($A16,'Occupancy Raw Data'!$B$8:$BE$45,'Occupancy Raw Data'!AK$3,FALSE)</f>
        <v>72.4380237430167</v>
      </c>
      <c r="G16" s="49">
        <f>VLOOKUP($A16,'Occupancy Raw Data'!$B$8:$BE$45,'Occupancy Raw Data'!AL$3,FALSE)</f>
        <v>70.650522897498107</v>
      </c>
      <c r="H16" s="48">
        <f>VLOOKUP($A16,'Occupancy Raw Data'!$B$8:$BE$45,'Occupancy Raw Data'!AN$3,FALSE)</f>
        <v>76.977129888268095</v>
      </c>
      <c r="I16" s="48">
        <f>VLOOKUP($A16,'Occupancy Raw Data'!$B$8:$BE$45,'Occupancy Raw Data'!AO$3,FALSE)</f>
        <v>78.151187150837899</v>
      </c>
      <c r="J16" s="49">
        <f>VLOOKUP($A16,'Occupancy Raw Data'!$B$8:$BE$45,'Occupancy Raw Data'!AP$3,FALSE)</f>
        <v>77.564158519553004</v>
      </c>
      <c r="K16" s="50">
        <f>VLOOKUP($A16,'Occupancy Raw Data'!$B$8:$BE$45,'Occupancy Raw Data'!AR$3,FALSE)</f>
        <v>72.625921261020807</v>
      </c>
      <c r="M16" s="47">
        <f>VLOOKUP($A16,'Occupancy Raw Data'!$B$8:$BE$45,'Occupancy Raw Data'!AT$3,FALSE)</f>
        <v>-3.48242688782191</v>
      </c>
      <c r="N16" s="48">
        <f>VLOOKUP($A16,'Occupancy Raw Data'!$B$8:$BE$45,'Occupancy Raw Data'!AU$3,FALSE)</f>
        <v>-0.29920931041528898</v>
      </c>
      <c r="O16" s="48">
        <f>VLOOKUP($A16,'Occupancy Raw Data'!$B$8:$BE$45,'Occupancy Raw Data'!AV$3,FALSE)</f>
        <v>0.118792595909881</v>
      </c>
      <c r="P16" s="48">
        <f>VLOOKUP($A16,'Occupancy Raw Data'!$B$8:$BE$45,'Occupancy Raw Data'!AW$3,FALSE)</f>
        <v>-0.13406476731224201</v>
      </c>
      <c r="Q16" s="48">
        <f>VLOOKUP($A16,'Occupancy Raw Data'!$B$8:$BE$45,'Occupancy Raw Data'!AX$3,FALSE)</f>
        <v>-1.53587561958125</v>
      </c>
      <c r="R16" s="49">
        <f>VLOOKUP($A16,'Occupancy Raw Data'!$B$8:$BE$45,'Occupancy Raw Data'!AY$3,FALSE)</f>
        <v>-0.97668642562467001</v>
      </c>
      <c r="S16" s="48">
        <f>VLOOKUP($A16,'Occupancy Raw Data'!$B$8:$BE$45,'Occupancy Raw Data'!BA$3,FALSE)</f>
        <v>-5.1289182651262397</v>
      </c>
      <c r="T16" s="48">
        <f>VLOOKUP($A16,'Occupancy Raw Data'!$B$8:$BE$45,'Occupancy Raw Data'!BB$3,FALSE)</f>
        <v>-6.6505976269729699</v>
      </c>
      <c r="U16" s="49">
        <f>VLOOKUP($A16,'Occupancy Raw Data'!$B$8:$BE$45,'Occupancy Raw Data'!BC$3,FALSE)</f>
        <v>-5.90166653079564</v>
      </c>
      <c r="V16" s="50">
        <f>VLOOKUP($A16,'Occupancy Raw Data'!$B$8:$BE$45,'Occupancy Raw Data'!BE$3,FALSE)</f>
        <v>-2.5332002081182101</v>
      </c>
      <c r="X16" s="51">
        <f>VLOOKUP($A16,'ADR Raw Data'!$B$6:$BE$43,'ADR Raw Data'!AG$1,FALSE)</f>
        <v>84.177446352471094</v>
      </c>
      <c r="Y16" s="52">
        <f>VLOOKUP($A16,'ADR Raw Data'!$B$6:$BE$43,'ADR Raw Data'!AH$1,FALSE)</f>
        <v>90.553887811111693</v>
      </c>
      <c r="Z16" s="52">
        <f>VLOOKUP($A16,'ADR Raw Data'!$B$6:$BE$43,'ADR Raw Data'!AI$1,FALSE)</f>
        <v>92.609143610982301</v>
      </c>
      <c r="AA16" s="52">
        <f>VLOOKUP($A16,'ADR Raw Data'!$B$6:$BE$43,'ADR Raw Data'!AJ$1,FALSE)</f>
        <v>92.595036313730006</v>
      </c>
      <c r="AB16" s="52">
        <f>VLOOKUP($A16,'ADR Raw Data'!$B$6:$BE$43,'ADR Raw Data'!AK$1,FALSE)</f>
        <v>90.832321600289205</v>
      </c>
      <c r="AC16" s="53">
        <f>VLOOKUP($A16,'ADR Raw Data'!$B$6:$BE$43,'ADR Raw Data'!AL$1,FALSE)</f>
        <v>90.416363003966197</v>
      </c>
      <c r="AD16" s="52">
        <f>VLOOKUP($A16,'ADR Raw Data'!$B$6:$BE$43,'ADR Raw Data'!AN$1,FALSE)</f>
        <v>102.494834285876</v>
      </c>
      <c r="AE16" s="52">
        <f>VLOOKUP($A16,'ADR Raw Data'!$B$6:$BE$43,'ADR Raw Data'!AO$1,FALSE)</f>
        <v>104.54839846978599</v>
      </c>
      <c r="AF16" s="53">
        <f>VLOOKUP($A16,'ADR Raw Data'!$B$6:$BE$43,'ADR Raw Data'!AP$1,FALSE)</f>
        <v>103.529387370227</v>
      </c>
      <c r="AG16" s="54">
        <f>VLOOKUP($A16,'ADR Raw Data'!$B$6:$BE$43,'ADR Raw Data'!AR$1,FALSE)</f>
        <v>94.417841635186605</v>
      </c>
      <c r="AI16" s="47">
        <f>VLOOKUP($A16,'ADR Raw Data'!$B$6:$BE$43,'ADR Raw Data'!AT$1,FALSE)</f>
        <v>5.7837160890591397</v>
      </c>
      <c r="AJ16" s="48">
        <f>VLOOKUP($A16,'ADR Raw Data'!$B$6:$BE$43,'ADR Raw Data'!AU$1,FALSE)</f>
        <v>8.7924554872132301</v>
      </c>
      <c r="AK16" s="48">
        <f>VLOOKUP($A16,'ADR Raw Data'!$B$6:$BE$43,'ADR Raw Data'!AV$1,FALSE)</f>
        <v>8.7746870365247602</v>
      </c>
      <c r="AL16" s="48">
        <f>VLOOKUP($A16,'ADR Raw Data'!$B$6:$BE$43,'ADR Raw Data'!AW$1,FALSE)</f>
        <v>9.1637029829335699</v>
      </c>
      <c r="AM16" s="48">
        <f>VLOOKUP($A16,'ADR Raw Data'!$B$6:$BE$43,'ADR Raw Data'!AX$1,FALSE)</f>
        <v>9.4032561550339793</v>
      </c>
      <c r="AN16" s="49">
        <f>VLOOKUP($A16,'ADR Raw Data'!$B$6:$BE$43,'ADR Raw Data'!AY$1,FALSE)</f>
        <v>8.5439834979579299</v>
      </c>
      <c r="AO16" s="48">
        <f>VLOOKUP($A16,'ADR Raw Data'!$B$6:$BE$43,'ADR Raw Data'!BA$1,FALSE)</f>
        <v>5.6853703112242</v>
      </c>
      <c r="AP16" s="48">
        <f>VLOOKUP($A16,'ADR Raw Data'!$B$6:$BE$43,'ADR Raw Data'!BB$1,FALSE)</f>
        <v>5.1959315353467002</v>
      </c>
      <c r="AQ16" s="49">
        <f>VLOOKUP($A16,'ADR Raw Data'!$B$6:$BE$43,'ADR Raw Data'!BC$1,FALSE)</f>
        <v>5.4253746465608499</v>
      </c>
      <c r="AR16" s="50">
        <f>VLOOKUP($A16,'ADR Raw Data'!$B$6:$BE$43,'ADR Raw Data'!BE$1,FALSE)</f>
        <v>7.2815692201564701</v>
      </c>
      <c r="AT16" s="51">
        <f>VLOOKUP($A16,'RevPAR Raw Data'!$B$6:$BE$43,'RevPAR Raw Data'!AG$1,FALSE)</f>
        <v>49.661386508074997</v>
      </c>
      <c r="AU16" s="52">
        <f>VLOOKUP($A16,'RevPAR Raw Data'!$B$6:$BE$43,'RevPAR Raw Data'!AH$1,FALSE)</f>
        <v>64.952947987778202</v>
      </c>
      <c r="AV16" s="52">
        <f>VLOOKUP($A16,'RevPAR Raw Data'!$B$6:$BE$43,'RevPAR Raw Data'!AI$1,FALSE)</f>
        <v>69.786305338280201</v>
      </c>
      <c r="AW16" s="52">
        <f>VLOOKUP($A16,'RevPAR Raw Data'!$B$6:$BE$43,'RevPAR Raw Data'!AJ$1,FALSE)</f>
        <v>69.199755883379794</v>
      </c>
      <c r="AX16" s="52">
        <f>VLOOKUP($A16,'RevPAR Raw Data'!$B$6:$BE$43,'RevPAR Raw Data'!AK$1,FALSE)</f>
        <v>65.797138687150806</v>
      </c>
      <c r="AY16" s="53">
        <f>VLOOKUP($A16,'RevPAR Raw Data'!$B$6:$BE$43,'RevPAR Raw Data'!AL$1,FALSE)</f>
        <v>63.879633247202101</v>
      </c>
      <c r="AZ16" s="52">
        <f>VLOOKUP($A16,'RevPAR Raw Data'!$B$6:$BE$43,'RevPAR Raw Data'!AN$1,FALSE)</f>
        <v>78.897581717004101</v>
      </c>
      <c r="BA16" s="52">
        <f>VLOOKUP($A16,'RevPAR Raw Data'!$B$6:$BE$43,'RevPAR Raw Data'!AO$1,FALSE)</f>
        <v>81.705814551326796</v>
      </c>
      <c r="BB16" s="53">
        <f>VLOOKUP($A16,'RevPAR Raw Data'!$B$6:$BE$43,'RevPAR Raw Data'!AP$1,FALSE)</f>
        <v>80.301698134165505</v>
      </c>
      <c r="BC16" s="54">
        <f>VLOOKUP($A16,'RevPAR Raw Data'!$B$6:$BE$43,'RevPAR Raw Data'!AR$1,FALSE)</f>
        <v>68.571827322326001</v>
      </c>
      <c r="BE16" s="47">
        <f>VLOOKUP($A16,'RevPAR Raw Data'!$B$6:$BE$43,'RevPAR Raw Data'!AT$1,FALSE)</f>
        <v>2.09987551703655</v>
      </c>
      <c r="BF16" s="48">
        <f>VLOOKUP($A16,'RevPAR Raw Data'!$B$6:$BE$43,'RevPAR Raw Data'!AU$1,FALSE)</f>
        <v>8.4669383313660695</v>
      </c>
      <c r="BG16" s="48">
        <f>VLOOKUP($A16,'RevPAR Raw Data'!$B$6:$BE$43,'RevPAR Raw Data'!AV$1,FALSE)</f>
        <v>8.9039033109482908</v>
      </c>
      <c r="BH16" s="48">
        <f>VLOOKUP($A16,'RevPAR Raw Data'!$B$6:$BE$43,'RevPAR Raw Data'!AW$1,FALSE)</f>
        <v>9.0173529185400696</v>
      </c>
      <c r="BI16" s="48">
        <f>VLOOKUP($A16,'RevPAR Raw Data'!$B$6:$BE$43,'RevPAR Raw Data'!AX$1,FALSE)</f>
        <v>7.72295821672079</v>
      </c>
      <c r="BJ16" s="49">
        <f>VLOOKUP($A16,'RevPAR Raw Data'!$B$6:$BE$43,'RevPAR Raw Data'!AY$1,FALSE)</f>
        <v>7.4838491453010896</v>
      </c>
      <c r="BK16" s="48">
        <f>VLOOKUP($A16,'RevPAR Raw Data'!$B$6:$BE$43,'RevPAR Raw Data'!BA$1,FALSE)</f>
        <v>0.26485404976551602</v>
      </c>
      <c r="BL16" s="48">
        <f>VLOOKUP($A16,'RevPAR Raw Data'!$B$6:$BE$43,'RevPAR Raw Data'!BB$1,FALSE)</f>
        <v>-1.80022659101517</v>
      </c>
      <c r="BM16" s="49">
        <f>VLOOKUP($A16,'RevPAR Raw Data'!$B$6:$BE$43,'RevPAR Raw Data'!BC$1,FALSE)</f>
        <v>-0.79647940392114702</v>
      </c>
      <c r="BN16" s="50">
        <f>VLOOKUP($A16,'RevPAR Raw Data'!$B$6:$BE$43,'RevPAR Raw Data'!BE$1,FALSE)</f>
        <v>4.5639122853989802</v>
      </c>
    </row>
    <row r="17" spans="1:66" x14ac:dyDescent="0.45">
      <c r="A17" s="63" t="s">
        <v>32</v>
      </c>
      <c r="B17" s="47">
        <f>VLOOKUP($A17,'Occupancy Raw Data'!$B$8:$BE$45,'Occupancy Raw Data'!AG$3,FALSE)</f>
        <v>49.563680946199298</v>
      </c>
      <c r="C17" s="48">
        <f>VLOOKUP($A17,'Occupancy Raw Data'!$B$8:$BE$45,'Occupancy Raw Data'!AH$3,FALSE)</f>
        <v>56.826049329294598</v>
      </c>
      <c r="D17" s="48">
        <f>VLOOKUP($A17,'Occupancy Raw Data'!$B$8:$BE$45,'Occupancy Raw Data'!AI$3,FALSE)</f>
        <v>60.168758113370799</v>
      </c>
      <c r="E17" s="48">
        <f>VLOOKUP($A17,'Occupancy Raw Data'!$B$8:$BE$45,'Occupancy Raw Data'!AJ$3,FALSE)</f>
        <v>61.383960767344497</v>
      </c>
      <c r="F17" s="48">
        <f>VLOOKUP($A17,'Occupancy Raw Data'!$B$8:$BE$45,'Occupancy Raw Data'!AK$3,FALSE)</f>
        <v>61.654406461849099</v>
      </c>
      <c r="G17" s="49">
        <f>VLOOKUP($A17,'Occupancy Raw Data'!$B$8:$BE$45,'Occupancy Raw Data'!AL$3,FALSE)</f>
        <v>57.919371123611697</v>
      </c>
      <c r="H17" s="48">
        <f>VLOOKUP($A17,'Occupancy Raw Data'!$B$8:$BE$45,'Occupancy Raw Data'!AN$3,FALSE)</f>
        <v>71.740227895571905</v>
      </c>
      <c r="I17" s="48">
        <f>VLOOKUP($A17,'Occupancy Raw Data'!$B$8:$BE$45,'Occupancy Raw Data'!AO$3,FALSE)</f>
        <v>74.098514351651502</v>
      </c>
      <c r="J17" s="49">
        <f>VLOOKUP($A17,'Occupancy Raw Data'!$B$8:$BE$45,'Occupancy Raw Data'!AP$3,FALSE)</f>
        <v>72.919371123611697</v>
      </c>
      <c r="K17" s="50">
        <f>VLOOKUP($A17,'Occupancy Raw Data'!$B$8:$BE$45,'Occupancy Raw Data'!AR$3,FALSE)</f>
        <v>62.205085409325903</v>
      </c>
      <c r="M17" s="47">
        <f>VLOOKUP($A17,'Occupancy Raw Data'!$B$8:$BE$45,'Occupancy Raw Data'!AT$3,FALSE)</f>
        <v>-2.8565630711184</v>
      </c>
      <c r="N17" s="48">
        <f>VLOOKUP($A17,'Occupancy Raw Data'!$B$8:$BE$45,'Occupancy Raw Data'!AU$3,FALSE)</f>
        <v>-2.7769550935136702</v>
      </c>
      <c r="O17" s="48">
        <f>VLOOKUP($A17,'Occupancy Raw Data'!$B$8:$BE$45,'Occupancy Raw Data'!AV$3,FALSE)</f>
        <v>-1.62763787701496</v>
      </c>
      <c r="P17" s="48">
        <f>VLOOKUP($A17,'Occupancy Raw Data'!$B$8:$BE$45,'Occupancy Raw Data'!AW$3,FALSE)</f>
        <v>-1.4628650956848499</v>
      </c>
      <c r="Q17" s="48">
        <f>VLOOKUP($A17,'Occupancy Raw Data'!$B$8:$BE$45,'Occupancy Raw Data'!AX$3,FALSE)</f>
        <v>-5.6928314174123296</v>
      </c>
      <c r="R17" s="49">
        <f>VLOOKUP($A17,'Occupancy Raw Data'!$B$8:$BE$45,'Occupancy Raw Data'!AY$3,FALSE)</f>
        <v>-2.9197600123788798</v>
      </c>
      <c r="S17" s="48">
        <f>VLOOKUP($A17,'Occupancy Raw Data'!$B$8:$BE$45,'Occupancy Raw Data'!BA$3,FALSE)</f>
        <v>-7.0819909373678804</v>
      </c>
      <c r="T17" s="48">
        <f>VLOOKUP($A17,'Occupancy Raw Data'!$B$8:$BE$45,'Occupancy Raw Data'!BB$3,FALSE)</f>
        <v>-6.8591879369065403</v>
      </c>
      <c r="U17" s="49">
        <f>VLOOKUP($A17,'Occupancy Raw Data'!$B$8:$BE$45,'Occupancy Raw Data'!BC$3,FALSE)</f>
        <v>-6.9689213878937304</v>
      </c>
      <c r="V17" s="50">
        <f>VLOOKUP($A17,'Occupancy Raw Data'!$B$8:$BE$45,'Occupancy Raw Data'!BE$3,FALSE)</f>
        <v>-4.31418447577677</v>
      </c>
      <c r="X17" s="51">
        <f>VLOOKUP($A17,'ADR Raw Data'!$B$6:$BE$43,'ADR Raw Data'!AG$1,FALSE)</f>
        <v>75.373745667515394</v>
      </c>
      <c r="Y17" s="52">
        <f>VLOOKUP($A17,'ADR Raw Data'!$B$6:$BE$43,'ADR Raw Data'!AH$1,FALSE)</f>
        <v>80.555583234976794</v>
      </c>
      <c r="Z17" s="52">
        <f>VLOOKUP($A17,'ADR Raw Data'!$B$6:$BE$43,'ADR Raw Data'!AI$1,FALSE)</f>
        <v>82.738282811938106</v>
      </c>
      <c r="AA17" s="52">
        <f>VLOOKUP($A17,'ADR Raw Data'!$B$6:$BE$43,'ADR Raw Data'!AJ$1,FALSE)</f>
        <v>82.396157698408004</v>
      </c>
      <c r="AB17" s="52">
        <f>VLOOKUP($A17,'ADR Raw Data'!$B$6:$BE$43,'ADR Raw Data'!AK$1,FALSE)</f>
        <v>84.691539109837393</v>
      </c>
      <c r="AC17" s="53">
        <f>VLOOKUP($A17,'ADR Raw Data'!$B$6:$BE$43,'ADR Raw Data'!AL$1,FALSE)</f>
        <v>81.392888715119895</v>
      </c>
      <c r="AD17" s="52">
        <f>VLOOKUP($A17,'ADR Raw Data'!$B$6:$BE$43,'ADR Raw Data'!AN$1,FALSE)</f>
        <v>105.25788542849899</v>
      </c>
      <c r="AE17" s="52">
        <f>VLOOKUP($A17,'ADR Raw Data'!$B$6:$BE$43,'ADR Raw Data'!AO$1,FALSE)</f>
        <v>107.83106741933901</v>
      </c>
      <c r="AF17" s="53">
        <f>VLOOKUP($A17,'ADR Raw Data'!$B$6:$BE$43,'ADR Raw Data'!AP$1,FALSE)</f>
        <v>106.56528125309001</v>
      </c>
      <c r="AG17" s="54">
        <f>VLOOKUP($A17,'ADR Raw Data'!$B$6:$BE$43,'ADR Raw Data'!AR$1,FALSE)</f>
        <v>89.823779724234996</v>
      </c>
      <c r="AI17" s="47">
        <f>VLOOKUP($A17,'ADR Raw Data'!$B$6:$BE$43,'ADR Raw Data'!AT$1,FALSE)</f>
        <v>4.3540753504319696</v>
      </c>
      <c r="AJ17" s="48">
        <f>VLOOKUP($A17,'ADR Raw Data'!$B$6:$BE$43,'ADR Raw Data'!AU$1,FALSE)</f>
        <v>5.0503674960559302</v>
      </c>
      <c r="AK17" s="48">
        <f>VLOOKUP($A17,'ADR Raw Data'!$B$6:$BE$43,'ADR Raw Data'!AV$1,FALSE)</f>
        <v>4.9266538702945599</v>
      </c>
      <c r="AL17" s="48">
        <f>VLOOKUP($A17,'ADR Raw Data'!$B$6:$BE$43,'ADR Raw Data'!AW$1,FALSE)</f>
        <v>3.1207926701820901</v>
      </c>
      <c r="AM17" s="48">
        <f>VLOOKUP($A17,'ADR Raw Data'!$B$6:$BE$43,'ADR Raw Data'!AX$1,FALSE)</f>
        <v>1.48665058429502</v>
      </c>
      <c r="AN17" s="49">
        <f>VLOOKUP($A17,'ADR Raw Data'!$B$6:$BE$43,'ADR Raw Data'!AY$1,FALSE)</f>
        <v>3.65634909351304</v>
      </c>
      <c r="AO17" s="48">
        <f>VLOOKUP($A17,'ADR Raw Data'!$B$6:$BE$43,'ADR Raw Data'!BA$1,FALSE)</f>
        <v>3.0538523566058502</v>
      </c>
      <c r="AP17" s="48">
        <f>VLOOKUP($A17,'ADR Raw Data'!$B$6:$BE$43,'ADR Raw Data'!BB$1,FALSE)</f>
        <v>4.0521483261571696</v>
      </c>
      <c r="AQ17" s="49">
        <f>VLOOKUP($A17,'ADR Raw Data'!$B$6:$BE$43,'ADR Raw Data'!BC$1,FALSE)</f>
        <v>3.56559171098599</v>
      </c>
      <c r="AR17" s="50">
        <f>VLOOKUP($A17,'ADR Raw Data'!$B$6:$BE$43,'ADR Raw Data'!BE$1,FALSE)</f>
        <v>3.34310089741945</v>
      </c>
      <c r="AT17" s="51">
        <f>VLOOKUP($A17,'RevPAR Raw Data'!$B$6:$BE$43,'RevPAR Raw Data'!AG$1,FALSE)</f>
        <v>37.358002819847101</v>
      </c>
      <c r="AU17" s="52">
        <f>VLOOKUP($A17,'RevPAR Raw Data'!$B$6:$BE$43,'RevPAR Raw Data'!AH$1,FALSE)</f>
        <v>45.776555466608897</v>
      </c>
      <c r="AV17" s="52">
        <f>VLOOKUP($A17,'RevPAR Raw Data'!$B$6:$BE$43,'RevPAR Raw Data'!AI$1,FALSE)</f>
        <v>49.7825972522717</v>
      </c>
      <c r="AW17" s="52">
        <f>VLOOKUP($A17,'RevPAR Raw Data'!$B$6:$BE$43,'RevPAR Raw Data'!AJ$1,FALSE)</f>
        <v>50.578025115390098</v>
      </c>
      <c r="AX17" s="52">
        <f>VLOOKUP($A17,'RevPAR Raw Data'!$B$6:$BE$43,'RevPAR Raw Data'!AK$1,FALSE)</f>
        <v>52.216065761575003</v>
      </c>
      <c r="AY17" s="53">
        <f>VLOOKUP($A17,'RevPAR Raw Data'!$B$6:$BE$43,'RevPAR Raw Data'!AL$1,FALSE)</f>
        <v>47.142249283138597</v>
      </c>
      <c r="AZ17" s="52">
        <f>VLOOKUP($A17,'RevPAR Raw Data'!$B$6:$BE$43,'RevPAR Raw Data'!AN$1,FALSE)</f>
        <v>75.512246884465497</v>
      </c>
      <c r="BA17" s="52">
        <f>VLOOKUP($A17,'RevPAR Raw Data'!$B$6:$BE$43,'RevPAR Raw Data'!AO$1,FALSE)</f>
        <v>79.901218967258004</v>
      </c>
      <c r="BB17" s="53">
        <f>VLOOKUP($A17,'RevPAR Raw Data'!$B$6:$BE$43,'RevPAR Raw Data'!AP$1,FALSE)</f>
        <v>77.7067329258618</v>
      </c>
      <c r="BC17" s="54">
        <f>VLOOKUP($A17,'RevPAR Raw Data'!$B$6:$BE$43,'RevPAR Raw Data'!AR$1,FALSE)</f>
        <v>55.874958895345202</v>
      </c>
      <c r="BE17" s="47">
        <f>VLOOKUP($A17,'RevPAR Raw Data'!$B$6:$BE$43,'RevPAR Raw Data'!AT$1,FALSE)</f>
        <v>1.37313537076445</v>
      </c>
      <c r="BF17" s="48">
        <f>VLOOKUP($A17,'RevPAR Raw Data'!$B$6:$BE$43,'RevPAR Raw Data'!AU$1,FALSE)</f>
        <v>2.1331659651193799</v>
      </c>
      <c r="BG17" s="48">
        <f>VLOOKUP($A17,'RevPAR Raw Data'!$B$6:$BE$43,'RevPAR Raw Data'!AV$1,FALSE)</f>
        <v>3.2188279088172602</v>
      </c>
      <c r="BH17" s="48">
        <f>VLOOKUP($A17,'RevPAR Raw Data'!$B$6:$BE$43,'RevPAR Raw Data'!AW$1,FALSE)</f>
        <v>1.61227458781644</v>
      </c>
      <c r="BI17" s="48">
        <f>VLOOKUP($A17,'RevPAR Raw Data'!$B$6:$BE$43,'RevPAR Raw Data'!AX$1,FALSE)</f>
        <v>-4.2908133446471997</v>
      </c>
      <c r="BJ17" s="49">
        <f>VLOOKUP($A17,'RevPAR Raw Data'!$B$6:$BE$43,'RevPAR Raw Data'!AY$1,FALSE)</f>
        <v>0.62983246238878299</v>
      </c>
      <c r="BK17" s="48">
        <f>VLOOKUP($A17,'RevPAR Raw Data'!$B$6:$BE$43,'RevPAR Raw Data'!BA$1,FALSE)</f>
        <v>-4.2444121278974496</v>
      </c>
      <c r="BL17" s="48">
        <f>VLOOKUP($A17,'RevPAR Raw Data'!$B$6:$BE$43,'RevPAR Raw Data'!BB$1,FALSE)</f>
        <v>-3.0849840799227</v>
      </c>
      <c r="BM17" s="49">
        <f>VLOOKUP($A17,'RevPAR Raw Data'!$B$6:$BE$43,'RevPAR Raw Data'!BC$1,FALSE)</f>
        <v>-3.6518129602596101</v>
      </c>
      <c r="BN17" s="50">
        <f>VLOOKUP($A17,'RevPAR Raw Data'!$B$6:$BE$43,'RevPAR Raw Data'!BE$1,FALSE)</f>
        <v>-1.11531111828334</v>
      </c>
    </row>
    <row r="18" spans="1:66" x14ac:dyDescent="0.45">
      <c r="A18" s="63" t="s">
        <v>93</v>
      </c>
      <c r="B18" s="47">
        <f>VLOOKUP($A18,'Occupancy Raw Data'!$B$8:$BE$45,'Occupancy Raw Data'!AG$3,FALSE)</f>
        <v>53.275952924644301</v>
      </c>
      <c r="C18" s="48">
        <f>VLOOKUP($A18,'Occupancy Raw Data'!$B$8:$BE$45,'Occupancy Raw Data'!AH$3,FALSE)</f>
        <v>61.457052520639301</v>
      </c>
      <c r="D18" s="48">
        <f>VLOOKUP($A18,'Occupancy Raw Data'!$B$8:$BE$45,'Occupancy Raw Data'!AI$3,FALSE)</f>
        <v>68.298787985244999</v>
      </c>
      <c r="E18" s="48">
        <f>VLOOKUP($A18,'Occupancy Raw Data'!$B$8:$BE$45,'Occupancy Raw Data'!AJ$3,FALSE)</f>
        <v>73.902160548041394</v>
      </c>
      <c r="F18" s="48">
        <f>VLOOKUP($A18,'Occupancy Raw Data'!$B$8:$BE$45,'Occupancy Raw Data'!AK$3,FALSE)</f>
        <v>74.675039522220203</v>
      </c>
      <c r="G18" s="49">
        <f>VLOOKUP($A18,'Occupancy Raw Data'!$B$8:$BE$45,'Occupancy Raw Data'!AL$3,FALSE)</f>
        <v>66.321798700157998</v>
      </c>
      <c r="H18" s="48">
        <f>VLOOKUP($A18,'Occupancy Raw Data'!$B$8:$BE$45,'Occupancy Raw Data'!AN$3,FALSE)</f>
        <v>77.867556648515702</v>
      </c>
      <c r="I18" s="48">
        <f>VLOOKUP($A18,'Occupancy Raw Data'!$B$8:$BE$45,'Occupancy Raw Data'!AO$3,FALSE)</f>
        <v>78.021254171789906</v>
      </c>
      <c r="J18" s="49">
        <f>VLOOKUP($A18,'Occupancy Raw Data'!$B$8:$BE$45,'Occupancy Raw Data'!AP$3,FALSE)</f>
        <v>77.944405410152797</v>
      </c>
      <c r="K18" s="50">
        <f>VLOOKUP($A18,'Occupancy Raw Data'!$B$8:$BE$45,'Occupancy Raw Data'!AR$3,FALSE)</f>
        <v>69.642543474442206</v>
      </c>
      <c r="M18" s="47">
        <f>VLOOKUP($A18,'Occupancy Raw Data'!$B$8:$BE$45,'Occupancy Raw Data'!AT$3,FALSE)</f>
        <v>-6.88154882462032</v>
      </c>
      <c r="N18" s="48">
        <f>VLOOKUP($A18,'Occupancy Raw Data'!$B$8:$BE$45,'Occupancy Raw Data'!AU$3,FALSE)</f>
        <v>-5.88898176263256</v>
      </c>
      <c r="O18" s="48">
        <f>VLOOKUP($A18,'Occupancy Raw Data'!$B$8:$BE$45,'Occupancy Raw Data'!AV$3,FALSE)</f>
        <v>-1.7779079467151</v>
      </c>
      <c r="P18" s="48">
        <f>VLOOKUP($A18,'Occupancy Raw Data'!$B$8:$BE$45,'Occupancy Raw Data'!AW$3,FALSE)</f>
        <v>6.0460852266578504</v>
      </c>
      <c r="Q18" s="48">
        <f>VLOOKUP($A18,'Occupancy Raw Data'!$B$8:$BE$45,'Occupancy Raw Data'!AX$3,FALSE)</f>
        <v>5.7428271804545199</v>
      </c>
      <c r="R18" s="49">
        <f>VLOOKUP($A18,'Occupancy Raw Data'!$B$8:$BE$45,'Occupancy Raw Data'!AY$3,FALSE)</f>
        <v>-0.22556383231349</v>
      </c>
      <c r="S18" s="48">
        <f>VLOOKUP($A18,'Occupancy Raw Data'!$B$8:$BE$45,'Occupancy Raw Data'!BA$3,FALSE)</f>
        <v>-0.28732569948599601</v>
      </c>
      <c r="T18" s="48">
        <f>VLOOKUP($A18,'Occupancy Raw Data'!$B$8:$BE$45,'Occupancy Raw Data'!BB$3,FALSE)</f>
        <v>-3.5919217560430199</v>
      </c>
      <c r="U18" s="49">
        <f>VLOOKUP($A18,'Occupancy Raw Data'!$B$8:$BE$45,'Occupancy Raw Data'!BC$3,FALSE)</f>
        <v>-1.96909320667858</v>
      </c>
      <c r="V18" s="50">
        <f>VLOOKUP($A18,'Occupancy Raw Data'!$B$8:$BE$45,'Occupancy Raw Data'!BE$3,FALSE)</f>
        <v>-0.78977205942459905</v>
      </c>
      <c r="X18" s="51">
        <f>VLOOKUP($A18,'ADR Raw Data'!$B$6:$BE$43,'ADR Raw Data'!AG$1,FALSE)</f>
        <v>94.843735064292702</v>
      </c>
      <c r="Y18" s="52">
        <f>VLOOKUP($A18,'ADR Raw Data'!$B$6:$BE$43,'ADR Raw Data'!AH$1,FALSE)</f>
        <v>101.99958335834199</v>
      </c>
      <c r="Z18" s="52">
        <f>VLOOKUP($A18,'ADR Raw Data'!$B$6:$BE$43,'ADR Raw Data'!AI$1,FALSE)</f>
        <v>109.779870166527</v>
      </c>
      <c r="AA18" s="52">
        <f>VLOOKUP($A18,'ADR Raw Data'!$B$6:$BE$43,'ADR Raw Data'!AJ$1,FALSE)</f>
        <v>114.958229110464</v>
      </c>
      <c r="AB18" s="52">
        <f>VLOOKUP($A18,'ADR Raw Data'!$B$6:$BE$43,'ADR Raw Data'!AK$1,FALSE)</f>
        <v>114.108022463981</v>
      </c>
      <c r="AC18" s="53">
        <f>VLOOKUP($A18,'ADR Raw Data'!$B$6:$BE$43,'ADR Raw Data'!AL$1,FALSE)</f>
        <v>108.06702920385599</v>
      </c>
      <c r="AD18" s="52">
        <f>VLOOKUP($A18,'ADR Raw Data'!$B$6:$BE$43,'ADR Raw Data'!AN$1,FALSE)</f>
        <v>124.79839244868</v>
      </c>
      <c r="AE18" s="52">
        <f>VLOOKUP($A18,'ADR Raw Data'!$B$6:$BE$43,'ADR Raw Data'!AO$1,FALSE)</f>
        <v>122.73684458265301</v>
      </c>
      <c r="AF18" s="53">
        <f>VLOOKUP($A18,'ADR Raw Data'!$B$6:$BE$43,'ADR Raw Data'!AP$1,FALSE)</f>
        <v>123.766602231048</v>
      </c>
      <c r="AG18" s="54">
        <f>VLOOKUP($A18,'ADR Raw Data'!$B$6:$BE$43,'ADR Raw Data'!AR$1,FALSE)</f>
        <v>113.08733441939199</v>
      </c>
      <c r="AI18" s="47">
        <f>VLOOKUP($A18,'ADR Raw Data'!$B$6:$BE$43,'ADR Raw Data'!AT$1,FALSE)</f>
        <v>4.3756962314229204</v>
      </c>
      <c r="AJ18" s="48">
        <f>VLOOKUP($A18,'ADR Raw Data'!$B$6:$BE$43,'ADR Raw Data'!AU$1,FALSE)</f>
        <v>5.0366019356045602</v>
      </c>
      <c r="AK18" s="48">
        <f>VLOOKUP($A18,'ADR Raw Data'!$B$6:$BE$43,'ADR Raw Data'!AV$1,FALSE)</f>
        <v>9.9181989510935793</v>
      </c>
      <c r="AL18" s="48">
        <f>VLOOKUP($A18,'ADR Raw Data'!$B$6:$BE$43,'ADR Raw Data'!AW$1,FALSE)</f>
        <v>14.9834498496847</v>
      </c>
      <c r="AM18" s="48">
        <f>VLOOKUP($A18,'ADR Raw Data'!$B$6:$BE$43,'ADR Raw Data'!AX$1,FALSE)</f>
        <v>18.596404246785902</v>
      </c>
      <c r="AN18" s="49">
        <f>VLOOKUP($A18,'ADR Raw Data'!$B$6:$BE$43,'ADR Raw Data'!AY$1,FALSE)</f>
        <v>11.3809410309283</v>
      </c>
      <c r="AO18" s="48">
        <f>VLOOKUP($A18,'ADR Raw Data'!$B$6:$BE$43,'ADR Raw Data'!BA$1,FALSE)</f>
        <v>13.1580918694593</v>
      </c>
      <c r="AP18" s="48">
        <f>VLOOKUP($A18,'ADR Raw Data'!$B$6:$BE$43,'ADR Raw Data'!BB$1,FALSE)</f>
        <v>7.2436332033524904</v>
      </c>
      <c r="AQ18" s="49">
        <f>VLOOKUP($A18,'ADR Raw Data'!$B$6:$BE$43,'ADR Raw Data'!BC$1,FALSE)</f>
        <v>10.1088654532827</v>
      </c>
      <c r="AR18" s="50">
        <f>VLOOKUP($A18,'ADR Raw Data'!$B$6:$BE$43,'ADR Raw Data'!BE$1,FALSE)</f>
        <v>10.8681139003845</v>
      </c>
      <c r="AT18" s="51">
        <f>VLOOKUP($A18,'RevPAR Raw Data'!$B$6:$BE$43,'RevPAR Raw Data'!AG$1,FALSE)</f>
        <v>50.528903644826897</v>
      </c>
      <c r="AU18" s="52">
        <f>VLOOKUP($A18,'RevPAR Raw Data'!$B$6:$BE$43,'RevPAR Raw Data'!AH$1,FALSE)</f>
        <v>62.685937515369702</v>
      </c>
      <c r="AV18" s="52">
        <f>VLOOKUP($A18,'RevPAR Raw Data'!$B$6:$BE$43,'RevPAR Raw Data'!AI$1,FALSE)</f>
        <v>74.978320775513694</v>
      </c>
      <c r="AW18" s="52">
        <f>VLOOKUP($A18,'RevPAR Raw Data'!$B$6:$BE$43,'RevPAR Raw Data'!AJ$1,FALSE)</f>
        <v>84.956615040400393</v>
      </c>
      <c r="AX18" s="52">
        <f>VLOOKUP($A18,'RevPAR Raw Data'!$B$6:$BE$43,'RevPAR Raw Data'!AK$1,FALSE)</f>
        <v>85.210210873001898</v>
      </c>
      <c r="AY18" s="53">
        <f>VLOOKUP($A18,'RevPAR Raw Data'!$B$6:$BE$43,'RevPAR Raw Data'!AL$1,FALSE)</f>
        <v>71.671997569822494</v>
      </c>
      <c r="AZ18" s="52">
        <f>VLOOKUP($A18,'RevPAR Raw Data'!$B$6:$BE$43,'RevPAR Raw Data'!AN$1,FALSE)</f>
        <v>97.177458936413103</v>
      </c>
      <c r="BA18" s="52">
        <f>VLOOKUP($A18,'RevPAR Raw Data'!$B$6:$BE$43,'RevPAR Raw Data'!AO$1,FALSE)</f>
        <v>95.760825474266596</v>
      </c>
      <c r="BB18" s="53">
        <f>VLOOKUP($A18,'RevPAR Raw Data'!$B$6:$BE$43,'RevPAR Raw Data'!AP$1,FALSE)</f>
        <v>96.469142205339807</v>
      </c>
      <c r="BC18" s="54">
        <f>VLOOKUP($A18,'RevPAR Raw Data'!$B$6:$BE$43,'RevPAR Raw Data'!AR$1,FALSE)</f>
        <v>78.756896037113194</v>
      </c>
      <c r="BE18" s="47">
        <f>VLOOKUP($A18,'RevPAR Raw Data'!$B$6:$BE$43,'RevPAR Raw Data'!AT$1,FALSE)</f>
        <v>-2.8069682657798398</v>
      </c>
      <c r="BF18" s="48">
        <f>VLOOKUP($A18,'RevPAR Raw Data'!$B$6:$BE$43,'RevPAR Raw Data'!AU$1,FALSE)</f>
        <v>-1.14898439647215</v>
      </c>
      <c r="BG18" s="48">
        <f>VLOOKUP($A18,'RevPAR Raw Data'!$B$6:$BE$43,'RevPAR Raw Data'!AV$1,FALSE)</f>
        <v>7.9639545570559802</v>
      </c>
      <c r="BH18" s="48">
        <f>VLOOKUP($A18,'RevPAR Raw Data'!$B$6:$BE$43,'RevPAR Raw Data'!AW$1,FALSE)</f>
        <v>21.935447224148</v>
      </c>
      <c r="BI18" s="48">
        <f>VLOOKUP($A18,'RevPAR Raw Data'!$B$6:$BE$43,'RevPAR Raw Data'!AX$1,FALSE)</f>
        <v>25.4071907849121</v>
      </c>
      <c r="BJ18" s="49">
        <f>VLOOKUP($A18,'RevPAR Raw Data'!$B$6:$BE$43,'RevPAR Raw Data'!AY$1,FALSE)</f>
        <v>11.129705911872099</v>
      </c>
      <c r="BK18" s="48">
        <f>VLOOKUP($A18,'RevPAR Raw Data'!$B$6:$BE$43,'RevPAR Raw Data'!BA$1,FALSE)</f>
        <v>12.8329595904704</v>
      </c>
      <c r="BL18" s="48">
        <f>VLOOKUP($A18,'RevPAR Raw Data'!$B$6:$BE$43,'RevPAR Raw Data'!BB$1,FALSE)</f>
        <v>3.3915258103502901</v>
      </c>
      <c r="BM18" s="49">
        <f>VLOOKUP($A18,'RevPAR Raw Data'!$B$6:$BE$43,'RevPAR Raw Data'!BC$1,FALSE)</f>
        <v>7.9407192636913102</v>
      </c>
      <c r="BN18" s="50">
        <f>VLOOKUP($A18,'RevPAR Raw Data'!$B$6:$BE$43,'RevPAR Raw Data'!BE$1,FALSE)</f>
        <v>9.9925085139883105</v>
      </c>
    </row>
    <row r="19" spans="1:66" x14ac:dyDescent="0.45">
      <c r="A19" s="63" t="s">
        <v>94</v>
      </c>
      <c r="B19" s="47">
        <f>VLOOKUP($A19,'Occupancy Raw Data'!$B$8:$BE$45,'Occupancy Raw Data'!AG$3,FALSE)</f>
        <v>40.312610033032698</v>
      </c>
      <c r="C19" s="48">
        <f>VLOOKUP($A19,'Occupancy Raw Data'!$B$8:$BE$45,'Occupancy Raw Data'!AH$3,FALSE)</f>
        <v>43.482655101387301</v>
      </c>
      <c r="D19" s="48">
        <f>VLOOKUP($A19,'Occupancy Raw Data'!$B$8:$BE$45,'Occupancy Raw Data'!AI$3,FALSE)</f>
        <v>48.960778516181499</v>
      </c>
      <c r="E19" s="48">
        <f>VLOOKUP($A19,'Occupancy Raw Data'!$B$8:$BE$45,'Occupancy Raw Data'!AJ$3,FALSE)</f>
        <v>51.149431801347198</v>
      </c>
      <c r="F19" s="48">
        <f>VLOOKUP($A19,'Occupancy Raw Data'!$B$8:$BE$45,'Occupancy Raw Data'!AK$3,FALSE)</f>
        <v>56.756334472679299</v>
      </c>
      <c r="G19" s="49">
        <f>VLOOKUP($A19,'Occupancy Raw Data'!$B$8:$BE$45,'Occupancy Raw Data'!AL$3,FALSE)</f>
        <v>48.132361984925602</v>
      </c>
      <c r="H19" s="48">
        <f>VLOOKUP($A19,'Occupancy Raw Data'!$B$8:$BE$45,'Occupancy Raw Data'!AN$3,FALSE)</f>
        <v>75.832066565325206</v>
      </c>
      <c r="I19" s="48">
        <f>VLOOKUP($A19,'Occupancy Raw Data'!$B$8:$BE$45,'Occupancy Raw Data'!AO$3,FALSE)</f>
        <v>81.372509800784002</v>
      </c>
      <c r="J19" s="49">
        <f>VLOOKUP($A19,'Occupancy Raw Data'!$B$8:$BE$45,'Occupancy Raw Data'!AP$3,FALSE)</f>
        <v>78.602288183054597</v>
      </c>
      <c r="K19" s="50">
        <f>VLOOKUP($A19,'Occupancy Raw Data'!$B$8:$BE$45,'Occupancy Raw Data'!AR$3,FALSE)</f>
        <v>56.838055184391003</v>
      </c>
      <c r="M19" s="47">
        <f>VLOOKUP($A19,'Occupancy Raw Data'!$B$8:$BE$45,'Occupancy Raw Data'!AT$3,FALSE)</f>
        <v>-9.4172030597074201</v>
      </c>
      <c r="N19" s="48">
        <f>VLOOKUP($A19,'Occupancy Raw Data'!$B$8:$BE$45,'Occupancy Raw Data'!AU$3,FALSE)</f>
        <v>-4.7462650252444698</v>
      </c>
      <c r="O19" s="48">
        <f>VLOOKUP($A19,'Occupancy Raw Data'!$B$8:$BE$45,'Occupancy Raw Data'!AV$3,FALSE)</f>
        <v>2.3756219640899099</v>
      </c>
      <c r="P19" s="48">
        <f>VLOOKUP($A19,'Occupancy Raw Data'!$B$8:$BE$45,'Occupancy Raw Data'!AW$3,FALSE)</f>
        <v>5.5212537584917403</v>
      </c>
      <c r="Q19" s="48">
        <f>VLOOKUP($A19,'Occupancy Raw Data'!$B$8:$BE$45,'Occupancy Raw Data'!AX$3,FALSE)</f>
        <v>3.8402983976683398</v>
      </c>
      <c r="R19" s="49">
        <f>VLOOKUP($A19,'Occupancy Raw Data'!$B$8:$BE$45,'Occupancy Raw Data'!AY$3,FALSE)</f>
        <v>-0.18505008298856099</v>
      </c>
      <c r="S19" s="48">
        <f>VLOOKUP($A19,'Occupancy Raw Data'!$B$8:$BE$45,'Occupancy Raw Data'!BA$3,FALSE)</f>
        <v>0.29689864597395199</v>
      </c>
      <c r="T19" s="48">
        <f>VLOOKUP($A19,'Occupancy Raw Data'!$B$8:$BE$45,'Occupancy Raw Data'!BB$3,FALSE)</f>
        <v>0.29427657964643</v>
      </c>
      <c r="U19" s="49">
        <f>VLOOKUP($A19,'Occupancy Raw Data'!$B$8:$BE$45,'Occupancy Raw Data'!BC$3,FALSE)</f>
        <v>0.29554139026549497</v>
      </c>
      <c r="V19" s="50">
        <f>VLOOKUP($A19,'Occupancy Raw Data'!$B$8:$BE$45,'Occupancy Raw Data'!BE$3,FALSE)</f>
        <v>-2.2599563392461601E-2</v>
      </c>
      <c r="X19" s="51">
        <f>VLOOKUP($A19,'ADR Raw Data'!$B$6:$BE$43,'ADR Raw Data'!AG$1,FALSE)</f>
        <v>110.466354670337</v>
      </c>
      <c r="Y19" s="52">
        <f>VLOOKUP($A19,'ADR Raw Data'!$B$6:$BE$43,'ADR Raw Data'!AH$1,FALSE)</f>
        <v>109.919415478283</v>
      </c>
      <c r="Z19" s="52">
        <f>VLOOKUP($A19,'ADR Raw Data'!$B$6:$BE$43,'ADR Raw Data'!AI$1,FALSE)</f>
        <v>113.751501875277</v>
      </c>
      <c r="AA19" s="52">
        <f>VLOOKUP($A19,'ADR Raw Data'!$B$6:$BE$43,'ADR Raw Data'!AJ$1,FALSE)</f>
        <v>113.559985834557</v>
      </c>
      <c r="AB19" s="52">
        <f>VLOOKUP($A19,'ADR Raw Data'!$B$6:$BE$43,'ADR Raw Data'!AK$1,FALSE)</f>
        <v>117.238428612454</v>
      </c>
      <c r="AC19" s="53">
        <f>VLOOKUP($A19,'ADR Raw Data'!$B$6:$BE$43,'ADR Raw Data'!AL$1,FALSE)</f>
        <v>113.290469417263</v>
      </c>
      <c r="AD19" s="52">
        <f>VLOOKUP($A19,'ADR Raw Data'!$B$6:$BE$43,'ADR Raw Data'!AN$1,FALSE)</f>
        <v>156.684712494395</v>
      </c>
      <c r="AE19" s="52">
        <f>VLOOKUP($A19,'ADR Raw Data'!$B$6:$BE$43,'ADR Raw Data'!AO$1,FALSE)</f>
        <v>164.95666773099299</v>
      </c>
      <c r="AF19" s="53">
        <f>VLOOKUP($A19,'ADR Raw Data'!$B$6:$BE$43,'ADR Raw Data'!AP$1,FALSE)</f>
        <v>160.96645653850001</v>
      </c>
      <c r="AG19" s="54">
        <f>VLOOKUP($A19,'ADR Raw Data'!$B$6:$BE$43,'ADR Raw Data'!AR$1,FALSE)</f>
        <v>132.12815869306201</v>
      </c>
      <c r="AI19" s="47">
        <f>VLOOKUP($A19,'ADR Raw Data'!$B$6:$BE$43,'ADR Raw Data'!AT$1,FALSE)</f>
        <v>2.5141388310833901</v>
      </c>
      <c r="AJ19" s="48">
        <f>VLOOKUP($A19,'ADR Raw Data'!$B$6:$BE$43,'ADR Raw Data'!AU$1,FALSE)</f>
        <v>5.5820510248823698</v>
      </c>
      <c r="AK19" s="48">
        <f>VLOOKUP($A19,'ADR Raw Data'!$B$6:$BE$43,'ADR Raw Data'!AV$1,FALSE)</f>
        <v>8.4626018098804305</v>
      </c>
      <c r="AL19" s="48">
        <f>VLOOKUP($A19,'ADR Raw Data'!$B$6:$BE$43,'ADR Raw Data'!AW$1,FALSE)</f>
        <v>5.2024336965979003</v>
      </c>
      <c r="AM19" s="48">
        <f>VLOOKUP($A19,'ADR Raw Data'!$B$6:$BE$43,'ADR Raw Data'!AX$1,FALSE)</f>
        <v>4.9442852627892098</v>
      </c>
      <c r="AN19" s="49">
        <f>VLOOKUP($A19,'ADR Raw Data'!$B$6:$BE$43,'ADR Raw Data'!AY$1,FALSE)</f>
        <v>5.4555012637817502</v>
      </c>
      <c r="AO19" s="48">
        <f>VLOOKUP($A19,'ADR Raw Data'!$B$6:$BE$43,'ADR Raw Data'!BA$1,FALSE)</f>
        <v>2.5948399801395401</v>
      </c>
      <c r="AP19" s="48">
        <f>VLOOKUP($A19,'ADR Raw Data'!$B$6:$BE$43,'ADR Raw Data'!BB$1,FALSE)</f>
        <v>2.4189943707683899</v>
      </c>
      <c r="AQ19" s="49">
        <f>VLOOKUP($A19,'ADR Raw Data'!$B$6:$BE$43,'ADR Raw Data'!BC$1,FALSE)</f>
        <v>2.50145146639621</v>
      </c>
      <c r="AR19" s="50">
        <f>VLOOKUP($A19,'ADR Raw Data'!$B$6:$BE$43,'ADR Raw Data'!BE$1,FALSE)</f>
        <v>4.0351076874970797</v>
      </c>
      <c r="AT19" s="51">
        <f>VLOOKUP($A19,'RevPAR Raw Data'!$B$6:$BE$43,'RevPAR Raw Data'!AG$1,FALSE)</f>
        <v>44.531870775960101</v>
      </c>
      <c r="AU19" s="52">
        <f>VLOOKUP($A19,'RevPAR Raw Data'!$B$6:$BE$43,'RevPAR Raw Data'!AH$1,FALSE)</f>
        <v>47.795880321882898</v>
      </c>
      <c r="AV19" s="52">
        <f>VLOOKUP($A19,'RevPAR Raw Data'!$B$6:$BE$43,'RevPAR Raw Data'!AI$1,FALSE)</f>
        <v>55.6936208919847</v>
      </c>
      <c r="AW19" s="52">
        <f>VLOOKUP($A19,'RevPAR Raw Data'!$B$6:$BE$43,'RevPAR Raw Data'!AJ$1,FALSE)</f>
        <v>58.085287508066699</v>
      </c>
      <c r="AX19" s="52">
        <f>VLOOKUP($A19,'RevPAR Raw Data'!$B$6:$BE$43,'RevPAR Raw Data'!AK$1,FALSE)</f>
        <v>66.540234673797897</v>
      </c>
      <c r="AY19" s="53">
        <f>VLOOKUP($A19,'RevPAR Raw Data'!$B$6:$BE$43,'RevPAR Raw Data'!AL$1,FALSE)</f>
        <v>54.529378834338502</v>
      </c>
      <c r="AZ19" s="52">
        <f>VLOOKUP($A19,'RevPAR Raw Data'!$B$6:$BE$43,'RevPAR Raw Data'!AN$1,FALSE)</f>
        <v>118.81725547643801</v>
      </c>
      <c r="BA19" s="52">
        <f>VLOOKUP($A19,'RevPAR Raw Data'!$B$6:$BE$43,'RevPAR Raw Data'!AO$1,FALSE)</f>
        <v>134.22938061644899</v>
      </c>
      <c r="BB19" s="53">
        <f>VLOOKUP($A19,'RevPAR Raw Data'!$B$6:$BE$43,'RevPAR Raw Data'!AP$1,FALSE)</f>
        <v>126.52331804644299</v>
      </c>
      <c r="BC19" s="54">
        <f>VLOOKUP($A19,'RevPAR Raw Data'!$B$6:$BE$43,'RevPAR Raw Data'!AR$1,FALSE)</f>
        <v>75.099075752082797</v>
      </c>
      <c r="BE19" s="47">
        <f>VLOOKUP($A19,'RevPAR Raw Data'!$B$6:$BE$43,'RevPAR Raw Data'!AT$1,FALSE)</f>
        <v>-7.1398257875500999</v>
      </c>
      <c r="BF19" s="48">
        <f>VLOOKUP($A19,'RevPAR Raw Data'!$B$6:$BE$43,'RevPAR Raw Data'!AU$1,FALSE)</f>
        <v>0.570847064152603</v>
      </c>
      <c r="BG19" s="48">
        <f>VLOOKUP($A19,'RevPAR Raw Data'!$B$6:$BE$43,'RevPAR Raw Data'!AV$1,FALSE)</f>
        <v>11.039263201299301</v>
      </c>
      <c r="BH19" s="48">
        <f>VLOOKUP($A19,'RevPAR Raw Data'!$B$6:$BE$43,'RevPAR Raw Data'!AW$1,FALSE)</f>
        <v>11.010927021096</v>
      </c>
      <c r="BI19" s="48">
        <f>VLOOKUP($A19,'RevPAR Raw Data'!$B$6:$BE$43,'RevPAR Raw Data'!AX$1,FALSE)</f>
        <v>8.9744589681806097</v>
      </c>
      <c r="BJ19" s="49">
        <f>VLOOKUP($A19,'RevPAR Raw Data'!$B$6:$BE$43,'RevPAR Raw Data'!AY$1,FALSE)</f>
        <v>5.2603557711771201</v>
      </c>
      <c r="BK19" s="48">
        <f>VLOOKUP($A19,'RevPAR Raw Data'!$B$6:$BE$43,'RevPAR Raw Data'!BA$1,FALSE)</f>
        <v>2.8994426708797199</v>
      </c>
      <c r="BL19" s="48">
        <f>VLOOKUP($A19,'RevPAR Raw Data'!$B$6:$BE$43,'RevPAR Raw Data'!BB$1,FALSE)</f>
        <v>2.7203894843109602</v>
      </c>
      <c r="BM19" s="49">
        <f>VLOOKUP($A19,'RevPAR Raw Data'!$B$6:$BE$43,'RevPAR Raw Data'!BC$1,FALSE)</f>
        <v>2.80438568110231</v>
      </c>
      <c r="BN19" s="50">
        <f>VLOOKUP($A19,'RevPAR Raw Data'!$B$6:$BE$43,'RevPAR Raw Data'!BE$1,FALSE)</f>
        <v>4.0115962073848301</v>
      </c>
    </row>
    <row r="20" spans="1:66" x14ac:dyDescent="0.45">
      <c r="A20" s="63" t="s">
        <v>29</v>
      </c>
      <c r="B20" s="47">
        <f>VLOOKUP($A20,'Occupancy Raw Data'!$B$8:$BE$45,'Occupancy Raw Data'!AG$3,FALSE)</f>
        <v>40.196602915607798</v>
      </c>
      <c r="C20" s="48">
        <f>VLOOKUP($A20,'Occupancy Raw Data'!$B$8:$BE$45,'Occupancy Raw Data'!AH$3,FALSE)</f>
        <v>44.262404707770401</v>
      </c>
      <c r="D20" s="48">
        <f>VLOOKUP($A20,'Occupancy Raw Data'!$B$8:$BE$45,'Occupancy Raw Data'!AI$3,FALSE)</f>
        <v>46.158218536846299</v>
      </c>
      <c r="E20" s="48">
        <f>VLOOKUP($A20,'Occupancy Raw Data'!$B$8:$BE$45,'Occupancy Raw Data'!AJ$3,FALSE)</f>
        <v>48.696001069947798</v>
      </c>
      <c r="F20" s="48">
        <f>VLOOKUP($A20,'Occupancy Raw Data'!$B$8:$BE$45,'Occupancy Raw Data'!AK$3,FALSE)</f>
        <v>55.460077571218399</v>
      </c>
      <c r="G20" s="49">
        <f>VLOOKUP($A20,'Occupancy Raw Data'!$B$8:$BE$45,'Occupancy Raw Data'!AL$3,FALSE)</f>
        <v>46.954660960278098</v>
      </c>
      <c r="H20" s="48">
        <f>VLOOKUP($A20,'Occupancy Raw Data'!$B$8:$BE$45,'Occupancy Raw Data'!AN$3,FALSE)</f>
        <v>70.583121572823302</v>
      </c>
      <c r="I20" s="48">
        <f>VLOOKUP($A20,'Occupancy Raw Data'!$B$8:$BE$45,'Occupancy Raw Data'!AO$3,FALSE)</f>
        <v>73.866524006954606</v>
      </c>
      <c r="J20" s="49">
        <f>VLOOKUP($A20,'Occupancy Raw Data'!$B$8:$BE$45,'Occupancy Raw Data'!AP$3,FALSE)</f>
        <v>72.224822789888904</v>
      </c>
      <c r="K20" s="50">
        <f>VLOOKUP($A20,'Occupancy Raw Data'!$B$8:$BE$45,'Occupancy Raw Data'!AR$3,FALSE)</f>
        <v>54.1747071973098</v>
      </c>
      <c r="M20" s="47">
        <f>VLOOKUP($A20,'Occupancy Raw Data'!$B$8:$BE$45,'Occupancy Raw Data'!AT$3,FALSE)</f>
        <v>12.2485278145405</v>
      </c>
      <c r="N20" s="48">
        <f>VLOOKUP($A20,'Occupancy Raw Data'!$B$8:$BE$45,'Occupancy Raw Data'!AU$3,FALSE)</f>
        <v>11.9455698722292</v>
      </c>
      <c r="O20" s="48">
        <f>VLOOKUP($A20,'Occupancy Raw Data'!$B$8:$BE$45,'Occupancy Raw Data'!AV$3,FALSE)</f>
        <v>15.998013049926</v>
      </c>
      <c r="P20" s="48">
        <f>VLOOKUP($A20,'Occupancy Raw Data'!$B$8:$BE$45,'Occupancy Raw Data'!AW$3,FALSE)</f>
        <v>12.0963433581356</v>
      </c>
      <c r="Q20" s="48">
        <f>VLOOKUP($A20,'Occupancy Raw Data'!$B$8:$BE$45,'Occupancy Raw Data'!AX$3,FALSE)</f>
        <v>9.0753594767624293</v>
      </c>
      <c r="R20" s="49">
        <f>VLOOKUP($A20,'Occupancy Raw Data'!$B$8:$BE$45,'Occupancy Raw Data'!AY$3,FALSE)</f>
        <v>12.101789759229501</v>
      </c>
      <c r="S20" s="48">
        <f>VLOOKUP($A20,'Occupancy Raw Data'!$B$8:$BE$45,'Occupancy Raw Data'!BA$3,FALSE)</f>
        <v>1.7818993449796201</v>
      </c>
      <c r="T20" s="48">
        <f>VLOOKUP($A20,'Occupancy Raw Data'!$B$8:$BE$45,'Occupancy Raw Data'!BB$3,FALSE)</f>
        <v>4.64569556186163</v>
      </c>
      <c r="U20" s="49">
        <f>VLOOKUP($A20,'Occupancy Raw Data'!$B$8:$BE$45,'Occupancy Raw Data'!BC$3,FALSE)</f>
        <v>3.2264842084423</v>
      </c>
      <c r="V20" s="50">
        <f>VLOOKUP($A20,'Occupancy Raw Data'!$B$8:$BE$45,'Occupancy Raw Data'!BE$3,FALSE)</f>
        <v>8.5601425911732392</v>
      </c>
      <c r="X20" s="51">
        <f>VLOOKUP($A20,'ADR Raw Data'!$B$6:$BE$43,'ADR Raw Data'!AG$1,FALSE)</f>
        <v>120.36492929629</v>
      </c>
      <c r="Y20" s="52">
        <f>VLOOKUP($A20,'ADR Raw Data'!$B$6:$BE$43,'ADR Raw Data'!AH$1,FALSE)</f>
        <v>113.77868106964701</v>
      </c>
      <c r="Z20" s="52">
        <f>VLOOKUP($A20,'ADR Raw Data'!$B$6:$BE$43,'ADR Raw Data'!AI$1,FALSE)</f>
        <v>113.09665483520401</v>
      </c>
      <c r="AA20" s="52">
        <f>VLOOKUP($A20,'ADR Raw Data'!$B$6:$BE$43,'ADR Raw Data'!AJ$1,FALSE)</f>
        <v>112.695331639659</v>
      </c>
      <c r="AB20" s="52">
        <f>VLOOKUP($A20,'ADR Raw Data'!$B$6:$BE$43,'ADR Raw Data'!AK$1,FALSE)</f>
        <v>125.30332368722399</v>
      </c>
      <c r="AC20" s="53">
        <f>VLOOKUP($A20,'ADR Raw Data'!$B$6:$BE$43,'ADR Raw Data'!AL$1,FALSE)</f>
        <v>117.269991454939</v>
      </c>
      <c r="AD20" s="52">
        <f>VLOOKUP($A20,'ADR Raw Data'!$B$6:$BE$43,'ADR Raw Data'!AN$1,FALSE)</f>
        <v>158.385344386546</v>
      </c>
      <c r="AE20" s="52">
        <f>VLOOKUP($A20,'ADR Raw Data'!$B$6:$BE$43,'ADR Raw Data'!AO$1,FALSE)</f>
        <v>172.620282907839</v>
      </c>
      <c r="AF20" s="53">
        <f>VLOOKUP($A20,'ADR Raw Data'!$B$6:$BE$43,'ADR Raw Data'!AP$1,FALSE)</f>
        <v>165.66459677792599</v>
      </c>
      <c r="AG20" s="54">
        <f>VLOOKUP($A20,'ADR Raw Data'!$B$6:$BE$43,'ADR Raw Data'!AR$1,FALSE)</f>
        <v>135.703959071752</v>
      </c>
      <c r="AI20" s="47">
        <f>VLOOKUP($A20,'ADR Raw Data'!$B$6:$BE$43,'ADR Raw Data'!AT$1,FALSE)</f>
        <v>-1.37116271822798</v>
      </c>
      <c r="AJ20" s="48">
        <f>VLOOKUP($A20,'ADR Raw Data'!$B$6:$BE$43,'ADR Raw Data'!AU$1,FALSE)</f>
        <v>0.28901254859463099</v>
      </c>
      <c r="AK20" s="48">
        <f>VLOOKUP($A20,'ADR Raw Data'!$B$6:$BE$43,'ADR Raw Data'!AV$1,FALSE)</f>
        <v>-0.720230033019157</v>
      </c>
      <c r="AL20" s="48">
        <f>VLOOKUP($A20,'ADR Raw Data'!$B$6:$BE$43,'ADR Raw Data'!AW$1,FALSE)</f>
        <v>-1.7801696537574101</v>
      </c>
      <c r="AM20" s="48">
        <f>VLOOKUP($A20,'ADR Raw Data'!$B$6:$BE$43,'ADR Raw Data'!AX$1,FALSE)</f>
        <v>1.6454330145614</v>
      </c>
      <c r="AN20" s="49">
        <f>VLOOKUP($A20,'ADR Raw Data'!$B$6:$BE$43,'ADR Raw Data'!AY$1,FALSE)</f>
        <v>-0.33136589828435198</v>
      </c>
      <c r="AO20" s="48">
        <f>VLOOKUP($A20,'ADR Raw Data'!$B$6:$BE$43,'ADR Raw Data'!BA$1,FALSE)</f>
        <v>2.1129025465551501</v>
      </c>
      <c r="AP20" s="48">
        <f>VLOOKUP($A20,'ADR Raw Data'!$B$6:$BE$43,'ADR Raw Data'!BB$1,FALSE)</f>
        <v>3.77254645215762</v>
      </c>
      <c r="AQ20" s="49">
        <f>VLOOKUP($A20,'ADR Raw Data'!$B$6:$BE$43,'ADR Raw Data'!BC$1,FALSE)</f>
        <v>3.0404761446964499</v>
      </c>
      <c r="AR20" s="50">
        <f>VLOOKUP($A20,'ADR Raw Data'!$B$6:$BE$43,'ADR Raw Data'!BE$1,FALSE)</f>
        <v>0.58198581958251105</v>
      </c>
      <c r="AT20" s="51">
        <f>VLOOKUP($A20,'RevPAR Raw Data'!$B$6:$BE$43,'RevPAR Raw Data'!AG$1,FALSE)</f>
        <v>48.382612678881898</v>
      </c>
      <c r="AU20" s="52">
        <f>VLOOKUP($A20,'RevPAR Raw Data'!$B$6:$BE$43,'RevPAR Raw Data'!AH$1,FALSE)</f>
        <v>50.361180286211003</v>
      </c>
      <c r="AV20" s="52">
        <f>VLOOKUP($A20,'RevPAR Raw Data'!$B$6:$BE$43,'RevPAR Raw Data'!AI$1,FALSE)</f>
        <v>52.203401096696503</v>
      </c>
      <c r="AW20" s="52">
        <f>VLOOKUP($A20,'RevPAR Raw Data'!$B$6:$BE$43,'RevPAR Raw Data'!AJ$1,FALSE)</f>
        <v>54.878119901029798</v>
      </c>
      <c r="AX20" s="52">
        <f>VLOOKUP($A20,'RevPAR Raw Data'!$B$6:$BE$43,'RevPAR Raw Data'!AK$1,FALSE)</f>
        <v>69.493320516249796</v>
      </c>
      <c r="AY20" s="53">
        <f>VLOOKUP($A20,'RevPAR Raw Data'!$B$6:$BE$43,'RevPAR Raw Data'!AL$1,FALSE)</f>
        <v>55.063726895813801</v>
      </c>
      <c r="AZ20" s="52">
        <f>VLOOKUP($A20,'RevPAR Raw Data'!$B$6:$BE$43,'RevPAR Raw Data'!AN$1,FALSE)</f>
        <v>111.793320181891</v>
      </c>
      <c r="BA20" s="52">
        <f>VLOOKUP($A20,'RevPAR Raw Data'!$B$6:$BE$43,'RevPAR Raw Data'!AO$1,FALSE)</f>
        <v>127.50860271499199</v>
      </c>
      <c r="BB20" s="53">
        <f>VLOOKUP($A20,'RevPAR Raw Data'!$B$6:$BE$43,'RevPAR Raw Data'!AP$1,FALSE)</f>
        <v>119.650961448441</v>
      </c>
      <c r="BC20" s="54">
        <f>VLOOKUP($A20,'RevPAR Raw Data'!$B$6:$BE$43,'RevPAR Raw Data'!AR$1,FALSE)</f>
        <v>73.517222482278896</v>
      </c>
      <c r="BE20" s="47">
        <f>VLOOKUP($A20,'RevPAR Raw Data'!$B$6:$BE$43,'RevPAR Raw Data'!AT$1,FALSE)</f>
        <v>10.7094178493877</v>
      </c>
      <c r="BF20" s="48">
        <f>VLOOKUP($A20,'RevPAR Raw Data'!$B$6:$BE$43,'RevPAR Raw Data'!AU$1,FALSE)</f>
        <v>12.2691066167557</v>
      </c>
      <c r="BG20" s="48">
        <f>VLOOKUP($A20,'RevPAR Raw Data'!$B$6:$BE$43,'RevPAR Raw Data'!AV$1,FALSE)</f>
        <v>15.162560522234999</v>
      </c>
      <c r="BH20" s="48">
        <f>VLOOKUP($A20,'RevPAR Raw Data'!$B$6:$BE$43,'RevPAR Raw Data'!AW$1,FALSE)</f>
        <v>10.100838270702299</v>
      </c>
      <c r="BI20" s="48">
        <f>VLOOKUP($A20,'RevPAR Raw Data'!$B$6:$BE$43,'RevPAR Raw Data'!AX$1,FALSE)</f>
        <v>10.8701214523446</v>
      </c>
      <c r="BJ20" s="49">
        <f>VLOOKUP($A20,'RevPAR Raw Data'!$B$6:$BE$43,'RevPAR Raw Data'!AY$1,FALSE)</f>
        <v>11.730322656601</v>
      </c>
      <c r="BK20" s="48">
        <f>VLOOKUP($A20,'RevPAR Raw Data'!$B$6:$BE$43,'RevPAR Raw Data'!BA$1,FALSE)</f>
        <v>3.9324516881718998</v>
      </c>
      <c r="BL20" s="48">
        <f>VLOOKUP($A20,'RevPAR Raw Data'!$B$6:$BE$43,'RevPAR Raw Data'!BB$1,FALSE)</f>
        <v>8.5935030371163101</v>
      </c>
      <c r="BM20" s="49">
        <f>VLOOKUP($A20,'RevPAR Raw Data'!$B$6:$BE$43,'RevPAR Raw Data'!BC$1,FALSE)</f>
        <v>6.3650608358088503</v>
      </c>
      <c r="BN20" s="50">
        <f>VLOOKUP($A20,'RevPAR Raw Data'!$B$6:$BE$43,'RevPAR Raw Data'!BE$1,FALSE)</f>
        <v>9.1919472267724203</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41.440127927758397</v>
      </c>
      <c r="C22" s="48">
        <f>VLOOKUP($A22,'Occupancy Raw Data'!$B$8:$BE$45,'Occupancy Raw Data'!AH$3,FALSE)</f>
        <v>53.1970181544539</v>
      </c>
      <c r="D22" s="48">
        <f>VLOOKUP($A22,'Occupancy Raw Data'!$B$8:$BE$45,'Occupancy Raw Data'!AI$3,FALSE)</f>
        <v>56.372283886746303</v>
      </c>
      <c r="E22" s="48">
        <f>VLOOKUP($A22,'Occupancy Raw Data'!$B$8:$BE$45,'Occupancy Raw Data'!AJ$3,FALSE)</f>
        <v>58.254750258677397</v>
      </c>
      <c r="F22" s="48">
        <f>VLOOKUP($A22,'Occupancy Raw Data'!$B$8:$BE$45,'Occupancy Raw Data'!AK$3,FALSE)</f>
        <v>59.137781017778103</v>
      </c>
      <c r="G22" s="49">
        <f>VLOOKUP($A22,'Occupancy Raw Data'!$B$8:$BE$45,'Occupancy Raw Data'!AL$3,FALSE)</f>
        <v>53.6803922490828</v>
      </c>
      <c r="H22" s="48">
        <f>VLOOKUP($A22,'Occupancy Raw Data'!$B$8:$BE$45,'Occupancy Raw Data'!AN$3,FALSE)</f>
        <v>68.210892672373205</v>
      </c>
      <c r="I22" s="48">
        <f>VLOOKUP($A22,'Occupancy Raw Data'!$B$8:$BE$45,'Occupancy Raw Data'!AO$3,FALSE)</f>
        <v>67.686727471211697</v>
      </c>
      <c r="J22" s="49">
        <f>VLOOKUP($A22,'Occupancy Raw Data'!$B$8:$BE$45,'Occupancy Raw Data'!AP$3,FALSE)</f>
        <v>67.948589923577998</v>
      </c>
      <c r="K22" s="50">
        <f>VLOOKUP($A22,'Occupancy Raw Data'!$B$8:$BE$45,'Occupancy Raw Data'!AR$3,FALSE)</f>
        <v>57.759467588277602</v>
      </c>
      <c r="M22" s="47">
        <f>VLOOKUP($A22,'Occupancy Raw Data'!$B$8:$BE$45,'Occupancy Raw Data'!AT$3,FALSE)</f>
        <v>0.63676646800396597</v>
      </c>
      <c r="N22" s="48">
        <f>VLOOKUP($A22,'Occupancy Raw Data'!$B$8:$BE$45,'Occupancy Raw Data'!AU$3,FALSE)</f>
        <v>3.41011831014823</v>
      </c>
      <c r="O22" s="48">
        <f>VLOOKUP($A22,'Occupancy Raw Data'!$B$8:$BE$45,'Occupancy Raw Data'!AV$3,FALSE)</f>
        <v>4.1550527737768999</v>
      </c>
      <c r="P22" s="48">
        <f>VLOOKUP($A22,'Occupancy Raw Data'!$B$8:$BE$45,'Occupancy Raw Data'!AW$3,FALSE)</f>
        <v>7.5538356477817903</v>
      </c>
      <c r="Q22" s="48">
        <f>VLOOKUP($A22,'Occupancy Raw Data'!$B$8:$BE$45,'Occupancy Raw Data'!AX$3,FALSE)</f>
        <v>7.1087596495703496</v>
      </c>
      <c r="R22" s="49">
        <f>VLOOKUP($A22,'Occupancy Raw Data'!$B$8:$BE$45,'Occupancy Raw Data'!AY$3,FALSE)</f>
        <v>4.7952783758310504</v>
      </c>
      <c r="S22" s="48">
        <f>VLOOKUP($A22,'Occupancy Raw Data'!$B$8:$BE$45,'Occupancy Raw Data'!BA$3,FALSE)</f>
        <v>3.0106059106990499</v>
      </c>
      <c r="T22" s="48">
        <f>VLOOKUP($A22,'Occupancy Raw Data'!$B$8:$BE$45,'Occupancy Raw Data'!BB$3,FALSE)</f>
        <v>2.8034178178237599</v>
      </c>
      <c r="U22" s="49">
        <f>VLOOKUP($A22,'Occupancy Raw Data'!$B$8:$BE$45,'Occupancy Raw Data'!BC$3,FALSE)</f>
        <v>2.9069737374427298</v>
      </c>
      <c r="V22" s="50">
        <f>VLOOKUP($A22,'Occupancy Raw Data'!$B$8:$BE$45,'Occupancy Raw Data'!BE$3,FALSE)</f>
        <v>4.15106413510079</v>
      </c>
      <c r="X22" s="51">
        <f>VLOOKUP($A22,'ADR Raw Data'!$B$6:$BE$43,'ADR Raw Data'!AG$1,FALSE)</f>
        <v>97.567239246396497</v>
      </c>
      <c r="Y22" s="52">
        <f>VLOOKUP($A22,'ADR Raw Data'!$B$6:$BE$43,'ADR Raw Data'!AH$1,FALSE)</f>
        <v>101.167271732643</v>
      </c>
      <c r="Z22" s="52">
        <f>VLOOKUP($A22,'ADR Raw Data'!$B$6:$BE$43,'ADR Raw Data'!AI$1,FALSE)</f>
        <v>103.46866384389899</v>
      </c>
      <c r="AA22" s="52">
        <f>VLOOKUP($A22,'ADR Raw Data'!$B$6:$BE$43,'ADR Raw Data'!AJ$1,FALSE)</f>
        <v>104.042041296208</v>
      </c>
      <c r="AB22" s="52">
        <f>VLOOKUP($A22,'ADR Raw Data'!$B$6:$BE$43,'ADR Raw Data'!AK$1,FALSE)</f>
        <v>109.452207453947</v>
      </c>
      <c r="AC22" s="53">
        <f>VLOOKUP($A22,'ADR Raw Data'!$B$6:$BE$43,'ADR Raw Data'!AL$1,FALSE)</f>
        <v>103.544194081144</v>
      </c>
      <c r="AD22" s="52">
        <f>VLOOKUP($A22,'ADR Raw Data'!$B$6:$BE$43,'ADR Raw Data'!AN$1,FALSE)</f>
        <v>129.95200829138699</v>
      </c>
      <c r="AE22" s="52">
        <f>VLOOKUP($A22,'ADR Raw Data'!$B$6:$BE$43,'ADR Raw Data'!AO$1,FALSE)</f>
        <v>131.50392296620001</v>
      </c>
      <c r="AF22" s="53">
        <f>VLOOKUP($A22,'ADR Raw Data'!$B$6:$BE$43,'ADR Raw Data'!AP$1,FALSE)</f>
        <v>130.72562450832001</v>
      </c>
      <c r="AG22" s="54">
        <f>VLOOKUP($A22,'ADR Raw Data'!$B$6:$BE$43,'ADR Raw Data'!AR$1,FALSE)</f>
        <v>112.685793446926</v>
      </c>
      <c r="AH22" s="65"/>
      <c r="AI22" s="47">
        <f>VLOOKUP($A22,'ADR Raw Data'!$B$6:$BE$43,'ADR Raw Data'!AT$1,FALSE)</f>
        <v>4.5927601733043701</v>
      </c>
      <c r="AJ22" s="48">
        <f>VLOOKUP($A22,'ADR Raw Data'!$B$6:$BE$43,'ADR Raw Data'!AU$1,FALSE)</f>
        <v>7.2291447986032198</v>
      </c>
      <c r="AK22" s="48">
        <f>VLOOKUP($A22,'ADR Raw Data'!$B$6:$BE$43,'ADR Raw Data'!AV$1,FALSE)</f>
        <v>7.9437369673620104</v>
      </c>
      <c r="AL22" s="48">
        <f>VLOOKUP($A22,'ADR Raw Data'!$B$6:$BE$43,'ADR Raw Data'!AW$1,FALSE)</f>
        <v>8.37644099884022</v>
      </c>
      <c r="AM22" s="48">
        <f>VLOOKUP($A22,'ADR Raw Data'!$B$6:$BE$43,'ADR Raw Data'!AX$1,FALSE)</f>
        <v>9.5348068174335392</v>
      </c>
      <c r="AN22" s="49">
        <f>VLOOKUP($A22,'ADR Raw Data'!$B$6:$BE$43,'ADR Raw Data'!AY$1,FALSE)</f>
        <v>7.8063323419271899</v>
      </c>
      <c r="AO22" s="48">
        <f>VLOOKUP($A22,'ADR Raw Data'!$B$6:$BE$43,'ADR Raw Data'!BA$1,FALSE)</f>
        <v>8.5826425385573604</v>
      </c>
      <c r="AP22" s="48">
        <f>VLOOKUP($A22,'ADR Raw Data'!$B$6:$BE$43,'ADR Raw Data'!BB$1,FALSE)</f>
        <v>8.8407127558189202</v>
      </c>
      <c r="AQ22" s="49">
        <f>VLOOKUP($A22,'ADR Raw Data'!$B$6:$BE$43,'ADR Raw Data'!BC$1,FALSE)</f>
        <v>8.7118150487202204</v>
      </c>
      <c r="AR22" s="50">
        <f>VLOOKUP($A22,'ADR Raw Data'!$B$6:$BE$43,'ADR Raw Data'!BE$1,FALSE)</f>
        <v>8.0541867723029501</v>
      </c>
      <c r="AT22" s="51">
        <f>VLOOKUP($A22,'RevPAR Raw Data'!$B$6:$BE$43,'RevPAR Raw Data'!AG$1,FALSE)</f>
        <v>40.431988759288799</v>
      </c>
      <c r="AU22" s="52">
        <f>VLOOKUP($A22,'RevPAR Raw Data'!$B$6:$BE$43,'RevPAR Raw Data'!AH$1,FALSE)</f>
        <v>53.817971909980201</v>
      </c>
      <c r="AV22" s="52">
        <f>VLOOKUP($A22,'RevPAR Raw Data'!$B$6:$BE$43,'RevPAR Raw Data'!AI$1,FALSE)</f>
        <v>58.327648915906302</v>
      </c>
      <c r="AW22" s="52">
        <f>VLOOKUP($A22,'RevPAR Raw Data'!$B$6:$BE$43,'RevPAR Raw Data'!AJ$1,FALSE)</f>
        <v>60.609431321136199</v>
      </c>
      <c r="AX22" s="52">
        <f>VLOOKUP($A22,'RevPAR Raw Data'!$B$6:$BE$43,'RevPAR Raw Data'!AK$1,FALSE)</f>
        <v>64.727606763239507</v>
      </c>
      <c r="AY22" s="53">
        <f>VLOOKUP($A22,'RevPAR Raw Data'!$B$6:$BE$43,'RevPAR Raw Data'!AL$1,FALSE)</f>
        <v>55.582929533910203</v>
      </c>
      <c r="AZ22" s="52">
        <f>VLOOKUP($A22,'RevPAR Raw Data'!$B$6:$BE$43,'RevPAR Raw Data'!AN$1,FALSE)</f>
        <v>88.641424901232199</v>
      </c>
      <c r="BA22" s="52">
        <f>VLOOKUP($A22,'RevPAR Raw Data'!$B$6:$BE$43,'RevPAR Raw Data'!AO$1,FALSE)</f>
        <v>89.010701952084105</v>
      </c>
      <c r="BB22" s="53">
        <f>VLOOKUP($A22,'RevPAR Raw Data'!$B$6:$BE$43,'RevPAR Raw Data'!AP$1,FALSE)</f>
        <v>88.826218522195205</v>
      </c>
      <c r="BC22" s="54">
        <f>VLOOKUP($A22,'RevPAR Raw Data'!$B$6:$BE$43,'RevPAR Raw Data'!AR$1,FALSE)</f>
        <v>65.086714342571199</v>
      </c>
      <c r="BE22" s="47">
        <f>VLOOKUP($A22,'RevPAR Raw Data'!$B$6:$BE$43,'RevPAR Raw Data'!AT$1,FALSE)</f>
        <v>5.2587717980477802</v>
      </c>
      <c r="BF22" s="48">
        <f>VLOOKUP($A22,'RevPAR Raw Data'!$B$6:$BE$43,'RevPAR Raw Data'!AU$1,FALSE)</f>
        <v>10.8857854991957</v>
      </c>
      <c r="BG22" s="48">
        <f>VLOOKUP($A22,'RevPAR Raw Data'!$B$6:$BE$43,'RevPAR Raw Data'!AV$1,FALSE)</f>
        <v>12.4288562043428</v>
      </c>
      <c r="BH22" s="48">
        <f>VLOOKUP($A22,'RevPAR Raw Data'!$B$6:$BE$43,'RevPAR Raw Data'!AW$1,FALSE)</f>
        <v>16.5630192328078</v>
      </c>
      <c r="BI22" s="48">
        <f>VLOOKUP($A22,'RevPAR Raw Data'!$B$6:$BE$43,'RevPAR Raw Data'!AX$1,FALSE)</f>
        <v>17.3213729667061</v>
      </c>
      <c r="BJ22" s="49">
        <f>VLOOKUP($A22,'RevPAR Raw Data'!$B$6:$BE$43,'RevPAR Raw Data'!AY$1,FALSE)</f>
        <v>12.975946084496099</v>
      </c>
      <c r="BK22" s="48">
        <f>VLOOKUP($A22,'RevPAR Raw Data'!$B$6:$BE$43,'RevPAR Raw Data'!BA$1,FALSE)</f>
        <v>11.8516379928163</v>
      </c>
      <c r="BL22" s="48">
        <f>VLOOKUP($A22,'RevPAR Raw Data'!$B$6:$BE$43,'RevPAR Raw Data'!BB$1,FALSE)</f>
        <v>11.8919726902619</v>
      </c>
      <c r="BM22" s="49">
        <f>VLOOKUP($A22,'RevPAR Raw Data'!$B$6:$BE$43,'RevPAR Raw Data'!BC$1,FALSE)</f>
        <v>11.872038961683799</v>
      </c>
      <c r="BN22" s="50">
        <f>VLOOKUP($A22,'RevPAR Raw Data'!$B$6:$BE$43,'RevPAR Raw Data'!BE$1,FALSE)</f>
        <v>12.5395853658828</v>
      </c>
    </row>
    <row r="23" spans="1:66" x14ac:dyDescent="0.45">
      <c r="A23" s="63" t="s">
        <v>71</v>
      </c>
      <c r="B23" s="47">
        <f>VLOOKUP($A23,'Occupancy Raw Data'!$B$8:$BE$45,'Occupancy Raw Data'!AG$3,FALSE)</f>
        <v>40.191878278028703</v>
      </c>
      <c r="C23" s="48">
        <f>VLOOKUP($A23,'Occupancy Raw Data'!$B$8:$BE$45,'Occupancy Raw Data'!AH$3,FALSE)</f>
        <v>51.8214155891364</v>
      </c>
      <c r="D23" s="48">
        <f>VLOOKUP($A23,'Occupancy Raw Data'!$B$8:$BE$45,'Occupancy Raw Data'!AI$3,FALSE)</f>
        <v>54.2205431791037</v>
      </c>
      <c r="E23" s="48">
        <f>VLOOKUP($A23,'Occupancy Raw Data'!$B$8:$BE$45,'Occupancy Raw Data'!AJ$3,FALSE)</f>
        <v>55.879680116321303</v>
      </c>
      <c r="F23" s="48">
        <f>VLOOKUP($A23,'Occupancy Raw Data'!$B$8:$BE$45,'Occupancy Raw Data'!AK$3,FALSE)</f>
        <v>54.332190891623803</v>
      </c>
      <c r="G23" s="49">
        <f>VLOOKUP($A23,'Occupancy Raw Data'!$B$8:$BE$45,'Occupancy Raw Data'!AL$3,FALSE)</f>
        <v>51.289141610842798</v>
      </c>
      <c r="H23" s="48">
        <f>VLOOKUP($A23,'Occupancy Raw Data'!$B$8:$BE$45,'Occupancy Raw Data'!AN$3,FALSE)</f>
        <v>62.427948278548001</v>
      </c>
      <c r="I23" s="48">
        <f>VLOOKUP($A23,'Occupancy Raw Data'!$B$8:$BE$45,'Occupancy Raw Data'!AO$3,FALSE)</f>
        <v>62.983111294886797</v>
      </c>
      <c r="J23" s="49">
        <f>VLOOKUP($A23,'Occupancy Raw Data'!$B$8:$BE$45,'Occupancy Raw Data'!AP$3,FALSE)</f>
        <v>62.706178723845099</v>
      </c>
      <c r="K23" s="50">
        <f>VLOOKUP($A23,'Occupancy Raw Data'!$B$8:$BE$45,'Occupancy Raw Data'!AR$3,FALSE)</f>
        <v>54.556608476954203</v>
      </c>
      <c r="M23" s="47">
        <f>VLOOKUP($A23,'Occupancy Raw Data'!$B$8:$BE$45,'Occupancy Raw Data'!AT$3,FALSE)</f>
        <v>0.49613812604804203</v>
      </c>
      <c r="N23" s="48">
        <f>VLOOKUP($A23,'Occupancy Raw Data'!$B$8:$BE$45,'Occupancy Raw Data'!AU$3,FALSE)</f>
        <v>2.4971173275175902</v>
      </c>
      <c r="O23" s="48">
        <f>VLOOKUP($A23,'Occupancy Raw Data'!$B$8:$BE$45,'Occupancy Raw Data'!AV$3,FALSE)</f>
        <v>3.0306297289837998</v>
      </c>
      <c r="P23" s="48">
        <f>VLOOKUP($A23,'Occupancy Raw Data'!$B$8:$BE$45,'Occupancy Raw Data'!AW$3,FALSE)</f>
        <v>6.6608594635224598</v>
      </c>
      <c r="Q23" s="48">
        <f>VLOOKUP($A23,'Occupancy Raw Data'!$B$8:$BE$45,'Occupancy Raw Data'!AX$3,FALSE)</f>
        <v>4.1807896827642796</v>
      </c>
      <c r="R23" s="49">
        <f>VLOOKUP($A23,'Occupancy Raw Data'!$B$8:$BE$45,'Occupancy Raw Data'!AY$3,FALSE)</f>
        <v>3.5224513380779299</v>
      </c>
      <c r="S23" s="48">
        <f>VLOOKUP($A23,'Occupancy Raw Data'!$B$8:$BE$45,'Occupancy Raw Data'!BA$3,FALSE)</f>
        <v>-0.54930501588403702</v>
      </c>
      <c r="T23" s="48">
        <f>VLOOKUP($A23,'Occupancy Raw Data'!$B$8:$BE$45,'Occupancy Raw Data'!BB$3,FALSE)</f>
        <v>-1.01659181240277</v>
      </c>
      <c r="U23" s="49">
        <f>VLOOKUP($A23,'Occupancy Raw Data'!$B$8:$BE$45,'Occupancy Raw Data'!BC$3,FALSE)</f>
        <v>-0.78350610089707495</v>
      </c>
      <c r="V23" s="50">
        <f>VLOOKUP($A23,'Occupancy Raw Data'!$B$8:$BE$45,'Occupancy Raw Data'!BE$3,FALSE)</f>
        <v>2.0527168104465101</v>
      </c>
      <c r="X23" s="51">
        <f>VLOOKUP($A23,'ADR Raw Data'!$B$6:$BE$43,'ADR Raw Data'!AG$1,FALSE)</f>
        <v>95.195073484285601</v>
      </c>
      <c r="Y23" s="52">
        <f>VLOOKUP($A23,'ADR Raw Data'!$B$6:$BE$43,'ADR Raw Data'!AH$1,FALSE)</f>
        <v>98.803802890998796</v>
      </c>
      <c r="Z23" s="52">
        <f>VLOOKUP($A23,'ADR Raw Data'!$B$6:$BE$43,'ADR Raw Data'!AI$1,FALSE)</f>
        <v>100.00649227822301</v>
      </c>
      <c r="AA23" s="52">
        <f>VLOOKUP($A23,'ADR Raw Data'!$B$6:$BE$43,'ADR Raw Data'!AJ$1,FALSE)</f>
        <v>100.16806704922899</v>
      </c>
      <c r="AB23" s="52">
        <f>VLOOKUP($A23,'ADR Raw Data'!$B$6:$BE$43,'ADR Raw Data'!AK$1,FALSE)</f>
        <v>102.17016033069601</v>
      </c>
      <c r="AC23" s="53">
        <f>VLOOKUP($A23,'ADR Raw Data'!$B$6:$BE$43,'ADR Raw Data'!AL$1,FALSE)</f>
        <v>99.502996026020696</v>
      </c>
      <c r="AD23" s="52">
        <f>VLOOKUP($A23,'ADR Raw Data'!$B$6:$BE$43,'ADR Raw Data'!AN$1,FALSE)</f>
        <v>118.667516584523</v>
      </c>
      <c r="AE23" s="52">
        <f>VLOOKUP($A23,'ADR Raw Data'!$B$6:$BE$43,'ADR Raw Data'!AO$1,FALSE)</f>
        <v>121.103905871732</v>
      </c>
      <c r="AF23" s="53">
        <f>VLOOKUP($A23,'ADR Raw Data'!$B$6:$BE$43,'ADR Raw Data'!AP$1,FALSE)</f>
        <v>119.893951708682</v>
      </c>
      <c r="AG23" s="54">
        <f>VLOOKUP($A23,'ADR Raw Data'!$B$6:$BE$43,'ADR Raw Data'!AR$1,FALSE)</f>
        <v>106.21045973692399</v>
      </c>
      <c r="AH23" s="65"/>
      <c r="AI23" s="47">
        <f>VLOOKUP($A23,'ADR Raw Data'!$B$6:$BE$43,'ADR Raw Data'!AT$1,FALSE)</f>
        <v>4.8373749920998002</v>
      </c>
      <c r="AJ23" s="48">
        <f>VLOOKUP($A23,'ADR Raw Data'!$B$6:$BE$43,'ADR Raw Data'!AU$1,FALSE)</f>
        <v>7.3680315654481703</v>
      </c>
      <c r="AK23" s="48">
        <f>VLOOKUP($A23,'ADR Raw Data'!$B$6:$BE$43,'ADR Raw Data'!AV$1,FALSE)</f>
        <v>7.3256098362836699</v>
      </c>
      <c r="AL23" s="48">
        <f>VLOOKUP($A23,'ADR Raw Data'!$B$6:$BE$43,'ADR Raw Data'!AW$1,FALSE)</f>
        <v>7.8256574212476897</v>
      </c>
      <c r="AM23" s="48">
        <f>VLOOKUP($A23,'ADR Raw Data'!$B$6:$BE$43,'ADR Raw Data'!AX$1,FALSE)</f>
        <v>6.5018487831468201</v>
      </c>
      <c r="AN23" s="49">
        <f>VLOOKUP($A23,'ADR Raw Data'!$B$6:$BE$43,'ADR Raw Data'!AY$1,FALSE)</f>
        <v>6.9003248758818501</v>
      </c>
      <c r="AO23" s="48">
        <f>VLOOKUP($A23,'ADR Raw Data'!$B$6:$BE$43,'ADR Raw Data'!BA$1,FALSE)</f>
        <v>5.5231152024346297</v>
      </c>
      <c r="AP23" s="48">
        <f>VLOOKUP($A23,'ADR Raw Data'!$B$6:$BE$43,'ADR Raw Data'!BB$1,FALSE)</f>
        <v>6.4367509610143596</v>
      </c>
      <c r="AQ23" s="49">
        <f>VLOOKUP($A23,'ADR Raw Data'!$B$6:$BE$43,'ADR Raw Data'!BC$1,FALSE)</f>
        <v>5.9856853334627296</v>
      </c>
      <c r="AR23" s="50">
        <f>VLOOKUP($A23,'ADR Raw Data'!$B$6:$BE$43,'ADR Raw Data'!BE$1,FALSE)</f>
        <v>6.3455162320204703</v>
      </c>
      <c r="AT23" s="51">
        <f>VLOOKUP($A23,'RevPAR Raw Data'!$B$6:$BE$43,'RevPAR Raw Data'!AG$1,FALSE)</f>
        <v>38.260688061484103</v>
      </c>
      <c r="AU23" s="52">
        <f>VLOOKUP($A23,'RevPAR Raw Data'!$B$6:$BE$43,'RevPAR Raw Data'!AH$1,FALSE)</f>
        <v>51.201529314015602</v>
      </c>
      <c r="AV23" s="52">
        <f>VLOOKUP($A23,'RevPAR Raw Data'!$B$6:$BE$43,'RevPAR Raw Data'!AI$1,FALSE)</f>
        <v>54.224063327621103</v>
      </c>
      <c r="AW23" s="52">
        <f>VLOOKUP($A23,'RevPAR Raw Data'!$B$6:$BE$43,'RevPAR Raw Data'!AJ$1,FALSE)</f>
        <v>55.973595445811902</v>
      </c>
      <c r="AX23" s="52">
        <f>VLOOKUP($A23,'RevPAR Raw Data'!$B$6:$BE$43,'RevPAR Raw Data'!AK$1,FALSE)</f>
        <v>55.511286545152402</v>
      </c>
      <c r="AY23" s="53">
        <f>VLOOKUP($A23,'RevPAR Raw Data'!$B$6:$BE$43,'RevPAR Raw Data'!AL$1,FALSE)</f>
        <v>51.034232538817001</v>
      </c>
      <c r="AZ23" s="52">
        <f>VLOOKUP($A23,'RevPAR Raw Data'!$B$6:$BE$43,'RevPAR Raw Data'!AN$1,FALSE)</f>
        <v>74.081695876824</v>
      </c>
      <c r="BA23" s="52">
        <f>VLOOKUP($A23,'RevPAR Raw Data'!$B$6:$BE$43,'RevPAR Raw Data'!AO$1,FALSE)</f>
        <v>76.2750078176485</v>
      </c>
      <c r="BB23" s="53">
        <f>VLOOKUP($A23,'RevPAR Raw Data'!$B$6:$BE$43,'RevPAR Raw Data'!AP$1,FALSE)</f>
        <v>75.180915637526894</v>
      </c>
      <c r="BC23" s="54">
        <f>VLOOKUP($A23,'RevPAR Raw Data'!$B$6:$BE$43,'RevPAR Raw Data'!AR$1,FALSE)</f>
        <v>57.944824680246903</v>
      </c>
      <c r="BE23" s="47">
        <f>VLOOKUP($A23,'RevPAR Raw Data'!$B$6:$BE$43,'RevPAR Raw Data'!AT$1,FALSE)</f>
        <v>5.3575131797835596</v>
      </c>
      <c r="BF23" s="48">
        <f>VLOOKUP($A23,'RevPAR Raw Data'!$B$6:$BE$43,'RevPAR Raw Data'!AU$1,FALSE)</f>
        <v>10.0491372858835</v>
      </c>
      <c r="BG23" s="48">
        <f>VLOOKUP($A23,'RevPAR Raw Data'!$B$6:$BE$43,'RevPAR Raw Data'!AV$1,FALSE)</f>
        <v>10.578251674795199</v>
      </c>
      <c r="BH23" s="48">
        <f>VLOOKUP($A23,'RevPAR Raw Data'!$B$6:$BE$43,'RevPAR Raw Data'!AW$1,FALSE)</f>
        <v>15.0077729276961</v>
      </c>
      <c r="BI23" s="48">
        <f>VLOOKUP($A23,'RevPAR Raw Data'!$B$6:$BE$43,'RevPAR Raw Data'!AX$1,FALSE)</f>
        <v>10.954467089025799</v>
      </c>
      <c r="BJ23" s="49">
        <f>VLOOKUP($A23,'RevPAR Raw Data'!$B$6:$BE$43,'RevPAR Raw Data'!AY$1,FALSE)</f>
        <v>10.665836799881999</v>
      </c>
      <c r="BK23" s="48">
        <f>VLOOKUP($A23,'RevPAR Raw Data'!$B$6:$BE$43,'RevPAR Raw Data'!BA$1,FALSE)</f>
        <v>4.94347143771056</v>
      </c>
      <c r="BL23" s="48">
        <f>VLOOKUP($A23,'RevPAR Raw Data'!$B$6:$BE$43,'RevPAR Raw Data'!BB$1,FALSE)</f>
        <v>5.3547236653571497</v>
      </c>
      <c r="BM23" s="49">
        <f>VLOOKUP($A23,'RevPAR Raw Data'!$B$6:$BE$43,'RevPAR Raw Data'!BC$1,FALSE)</f>
        <v>5.1552810227974701</v>
      </c>
      <c r="BN23" s="50">
        <f>VLOOKUP($A23,'RevPAR Raw Data'!$B$6:$BE$43,'RevPAR Raw Data'!BE$1,FALSE)</f>
        <v>8.5284885208712797</v>
      </c>
    </row>
    <row r="24" spans="1:66" x14ac:dyDescent="0.45">
      <c r="A24" s="63" t="s">
        <v>53</v>
      </c>
      <c r="B24" s="47">
        <f>VLOOKUP($A24,'Occupancy Raw Data'!$B$8:$BE$45,'Occupancy Raw Data'!AG$3,FALSE)</f>
        <v>37.248929864998303</v>
      </c>
      <c r="C24" s="48">
        <f>VLOOKUP($A24,'Occupancy Raw Data'!$B$8:$BE$45,'Occupancy Raw Data'!AH$3,FALSE)</f>
        <v>52.9552189660849</v>
      </c>
      <c r="D24" s="48">
        <f>VLOOKUP($A24,'Occupancy Raw Data'!$B$8:$BE$45,'Occupancy Raw Data'!AI$3,FALSE)</f>
        <v>58.4705301284162</v>
      </c>
      <c r="E24" s="48">
        <f>VLOOKUP($A24,'Occupancy Raw Data'!$B$8:$BE$45,'Occupancy Raw Data'!AJ$3,FALSE)</f>
        <v>57.795521896608399</v>
      </c>
      <c r="F24" s="48">
        <f>VLOOKUP($A24,'Occupancy Raw Data'!$B$8:$BE$45,'Occupancy Raw Data'!AK$3,FALSE)</f>
        <v>60.380309515969699</v>
      </c>
      <c r="G24" s="49">
        <f>VLOOKUP($A24,'Occupancy Raw Data'!$B$8:$BE$45,'Occupancy Raw Data'!AL$3,FALSE)</f>
        <v>53.370102074415499</v>
      </c>
      <c r="H24" s="48">
        <f>VLOOKUP($A24,'Occupancy Raw Data'!$B$8:$BE$45,'Occupancy Raw Data'!AN$3,FALSE)</f>
        <v>71.806058610470799</v>
      </c>
      <c r="I24" s="48">
        <f>VLOOKUP($A24,'Occupancy Raw Data'!$B$8:$BE$45,'Occupancy Raw Data'!AO$3,FALSE)</f>
        <v>63.607178136318701</v>
      </c>
      <c r="J24" s="49">
        <f>VLOOKUP($A24,'Occupancy Raw Data'!$B$8:$BE$45,'Occupancy Raw Data'!AP$3,FALSE)</f>
        <v>67.706618373394704</v>
      </c>
      <c r="K24" s="50">
        <f>VLOOKUP($A24,'Occupancy Raw Data'!$B$8:$BE$45,'Occupancy Raw Data'!AR$3,FALSE)</f>
        <v>57.466249588409603</v>
      </c>
      <c r="M24" s="47">
        <f>VLOOKUP($A24,'Occupancy Raw Data'!$B$8:$BE$45,'Occupancy Raw Data'!AT$3,FALSE)</f>
        <v>-8.8732915800123102</v>
      </c>
      <c r="N24" s="48">
        <f>VLOOKUP($A24,'Occupancy Raw Data'!$B$8:$BE$45,'Occupancy Raw Data'!AU$3,FALSE)</f>
        <v>-7.4909864324897404</v>
      </c>
      <c r="O24" s="48">
        <f>VLOOKUP($A24,'Occupancy Raw Data'!$B$8:$BE$45,'Occupancy Raw Data'!AV$3,FALSE)</f>
        <v>-4.0741990777171804</v>
      </c>
      <c r="P24" s="48">
        <f>VLOOKUP($A24,'Occupancy Raw Data'!$B$8:$BE$45,'Occupancy Raw Data'!AW$3,FALSE)</f>
        <v>-2.72089826499833</v>
      </c>
      <c r="Q24" s="48">
        <f>VLOOKUP($A24,'Occupancy Raw Data'!$B$8:$BE$45,'Occupancy Raw Data'!AX$3,FALSE)</f>
        <v>6.25062217151258</v>
      </c>
      <c r="R24" s="49">
        <f>VLOOKUP($A24,'Occupancy Raw Data'!$B$8:$BE$45,'Occupancy Raw Data'!AY$3,FALSE)</f>
        <v>-3.0739299516276302</v>
      </c>
      <c r="S24" s="48">
        <f>VLOOKUP($A24,'Occupancy Raw Data'!$B$8:$BE$45,'Occupancy Raw Data'!BA$3,FALSE)</f>
        <v>6.6698610417817799</v>
      </c>
      <c r="T24" s="48">
        <f>VLOOKUP($A24,'Occupancy Raw Data'!$B$8:$BE$45,'Occupancy Raw Data'!BB$3,FALSE)</f>
        <v>3.97716808213631</v>
      </c>
      <c r="U24" s="49">
        <f>VLOOKUP($A24,'Occupancy Raw Data'!$B$8:$BE$45,'Occupancy Raw Data'!BC$3,FALSE)</f>
        <v>5.3878714682603199</v>
      </c>
      <c r="V24" s="50">
        <f>VLOOKUP($A24,'Occupancy Raw Data'!$B$8:$BE$45,'Occupancy Raw Data'!BE$3,FALSE)</f>
        <v>-0.38138527239883202</v>
      </c>
      <c r="X24" s="51">
        <f>VLOOKUP($A24,'ADR Raw Data'!$B$6:$BE$43,'ADR Raw Data'!AG$1,FALSE)</f>
        <v>95.770174585635303</v>
      </c>
      <c r="Y24" s="52">
        <f>VLOOKUP($A24,'ADR Raw Data'!$B$6:$BE$43,'ADR Raw Data'!AH$1,FALSE)</f>
        <v>104.335216850614</v>
      </c>
      <c r="Z24" s="52">
        <f>VLOOKUP($A24,'ADR Raw Data'!$B$6:$BE$43,'ADR Raw Data'!AI$1,FALSE)</f>
        <v>106.33479234126401</v>
      </c>
      <c r="AA24" s="52">
        <f>VLOOKUP($A24,'ADR Raw Data'!$B$6:$BE$43,'ADR Raw Data'!AJ$1,FALSE)</f>
        <v>105.94099131177801</v>
      </c>
      <c r="AB24" s="52">
        <f>VLOOKUP($A24,'ADR Raw Data'!$B$6:$BE$43,'ADR Raw Data'!AK$1,FALSE)</f>
        <v>116.279116564417</v>
      </c>
      <c r="AC24" s="53">
        <f>VLOOKUP($A24,'ADR Raw Data'!$B$6:$BE$43,'ADR Raw Data'!AL$1,FALSE)</f>
        <v>106.62811302711501</v>
      </c>
      <c r="AD24" s="52">
        <f>VLOOKUP($A24,'ADR Raw Data'!$B$6:$BE$43,'ADR Raw Data'!AN$1,FALSE)</f>
        <v>139.64176544766701</v>
      </c>
      <c r="AE24" s="52">
        <f>VLOOKUP($A24,'ADR Raw Data'!$B$6:$BE$43,'ADR Raw Data'!AO$1,FALSE)</f>
        <v>130.92818170052999</v>
      </c>
      <c r="AF24" s="53">
        <f>VLOOKUP($A24,'ADR Raw Data'!$B$6:$BE$43,'ADR Raw Data'!AP$1,FALSE)</f>
        <v>135.54876474164101</v>
      </c>
      <c r="AG24" s="54">
        <f>VLOOKUP($A24,'ADR Raw Data'!$B$6:$BE$43,'ADR Raw Data'!AR$1,FALSE)</f>
        <v>116.363613890764</v>
      </c>
      <c r="AH24" s="65"/>
      <c r="AI24" s="47">
        <f>VLOOKUP($A24,'ADR Raw Data'!$B$6:$BE$43,'ADR Raw Data'!AT$1,FALSE)</f>
        <v>-1.3479780128583501</v>
      </c>
      <c r="AJ24" s="48">
        <f>VLOOKUP($A24,'ADR Raw Data'!$B$6:$BE$43,'ADR Raw Data'!AU$1,FALSE)</f>
        <v>0.93172932953297605</v>
      </c>
      <c r="AK24" s="48">
        <f>VLOOKUP($A24,'ADR Raw Data'!$B$6:$BE$43,'ADR Raw Data'!AV$1,FALSE)</f>
        <v>1.67328084813574</v>
      </c>
      <c r="AL24" s="48">
        <f>VLOOKUP($A24,'ADR Raw Data'!$B$6:$BE$43,'ADR Raw Data'!AW$1,FALSE)</f>
        <v>0.81490351005786599</v>
      </c>
      <c r="AM24" s="48">
        <f>VLOOKUP($A24,'ADR Raw Data'!$B$6:$BE$43,'ADR Raw Data'!AX$1,FALSE)</f>
        <v>10.993810705014299</v>
      </c>
      <c r="AN24" s="49">
        <f>VLOOKUP($A24,'ADR Raw Data'!$B$6:$BE$43,'ADR Raw Data'!AY$1,FALSE)</f>
        <v>3.1592537654580699</v>
      </c>
      <c r="AO24" s="48">
        <f>VLOOKUP($A24,'ADR Raw Data'!$B$6:$BE$43,'ADR Raw Data'!BA$1,FALSE)</f>
        <v>11.603028451613699</v>
      </c>
      <c r="AP24" s="48">
        <f>VLOOKUP($A24,'ADR Raw Data'!$B$6:$BE$43,'ADR Raw Data'!BB$1,FALSE)</f>
        <v>7.3412970405246796</v>
      </c>
      <c r="AQ24" s="49">
        <f>VLOOKUP($A24,'ADR Raw Data'!$B$6:$BE$43,'ADR Raw Data'!BC$1,FALSE)</f>
        <v>9.6460251966875905</v>
      </c>
      <c r="AR24" s="50">
        <f>VLOOKUP($A24,'ADR Raw Data'!$B$6:$BE$43,'ADR Raw Data'!BE$1,FALSE)</f>
        <v>5.9683491605900798</v>
      </c>
      <c r="AT24" s="51">
        <f>VLOOKUP($A24,'RevPAR Raw Data'!$B$6:$BE$43,'RevPAR Raw Data'!AG$1,FALSE)</f>
        <v>35.673365162989697</v>
      </c>
      <c r="AU24" s="52">
        <f>VLOOKUP($A24,'RevPAR Raw Data'!$B$6:$BE$43,'RevPAR Raw Data'!AH$1,FALSE)</f>
        <v>55.250942541982198</v>
      </c>
      <c r="AV24" s="52">
        <f>VLOOKUP($A24,'RevPAR Raw Data'!$B$6:$BE$43,'RevPAR Raw Data'!AI$1,FALSE)</f>
        <v>62.174516792887701</v>
      </c>
      <c r="AW24" s="52">
        <f>VLOOKUP($A24,'RevPAR Raw Data'!$B$6:$BE$43,'RevPAR Raw Data'!AJ$1,FALSE)</f>
        <v>61.2291488310833</v>
      </c>
      <c r="AX24" s="52">
        <f>VLOOKUP($A24,'RevPAR Raw Data'!$B$6:$BE$43,'RevPAR Raw Data'!AK$1,FALSE)</f>
        <v>70.209690484030205</v>
      </c>
      <c r="AY24" s="53">
        <f>VLOOKUP($A24,'RevPAR Raw Data'!$B$6:$BE$43,'RevPAR Raw Data'!AL$1,FALSE)</f>
        <v>56.907532762594599</v>
      </c>
      <c r="AZ24" s="52">
        <f>VLOOKUP($A24,'RevPAR Raw Data'!$B$6:$BE$43,'RevPAR Raw Data'!AN$1,FALSE)</f>
        <v>100.27124794204801</v>
      </c>
      <c r="BA24" s="52">
        <f>VLOOKUP($A24,'RevPAR Raw Data'!$B$6:$BE$43,'RevPAR Raw Data'!AO$1,FALSE)</f>
        <v>83.279721764899506</v>
      </c>
      <c r="BB24" s="53">
        <f>VLOOKUP($A24,'RevPAR Raw Data'!$B$6:$BE$43,'RevPAR Raw Data'!AP$1,FALSE)</f>
        <v>91.775484853473799</v>
      </c>
      <c r="BC24" s="54">
        <f>VLOOKUP($A24,'RevPAR Raw Data'!$B$6:$BE$43,'RevPAR Raw Data'!AR$1,FALSE)</f>
        <v>66.869804788560103</v>
      </c>
      <c r="BE24" s="47">
        <f>VLOOKUP($A24,'RevPAR Raw Data'!$B$6:$BE$43,'RevPAR Raw Data'!AT$1,FALSE)</f>
        <v>-10.101659573355199</v>
      </c>
      <c r="BF24" s="48">
        <f>VLOOKUP($A24,'RevPAR Raw Data'!$B$6:$BE$43,'RevPAR Raw Data'!AU$1,FALSE)</f>
        <v>-6.6290528206196102</v>
      </c>
      <c r="BG24" s="48">
        <f>VLOOKUP($A24,'RevPAR Raw Data'!$B$6:$BE$43,'RevPAR Raw Data'!AV$1,FALSE)</f>
        <v>-2.4690910224637999</v>
      </c>
      <c r="BH24" s="48">
        <f>VLOOKUP($A24,'RevPAR Raw Data'!$B$6:$BE$43,'RevPAR Raw Data'!AW$1,FALSE)</f>
        <v>-1.9281674504070401</v>
      </c>
      <c r="BI24" s="48">
        <f>VLOOKUP($A24,'RevPAR Raw Data'!$B$6:$BE$43,'RevPAR Raw Data'!AX$1,FALSE)</f>
        <v>17.9316144459487</v>
      </c>
      <c r="BJ24" s="49">
        <f>VLOOKUP($A24,'RevPAR Raw Data'!$B$6:$BE$43,'RevPAR Raw Data'!AY$1,FALSE)</f>
        <v>-1.1789433913896001E-2</v>
      </c>
      <c r="BK24" s="48">
        <f>VLOOKUP($A24,'RevPAR Raw Data'!$B$6:$BE$43,'RevPAR Raw Data'!BA$1,FALSE)</f>
        <v>19.046795367756602</v>
      </c>
      <c r="BL24" s="48">
        <f>VLOOKUP($A24,'RevPAR Raw Data'!$B$6:$BE$43,'RevPAR Raw Data'!BB$1,FALSE)</f>
        <v>11.6104408453715</v>
      </c>
      <c r="BM24" s="49">
        <f>VLOOKUP($A24,'RevPAR Raw Data'!$B$6:$BE$43,'RevPAR Raw Data'!BC$1,FALSE)</f>
        <v>15.553612104341401</v>
      </c>
      <c r="BN24" s="50">
        <f>VLOOKUP($A24,'RevPAR Raw Data'!$B$6:$BE$43,'RevPAR Raw Data'!BE$1,FALSE)</f>
        <v>5.5642014834874196</v>
      </c>
    </row>
    <row r="25" spans="1:66" x14ac:dyDescent="0.45">
      <c r="A25" s="63" t="s">
        <v>52</v>
      </c>
      <c r="B25" s="47">
        <f>VLOOKUP($A25,'Occupancy Raw Data'!$B$8:$BE$45,'Occupancy Raw Data'!AG$3,FALSE)</f>
        <v>40.120810600155799</v>
      </c>
      <c r="C25" s="48">
        <f>VLOOKUP($A25,'Occupancy Raw Data'!$B$8:$BE$45,'Occupancy Raw Data'!AH$3,FALSE)</f>
        <v>47.627630553390397</v>
      </c>
      <c r="D25" s="48">
        <f>VLOOKUP($A25,'Occupancy Raw Data'!$B$8:$BE$45,'Occupancy Raw Data'!AI$3,FALSE)</f>
        <v>49.644388152766901</v>
      </c>
      <c r="E25" s="48">
        <f>VLOOKUP($A25,'Occupancy Raw Data'!$B$8:$BE$45,'Occupancy Raw Data'!AJ$3,FALSE)</f>
        <v>52.8546375681995</v>
      </c>
      <c r="F25" s="48">
        <f>VLOOKUP($A25,'Occupancy Raw Data'!$B$8:$BE$45,'Occupancy Raw Data'!AK$3,FALSE)</f>
        <v>55.110093530787204</v>
      </c>
      <c r="G25" s="49">
        <f>VLOOKUP($A25,'Occupancy Raw Data'!$B$8:$BE$45,'Occupancy Raw Data'!AL$3,FALSE)</f>
        <v>49.07151208106</v>
      </c>
      <c r="H25" s="48">
        <f>VLOOKUP($A25,'Occupancy Raw Data'!$B$8:$BE$45,'Occupancy Raw Data'!AN$3,FALSE)</f>
        <v>70.849571317225198</v>
      </c>
      <c r="I25" s="48">
        <f>VLOOKUP($A25,'Occupancy Raw Data'!$B$8:$BE$45,'Occupancy Raw Data'!AO$3,FALSE)</f>
        <v>68.971579255786594</v>
      </c>
      <c r="J25" s="49">
        <f>VLOOKUP($A25,'Occupancy Raw Data'!$B$8:$BE$45,'Occupancy Raw Data'!AP$3,FALSE)</f>
        <v>69.911720236063005</v>
      </c>
      <c r="K25" s="50">
        <f>VLOOKUP($A25,'Occupancy Raw Data'!$B$8:$BE$45,'Occupancy Raw Data'!AR$3,FALSE)</f>
        <v>55.020675828077302</v>
      </c>
      <c r="M25" s="47">
        <f>VLOOKUP($A25,'Occupancy Raw Data'!$B$8:$BE$45,'Occupancy Raw Data'!AT$3,FALSE)</f>
        <v>8.6406747842700895</v>
      </c>
      <c r="N25" s="48">
        <f>VLOOKUP($A25,'Occupancy Raw Data'!$B$8:$BE$45,'Occupancy Raw Data'!AU$3,FALSE)</f>
        <v>5.8048044771649696</v>
      </c>
      <c r="O25" s="48">
        <f>VLOOKUP($A25,'Occupancy Raw Data'!$B$8:$BE$45,'Occupancy Raw Data'!AV$3,FALSE)</f>
        <v>3.7586926965550802</v>
      </c>
      <c r="P25" s="48">
        <f>VLOOKUP($A25,'Occupancy Raw Data'!$B$8:$BE$45,'Occupancy Raw Data'!AW$3,FALSE)</f>
        <v>6.8022809354460199</v>
      </c>
      <c r="Q25" s="48">
        <f>VLOOKUP($A25,'Occupancy Raw Data'!$B$8:$BE$45,'Occupancy Raw Data'!AX$3,FALSE)</f>
        <v>5.9055178171711598</v>
      </c>
      <c r="R25" s="49">
        <f>VLOOKUP($A25,'Occupancy Raw Data'!$B$8:$BE$45,'Occupancy Raw Data'!AY$3,FALSE)</f>
        <v>6.0703901638384803</v>
      </c>
      <c r="S25" s="48">
        <f>VLOOKUP($A25,'Occupancy Raw Data'!$B$8:$BE$45,'Occupancy Raw Data'!BA$3,FALSE)</f>
        <v>5.85291036155032</v>
      </c>
      <c r="T25" s="48">
        <f>VLOOKUP($A25,'Occupancy Raw Data'!$B$8:$BE$45,'Occupancy Raw Data'!BB$3,FALSE)</f>
        <v>6.4180468354529001</v>
      </c>
      <c r="U25" s="49">
        <f>VLOOKUP($A25,'Occupancy Raw Data'!$B$8:$BE$45,'Occupancy Raw Data'!BC$3,FALSE)</f>
        <v>6.1326693289980598</v>
      </c>
      <c r="V25" s="50">
        <f>VLOOKUP($A25,'Occupancy Raw Data'!$B$8:$BE$45,'Occupancy Raw Data'!BE$3,FALSE)</f>
        <v>6.1029611247846898</v>
      </c>
      <c r="X25" s="51">
        <f>VLOOKUP($A25,'ADR Raw Data'!$B$6:$BE$43,'ADR Raw Data'!AG$1,FALSE)</f>
        <v>92.064158572122295</v>
      </c>
      <c r="Y25" s="52">
        <f>VLOOKUP($A25,'ADR Raw Data'!$B$6:$BE$43,'ADR Raw Data'!AH$1,FALSE)</f>
        <v>92.122301319423102</v>
      </c>
      <c r="Z25" s="52">
        <f>VLOOKUP($A25,'ADR Raw Data'!$B$6:$BE$43,'ADR Raw Data'!AI$1,FALSE)</f>
        <v>92.111435580413996</v>
      </c>
      <c r="AA25" s="52">
        <f>VLOOKUP($A25,'ADR Raw Data'!$B$6:$BE$43,'ADR Raw Data'!AJ$1,FALSE)</f>
        <v>94.677620276497606</v>
      </c>
      <c r="AB25" s="52">
        <f>VLOOKUP($A25,'ADR Raw Data'!$B$6:$BE$43,'ADR Raw Data'!AK$1,FALSE)</f>
        <v>100.515843719614</v>
      </c>
      <c r="AC25" s="53">
        <f>VLOOKUP($A25,'ADR Raw Data'!$B$6:$BE$43,'ADR Raw Data'!AL$1,FALSE)</f>
        <v>94.546344034784596</v>
      </c>
      <c r="AD25" s="52">
        <f>VLOOKUP($A25,'ADR Raw Data'!$B$6:$BE$43,'ADR Raw Data'!AN$1,FALSE)</f>
        <v>131.268346397139</v>
      </c>
      <c r="AE25" s="52">
        <f>VLOOKUP($A25,'ADR Raw Data'!$B$6:$BE$43,'ADR Raw Data'!AO$1,FALSE)</f>
        <v>132.66076819597799</v>
      </c>
      <c r="AF25" s="53">
        <f>VLOOKUP($A25,'ADR Raw Data'!$B$6:$BE$43,'ADR Raw Data'!AP$1,FALSE)</f>
        <v>131.954357471745</v>
      </c>
      <c r="AG25" s="54">
        <f>VLOOKUP($A25,'ADR Raw Data'!$B$6:$BE$43,'ADR Raw Data'!AR$1,FALSE)</f>
        <v>108.11517973049899</v>
      </c>
      <c r="AI25" s="47">
        <f>VLOOKUP($A25,'ADR Raw Data'!$B$6:$BE$43,'ADR Raw Data'!AT$1,FALSE)</f>
        <v>6.1495690377782299</v>
      </c>
      <c r="AJ25" s="48">
        <f>VLOOKUP($A25,'ADR Raw Data'!$B$6:$BE$43,'ADR Raw Data'!AU$1,FALSE)</f>
        <v>6.5021109571515296</v>
      </c>
      <c r="AK25" s="48">
        <f>VLOOKUP($A25,'ADR Raw Data'!$B$6:$BE$43,'ADR Raw Data'!AV$1,FALSE)</f>
        <v>5.3118219533523598</v>
      </c>
      <c r="AL25" s="48">
        <f>VLOOKUP($A25,'ADR Raw Data'!$B$6:$BE$43,'ADR Raw Data'!AW$1,FALSE)</f>
        <v>6.0055088292441203</v>
      </c>
      <c r="AM25" s="48">
        <f>VLOOKUP($A25,'ADR Raw Data'!$B$6:$BE$43,'ADR Raw Data'!AX$1,FALSE)</f>
        <v>6.6909220482724301</v>
      </c>
      <c r="AN25" s="49">
        <f>VLOOKUP($A25,'ADR Raw Data'!$B$6:$BE$43,'ADR Raw Data'!AY$1,FALSE)</f>
        <v>6.1446849347202201</v>
      </c>
      <c r="AO25" s="48">
        <f>VLOOKUP($A25,'ADR Raw Data'!$B$6:$BE$43,'ADR Raw Data'!BA$1,FALSE)</f>
        <v>11.8194104946179</v>
      </c>
      <c r="AP25" s="48">
        <f>VLOOKUP($A25,'ADR Raw Data'!$B$6:$BE$43,'ADR Raw Data'!BB$1,FALSE)</f>
        <v>10.9727806096015</v>
      </c>
      <c r="AQ25" s="49">
        <f>VLOOKUP($A25,'ADR Raw Data'!$B$6:$BE$43,'ADR Raw Data'!BC$1,FALSE)</f>
        <v>11.399914543810301</v>
      </c>
      <c r="AR25" s="50">
        <f>VLOOKUP($A25,'ADR Raw Data'!$B$6:$BE$43,'ADR Raw Data'!BE$1,FALSE)</f>
        <v>8.4220803192347802</v>
      </c>
      <c r="AT25" s="51">
        <f>VLOOKUP($A25,'RevPAR Raw Data'!$B$6:$BE$43,'RevPAR Raw Data'!AG$1,FALSE)</f>
        <v>36.936886691348398</v>
      </c>
      <c r="AU25" s="52">
        <f>VLOOKUP($A25,'RevPAR Raw Data'!$B$6:$BE$43,'RevPAR Raw Data'!AH$1,FALSE)</f>
        <v>43.875669329696002</v>
      </c>
      <c r="AV25" s="52">
        <f>VLOOKUP($A25,'RevPAR Raw Data'!$B$6:$BE$43,'RevPAR Raw Data'!AI$1,FALSE)</f>
        <v>45.728158612626601</v>
      </c>
      <c r="AW25" s="52">
        <f>VLOOKUP($A25,'RevPAR Raw Data'!$B$6:$BE$43,'RevPAR Raw Data'!AJ$1,FALSE)</f>
        <v>50.041513055339003</v>
      </c>
      <c r="AX25" s="52">
        <f>VLOOKUP($A25,'RevPAR Raw Data'!$B$6:$BE$43,'RevPAR Raw Data'!AK$1,FALSE)</f>
        <v>55.394375487139499</v>
      </c>
      <c r="AY25" s="53">
        <f>VLOOKUP($A25,'RevPAR Raw Data'!$B$6:$BE$43,'RevPAR Raw Data'!AL$1,FALSE)</f>
        <v>46.395320635229901</v>
      </c>
      <c r="AZ25" s="52">
        <f>VLOOKUP($A25,'RevPAR Raw Data'!$B$6:$BE$43,'RevPAR Raw Data'!AN$1,FALSE)</f>
        <v>93.003060697583706</v>
      </c>
      <c r="BA25" s="52">
        <f>VLOOKUP($A25,'RevPAR Raw Data'!$B$6:$BE$43,'RevPAR Raw Data'!AO$1,FALSE)</f>
        <v>91.498226877624703</v>
      </c>
      <c r="BB25" s="53">
        <f>VLOOKUP($A25,'RevPAR Raw Data'!$B$6:$BE$43,'RevPAR Raw Data'!AP$1,FALSE)</f>
        <v>92.251561234941207</v>
      </c>
      <c r="BC25" s="54">
        <f>VLOOKUP($A25,'RevPAR Raw Data'!$B$6:$BE$43,'RevPAR Raw Data'!AR$1,FALSE)</f>
        <v>59.4857025604611</v>
      </c>
      <c r="BE25" s="47">
        <f>VLOOKUP($A25,'RevPAR Raw Data'!$B$6:$BE$43,'RevPAR Raw Data'!AT$1,FALSE)</f>
        <v>15.321608083236899</v>
      </c>
      <c r="BF25" s="48">
        <f>VLOOKUP($A25,'RevPAR Raw Data'!$B$6:$BE$43,'RevPAR Raw Data'!AU$1,FALSE)</f>
        <v>12.684350262267399</v>
      </c>
      <c r="BG25" s="48">
        <f>VLOOKUP($A25,'RevPAR Raw Data'!$B$6:$BE$43,'RevPAR Raw Data'!AV$1,FALSE)</f>
        <v>9.27016971372211</v>
      </c>
      <c r="BH25" s="48">
        <f>VLOOKUP($A25,'RevPAR Raw Data'!$B$6:$BE$43,'RevPAR Raw Data'!AW$1,FALSE)</f>
        <v>13.2163013468583</v>
      </c>
      <c r="BI25" s="48">
        <f>VLOOKUP($A25,'RevPAR Raw Data'!$B$6:$BE$43,'RevPAR Raw Data'!AX$1,FALSE)</f>
        <v>12.9915734591373</v>
      </c>
      <c r="BJ25" s="49">
        <f>VLOOKUP($A25,'RevPAR Raw Data'!$B$6:$BE$43,'RevPAR Raw Data'!AY$1,FALSE)</f>
        <v>12.588081448434799</v>
      </c>
      <c r="BK25" s="48">
        <f>VLOOKUP($A25,'RevPAR Raw Data'!$B$6:$BE$43,'RevPAR Raw Data'!BA$1,FALSE)</f>
        <v>18.364100357681899</v>
      </c>
      <c r="BL25" s="48">
        <f>VLOOKUP($A25,'RevPAR Raw Data'!$B$6:$BE$43,'RevPAR Raw Data'!BB$1,FALSE)</f>
        <v>18.095065643730099</v>
      </c>
      <c r="BM25" s="49">
        <f>VLOOKUP($A25,'RevPAR Raw Data'!$B$6:$BE$43,'RevPAR Raw Data'!BC$1,FALSE)</f>
        <v>18.231702935568599</v>
      </c>
      <c r="BN25" s="50">
        <f>VLOOKUP($A25,'RevPAR Raw Data'!$B$6:$BE$43,'RevPAR Raw Data'!BE$1,FALSE)</f>
        <v>15.0390377318005</v>
      </c>
    </row>
    <row r="26" spans="1:66" x14ac:dyDescent="0.45">
      <c r="A26" s="63" t="s">
        <v>51</v>
      </c>
      <c r="B26" s="47">
        <f>VLOOKUP($A26,'Occupancy Raw Data'!$B$8:$BE$45,'Occupancy Raw Data'!AG$3,FALSE)</f>
        <v>44.399306189519798</v>
      </c>
      <c r="C26" s="48">
        <f>VLOOKUP($A26,'Occupancy Raw Data'!$B$8:$BE$45,'Occupancy Raw Data'!AH$3,FALSE)</f>
        <v>55.422676647799797</v>
      </c>
      <c r="D26" s="48">
        <f>VLOOKUP($A26,'Occupancy Raw Data'!$B$8:$BE$45,'Occupancy Raw Data'!AI$3,FALSE)</f>
        <v>57.718641592112398</v>
      </c>
      <c r="E26" s="48">
        <f>VLOOKUP($A26,'Occupancy Raw Data'!$B$8:$BE$45,'Occupancy Raw Data'!AJ$3,FALSE)</f>
        <v>59.8867993427058</v>
      </c>
      <c r="F26" s="48">
        <f>VLOOKUP($A26,'Occupancy Raw Data'!$B$8:$BE$45,'Occupancy Raw Data'!AK$3,FALSE)</f>
        <v>62.716815775059302</v>
      </c>
      <c r="G26" s="49">
        <f>VLOOKUP($A26,'Occupancy Raw Data'!$B$8:$BE$45,'Occupancy Raw Data'!AL$3,FALSE)</f>
        <v>56.028847909439399</v>
      </c>
      <c r="H26" s="48">
        <f>VLOOKUP($A26,'Occupancy Raw Data'!$B$8:$BE$45,'Occupancy Raw Data'!AN$3,FALSE)</f>
        <v>69.677743290122294</v>
      </c>
      <c r="I26" s="48">
        <f>VLOOKUP($A26,'Occupancy Raw Data'!$B$8:$BE$45,'Occupancy Raw Data'!AO$3,FALSE)</f>
        <v>69.823808654372797</v>
      </c>
      <c r="J26" s="49">
        <f>VLOOKUP($A26,'Occupancy Raw Data'!$B$8:$BE$45,'Occupancy Raw Data'!AP$3,FALSE)</f>
        <v>69.750775972247496</v>
      </c>
      <c r="K26" s="50">
        <f>VLOOKUP($A26,'Occupancy Raw Data'!$B$8:$BE$45,'Occupancy Raw Data'!AR$3,FALSE)</f>
        <v>59.949398784527503</v>
      </c>
      <c r="M26" s="47">
        <f>VLOOKUP($A26,'Occupancy Raw Data'!$B$8:$BE$45,'Occupancy Raw Data'!AT$3,FALSE)</f>
        <v>13.5878769354648</v>
      </c>
      <c r="N26" s="48">
        <f>VLOOKUP($A26,'Occupancy Raw Data'!$B$8:$BE$45,'Occupancy Raw Data'!AU$3,FALSE)</f>
        <v>15.7952322240981</v>
      </c>
      <c r="O26" s="48">
        <f>VLOOKUP($A26,'Occupancy Raw Data'!$B$8:$BE$45,'Occupancy Raw Data'!AV$3,FALSE)</f>
        <v>14.188120985541399</v>
      </c>
      <c r="P26" s="48">
        <f>VLOOKUP($A26,'Occupancy Raw Data'!$B$8:$BE$45,'Occupancy Raw Data'!AW$3,FALSE)</f>
        <v>17.272475832575001</v>
      </c>
      <c r="Q26" s="48">
        <f>VLOOKUP($A26,'Occupancy Raw Data'!$B$8:$BE$45,'Occupancy Raw Data'!AX$3,FALSE)</f>
        <v>15.2421489866715</v>
      </c>
      <c r="R26" s="49">
        <f>VLOOKUP($A26,'Occupancy Raw Data'!$B$8:$BE$45,'Occupancy Raw Data'!AY$3,FALSE)</f>
        <v>15.292412144159</v>
      </c>
      <c r="S26" s="48">
        <f>VLOOKUP($A26,'Occupancy Raw Data'!$B$8:$BE$45,'Occupancy Raw Data'!BA$3,FALSE)</f>
        <v>6.0224495048189501</v>
      </c>
      <c r="T26" s="48">
        <f>VLOOKUP($A26,'Occupancy Raw Data'!$B$8:$BE$45,'Occupancy Raw Data'!BB$3,FALSE)</f>
        <v>7.0005480794911099</v>
      </c>
      <c r="U26" s="49">
        <f>VLOOKUP($A26,'Occupancy Raw Data'!$B$8:$BE$45,'Occupancy Raw Data'!BC$3,FALSE)</f>
        <v>6.5097653660093604</v>
      </c>
      <c r="V26" s="50">
        <f>VLOOKUP($A26,'Occupancy Raw Data'!$B$8:$BE$45,'Occupancy Raw Data'!BE$3,FALSE)</f>
        <v>12.2163969529279</v>
      </c>
      <c r="X26" s="51">
        <f>VLOOKUP($A26,'ADR Raw Data'!$B$6:$BE$43,'ADR Raw Data'!AG$1,FALSE)</f>
        <v>94.155075562866202</v>
      </c>
      <c r="Y26" s="52">
        <f>VLOOKUP($A26,'ADR Raw Data'!$B$6:$BE$43,'ADR Raw Data'!AH$1,FALSE)</f>
        <v>97.782290396969103</v>
      </c>
      <c r="Z26" s="52">
        <f>VLOOKUP($A26,'ADR Raw Data'!$B$6:$BE$43,'ADR Raw Data'!AI$1,FALSE)</f>
        <v>99.188932384341598</v>
      </c>
      <c r="AA26" s="52">
        <f>VLOOKUP($A26,'ADR Raw Data'!$B$6:$BE$43,'ADR Raw Data'!AJ$1,FALSE)</f>
        <v>100.18732469512101</v>
      </c>
      <c r="AB26" s="52">
        <f>VLOOKUP($A26,'ADR Raw Data'!$B$6:$BE$43,'ADR Raw Data'!AK$1,FALSE)</f>
        <v>104.231294759825</v>
      </c>
      <c r="AC26" s="53">
        <f>VLOOKUP($A26,'ADR Raw Data'!$B$6:$BE$43,'ADR Raw Data'!AL$1,FALSE)</f>
        <v>99.455123179196406</v>
      </c>
      <c r="AD26" s="52">
        <f>VLOOKUP($A26,'ADR Raw Data'!$B$6:$BE$43,'ADR Raw Data'!AN$1,FALSE)</f>
        <v>119.887226334752</v>
      </c>
      <c r="AE26" s="52">
        <f>VLOOKUP($A26,'ADR Raw Data'!$B$6:$BE$43,'ADR Raw Data'!AO$1,FALSE)</f>
        <v>122.33122899915</v>
      </c>
      <c r="AF26" s="53">
        <f>VLOOKUP($A26,'ADR Raw Data'!$B$6:$BE$43,'ADR Raw Data'!AP$1,FALSE)</f>
        <v>121.11050716576101</v>
      </c>
      <c r="AG26" s="54">
        <f>VLOOKUP($A26,'ADR Raw Data'!$B$6:$BE$43,'ADR Raw Data'!AR$1,FALSE)</f>
        <v>106.653955469021</v>
      </c>
      <c r="AI26" s="47">
        <f>VLOOKUP($A26,'ADR Raw Data'!$B$6:$BE$43,'ADR Raw Data'!AT$1,FALSE)</f>
        <v>10.044850625488801</v>
      </c>
      <c r="AJ26" s="48">
        <f>VLOOKUP($A26,'ADR Raw Data'!$B$6:$BE$43,'ADR Raw Data'!AU$1,FALSE)</f>
        <v>12.275165056552</v>
      </c>
      <c r="AK26" s="48">
        <f>VLOOKUP($A26,'ADR Raw Data'!$B$6:$BE$43,'ADR Raw Data'!AV$1,FALSE)</f>
        <v>14.4161006307425</v>
      </c>
      <c r="AL26" s="48">
        <f>VLOOKUP($A26,'ADR Raw Data'!$B$6:$BE$43,'ADR Raw Data'!AW$1,FALSE)</f>
        <v>14.5807407715912</v>
      </c>
      <c r="AM26" s="48">
        <f>VLOOKUP($A26,'ADR Raw Data'!$B$6:$BE$43,'ADR Raw Data'!AX$1,FALSE)</f>
        <v>13.7951547158896</v>
      </c>
      <c r="AN26" s="49">
        <f>VLOOKUP($A26,'ADR Raw Data'!$B$6:$BE$43,'ADR Raw Data'!AY$1,FALSE)</f>
        <v>13.218309852405801</v>
      </c>
      <c r="AO26" s="48">
        <f>VLOOKUP($A26,'ADR Raw Data'!$B$6:$BE$43,'ADR Raw Data'!BA$1,FALSE)</f>
        <v>12.947610001010499</v>
      </c>
      <c r="AP26" s="48">
        <f>VLOOKUP($A26,'ADR Raw Data'!$B$6:$BE$43,'ADR Raw Data'!BB$1,FALSE)</f>
        <v>13.2215175679888</v>
      </c>
      <c r="AQ26" s="49">
        <f>VLOOKUP($A26,'ADR Raw Data'!$B$6:$BE$43,'ADR Raw Data'!BC$1,FALSE)</f>
        <v>13.090533712248201</v>
      </c>
      <c r="AR26" s="50">
        <f>VLOOKUP($A26,'ADR Raw Data'!$B$6:$BE$43,'ADR Raw Data'!BE$1,FALSE)</f>
        <v>12.7598565905896</v>
      </c>
      <c r="AT26" s="51">
        <f>VLOOKUP($A26,'RevPAR Raw Data'!$B$6:$BE$43,'RevPAR Raw Data'!AG$1,FALSE)</f>
        <v>41.804200292130702</v>
      </c>
      <c r="AU26" s="52">
        <f>VLOOKUP($A26,'RevPAR Raw Data'!$B$6:$BE$43,'RevPAR Raw Data'!AH$1,FALSE)</f>
        <v>54.193562625524898</v>
      </c>
      <c r="AV26" s="52">
        <f>VLOOKUP($A26,'RevPAR Raw Data'!$B$6:$BE$43,'RevPAR Raw Data'!AI$1,FALSE)</f>
        <v>57.250504381960901</v>
      </c>
      <c r="AW26" s="52">
        <f>VLOOKUP($A26,'RevPAR Raw Data'!$B$6:$BE$43,'RevPAR Raw Data'!AJ$1,FALSE)</f>
        <v>59.998982106992798</v>
      </c>
      <c r="AX26" s="52">
        <f>VLOOKUP($A26,'RevPAR Raw Data'!$B$6:$BE$43,'RevPAR Raw Data'!AK$1,FALSE)</f>
        <v>65.370549114478706</v>
      </c>
      <c r="AY26" s="53">
        <f>VLOOKUP($A26,'RevPAR Raw Data'!$B$6:$BE$43,'RevPAR Raw Data'!AL$1,FALSE)</f>
        <v>55.7235597042176</v>
      </c>
      <c r="AZ26" s="52">
        <f>VLOOKUP($A26,'RevPAR Raw Data'!$B$6:$BE$43,'RevPAR Raw Data'!AN$1,FALSE)</f>
        <v>83.534713803176899</v>
      </c>
      <c r="BA26" s="52">
        <f>VLOOKUP($A26,'RevPAR Raw Data'!$B$6:$BE$43,'RevPAR Raw Data'!AO$1,FALSE)</f>
        <v>85.416323260909195</v>
      </c>
      <c r="BB26" s="53">
        <f>VLOOKUP($A26,'RevPAR Raw Data'!$B$6:$BE$43,'RevPAR Raw Data'!AP$1,FALSE)</f>
        <v>84.475518532042997</v>
      </c>
      <c r="BC26" s="54">
        <f>VLOOKUP($A26,'RevPAR Raw Data'!$B$6:$BE$43,'RevPAR Raw Data'!AR$1,FALSE)</f>
        <v>63.938405083596301</v>
      </c>
      <c r="BE26" s="47">
        <f>VLOOKUP($A26,'RevPAR Raw Data'!$B$6:$BE$43,'RevPAR Raw Data'!AT$1,FALSE)</f>
        <v>24.997609502296299</v>
      </c>
      <c r="BF26" s="48">
        <f>VLOOKUP($A26,'RevPAR Raw Data'!$B$6:$BE$43,'RevPAR Raw Data'!AU$1,FALSE)</f>
        <v>30.009288107223899</v>
      </c>
      <c r="BG26" s="48">
        <f>VLOOKUP($A26,'RevPAR Raw Data'!$B$6:$BE$43,'RevPAR Raw Data'!AV$1,FALSE)</f>
        <v>30.649595415171</v>
      </c>
      <c r="BH26" s="48">
        <f>VLOOKUP($A26,'RevPAR Raw Data'!$B$6:$BE$43,'RevPAR Raw Data'!AW$1,FALSE)</f>
        <v>34.371671530149797</v>
      </c>
      <c r="BI26" s="48">
        <f>VLOOKUP($A26,'RevPAR Raw Data'!$B$6:$BE$43,'RevPAR Raw Data'!AX$1,FALSE)</f>
        <v>31.1399817372989</v>
      </c>
      <c r="BJ26" s="49">
        <f>VLOOKUP($A26,'RevPAR Raw Data'!$B$6:$BE$43,'RevPAR Raw Data'!AY$1,FALSE)</f>
        <v>30.532120417686802</v>
      </c>
      <c r="BK26" s="48">
        <f>VLOOKUP($A26,'RevPAR Raw Data'!$B$6:$BE$43,'RevPAR Raw Data'!BA$1,FALSE)</f>
        <v>19.749822780221201</v>
      </c>
      <c r="BL26" s="48">
        <f>VLOOKUP($A26,'RevPAR Raw Data'!$B$6:$BE$43,'RevPAR Raw Data'!BB$1,FALSE)</f>
        <v>21.147644341665401</v>
      </c>
      <c r="BM26" s="49">
        <f>VLOOKUP($A26,'RevPAR Raw Data'!$B$6:$BE$43,'RevPAR Raw Data'!BC$1,FALSE)</f>
        <v>20.452462108083299</v>
      </c>
      <c r="BN26" s="50">
        <f>VLOOKUP($A26,'RevPAR Raw Data'!$B$6:$BE$43,'RevPAR Raw Data'!BE$1,FALSE)</f>
        <v>26.535048275248201</v>
      </c>
    </row>
    <row r="27" spans="1:66" x14ac:dyDescent="0.45">
      <c r="A27" s="63" t="s">
        <v>48</v>
      </c>
      <c r="B27" s="47">
        <f>VLOOKUP($A27,'Occupancy Raw Data'!$B$8:$BE$45,'Occupancy Raw Data'!AG$3,FALSE)</f>
        <v>41.321243523315999</v>
      </c>
      <c r="C27" s="48">
        <f>VLOOKUP($A27,'Occupancy Raw Data'!$B$8:$BE$45,'Occupancy Raw Data'!AH$3,FALSE)</f>
        <v>54.640081421169498</v>
      </c>
      <c r="D27" s="48">
        <f>VLOOKUP($A27,'Occupancy Raw Data'!$B$8:$BE$45,'Occupancy Raw Data'!AI$3,FALSE)</f>
        <v>59.6225018504811</v>
      </c>
      <c r="E27" s="48">
        <f>VLOOKUP($A27,'Occupancy Raw Data'!$B$8:$BE$45,'Occupancy Raw Data'!AJ$3,FALSE)</f>
        <v>63.258697261287899</v>
      </c>
      <c r="F27" s="48">
        <f>VLOOKUP($A27,'Occupancy Raw Data'!$B$8:$BE$45,'Occupancy Raw Data'!AK$3,FALSE)</f>
        <v>63.735196150999201</v>
      </c>
      <c r="G27" s="49">
        <f>VLOOKUP($A27,'Occupancy Raw Data'!$B$8:$BE$45,'Occupancy Raw Data'!AL$3,FALSE)</f>
        <v>56.515544041450703</v>
      </c>
      <c r="H27" s="48">
        <f>VLOOKUP($A27,'Occupancy Raw Data'!$B$8:$BE$45,'Occupancy Raw Data'!AN$3,FALSE)</f>
        <v>74.662287194670597</v>
      </c>
      <c r="I27" s="48">
        <f>VLOOKUP($A27,'Occupancy Raw Data'!$B$8:$BE$45,'Occupancy Raw Data'!AO$3,FALSE)</f>
        <v>73.868741605298496</v>
      </c>
      <c r="J27" s="49">
        <f>VLOOKUP($A27,'Occupancy Raw Data'!$B$8:$BE$45,'Occupancy Raw Data'!AP$3,FALSE)</f>
        <v>74.265743976670393</v>
      </c>
      <c r="K27" s="50">
        <f>VLOOKUP($A27,'Occupancy Raw Data'!$B$8:$BE$45,'Occupancy Raw Data'!AR$3,FALSE)</f>
        <v>61.584934594512397</v>
      </c>
      <c r="M27" s="47">
        <f>VLOOKUP($A27,'Occupancy Raw Data'!$B$8:$BE$45,'Occupancy Raw Data'!AT$3,FALSE)</f>
        <v>4.0901164139732504</v>
      </c>
      <c r="N27" s="48">
        <f>VLOOKUP($A27,'Occupancy Raw Data'!$B$8:$BE$45,'Occupancy Raw Data'!AU$3,FALSE)</f>
        <v>7.1503747224278298</v>
      </c>
      <c r="O27" s="48">
        <f>VLOOKUP($A27,'Occupancy Raw Data'!$B$8:$BE$45,'Occupancy Raw Data'!AV$3,FALSE)</f>
        <v>9.6445315265189304</v>
      </c>
      <c r="P27" s="48">
        <f>VLOOKUP($A27,'Occupancy Raw Data'!$B$8:$BE$45,'Occupancy Raw Data'!AW$3,FALSE)</f>
        <v>15.7841484136353</v>
      </c>
      <c r="Q27" s="48">
        <f>VLOOKUP($A27,'Occupancy Raw Data'!$B$8:$BE$45,'Occupancy Raw Data'!AX$3,FALSE)</f>
        <v>16.922154730760401</v>
      </c>
      <c r="R27" s="49">
        <f>VLOOKUP($A27,'Occupancy Raw Data'!$B$8:$BE$45,'Occupancy Raw Data'!AY$3,FALSE)</f>
        <v>11.1568869728723</v>
      </c>
      <c r="S27" s="48">
        <f>VLOOKUP($A27,'Occupancy Raw Data'!$B$8:$BE$45,'Occupancy Raw Data'!BA$3,FALSE)</f>
        <v>13.816853247127799</v>
      </c>
      <c r="T27" s="48">
        <f>VLOOKUP($A27,'Occupancy Raw Data'!$B$8:$BE$45,'Occupancy Raw Data'!BB$3,FALSE)</f>
        <v>10.6815628879803</v>
      </c>
      <c r="U27" s="49">
        <f>VLOOKUP($A27,'Occupancy Raw Data'!$B$8:$BE$45,'Occupancy Raw Data'!BC$3,FALSE)</f>
        <v>12.23603600106</v>
      </c>
      <c r="V27" s="50">
        <f>VLOOKUP($A27,'Occupancy Raw Data'!$B$8:$BE$45,'Occupancy Raw Data'!BE$3,FALSE)</f>
        <v>11.556159209093099</v>
      </c>
      <c r="X27" s="51">
        <f>VLOOKUP($A27,'ADR Raw Data'!$B$6:$BE$43,'ADR Raw Data'!AG$1,FALSE)</f>
        <v>93.8122066726377</v>
      </c>
      <c r="Y27" s="52">
        <f>VLOOKUP($A27,'ADR Raw Data'!$B$6:$BE$43,'ADR Raw Data'!AH$1,FALSE)</f>
        <v>100.19596985860601</v>
      </c>
      <c r="Z27" s="52">
        <f>VLOOKUP($A27,'ADR Raw Data'!$B$6:$BE$43,'ADR Raw Data'!AI$1,FALSE)</f>
        <v>104.50755974549899</v>
      </c>
      <c r="AA27" s="52">
        <f>VLOOKUP($A27,'ADR Raw Data'!$B$6:$BE$43,'ADR Raw Data'!AJ$1,FALSE)</f>
        <v>105.966104285505</v>
      </c>
      <c r="AB27" s="52">
        <f>VLOOKUP($A27,'ADR Raw Data'!$B$6:$BE$43,'ADR Raw Data'!AK$1,FALSE)</f>
        <v>104.141122885969</v>
      </c>
      <c r="AC27" s="53">
        <f>VLOOKUP($A27,'ADR Raw Data'!$B$6:$BE$43,'ADR Raw Data'!AL$1,FALSE)</f>
        <v>102.35374447464</v>
      </c>
      <c r="AD27" s="52">
        <f>VLOOKUP($A27,'ADR Raw Data'!$B$6:$BE$43,'ADR Raw Data'!AN$1,FALSE)</f>
        <v>120.137222256645</v>
      </c>
      <c r="AE27" s="52">
        <f>VLOOKUP($A27,'ADR Raw Data'!$B$6:$BE$43,'ADR Raw Data'!AO$1,FALSE)</f>
        <v>122.569004953288</v>
      </c>
      <c r="AF27" s="53">
        <f>VLOOKUP($A27,'ADR Raw Data'!$B$6:$BE$43,'ADR Raw Data'!AP$1,FALSE)</f>
        <v>121.345914048865</v>
      </c>
      <c r="AG27" s="54">
        <f>VLOOKUP($A27,'ADR Raw Data'!$B$6:$BE$43,'ADR Raw Data'!AR$1,FALSE)</f>
        <v>108.894699044756</v>
      </c>
      <c r="AI27" s="47">
        <f>VLOOKUP($A27,'ADR Raw Data'!$B$6:$BE$43,'ADR Raw Data'!AT$1,FALSE)</f>
        <v>12.719850441637</v>
      </c>
      <c r="AJ27" s="48">
        <f>VLOOKUP($A27,'ADR Raw Data'!$B$6:$BE$43,'ADR Raw Data'!AU$1,FALSE)</f>
        <v>14.075582600528399</v>
      </c>
      <c r="AK27" s="48">
        <f>VLOOKUP($A27,'ADR Raw Data'!$B$6:$BE$43,'ADR Raw Data'!AV$1,FALSE)</f>
        <v>13.988366582805099</v>
      </c>
      <c r="AL27" s="48">
        <f>VLOOKUP($A27,'ADR Raw Data'!$B$6:$BE$43,'ADR Raw Data'!AW$1,FALSE)</f>
        <v>17.875728516803601</v>
      </c>
      <c r="AM27" s="48">
        <f>VLOOKUP($A27,'ADR Raw Data'!$B$6:$BE$43,'ADR Raw Data'!AX$1,FALSE)</f>
        <v>17.739062073360898</v>
      </c>
      <c r="AN27" s="49">
        <f>VLOOKUP($A27,'ADR Raw Data'!$B$6:$BE$43,'ADR Raw Data'!AY$1,FALSE)</f>
        <v>15.6369923224904</v>
      </c>
      <c r="AO27" s="48">
        <f>VLOOKUP($A27,'ADR Raw Data'!$B$6:$BE$43,'ADR Raw Data'!BA$1,FALSE)</f>
        <v>15.9183608795254</v>
      </c>
      <c r="AP27" s="48">
        <f>VLOOKUP($A27,'ADR Raw Data'!$B$6:$BE$43,'ADR Raw Data'!BB$1,FALSE)</f>
        <v>13.8932981669114</v>
      </c>
      <c r="AQ27" s="49">
        <f>VLOOKUP($A27,'ADR Raw Data'!$B$6:$BE$43,'ADR Raw Data'!BC$1,FALSE)</f>
        <v>14.8612965568277</v>
      </c>
      <c r="AR27" s="50">
        <f>VLOOKUP($A27,'ADR Raw Data'!$B$6:$BE$43,'ADR Raw Data'!BE$1,FALSE)</f>
        <v>15.406037931086299</v>
      </c>
      <c r="AT27" s="51">
        <f>VLOOKUP($A27,'RevPAR Raw Data'!$B$6:$BE$43,'RevPAR Raw Data'!AG$1,FALSE)</f>
        <v>38.764370373797099</v>
      </c>
      <c r="AU27" s="52">
        <f>VLOOKUP($A27,'RevPAR Raw Data'!$B$6:$BE$43,'RevPAR Raw Data'!AH$1,FALSE)</f>
        <v>54.747159511472901</v>
      </c>
      <c r="AV27" s="52">
        <f>VLOOKUP($A27,'RevPAR Raw Data'!$B$6:$BE$43,'RevPAR Raw Data'!AI$1,FALSE)</f>
        <v>62.3100217431532</v>
      </c>
      <c r="AW27" s="52">
        <f>VLOOKUP($A27,'RevPAR Raw Data'!$B$6:$BE$43,'RevPAR Raw Data'!AJ$1,FALSE)</f>
        <v>67.032777109548405</v>
      </c>
      <c r="AX27" s="52">
        <f>VLOOKUP($A27,'RevPAR Raw Data'!$B$6:$BE$43,'RevPAR Raw Data'!AK$1,FALSE)</f>
        <v>66.374548945225698</v>
      </c>
      <c r="AY27" s="53">
        <f>VLOOKUP($A27,'RevPAR Raw Data'!$B$6:$BE$43,'RevPAR Raw Data'!AL$1,FALSE)</f>
        <v>57.845775536639501</v>
      </c>
      <c r="AZ27" s="52">
        <f>VLOOKUP($A27,'RevPAR Raw Data'!$B$6:$BE$43,'RevPAR Raw Data'!AN$1,FALSE)</f>
        <v>89.697197908956298</v>
      </c>
      <c r="BA27" s="52">
        <f>VLOOKUP($A27,'RevPAR Raw Data'!$B$6:$BE$43,'RevPAR Raw Data'!AO$1,FALSE)</f>
        <v>90.540181557130197</v>
      </c>
      <c r="BB27" s="53">
        <f>VLOOKUP($A27,'RevPAR Raw Data'!$B$6:$BE$43,'RevPAR Raw Data'!AP$1,FALSE)</f>
        <v>90.118445853681095</v>
      </c>
      <c r="BC27" s="54">
        <f>VLOOKUP($A27,'RevPAR Raw Data'!$B$6:$BE$43,'RevPAR Raw Data'!AR$1,FALSE)</f>
        <v>67.062729183604603</v>
      </c>
      <c r="BE27" s="47">
        <f>VLOOKUP($A27,'RevPAR Raw Data'!$B$6:$BE$43,'RevPAR Raw Data'!AT$1,FALSE)</f>
        <v>17.3302235463565</v>
      </c>
      <c r="BF27" s="48">
        <f>VLOOKUP($A27,'RevPAR Raw Data'!$B$6:$BE$43,'RevPAR Raw Data'!AU$1,FALSE)</f>
        <v>22.2324142232589</v>
      </c>
      <c r="BG27" s="48">
        <f>VLOOKUP($A27,'RevPAR Raw Data'!$B$6:$BE$43,'RevPAR Raw Data'!AV$1,FALSE)</f>
        <v>24.982010534447699</v>
      </c>
      <c r="BH27" s="48">
        <f>VLOOKUP($A27,'RevPAR Raw Data'!$B$6:$BE$43,'RevPAR Raw Data'!AW$1,FALSE)</f>
        <v>36.481408449549797</v>
      </c>
      <c r="BI27" s="48">
        <f>VLOOKUP($A27,'RevPAR Raw Data'!$B$6:$BE$43,'RevPAR Raw Data'!AX$1,FALSE)</f>
        <v>37.663048335961101</v>
      </c>
      <c r="BJ27" s="49">
        <f>VLOOKUP($A27,'RevPAR Raw Data'!$B$6:$BE$43,'RevPAR Raw Data'!AY$1,FALSE)</f>
        <v>28.538480854739699</v>
      </c>
      <c r="BK27" s="48">
        <f>VLOOKUP($A27,'RevPAR Raw Data'!$B$6:$BE$43,'RevPAR Raw Data'!BA$1,FALSE)</f>
        <v>31.934630688725498</v>
      </c>
      <c r="BL27" s="48">
        <f>VLOOKUP($A27,'RevPAR Raw Data'!$B$6:$BE$43,'RevPAR Raw Data'!BB$1,FALSE)</f>
        <v>26.058882435805</v>
      </c>
      <c r="BM27" s="49">
        <f>VLOOKUP($A27,'RevPAR Raw Data'!$B$6:$BE$43,'RevPAR Raw Data'!BC$1,FALSE)</f>
        <v>28.9157661548055</v>
      </c>
      <c r="BN27" s="50">
        <f>VLOOKUP($A27,'RevPAR Raw Data'!$B$6:$BE$43,'RevPAR Raw Data'!BE$1,FALSE)</f>
        <v>28.742543411309001</v>
      </c>
    </row>
    <row r="28" spans="1:66" x14ac:dyDescent="0.45">
      <c r="A28" s="63" t="s">
        <v>49</v>
      </c>
      <c r="B28" s="47">
        <f>VLOOKUP($A28,'Occupancy Raw Data'!$B$8:$BE$45,'Occupancy Raw Data'!AG$3,FALSE)</f>
        <v>48.073274839933603</v>
      </c>
      <c r="C28" s="48">
        <f>VLOOKUP($A28,'Occupancy Raw Data'!$B$8:$BE$45,'Occupancy Raw Data'!AH$3,FALSE)</f>
        <v>61.690775432772099</v>
      </c>
      <c r="D28" s="48">
        <f>VLOOKUP($A28,'Occupancy Raw Data'!$B$8:$BE$45,'Occupancy Raw Data'!AI$3,FALSE)</f>
        <v>66.961109793692103</v>
      </c>
      <c r="E28" s="48">
        <f>VLOOKUP($A28,'Occupancy Raw Data'!$B$8:$BE$45,'Occupancy Raw Data'!AJ$3,FALSE)</f>
        <v>67.470950912971304</v>
      </c>
      <c r="F28" s="48">
        <f>VLOOKUP($A28,'Occupancy Raw Data'!$B$8:$BE$45,'Occupancy Raw Data'!AK$3,FALSE)</f>
        <v>74.5494427317998</v>
      </c>
      <c r="G28" s="49">
        <f>VLOOKUP($A28,'Occupancy Raw Data'!$B$8:$BE$45,'Occupancy Raw Data'!AL$3,FALSE)</f>
        <v>63.749110742233803</v>
      </c>
      <c r="H28" s="48">
        <f>VLOOKUP($A28,'Occupancy Raw Data'!$B$8:$BE$45,'Occupancy Raw Data'!AN$3,FALSE)</f>
        <v>78.645956841356394</v>
      </c>
      <c r="I28" s="48">
        <f>VLOOKUP($A28,'Occupancy Raw Data'!$B$8:$BE$45,'Occupancy Raw Data'!AO$3,FALSE)</f>
        <v>79.9561299502015</v>
      </c>
      <c r="J28" s="49">
        <f>VLOOKUP($A28,'Occupancy Raw Data'!$B$8:$BE$45,'Occupancy Raw Data'!AP$3,FALSE)</f>
        <v>79.301043395778905</v>
      </c>
      <c r="K28" s="50">
        <f>VLOOKUP($A28,'Occupancy Raw Data'!$B$8:$BE$45,'Occupancy Raw Data'!AR$3,FALSE)</f>
        <v>68.192520071818095</v>
      </c>
      <c r="M28" s="47">
        <f>VLOOKUP($A28,'Occupancy Raw Data'!$B$8:$BE$45,'Occupancy Raw Data'!AT$3,FALSE)</f>
        <v>-15.6154632411818</v>
      </c>
      <c r="N28" s="48">
        <f>VLOOKUP($A28,'Occupancy Raw Data'!$B$8:$BE$45,'Occupancy Raw Data'!AU$3,FALSE)</f>
        <v>-4.6513276569710502</v>
      </c>
      <c r="O28" s="48">
        <f>VLOOKUP($A28,'Occupancy Raw Data'!$B$8:$BE$45,'Occupancy Raw Data'!AV$3,FALSE)</f>
        <v>-1.95551814967309</v>
      </c>
      <c r="P28" s="48">
        <f>VLOOKUP($A28,'Occupancy Raw Data'!$B$8:$BE$45,'Occupancy Raw Data'!AW$3,FALSE)</f>
        <v>-0.50455371207796595</v>
      </c>
      <c r="Q28" s="48">
        <f>VLOOKUP($A28,'Occupancy Raw Data'!$B$8:$BE$45,'Occupancy Raw Data'!AX$3,FALSE)</f>
        <v>0.51719482924994598</v>
      </c>
      <c r="R28" s="49">
        <f>VLOOKUP($A28,'Occupancy Raw Data'!$B$8:$BE$45,'Occupancy Raw Data'!AY$3,FALSE)</f>
        <v>-3.97642914584589</v>
      </c>
      <c r="S28" s="48">
        <f>VLOOKUP($A28,'Occupancy Raw Data'!$B$8:$BE$45,'Occupancy Raw Data'!BA$3,FALSE)</f>
        <v>-4.1533178649428697</v>
      </c>
      <c r="T28" s="48">
        <f>VLOOKUP($A28,'Occupancy Raw Data'!$B$8:$BE$45,'Occupancy Raw Data'!BB$3,FALSE)</f>
        <v>-0.31693942003506398</v>
      </c>
      <c r="U28" s="49">
        <f>VLOOKUP($A28,'Occupancy Raw Data'!$B$8:$BE$45,'Occupancy Raw Data'!BC$3,FALSE)</f>
        <v>-2.25692218738926</v>
      </c>
      <c r="V28" s="50">
        <f>VLOOKUP($A28,'Occupancy Raw Data'!$B$8:$BE$45,'Occupancy Raw Data'!BE$3,FALSE)</f>
        <v>-3.4118616903070298</v>
      </c>
      <c r="X28" s="51">
        <f>VLOOKUP($A28,'ADR Raw Data'!$B$6:$BE$43,'ADR Raw Data'!AG$1,FALSE)</f>
        <v>121.445033912936</v>
      </c>
      <c r="Y28" s="52">
        <f>VLOOKUP($A28,'ADR Raw Data'!$B$6:$BE$43,'ADR Raw Data'!AH$1,FALSE)</f>
        <v>121.825388237555</v>
      </c>
      <c r="Z28" s="52">
        <f>VLOOKUP($A28,'ADR Raw Data'!$B$6:$BE$43,'ADR Raw Data'!AI$1,FALSE)</f>
        <v>128.321157149181</v>
      </c>
      <c r="AA28" s="52">
        <f>VLOOKUP($A28,'ADR Raw Data'!$B$6:$BE$43,'ADR Raw Data'!AJ$1,FALSE)</f>
        <v>128.58146296459</v>
      </c>
      <c r="AB28" s="52">
        <f>VLOOKUP($A28,'ADR Raw Data'!$B$6:$BE$43,'ADR Raw Data'!AK$1,FALSE)</f>
        <v>149.26841510934301</v>
      </c>
      <c r="AC28" s="53">
        <f>VLOOKUP($A28,'ADR Raw Data'!$B$6:$BE$43,'ADR Raw Data'!AL$1,FALSE)</f>
        <v>130.98121842800199</v>
      </c>
      <c r="AD28" s="52">
        <f>VLOOKUP($A28,'ADR Raw Data'!$B$6:$BE$43,'ADR Raw Data'!AN$1,FALSE)</f>
        <v>186.563534599728</v>
      </c>
      <c r="AE28" s="52">
        <f>VLOOKUP($A28,'ADR Raw Data'!$B$6:$BE$43,'ADR Raw Data'!AO$1,FALSE)</f>
        <v>189.177594720842</v>
      </c>
      <c r="AF28" s="53">
        <f>VLOOKUP($A28,'ADR Raw Data'!$B$6:$BE$43,'ADR Raw Data'!AP$1,FALSE)</f>
        <v>187.881361716443</v>
      </c>
      <c r="AG28" s="54">
        <f>VLOOKUP($A28,'ADR Raw Data'!$B$6:$BE$43,'ADR Raw Data'!AR$1,FALSE)</f>
        <v>149.88668835926899</v>
      </c>
      <c r="AI28" s="47">
        <f>VLOOKUP($A28,'ADR Raw Data'!$B$6:$BE$43,'ADR Raw Data'!AT$1,FALSE)</f>
        <v>-4.9618537246030797E-2</v>
      </c>
      <c r="AJ28" s="48">
        <f>VLOOKUP($A28,'ADR Raw Data'!$B$6:$BE$43,'ADR Raw Data'!AU$1,FALSE)</f>
        <v>3.14691487156465</v>
      </c>
      <c r="AK28" s="48">
        <f>VLOOKUP($A28,'ADR Raw Data'!$B$6:$BE$43,'ADR Raw Data'!AV$1,FALSE)</f>
        <v>6.3114830118310197</v>
      </c>
      <c r="AL28" s="48">
        <f>VLOOKUP($A28,'ADR Raw Data'!$B$6:$BE$43,'ADR Raw Data'!AW$1,FALSE)</f>
        <v>4.65532778528355</v>
      </c>
      <c r="AM28" s="48">
        <f>VLOOKUP($A28,'ADR Raw Data'!$B$6:$BE$43,'ADR Raw Data'!AX$1,FALSE)</f>
        <v>10.446210992500299</v>
      </c>
      <c r="AN28" s="49">
        <f>VLOOKUP($A28,'ADR Raw Data'!$B$6:$BE$43,'ADR Raw Data'!AY$1,FALSE)</f>
        <v>5.6266174471862298</v>
      </c>
      <c r="AO28" s="48">
        <f>VLOOKUP($A28,'ADR Raw Data'!$B$6:$BE$43,'ADR Raw Data'!BA$1,FALSE)</f>
        <v>5.5823031731662098</v>
      </c>
      <c r="AP28" s="48">
        <f>VLOOKUP($A28,'ADR Raw Data'!$B$6:$BE$43,'ADR Raw Data'!BB$1,FALSE)</f>
        <v>7.1920560164803504</v>
      </c>
      <c r="AQ28" s="49">
        <f>VLOOKUP($A28,'ADR Raw Data'!$B$6:$BE$43,'ADR Raw Data'!BC$1,FALSE)</f>
        <v>6.39206841857958</v>
      </c>
      <c r="AR28" s="50">
        <f>VLOOKUP($A28,'ADR Raw Data'!$B$6:$BE$43,'ADR Raw Data'!BE$1,FALSE)</f>
        <v>6.0989058538496703</v>
      </c>
      <c r="AT28" s="51">
        <f>VLOOKUP($A28,'RevPAR Raw Data'!$B$6:$BE$43,'RevPAR Raw Data'!AG$1,FALSE)</f>
        <v>58.382604932416399</v>
      </c>
      <c r="AU28" s="52">
        <f>VLOOKUP($A28,'RevPAR Raw Data'!$B$6:$BE$43,'RevPAR Raw Data'!AH$1,FALSE)</f>
        <v>75.155026677732906</v>
      </c>
      <c r="AV28" s="52">
        <f>VLOOKUP($A28,'RevPAR Raw Data'!$B$6:$BE$43,'RevPAR Raw Data'!AI$1,FALSE)</f>
        <v>85.925270927199406</v>
      </c>
      <c r="AW28" s="52">
        <f>VLOOKUP($A28,'RevPAR Raw Data'!$B$6:$BE$43,'RevPAR Raw Data'!AJ$1,FALSE)</f>
        <v>86.755135760018902</v>
      </c>
      <c r="AX28" s="52">
        <f>VLOOKUP($A28,'RevPAR Raw Data'!$B$6:$BE$43,'RevPAR Raw Data'!AK$1,FALSE)</f>
        <v>111.27877163860499</v>
      </c>
      <c r="AY28" s="53">
        <f>VLOOKUP($A28,'RevPAR Raw Data'!$B$6:$BE$43,'RevPAR Raw Data'!AL$1,FALSE)</f>
        <v>83.499361987194604</v>
      </c>
      <c r="AZ28" s="52">
        <f>VLOOKUP($A28,'RevPAR Raw Data'!$B$6:$BE$43,'RevPAR Raw Data'!AN$1,FALSE)</f>
        <v>146.72467690301099</v>
      </c>
      <c r="BA28" s="52">
        <f>VLOOKUP($A28,'RevPAR Raw Data'!$B$6:$BE$43,'RevPAR Raw Data'!AO$1,FALSE)</f>
        <v>151.259083471662</v>
      </c>
      <c r="BB28" s="53">
        <f>VLOOKUP($A28,'RevPAR Raw Data'!$B$6:$BE$43,'RevPAR Raw Data'!AP$1,FALSE)</f>
        <v>148.99188018733599</v>
      </c>
      <c r="BC28" s="54">
        <f>VLOOKUP($A28,'RevPAR Raw Data'!$B$6:$BE$43,'RevPAR Raw Data'!AR$1,FALSE)</f>
        <v>102.211510044378</v>
      </c>
      <c r="BE28" s="47">
        <f>VLOOKUP($A28,'RevPAR Raw Data'!$B$6:$BE$43,'RevPAR Raw Data'!AT$1,FALSE)</f>
        <v>-15.657333613983299</v>
      </c>
      <c r="BF28" s="48">
        <f>VLOOKUP($A28,'RevPAR Raw Data'!$B$6:$BE$43,'RevPAR Raw Data'!AU$1,FALSE)</f>
        <v>-1.6507861071688199</v>
      </c>
      <c r="BG28" s="48">
        <f>VLOOKUP($A28,'RevPAR Raw Data'!$B$6:$BE$43,'RevPAR Raw Data'!AV$1,FALSE)</f>
        <v>4.2325426663480403</v>
      </c>
      <c r="BH28" s="48">
        <f>VLOOKUP($A28,'RevPAR Raw Data'!$B$6:$BE$43,'RevPAR Raw Data'!AW$1,FALSE)</f>
        <v>4.1272854440555404</v>
      </c>
      <c r="BI28" s="48">
        <f>VLOOKUP($A28,'RevPAR Raw Data'!$B$6:$BE$43,'RevPAR Raw Data'!AX$1,FALSE)</f>
        <v>11.017433084856</v>
      </c>
      <c r="BJ28" s="49">
        <f>VLOOKUP($A28,'RevPAR Raw Data'!$B$6:$BE$43,'RevPAR Raw Data'!AY$1,FALSE)</f>
        <v>1.4264498452451699</v>
      </c>
      <c r="BK28" s="48">
        <f>VLOOKUP($A28,'RevPAR Raw Data'!$B$6:$BE$43,'RevPAR Raw Data'!BA$1,FALSE)</f>
        <v>1.19713451325695</v>
      </c>
      <c r="BL28" s="48">
        <f>VLOOKUP($A28,'RevPAR Raw Data'!$B$6:$BE$43,'RevPAR Raw Data'!BB$1,FALSE)</f>
        <v>6.8523221358180599</v>
      </c>
      <c r="BM28" s="49">
        <f>VLOOKUP($A28,'RevPAR Raw Data'!$B$6:$BE$43,'RevPAR Raw Data'!BC$1,FALSE)</f>
        <v>3.9908822208183001</v>
      </c>
      <c r="BN28" s="50">
        <f>VLOOKUP($A28,'RevPAR Raw Data'!$B$6:$BE$43,'RevPAR Raw Data'!BE$1,FALSE)</f>
        <v>2.4789579311872498</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43.085739803512901</v>
      </c>
      <c r="C30" s="48">
        <f>VLOOKUP($A30,'Occupancy Raw Data'!$B$8:$BE$45,'Occupancy Raw Data'!AH$3,FALSE)</f>
        <v>56.251860672819198</v>
      </c>
      <c r="D30" s="48">
        <f>VLOOKUP($A30,'Occupancy Raw Data'!$B$8:$BE$45,'Occupancy Raw Data'!AI$3,FALSE)</f>
        <v>59.6606132777612</v>
      </c>
      <c r="E30" s="48">
        <f>VLOOKUP($A30,'Occupancy Raw Data'!$B$8:$BE$45,'Occupancy Raw Data'!AJ$3,FALSE)</f>
        <v>58.853081274188703</v>
      </c>
      <c r="F30" s="48">
        <f>VLOOKUP($A30,'Occupancy Raw Data'!$B$8:$BE$45,'Occupancy Raw Data'!AK$3,FALSE)</f>
        <v>56.303959511759402</v>
      </c>
      <c r="G30" s="49">
        <f>VLOOKUP($A30,'Occupancy Raw Data'!$B$8:$BE$45,'Occupancy Raw Data'!AL$3,FALSE)</f>
        <v>54.831050908008301</v>
      </c>
      <c r="H30" s="48">
        <f>VLOOKUP($A30,'Occupancy Raw Data'!$B$8:$BE$45,'Occupancy Raw Data'!AN$3,FALSE)</f>
        <v>64.892825245608805</v>
      </c>
      <c r="I30" s="48">
        <f>VLOOKUP($A30,'Occupancy Raw Data'!$B$8:$BE$45,'Occupancy Raw Data'!AO$3,FALSE)</f>
        <v>65.718963977374202</v>
      </c>
      <c r="J30" s="49">
        <f>VLOOKUP($A30,'Occupancy Raw Data'!$B$8:$BE$45,'Occupancy Raw Data'!AP$3,FALSE)</f>
        <v>65.305894611491496</v>
      </c>
      <c r="K30" s="50">
        <f>VLOOKUP($A30,'Occupancy Raw Data'!$B$8:$BE$45,'Occupancy Raw Data'!AR$3,FALSE)</f>
        <v>57.823863394717797</v>
      </c>
      <c r="M30" s="47">
        <f>VLOOKUP($A30,'Occupancy Raw Data'!$B$8:$BE$45,'Occupancy Raw Data'!AT$3,FALSE)</f>
        <v>-3.9027003216814302</v>
      </c>
      <c r="N30" s="48">
        <f>VLOOKUP($A30,'Occupancy Raw Data'!$B$8:$BE$45,'Occupancy Raw Data'!AU$3,FALSE)</f>
        <v>-1.02106679178842</v>
      </c>
      <c r="O30" s="48">
        <f>VLOOKUP($A30,'Occupancy Raw Data'!$B$8:$BE$45,'Occupancy Raw Data'!AV$3,FALSE)</f>
        <v>-2.0003913437822001</v>
      </c>
      <c r="P30" s="48">
        <f>VLOOKUP($A30,'Occupancy Raw Data'!$B$8:$BE$45,'Occupancy Raw Data'!AW$3,FALSE)</f>
        <v>-2.1721648518466998</v>
      </c>
      <c r="Q30" s="48">
        <f>VLOOKUP($A30,'Occupancy Raw Data'!$B$8:$BE$45,'Occupancy Raw Data'!AX$3,FALSE)</f>
        <v>-3.6397315313673499</v>
      </c>
      <c r="R30" s="49">
        <f>VLOOKUP($A30,'Occupancy Raw Data'!$B$8:$BE$45,'Occupancy Raw Data'!AY$3,FALSE)</f>
        <v>-2.4832723623956801</v>
      </c>
      <c r="S30" s="48">
        <f>VLOOKUP($A30,'Occupancy Raw Data'!$B$8:$BE$45,'Occupancy Raw Data'!BA$3,FALSE)</f>
        <v>-3.58685936634155</v>
      </c>
      <c r="T30" s="48">
        <f>VLOOKUP($A30,'Occupancy Raw Data'!$B$8:$BE$45,'Occupancy Raw Data'!BB$3,FALSE)</f>
        <v>-0.17021634942293601</v>
      </c>
      <c r="U30" s="49">
        <f>VLOOKUP($A30,'Occupancy Raw Data'!$B$8:$BE$45,'Occupancy Raw Data'!BC$3,FALSE)</f>
        <v>-1.89747690426438</v>
      </c>
      <c r="V30" s="50">
        <f>VLOOKUP($A30,'Occupancy Raw Data'!$B$8:$BE$45,'Occupancy Raw Data'!BE$3,FALSE)</f>
        <v>-2.3301106772812998</v>
      </c>
      <c r="X30" s="51">
        <f>VLOOKUP($A30,'ADR Raw Data'!$B$6:$BE$43,'ADR Raw Data'!AG$1,FALSE)</f>
        <v>88.146876835377398</v>
      </c>
      <c r="Y30" s="52">
        <f>VLOOKUP($A30,'ADR Raw Data'!$B$6:$BE$43,'ADR Raw Data'!AH$1,FALSE)</f>
        <v>95.825688012701704</v>
      </c>
      <c r="Z30" s="52">
        <f>VLOOKUP($A30,'ADR Raw Data'!$B$6:$BE$43,'ADR Raw Data'!AI$1,FALSE)</f>
        <v>97.980672405189594</v>
      </c>
      <c r="AA30" s="52">
        <f>VLOOKUP($A30,'ADR Raw Data'!$B$6:$BE$43,'ADR Raw Data'!AJ$1,FALSE)</f>
        <v>97.630124565286096</v>
      </c>
      <c r="AB30" s="52">
        <f>VLOOKUP($A30,'ADR Raw Data'!$B$6:$BE$43,'ADR Raw Data'!AK$1,FALSE)</f>
        <v>94.935087904824798</v>
      </c>
      <c r="AC30" s="53">
        <f>VLOOKUP($A30,'ADR Raw Data'!$B$6:$BE$43,'ADR Raw Data'!AL$1,FALSE)</f>
        <v>95.292314207761507</v>
      </c>
      <c r="AD30" s="52">
        <f>VLOOKUP($A30,'ADR Raw Data'!$B$6:$BE$43,'ADR Raw Data'!AN$1,FALSE)</f>
        <v>104.563980961119</v>
      </c>
      <c r="AE30" s="52">
        <f>VLOOKUP($A30,'ADR Raw Data'!$B$6:$BE$43,'ADR Raw Data'!AO$1,FALSE)</f>
        <v>106.16447225368</v>
      </c>
      <c r="AF30" s="53">
        <f>VLOOKUP($A30,'ADR Raw Data'!$B$6:$BE$43,'ADR Raw Data'!AP$1,FALSE)</f>
        <v>105.369288278534</v>
      </c>
      <c r="AG30" s="54">
        <f>VLOOKUP($A30,'ADR Raw Data'!$B$6:$BE$43,'ADR Raw Data'!AR$1,FALSE)</f>
        <v>98.543991026854997</v>
      </c>
      <c r="AI30" s="47">
        <f>VLOOKUP($A30,'ADR Raw Data'!$B$6:$BE$43,'ADR Raw Data'!AT$1,FALSE)</f>
        <v>6.2742488879498204</v>
      </c>
      <c r="AJ30" s="48">
        <f>VLOOKUP($A30,'ADR Raw Data'!$B$6:$BE$43,'ADR Raw Data'!AU$1,FALSE)</f>
        <v>8.0631005811507404</v>
      </c>
      <c r="AK30" s="48">
        <f>VLOOKUP($A30,'ADR Raw Data'!$B$6:$BE$43,'ADR Raw Data'!AV$1,FALSE)</f>
        <v>6.3016674092898999</v>
      </c>
      <c r="AL30" s="48">
        <f>VLOOKUP($A30,'ADR Raw Data'!$B$6:$BE$43,'ADR Raw Data'!AW$1,FALSE)</f>
        <v>7.1535683765628297</v>
      </c>
      <c r="AM30" s="48">
        <f>VLOOKUP($A30,'ADR Raw Data'!$B$6:$BE$43,'ADR Raw Data'!AX$1,FALSE)</f>
        <v>6.3424281429858302</v>
      </c>
      <c r="AN30" s="49">
        <f>VLOOKUP($A30,'ADR Raw Data'!$B$6:$BE$43,'ADR Raw Data'!AY$1,FALSE)</f>
        <v>6.8729132429467201</v>
      </c>
      <c r="AO30" s="48">
        <f>VLOOKUP($A30,'ADR Raw Data'!$B$6:$BE$43,'ADR Raw Data'!BA$1,FALSE)</f>
        <v>5.8525528701519596</v>
      </c>
      <c r="AP30" s="48">
        <f>VLOOKUP($A30,'ADR Raw Data'!$B$6:$BE$43,'ADR Raw Data'!BB$1,FALSE)</f>
        <v>5.8956997275233096</v>
      </c>
      <c r="AQ30" s="49">
        <f>VLOOKUP($A30,'ADR Raw Data'!$B$6:$BE$43,'ADR Raw Data'!BC$1,FALSE)</f>
        <v>5.8880486479837302</v>
      </c>
      <c r="AR30" s="50">
        <f>VLOOKUP($A30,'ADR Raw Data'!$B$6:$BE$43,'ADR Raw Data'!BE$1,FALSE)</f>
        <v>6.5204432341221503</v>
      </c>
      <c r="AT30" s="51">
        <f>VLOOKUP($A30,'RevPAR Raw Data'!$B$6:$BE$43,'RevPAR Raw Data'!AG$1,FALSE)</f>
        <v>37.978733998213698</v>
      </c>
      <c r="AU30" s="52">
        <f>VLOOKUP($A30,'RevPAR Raw Data'!$B$6:$BE$43,'RevPAR Raw Data'!AH$1,FALSE)</f>
        <v>53.9037325096754</v>
      </c>
      <c r="AV30" s="52">
        <f>VLOOKUP($A30,'RevPAR Raw Data'!$B$6:$BE$43,'RevPAR Raw Data'!AI$1,FALSE)</f>
        <v>58.455870050610301</v>
      </c>
      <c r="AW30" s="52">
        <f>VLOOKUP($A30,'RevPAR Raw Data'!$B$6:$BE$43,'RevPAR Raw Data'!AJ$1,FALSE)</f>
        <v>57.458336558499497</v>
      </c>
      <c r="AX30" s="52">
        <f>VLOOKUP($A30,'RevPAR Raw Data'!$B$6:$BE$43,'RevPAR Raw Data'!AK$1,FALSE)</f>
        <v>53.452213456385799</v>
      </c>
      <c r="AY30" s="53">
        <f>VLOOKUP($A30,'RevPAR Raw Data'!$B$6:$BE$43,'RevPAR Raw Data'!AL$1,FALSE)</f>
        <v>52.249777314676898</v>
      </c>
      <c r="AZ30" s="52">
        <f>VLOOKUP($A30,'RevPAR Raw Data'!$B$6:$BE$43,'RevPAR Raw Data'!AN$1,FALSE)</f>
        <v>67.854521434950797</v>
      </c>
      <c r="BA30" s="52">
        <f>VLOOKUP($A30,'RevPAR Raw Data'!$B$6:$BE$43,'RevPAR Raw Data'!AO$1,FALSE)</f>
        <v>69.770191277165793</v>
      </c>
      <c r="BB30" s="53">
        <f>VLOOKUP($A30,'RevPAR Raw Data'!$B$6:$BE$43,'RevPAR Raw Data'!AP$1,FALSE)</f>
        <v>68.812356356058302</v>
      </c>
      <c r="BC30" s="54">
        <f>VLOOKUP($A30,'RevPAR Raw Data'!$B$6:$BE$43,'RevPAR Raw Data'!AR$1,FALSE)</f>
        <v>56.9819427550716</v>
      </c>
      <c r="BE30" s="47">
        <f>VLOOKUP($A30,'RevPAR Raw Data'!$B$6:$BE$43,'RevPAR Raw Data'!AT$1,FALSE)</f>
        <v>2.1266834347352699</v>
      </c>
      <c r="BF30" s="48">
        <f>VLOOKUP($A30,'RevPAR Raw Data'!$B$6:$BE$43,'RevPAR Raw Data'!AU$1,FALSE)</f>
        <v>6.9597041469396901</v>
      </c>
      <c r="BG30" s="48">
        <f>VLOOKUP($A30,'RevPAR Raw Data'!$B$6:$BE$43,'RevPAR Raw Data'!AV$1,FALSE)</f>
        <v>4.1752180561383101</v>
      </c>
      <c r="BH30" s="48">
        <f>VLOOKUP($A30,'RevPAR Raw Data'!$B$6:$BE$43,'RevPAR Raw Data'!AW$1,FALSE)</f>
        <v>4.8260162267876101</v>
      </c>
      <c r="BI30" s="48">
        <f>VLOOKUP($A30,'RevPAR Raw Data'!$B$6:$BE$43,'RevPAR Raw Data'!AX$1,FALSE)</f>
        <v>2.4718492546438999</v>
      </c>
      <c r="BJ30" s="49">
        <f>VLOOKUP($A30,'RevPAR Raw Data'!$B$6:$BE$43,'RevPAR Raw Data'!AY$1,FALSE)</f>
        <v>4.2189677254975102</v>
      </c>
      <c r="BK30" s="48">
        <f>VLOOKUP($A30,'RevPAR Raw Data'!$B$6:$BE$43,'RevPAR Raw Data'!BA$1,FALSE)</f>
        <v>2.0557706630172601</v>
      </c>
      <c r="BL30" s="48">
        <f>VLOOKUP($A30,'RevPAR Raw Data'!$B$6:$BE$43,'RevPAR Raw Data'!BB$1,FALSE)</f>
        <v>5.7154479332512498</v>
      </c>
      <c r="BM30" s="49">
        <f>VLOOKUP($A30,'RevPAR Raw Data'!$B$6:$BE$43,'RevPAR Raw Data'!BC$1,FALSE)</f>
        <v>3.8788473805120001</v>
      </c>
      <c r="BN30" s="50">
        <f>VLOOKUP($A30,'RevPAR Raw Data'!$B$6:$BE$43,'RevPAR Raw Data'!BE$1,FALSE)</f>
        <v>4.0383990128364999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49.864197530864097</v>
      </c>
      <c r="C32" s="48">
        <f>VLOOKUP($A32,'Occupancy Raw Data'!$B$8:$BE$45,'Occupancy Raw Data'!AH$3,FALSE)</f>
        <v>61.815937149270397</v>
      </c>
      <c r="D32" s="48">
        <f>VLOOKUP($A32,'Occupancy Raw Data'!$B$8:$BE$45,'Occupancy Raw Data'!AI$3,FALSE)</f>
        <v>68.028058361391601</v>
      </c>
      <c r="E32" s="48">
        <f>VLOOKUP($A32,'Occupancy Raw Data'!$B$8:$BE$45,'Occupancy Raw Data'!AJ$3,FALSE)</f>
        <v>68.528619528619501</v>
      </c>
      <c r="F32" s="48">
        <f>VLOOKUP($A32,'Occupancy Raw Data'!$B$8:$BE$45,'Occupancy Raw Data'!AK$3,FALSE)</f>
        <v>72.408529741863006</v>
      </c>
      <c r="G32" s="49">
        <f>VLOOKUP($A32,'Occupancy Raw Data'!$B$8:$BE$45,'Occupancy Raw Data'!AL$3,FALSE)</f>
        <v>64.129068462401705</v>
      </c>
      <c r="H32" s="48">
        <f>VLOOKUP($A32,'Occupancy Raw Data'!$B$8:$BE$45,'Occupancy Raw Data'!AN$3,FALSE)</f>
        <v>86.553310886644198</v>
      </c>
      <c r="I32" s="48">
        <f>VLOOKUP($A32,'Occupancy Raw Data'!$B$8:$BE$45,'Occupancy Raw Data'!AO$3,FALSE)</f>
        <v>87.814814814814795</v>
      </c>
      <c r="J32" s="49">
        <f>VLOOKUP($A32,'Occupancy Raw Data'!$B$8:$BE$45,'Occupancy Raw Data'!AP$3,FALSE)</f>
        <v>87.184062850729504</v>
      </c>
      <c r="K32" s="50">
        <f>VLOOKUP($A32,'Occupancy Raw Data'!$B$8:$BE$45,'Occupancy Raw Data'!AR$3,FALSE)</f>
        <v>70.716209716209704</v>
      </c>
      <c r="M32" s="47">
        <f>VLOOKUP($A32,'Occupancy Raw Data'!$B$8:$BE$45,'Occupancy Raw Data'!AT$3,FALSE)</f>
        <v>-1.4847707552273901</v>
      </c>
      <c r="N32" s="48">
        <f>VLOOKUP($A32,'Occupancy Raw Data'!$B$8:$BE$45,'Occupancy Raw Data'!AU$3,FALSE)</f>
        <v>4.7488086274174703</v>
      </c>
      <c r="O32" s="48">
        <f>VLOOKUP($A32,'Occupancy Raw Data'!$B$8:$BE$45,'Occupancy Raw Data'!AV$3,FALSE)</f>
        <v>7.8957655993091302</v>
      </c>
      <c r="P32" s="48">
        <f>VLOOKUP($A32,'Occupancy Raw Data'!$B$8:$BE$45,'Occupancy Raw Data'!AW$3,FALSE)</f>
        <v>8.3593508919161792</v>
      </c>
      <c r="Q32" s="48">
        <f>VLOOKUP($A32,'Occupancy Raw Data'!$B$8:$BE$45,'Occupancy Raw Data'!AX$3,FALSE)</f>
        <v>2.5268118598076401</v>
      </c>
      <c r="R32" s="49">
        <f>VLOOKUP($A32,'Occupancy Raw Data'!$B$8:$BE$45,'Occupancy Raw Data'!AY$3,FALSE)</f>
        <v>4.5997586506941097</v>
      </c>
      <c r="S32" s="48">
        <f>VLOOKUP($A32,'Occupancy Raw Data'!$B$8:$BE$45,'Occupancy Raw Data'!BA$3,FALSE)</f>
        <v>3.4647474092291602E-2</v>
      </c>
      <c r="T32" s="48">
        <f>VLOOKUP($A32,'Occupancy Raw Data'!$B$8:$BE$45,'Occupancy Raw Data'!BB$3,FALSE)</f>
        <v>-1.24199280967993</v>
      </c>
      <c r="U32" s="49">
        <f>VLOOKUP($A32,'Occupancy Raw Data'!$B$8:$BE$45,'Occupancy Raw Data'!BC$3,FALSE)</f>
        <v>-0.61238960017728505</v>
      </c>
      <c r="V32" s="50">
        <f>VLOOKUP($A32,'Occupancy Raw Data'!$B$8:$BE$45,'Occupancy Raw Data'!BE$3,FALSE)</f>
        <v>2.7025468864006701</v>
      </c>
      <c r="X32" s="51">
        <f>VLOOKUP($A32,'ADR Raw Data'!$B$6:$BE$43,'ADR Raw Data'!AG$1,FALSE)</f>
        <v>94.874346260325396</v>
      </c>
      <c r="Y32" s="52">
        <f>VLOOKUP($A32,'ADR Raw Data'!$B$6:$BE$43,'ADR Raw Data'!AH$1,FALSE)</f>
        <v>102.792834313155</v>
      </c>
      <c r="Z32" s="52">
        <f>VLOOKUP($A32,'ADR Raw Data'!$B$6:$BE$43,'ADR Raw Data'!AI$1,FALSE)</f>
        <v>108.119700656624</v>
      </c>
      <c r="AA32" s="52">
        <f>VLOOKUP($A32,'ADR Raw Data'!$B$6:$BE$43,'ADR Raw Data'!AJ$1,FALSE)</f>
        <v>106.57091574542601</v>
      </c>
      <c r="AB32" s="52">
        <f>VLOOKUP($A32,'ADR Raw Data'!$B$6:$BE$43,'ADR Raw Data'!AK$1,FALSE)</f>
        <v>113.24497703515399</v>
      </c>
      <c r="AC32" s="53">
        <f>VLOOKUP($A32,'ADR Raw Data'!$B$6:$BE$43,'ADR Raw Data'!AL$1,FALSE)</f>
        <v>105.85933235478301</v>
      </c>
      <c r="AD32" s="52">
        <f>VLOOKUP($A32,'ADR Raw Data'!$B$6:$BE$43,'ADR Raw Data'!AN$1,FALSE)</f>
        <v>133.350724354568</v>
      </c>
      <c r="AE32" s="52">
        <f>VLOOKUP($A32,'ADR Raw Data'!$B$6:$BE$43,'ADR Raw Data'!AO$1,FALSE)</f>
        <v>135.05364221336001</v>
      </c>
      <c r="AF32" s="53">
        <f>VLOOKUP($A32,'ADR Raw Data'!$B$6:$BE$43,'ADR Raw Data'!AP$1,FALSE)</f>
        <v>134.208343347794</v>
      </c>
      <c r="AG32" s="54">
        <f>VLOOKUP($A32,'ADR Raw Data'!$B$6:$BE$43,'ADR Raw Data'!AR$1,FALSE)</f>
        <v>115.845250378749</v>
      </c>
      <c r="AI32" s="47">
        <f>VLOOKUP($A32,'ADR Raw Data'!$B$6:$BE$43,'ADR Raw Data'!AT$1,FALSE)</f>
        <v>3.1200201801232099</v>
      </c>
      <c r="AJ32" s="48">
        <f>VLOOKUP($A32,'ADR Raw Data'!$B$6:$BE$43,'ADR Raw Data'!AU$1,FALSE)</f>
        <v>7.5991308170396401</v>
      </c>
      <c r="AK32" s="48">
        <f>VLOOKUP($A32,'ADR Raw Data'!$B$6:$BE$43,'ADR Raw Data'!AV$1,FALSE)</f>
        <v>9.0615006637858109</v>
      </c>
      <c r="AL32" s="48">
        <f>VLOOKUP($A32,'ADR Raw Data'!$B$6:$BE$43,'ADR Raw Data'!AW$1,FALSE)</f>
        <v>8.2111505274174306</v>
      </c>
      <c r="AM32" s="48">
        <f>VLOOKUP($A32,'ADR Raw Data'!$B$6:$BE$43,'ADR Raw Data'!AX$1,FALSE)</f>
        <v>5.3411542076433998</v>
      </c>
      <c r="AN32" s="49">
        <f>VLOOKUP($A32,'ADR Raw Data'!$B$6:$BE$43,'ADR Raw Data'!AY$1,FALSE)</f>
        <v>6.8659485365418602</v>
      </c>
      <c r="AO32" s="48">
        <f>VLOOKUP($A32,'ADR Raw Data'!$B$6:$BE$43,'ADR Raw Data'!BA$1,FALSE)</f>
        <v>4.4595779475323196</v>
      </c>
      <c r="AP32" s="48">
        <f>VLOOKUP($A32,'ADR Raw Data'!$B$6:$BE$43,'ADR Raw Data'!BB$1,FALSE)</f>
        <v>3.8798591997076701</v>
      </c>
      <c r="AQ32" s="49">
        <f>VLOOKUP($A32,'ADR Raw Data'!$B$6:$BE$43,'ADR Raw Data'!BC$1,FALSE)</f>
        <v>4.15887219437501</v>
      </c>
      <c r="AR32" s="50">
        <f>VLOOKUP($A32,'ADR Raw Data'!$B$6:$BE$43,'ADR Raw Data'!BE$1,FALSE)</f>
        <v>5.4076393910973204</v>
      </c>
      <c r="AT32" s="51">
        <f>VLOOKUP($A32,'RevPAR Raw Data'!$B$6:$BE$43,'RevPAR Raw Data'!AG$1,FALSE)</f>
        <v>47.308331425364699</v>
      </c>
      <c r="AU32" s="52">
        <f>VLOOKUP($A32,'RevPAR Raw Data'!$B$6:$BE$43,'RevPAR Raw Data'!AH$1,FALSE)</f>
        <v>63.542353852974102</v>
      </c>
      <c r="AV32" s="52">
        <f>VLOOKUP($A32,'RevPAR Raw Data'!$B$6:$BE$43,'RevPAR Raw Data'!AI$1,FALSE)</f>
        <v>73.551733062850701</v>
      </c>
      <c r="AW32" s="52">
        <f>VLOOKUP($A32,'RevPAR Raw Data'!$B$6:$BE$43,'RevPAR Raw Data'!AJ$1,FALSE)</f>
        <v>73.031577379349002</v>
      </c>
      <c r="AX32" s="52">
        <f>VLOOKUP($A32,'RevPAR Raw Data'!$B$6:$BE$43,'RevPAR Raw Data'!AK$1,FALSE)</f>
        <v>81.999022877665496</v>
      </c>
      <c r="AY32" s="53">
        <f>VLOOKUP($A32,'RevPAR Raw Data'!$B$6:$BE$43,'RevPAR Raw Data'!AL$1,FALSE)</f>
        <v>67.886603719640803</v>
      </c>
      <c r="AZ32" s="52">
        <f>VLOOKUP($A32,'RevPAR Raw Data'!$B$6:$BE$43,'RevPAR Raw Data'!AN$1,FALSE)</f>
        <v>115.41946702020201</v>
      </c>
      <c r="BA32" s="52">
        <f>VLOOKUP($A32,'RevPAR Raw Data'!$B$6:$BE$43,'RevPAR Raw Data'!AO$1,FALSE)</f>
        <v>118.597105810325</v>
      </c>
      <c r="BB32" s="53">
        <f>VLOOKUP($A32,'RevPAR Raw Data'!$B$6:$BE$43,'RevPAR Raw Data'!AP$1,FALSE)</f>
        <v>117.008286415263</v>
      </c>
      <c r="BC32" s="54">
        <f>VLOOKUP($A32,'RevPAR Raw Data'!$B$6:$BE$43,'RevPAR Raw Data'!AR$1,FALSE)</f>
        <v>81.921370204104505</v>
      </c>
      <c r="BE32" s="47">
        <f>VLOOKUP($A32,'RevPAR Raw Data'!$B$6:$BE$43,'RevPAR Raw Data'!AT$1,FALSE)</f>
        <v>1.5889242777041599</v>
      </c>
      <c r="BF32" s="48">
        <f>VLOOKUP($A32,'RevPAR Raw Data'!$B$6:$BE$43,'RevPAR Raw Data'!AU$1,FALSE)</f>
        <v>12.7088076243054</v>
      </c>
      <c r="BG32" s="48">
        <f>VLOOKUP($A32,'RevPAR Raw Data'!$B$6:$BE$43,'RevPAR Raw Data'!AV$1,FALSE)</f>
        <v>17.672741115287302</v>
      </c>
      <c r="BH32" s="48">
        <f>VLOOKUP($A32,'RevPAR Raw Data'!$B$6:$BE$43,'RevPAR Raw Data'!AW$1,FALSE)</f>
        <v>17.256900304183802</v>
      </c>
      <c r="BI32" s="48">
        <f>VLOOKUP($A32,'RevPAR Raw Data'!$B$6:$BE$43,'RevPAR Raw Data'!AX$1,FALSE)</f>
        <v>8.0029269854203804</v>
      </c>
      <c r="BJ32" s="49">
        <f>VLOOKUP($A32,'RevPAR Raw Data'!$B$6:$BE$43,'RevPAR Raw Data'!AY$1,FALSE)</f>
        <v>11.7815242489977</v>
      </c>
      <c r="BK32" s="48">
        <f>VLOOKUP($A32,'RevPAR Raw Data'!$B$6:$BE$43,'RevPAR Raw Data'!BA$1,FALSE)</f>
        <v>4.4957705527386098</v>
      </c>
      <c r="BL32" s="48">
        <f>VLOOKUP($A32,'RevPAR Raw Data'!$B$6:$BE$43,'RevPAR Raw Data'!BB$1,FALSE)</f>
        <v>2.5896788177416501</v>
      </c>
      <c r="BM32" s="49">
        <f>VLOOKUP($A32,'RevPAR Raw Data'!$B$6:$BE$43,'RevPAR Raw Data'!BC$1,FALSE)</f>
        <v>3.5210140933947001</v>
      </c>
      <c r="BN32" s="50">
        <f>VLOOKUP($A32,'RevPAR Raw Data'!$B$6:$BE$43,'RevPAR Raw Data'!BE$1,FALSE)</f>
        <v>8.2563302674898704</v>
      </c>
    </row>
    <row r="33" spans="1:66" x14ac:dyDescent="0.45">
      <c r="A33" s="63" t="s">
        <v>46</v>
      </c>
      <c r="B33" s="47">
        <f>VLOOKUP($A33,'Occupancy Raw Data'!$B$8:$BE$45,'Occupancy Raw Data'!AG$3,FALSE)</f>
        <v>61.320572312451603</v>
      </c>
      <c r="C33" s="48">
        <f>VLOOKUP($A33,'Occupancy Raw Data'!$B$8:$BE$45,'Occupancy Raw Data'!AH$3,FALSE)</f>
        <v>69.557231245166193</v>
      </c>
      <c r="D33" s="48">
        <f>VLOOKUP($A33,'Occupancy Raw Data'!$B$8:$BE$45,'Occupancy Raw Data'!AI$3,FALSE)</f>
        <v>71.104021655065694</v>
      </c>
      <c r="E33" s="48">
        <f>VLOOKUP($A33,'Occupancy Raw Data'!$B$8:$BE$45,'Occupancy Raw Data'!AJ$3,FALSE)</f>
        <v>71.988592420726903</v>
      </c>
      <c r="F33" s="48">
        <f>VLOOKUP($A33,'Occupancy Raw Data'!$B$8:$BE$45,'Occupancy Raw Data'!AK$3,FALSE)</f>
        <v>73.699729311678198</v>
      </c>
      <c r="G33" s="49">
        <f>VLOOKUP($A33,'Occupancy Raw Data'!$B$8:$BE$45,'Occupancy Raw Data'!AL$3,FALSE)</f>
        <v>69.534029389017704</v>
      </c>
      <c r="H33" s="48">
        <f>VLOOKUP($A33,'Occupancy Raw Data'!$B$8:$BE$45,'Occupancy Raw Data'!AN$3,FALSE)</f>
        <v>82.975638051044001</v>
      </c>
      <c r="I33" s="48">
        <f>VLOOKUP($A33,'Occupancy Raw Data'!$B$8:$BE$45,'Occupancy Raw Data'!AO$3,FALSE)</f>
        <v>84.155065738592398</v>
      </c>
      <c r="J33" s="49">
        <f>VLOOKUP($A33,'Occupancy Raw Data'!$B$8:$BE$45,'Occupancy Raw Data'!AP$3,FALSE)</f>
        <v>83.565351894818207</v>
      </c>
      <c r="K33" s="50">
        <f>VLOOKUP($A33,'Occupancy Raw Data'!$B$8:$BE$45,'Occupancy Raw Data'!AR$3,FALSE)</f>
        <v>73.542978676389296</v>
      </c>
      <c r="M33" s="47">
        <f>VLOOKUP($A33,'Occupancy Raw Data'!$B$8:$BE$45,'Occupancy Raw Data'!AT$3,FALSE)</f>
        <v>6.3847596501857904</v>
      </c>
      <c r="N33" s="48">
        <f>VLOOKUP($A33,'Occupancy Raw Data'!$B$8:$BE$45,'Occupancy Raw Data'!AU$3,FALSE)</f>
        <v>5.7874179563775803</v>
      </c>
      <c r="O33" s="48">
        <f>VLOOKUP($A33,'Occupancy Raw Data'!$B$8:$BE$45,'Occupancy Raw Data'!AV$3,FALSE)</f>
        <v>6.2020892218872099</v>
      </c>
      <c r="P33" s="48">
        <f>VLOOKUP($A33,'Occupancy Raw Data'!$B$8:$BE$45,'Occupancy Raw Data'!AW$3,FALSE)</f>
        <v>6.6797049419079597</v>
      </c>
      <c r="Q33" s="48">
        <f>VLOOKUP($A33,'Occupancy Raw Data'!$B$8:$BE$45,'Occupancy Raw Data'!AX$3,FALSE)</f>
        <v>5.2897111282237299</v>
      </c>
      <c r="R33" s="49">
        <f>VLOOKUP($A33,'Occupancy Raw Data'!$B$8:$BE$45,'Occupancy Raw Data'!AY$3,FALSE)</f>
        <v>6.05453957958707</v>
      </c>
      <c r="S33" s="48">
        <f>VLOOKUP($A33,'Occupancy Raw Data'!$B$8:$BE$45,'Occupancy Raw Data'!BA$3,FALSE)</f>
        <v>3.7472632208730401</v>
      </c>
      <c r="T33" s="48">
        <f>VLOOKUP($A33,'Occupancy Raw Data'!$B$8:$BE$45,'Occupancy Raw Data'!BB$3,FALSE)</f>
        <v>0.92529232982703702</v>
      </c>
      <c r="U33" s="49">
        <f>VLOOKUP($A33,'Occupancy Raw Data'!$B$8:$BE$45,'Occupancy Raw Data'!BC$3,FALSE)</f>
        <v>2.3068691351064801</v>
      </c>
      <c r="V33" s="50">
        <f>VLOOKUP($A33,'Occupancy Raw Data'!$B$8:$BE$45,'Occupancy Raw Data'!BE$3,FALSE)</f>
        <v>4.8081079349965599</v>
      </c>
      <c r="X33" s="51">
        <f>VLOOKUP($A33,'ADR Raw Data'!$B$6:$BE$43,'ADR Raw Data'!AG$1,FALSE)</f>
        <v>86.361008268957903</v>
      </c>
      <c r="Y33" s="52">
        <f>VLOOKUP($A33,'ADR Raw Data'!$B$6:$BE$43,'ADR Raw Data'!AH$1,FALSE)</f>
        <v>89.112536344683804</v>
      </c>
      <c r="Z33" s="52">
        <f>VLOOKUP($A33,'ADR Raw Data'!$B$6:$BE$43,'ADR Raw Data'!AI$1,FALSE)</f>
        <v>90.666792698844304</v>
      </c>
      <c r="AA33" s="52">
        <f>VLOOKUP($A33,'ADR Raw Data'!$B$6:$BE$43,'ADR Raw Data'!AJ$1,FALSE)</f>
        <v>90.021307204726995</v>
      </c>
      <c r="AB33" s="52">
        <f>VLOOKUP($A33,'ADR Raw Data'!$B$6:$BE$43,'ADR Raw Data'!AK$1,FALSE)</f>
        <v>93.089420272840499</v>
      </c>
      <c r="AC33" s="53">
        <f>VLOOKUP($A33,'ADR Raw Data'!$B$6:$BE$43,'ADR Raw Data'!AL$1,FALSE)</f>
        <v>89.976300483830599</v>
      </c>
      <c r="AD33" s="52">
        <f>VLOOKUP($A33,'ADR Raw Data'!$B$6:$BE$43,'ADR Raw Data'!AN$1,FALSE)</f>
        <v>102.049240085051</v>
      </c>
      <c r="AE33" s="52">
        <f>VLOOKUP($A33,'ADR Raw Data'!$B$6:$BE$43,'ADR Raw Data'!AO$1,FALSE)</f>
        <v>103.152112705341</v>
      </c>
      <c r="AF33" s="53">
        <f>VLOOKUP($A33,'ADR Raw Data'!$B$6:$BE$43,'ADR Raw Data'!AP$1,FALSE)</f>
        <v>102.604567836071</v>
      </c>
      <c r="AG33" s="54">
        <f>VLOOKUP($A33,'ADR Raw Data'!$B$6:$BE$43,'ADR Raw Data'!AR$1,FALSE)</f>
        <v>94.076082384368306</v>
      </c>
      <c r="AI33" s="47">
        <f>VLOOKUP($A33,'ADR Raw Data'!$B$6:$BE$43,'ADR Raw Data'!AT$1,FALSE)</f>
        <v>4.62581562928594</v>
      </c>
      <c r="AJ33" s="48">
        <f>VLOOKUP($A33,'ADR Raw Data'!$B$6:$BE$43,'ADR Raw Data'!AU$1,FALSE)</f>
        <v>4.3082662621820598</v>
      </c>
      <c r="AK33" s="48">
        <f>VLOOKUP($A33,'ADR Raw Data'!$B$6:$BE$43,'ADR Raw Data'!AV$1,FALSE)</f>
        <v>4.5765133338164103</v>
      </c>
      <c r="AL33" s="48">
        <f>VLOOKUP($A33,'ADR Raw Data'!$B$6:$BE$43,'ADR Raw Data'!AW$1,FALSE)</f>
        <v>4.7205222025187803</v>
      </c>
      <c r="AM33" s="48">
        <f>VLOOKUP($A33,'ADR Raw Data'!$B$6:$BE$43,'ADR Raw Data'!AX$1,FALSE)</f>
        <v>3.55704323684082</v>
      </c>
      <c r="AN33" s="49">
        <f>VLOOKUP($A33,'ADR Raw Data'!$B$6:$BE$43,'ADR Raw Data'!AY$1,FALSE)</f>
        <v>4.3271195503409903</v>
      </c>
      <c r="AO33" s="48">
        <f>VLOOKUP($A33,'ADR Raw Data'!$B$6:$BE$43,'ADR Raw Data'!BA$1,FALSE)</f>
        <v>4.1769174202337798</v>
      </c>
      <c r="AP33" s="48">
        <f>VLOOKUP($A33,'ADR Raw Data'!$B$6:$BE$43,'ADR Raw Data'!BB$1,FALSE)</f>
        <v>3.9438169444989302</v>
      </c>
      <c r="AQ33" s="49">
        <f>VLOOKUP($A33,'ADR Raw Data'!$B$6:$BE$43,'ADR Raw Data'!BC$1,FALSE)</f>
        <v>4.0494724648628004</v>
      </c>
      <c r="AR33" s="50">
        <f>VLOOKUP($A33,'ADR Raw Data'!$B$6:$BE$43,'ADR Raw Data'!BE$1,FALSE)</f>
        <v>4.1154127652255603</v>
      </c>
      <c r="AT33" s="51">
        <f>VLOOKUP($A33,'RevPAR Raw Data'!$B$6:$BE$43,'RevPAR Raw Data'!AG$1,FALSE)</f>
        <v>52.957064525328597</v>
      </c>
      <c r="AU33" s="52">
        <f>VLOOKUP($A33,'RevPAR Raw Data'!$B$6:$BE$43,'RevPAR Raw Data'!AH$1,FALSE)</f>
        <v>61.984212973704501</v>
      </c>
      <c r="AV33" s="52">
        <f>VLOOKUP($A33,'RevPAR Raw Data'!$B$6:$BE$43,'RevPAR Raw Data'!AI$1,FALSE)</f>
        <v>64.467735914539801</v>
      </c>
      <c r="AW33" s="52">
        <f>VLOOKUP($A33,'RevPAR Raw Data'!$B$6:$BE$43,'RevPAR Raw Data'!AJ$1,FALSE)</f>
        <v>64.805071935421495</v>
      </c>
      <c r="AX33" s="52">
        <f>VLOOKUP($A33,'RevPAR Raw Data'!$B$6:$BE$43,'RevPAR Raw Data'!AK$1,FALSE)</f>
        <v>68.606650758894006</v>
      </c>
      <c r="AY33" s="53">
        <f>VLOOKUP($A33,'RevPAR Raw Data'!$B$6:$BE$43,'RevPAR Raw Data'!AL$1,FALSE)</f>
        <v>62.564147221577699</v>
      </c>
      <c r="AZ33" s="52">
        <f>VLOOKUP($A33,'RevPAR Raw Data'!$B$6:$BE$43,'RevPAR Raw Data'!AN$1,FALSE)</f>
        <v>84.676008086813596</v>
      </c>
      <c r="BA33" s="52">
        <f>VLOOKUP($A33,'RevPAR Raw Data'!$B$6:$BE$43,'RevPAR Raw Data'!AO$1,FALSE)</f>
        <v>86.807728257927295</v>
      </c>
      <c r="BB33" s="53">
        <f>VLOOKUP($A33,'RevPAR Raw Data'!$B$6:$BE$43,'RevPAR Raw Data'!AP$1,FALSE)</f>
        <v>85.741868172370403</v>
      </c>
      <c r="BC33" s="54">
        <f>VLOOKUP($A33,'RevPAR Raw Data'!$B$6:$BE$43,'RevPAR Raw Data'!AR$1,FALSE)</f>
        <v>69.186353207518493</v>
      </c>
      <c r="BE33" s="47">
        <f>VLOOKUP($A33,'RevPAR Raw Data'!$B$6:$BE$43,'RevPAR Raw Data'!AT$1,FALSE)</f>
        <v>11.305922489262301</v>
      </c>
      <c r="BF33" s="48">
        <f>VLOOKUP($A33,'RevPAR Raw Data'!$B$6:$BE$43,'RevPAR Raw Data'!AU$1,FALSE)</f>
        <v>10.345021593825701</v>
      </c>
      <c r="BG33" s="48">
        <f>VLOOKUP($A33,'RevPAR Raw Data'!$B$6:$BE$43,'RevPAR Raw Data'!AV$1,FALSE)</f>
        <v>11.0624419959184</v>
      </c>
      <c r="BH33" s="48">
        <f>VLOOKUP($A33,'RevPAR Raw Data'!$B$6:$BE$43,'RevPAR Raw Data'!AW$1,FALSE)</f>
        <v>11.715544099272201</v>
      </c>
      <c r="BI33" s="48">
        <f>VLOOKUP($A33,'RevPAR Raw Data'!$B$6:$BE$43,'RevPAR Raw Data'!AX$1,FALSE)</f>
        <v>9.0349116769994495</v>
      </c>
      <c r="BJ33" s="49">
        <f>VLOOKUP($A33,'RevPAR Raw Data'!$B$6:$BE$43,'RevPAR Raw Data'!AY$1,FALSE)</f>
        <v>10.643646295759501</v>
      </c>
      <c r="BK33" s="48">
        <f>VLOOKUP($A33,'RevPAR Raw Data'!$B$6:$BE$43,'RevPAR Raw Data'!BA$1,FALSE)</f>
        <v>8.0807007313614907</v>
      </c>
      <c r="BL33" s="48">
        <f>VLOOKUP($A33,'RevPAR Raw Data'!$B$6:$BE$43,'RevPAR Raw Data'!BB$1,FALSE)</f>
        <v>4.9056011100158399</v>
      </c>
      <c r="BM33" s="49">
        <f>VLOOKUP($A33,'RevPAR Raw Data'!$B$6:$BE$43,'RevPAR Raw Data'!BC$1,FALSE)</f>
        <v>6.4497576303958404</v>
      </c>
      <c r="BN33" s="50">
        <f>VLOOKUP($A33,'RevPAR Raw Data'!$B$6:$BE$43,'RevPAR Raw Data'!BE$1,FALSE)</f>
        <v>9.1213941879447908</v>
      </c>
    </row>
    <row r="34" spans="1:66" x14ac:dyDescent="0.45">
      <c r="A34" s="63" t="s">
        <v>95</v>
      </c>
      <c r="B34" s="47">
        <f>VLOOKUP($A34,'Occupancy Raw Data'!$B$8:$BE$45,'Occupancy Raw Data'!AG$3,FALSE)</f>
        <v>53.452380952380899</v>
      </c>
      <c r="C34" s="48">
        <f>VLOOKUP($A34,'Occupancy Raw Data'!$B$8:$BE$45,'Occupancy Raw Data'!AH$3,FALSE)</f>
        <v>63.353174603174601</v>
      </c>
      <c r="D34" s="48">
        <f>VLOOKUP($A34,'Occupancy Raw Data'!$B$8:$BE$45,'Occupancy Raw Data'!AI$3,FALSE)</f>
        <v>69.255952380952294</v>
      </c>
      <c r="E34" s="48">
        <f>VLOOKUP($A34,'Occupancy Raw Data'!$B$8:$BE$45,'Occupancy Raw Data'!AJ$3,FALSE)</f>
        <v>70.7638888888888</v>
      </c>
      <c r="F34" s="48">
        <f>VLOOKUP($A34,'Occupancy Raw Data'!$B$8:$BE$45,'Occupancy Raw Data'!AK$3,FALSE)</f>
        <v>74.275793650793602</v>
      </c>
      <c r="G34" s="49">
        <f>VLOOKUP($A34,'Occupancy Raw Data'!$B$8:$BE$45,'Occupancy Raw Data'!AL$3,FALSE)</f>
        <v>66.220238095238003</v>
      </c>
      <c r="H34" s="48">
        <f>VLOOKUP($A34,'Occupancy Raw Data'!$B$8:$BE$45,'Occupancy Raw Data'!AN$3,FALSE)</f>
        <v>86.121031746031704</v>
      </c>
      <c r="I34" s="48">
        <f>VLOOKUP($A34,'Occupancy Raw Data'!$B$8:$BE$45,'Occupancy Raw Data'!AO$3,FALSE)</f>
        <v>87.033730158730094</v>
      </c>
      <c r="J34" s="49">
        <f>VLOOKUP($A34,'Occupancy Raw Data'!$B$8:$BE$45,'Occupancy Raw Data'!AP$3,FALSE)</f>
        <v>86.577380952380906</v>
      </c>
      <c r="K34" s="50">
        <f>VLOOKUP($A34,'Occupancy Raw Data'!$B$8:$BE$45,'Occupancy Raw Data'!AR$3,FALSE)</f>
        <v>72.036564625850303</v>
      </c>
      <c r="M34" s="47">
        <f>VLOOKUP($A34,'Occupancy Raw Data'!$B$8:$BE$45,'Occupancy Raw Data'!AT$3,FALSE)</f>
        <v>-2.8489001081860801</v>
      </c>
      <c r="N34" s="48">
        <f>VLOOKUP($A34,'Occupancy Raw Data'!$B$8:$BE$45,'Occupancy Raw Data'!AU$3,FALSE)</f>
        <v>-1.5265998457979899</v>
      </c>
      <c r="O34" s="48">
        <f>VLOOKUP($A34,'Occupancy Raw Data'!$B$8:$BE$45,'Occupancy Raw Data'!AV$3,FALSE)</f>
        <v>2.22580172792502</v>
      </c>
      <c r="P34" s="48">
        <f>VLOOKUP($A34,'Occupancy Raw Data'!$B$8:$BE$45,'Occupancy Raw Data'!AW$3,FALSE)</f>
        <v>3.25709322524609</v>
      </c>
      <c r="Q34" s="48">
        <f>VLOOKUP($A34,'Occupancy Raw Data'!$B$8:$BE$45,'Occupancy Raw Data'!AX$3,FALSE)</f>
        <v>-4.1847965190683301</v>
      </c>
      <c r="R34" s="49">
        <f>VLOOKUP($A34,'Occupancy Raw Data'!$B$8:$BE$45,'Occupancy Raw Data'!AY$3,FALSE)</f>
        <v>-0.616401643737716</v>
      </c>
      <c r="S34" s="48">
        <f>VLOOKUP($A34,'Occupancy Raw Data'!$B$8:$BE$45,'Occupancy Raw Data'!BA$3,FALSE)</f>
        <v>-2.0645306859205701</v>
      </c>
      <c r="T34" s="48">
        <f>VLOOKUP($A34,'Occupancy Raw Data'!$B$8:$BE$45,'Occupancy Raw Data'!BB$3,FALSE)</f>
        <v>-3.1677704194260401</v>
      </c>
      <c r="U34" s="49">
        <f>VLOOKUP($A34,'Occupancy Raw Data'!$B$8:$BE$45,'Occupancy Raw Data'!BC$3,FALSE)</f>
        <v>-2.6221825485382699</v>
      </c>
      <c r="V34" s="50">
        <f>VLOOKUP($A34,'Occupancy Raw Data'!$B$8:$BE$45,'Occupancy Raw Data'!BE$3,FALSE)</f>
        <v>-1.31440997165378</v>
      </c>
      <c r="X34" s="51">
        <f>VLOOKUP($A34,'ADR Raw Data'!$B$6:$BE$43,'ADR Raw Data'!AG$1,FALSE)</f>
        <v>91.035545657015504</v>
      </c>
      <c r="Y34" s="52">
        <f>VLOOKUP($A34,'ADR Raw Data'!$B$6:$BE$43,'ADR Raw Data'!AH$1,FALSE)</f>
        <v>98.212909489508206</v>
      </c>
      <c r="Z34" s="52">
        <f>VLOOKUP($A34,'ADR Raw Data'!$B$6:$BE$43,'ADR Raw Data'!AI$1,FALSE)</f>
        <v>100.942256123764</v>
      </c>
      <c r="AA34" s="52">
        <f>VLOOKUP($A34,'ADR Raw Data'!$B$6:$BE$43,'ADR Raw Data'!AJ$1,FALSE)</f>
        <v>101.047083975886</v>
      </c>
      <c r="AB34" s="52">
        <f>VLOOKUP($A34,'ADR Raw Data'!$B$6:$BE$43,'ADR Raw Data'!AK$1,FALSE)</f>
        <v>106.350780018699</v>
      </c>
      <c r="AC34" s="53">
        <f>VLOOKUP($A34,'ADR Raw Data'!$B$6:$BE$43,'ADR Raw Data'!AL$1,FALSE)</f>
        <v>100.056395205992</v>
      </c>
      <c r="AD34" s="52">
        <f>VLOOKUP($A34,'ADR Raw Data'!$B$6:$BE$43,'ADR Raw Data'!AN$1,FALSE)</f>
        <v>121.764595092731</v>
      </c>
      <c r="AE34" s="52">
        <f>VLOOKUP($A34,'ADR Raw Data'!$B$6:$BE$43,'ADR Raw Data'!AO$1,FALSE)</f>
        <v>123.775847486606</v>
      </c>
      <c r="AF34" s="53">
        <f>VLOOKUP($A34,'ADR Raw Data'!$B$6:$BE$43,'ADR Raw Data'!AP$1,FALSE)</f>
        <v>122.775521943394</v>
      </c>
      <c r="AG34" s="54">
        <f>VLOOKUP($A34,'ADR Raw Data'!$B$6:$BE$43,'ADR Raw Data'!AR$1,FALSE)</f>
        <v>107.857840012591</v>
      </c>
      <c r="AI34" s="47">
        <f>VLOOKUP($A34,'ADR Raw Data'!$B$6:$BE$43,'ADR Raw Data'!AT$1,FALSE)</f>
        <v>5.1184081542896704</v>
      </c>
      <c r="AJ34" s="48">
        <f>VLOOKUP($A34,'ADR Raw Data'!$B$6:$BE$43,'ADR Raw Data'!AU$1,FALSE)</f>
        <v>6.5725240074391804</v>
      </c>
      <c r="AK34" s="48">
        <f>VLOOKUP($A34,'ADR Raw Data'!$B$6:$BE$43,'ADR Raw Data'!AV$1,FALSE)</f>
        <v>6.4335920239789699</v>
      </c>
      <c r="AL34" s="48">
        <f>VLOOKUP($A34,'ADR Raw Data'!$B$6:$BE$43,'ADR Raw Data'!AW$1,FALSE)</f>
        <v>7.3928890594653396</v>
      </c>
      <c r="AM34" s="48">
        <f>VLOOKUP($A34,'ADR Raw Data'!$B$6:$BE$43,'ADR Raw Data'!AX$1,FALSE)</f>
        <v>3.1360092288580699</v>
      </c>
      <c r="AN34" s="49">
        <f>VLOOKUP($A34,'ADR Raw Data'!$B$6:$BE$43,'ADR Raw Data'!AY$1,FALSE)</f>
        <v>5.6190072630571803</v>
      </c>
      <c r="AO34" s="48">
        <f>VLOOKUP($A34,'ADR Raw Data'!$B$6:$BE$43,'ADR Raw Data'!BA$1,FALSE)</f>
        <v>5.2927849610628597</v>
      </c>
      <c r="AP34" s="48">
        <f>VLOOKUP($A34,'ADR Raw Data'!$B$6:$BE$43,'ADR Raw Data'!BB$1,FALSE)</f>
        <v>6.00155275110827</v>
      </c>
      <c r="AQ34" s="49">
        <f>VLOOKUP($A34,'ADR Raw Data'!$B$6:$BE$43,'ADR Raw Data'!BC$1,FALSE)</f>
        <v>5.6478565463625099</v>
      </c>
      <c r="AR34" s="50">
        <f>VLOOKUP($A34,'ADR Raw Data'!$B$6:$BE$43,'ADR Raw Data'!BE$1,FALSE)</f>
        <v>5.5279131366861201</v>
      </c>
      <c r="AT34" s="51">
        <f>VLOOKUP($A34,'RevPAR Raw Data'!$B$6:$BE$43,'RevPAR Raw Data'!AG$1,FALSE)</f>
        <v>48.6606666666666</v>
      </c>
      <c r="AU34" s="52">
        <f>VLOOKUP($A34,'RevPAR Raw Data'!$B$6:$BE$43,'RevPAR Raw Data'!AH$1,FALSE)</f>
        <v>62.220996031745997</v>
      </c>
      <c r="AV34" s="52">
        <f>VLOOKUP($A34,'RevPAR Raw Data'!$B$6:$BE$43,'RevPAR Raw Data'!AI$1,FALSE)</f>
        <v>69.908520833333299</v>
      </c>
      <c r="AW34" s="52">
        <f>VLOOKUP($A34,'RevPAR Raw Data'!$B$6:$BE$43,'RevPAR Raw Data'!AJ$1,FALSE)</f>
        <v>71.504846230158705</v>
      </c>
      <c r="AX34" s="52">
        <f>VLOOKUP($A34,'RevPAR Raw Data'!$B$6:$BE$43,'RevPAR Raw Data'!AK$1,FALSE)</f>
        <v>78.992885912698398</v>
      </c>
      <c r="AY34" s="53">
        <f>VLOOKUP($A34,'RevPAR Raw Data'!$B$6:$BE$43,'RevPAR Raw Data'!AL$1,FALSE)</f>
        <v>66.257583134920594</v>
      </c>
      <c r="AZ34" s="52">
        <f>VLOOKUP($A34,'RevPAR Raw Data'!$B$6:$BE$43,'RevPAR Raw Data'!AN$1,FALSE)</f>
        <v>104.86492559523801</v>
      </c>
      <c r="BA34" s="52">
        <f>VLOOKUP($A34,'RevPAR Raw Data'!$B$6:$BE$43,'RevPAR Raw Data'!AO$1,FALSE)</f>
        <v>107.726737103174</v>
      </c>
      <c r="BB34" s="53">
        <f>VLOOKUP($A34,'RevPAR Raw Data'!$B$6:$BE$43,'RevPAR Raw Data'!AP$1,FALSE)</f>
        <v>106.295831349206</v>
      </c>
      <c r="BC34" s="54">
        <f>VLOOKUP($A34,'RevPAR Raw Data'!$B$6:$BE$43,'RevPAR Raw Data'!AR$1,FALSE)</f>
        <v>77.697082624716501</v>
      </c>
      <c r="BE34" s="47">
        <f>VLOOKUP($A34,'RevPAR Raw Data'!$B$6:$BE$43,'RevPAR Raw Data'!AT$1,FALSE)</f>
        <v>2.1236897106586299</v>
      </c>
      <c r="BF34" s="48">
        <f>VLOOKUP($A34,'RevPAR Raw Data'!$B$6:$BE$43,'RevPAR Raw Data'!AU$1,FALSE)</f>
        <v>4.9455880202785902</v>
      </c>
      <c r="BG34" s="48">
        <f>VLOOKUP($A34,'RevPAR Raw Data'!$B$6:$BE$43,'RevPAR Raw Data'!AV$1,FALSE)</f>
        <v>8.8025927543413705</v>
      </c>
      <c r="BH34" s="48">
        <f>VLOOKUP($A34,'RevPAR Raw Data'!$B$6:$BE$43,'RevPAR Raw Data'!AW$1,FALSE)</f>
        <v>10.8907755734172</v>
      </c>
      <c r="BI34" s="48">
        <f>VLOOKUP($A34,'RevPAR Raw Data'!$B$6:$BE$43,'RevPAR Raw Data'!AX$1,FALSE)</f>
        <v>-1.1800228952571701</v>
      </c>
      <c r="BJ34" s="49">
        <f>VLOOKUP($A34,'RevPAR Raw Data'!$B$6:$BE$43,'RevPAR Raw Data'!AY$1,FALSE)</f>
        <v>4.9679699661882397</v>
      </c>
      <c r="BK34" s="48">
        <f>VLOOKUP($A34,'RevPAR Raw Data'!$B$6:$BE$43,'RevPAR Raw Data'!BA$1,FALSE)</f>
        <v>3.1189831054813499</v>
      </c>
      <c r="BL34" s="48">
        <f>VLOOKUP($A34,'RevPAR Raw Data'!$B$6:$BE$43,'RevPAR Raw Data'!BB$1,FALSE)</f>
        <v>2.64366691892636</v>
      </c>
      <c r="BM34" s="49">
        <f>VLOOKUP($A34,'RevPAR Raw Data'!$B$6:$BE$43,'RevPAR Raw Data'!BC$1,FALSE)</f>
        <v>2.8775768890990401</v>
      </c>
      <c r="BN34" s="50">
        <f>VLOOKUP($A34,'RevPAR Raw Data'!$B$6:$BE$43,'RevPAR Raw Data'!BE$1,FALSE)</f>
        <v>4.14084372353937</v>
      </c>
    </row>
    <row r="35" spans="1:66" x14ac:dyDescent="0.45">
      <c r="A35" s="63" t="s">
        <v>96</v>
      </c>
      <c r="B35" s="47">
        <f>VLOOKUP($A35,'Occupancy Raw Data'!$B$8:$BE$45,'Occupancy Raw Data'!AG$3,FALSE)</f>
        <v>46.985362453531501</v>
      </c>
      <c r="C35" s="48">
        <f>VLOOKUP($A35,'Occupancy Raw Data'!$B$8:$BE$45,'Occupancy Raw Data'!AH$3,FALSE)</f>
        <v>60.922978624535297</v>
      </c>
      <c r="D35" s="48">
        <f>VLOOKUP($A35,'Occupancy Raw Data'!$B$8:$BE$45,'Occupancy Raw Data'!AI$3,FALSE)</f>
        <v>68.558317843866107</v>
      </c>
      <c r="E35" s="48">
        <f>VLOOKUP($A35,'Occupancy Raw Data'!$B$8:$BE$45,'Occupancy Raw Data'!AJ$3,FALSE)</f>
        <v>69.638708178438606</v>
      </c>
      <c r="F35" s="48">
        <f>VLOOKUP($A35,'Occupancy Raw Data'!$B$8:$BE$45,'Occupancy Raw Data'!AK$3,FALSE)</f>
        <v>73.118029739776901</v>
      </c>
      <c r="G35" s="49">
        <f>VLOOKUP($A35,'Occupancy Raw Data'!$B$8:$BE$45,'Occupancy Raw Data'!AL$3,FALSE)</f>
        <v>63.844679368029702</v>
      </c>
      <c r="H35" s="48">
        <f>VLOOKUP($A35,'Occupancy Raw Data'!$B$8:$BE$45,'Occupancy Raw Data'!AN$3,FALSE)</f>
        <v>88.432272304832694</v>
      </c>
      <c r="I35" s="48">
        <f>VLOOKUP($A35,'Occupancy Raw Data'!$B$8:$BE$45,'Occupancy Raw Data'!AO$3,FALSE)</f>
        <v>89.794377323419994</v>
      </c>
      <c r="J35" s="49">
        <f>VLOOKUP($A35,'Occupancy Raw Data'!$B$8:$BE$45,'Occupancy Raw Data'!AP$3,FALSE)</f>
        <v>89.113324814126301</v>
      </c>
      <c r="K35" s="50">
        <f>VLOOKUP($A35,'Occupancy Raw Data'!$B$8:$BE$45,'Occupancy Raw Data'!AR$3,FALSE)</f>
        <v>71.064292352628698</v>
      </c>
      <c r="M35" s="47">
        <f>VLOOKUP($A35,'Occupancy Raw Data'!$B$8:$BE$45,'Occupancy Raw Data'!AT$3,FALSE)</f>
        <v>-2.8105342960147301</v>
      </c>
      <c r="N35" s="48">
        <f>VLOOKUP($A35,'Occupancy Raw Data'!$B$8:$BE$45,'Occupancy Raw Data'!AU$3,FALSE)</f>
        <v>5.1280705733201604</v>
      </c>
      <c r="O35" s="48">
        <f>VLOOKUP($A35,'Occupancy Raw Data'!$B$8:$BE$45,'Occupancy Raw Data'!AV$3,FALSE)</f>
        <v>8.6062621760505795</v>
      </c>
      <c r="P35" s="48">
        <f>VLOOKUP($A35,'Occupancy Raw Data'!$B$8:$BE$45,'Occupancy Raw Data'!AW$3,FALSE)</f>
        <v>9.1770783051336196</v>
      </c>
      <c r="Q35" s="48">
        <f>VLOOKUP($A35,'Occupancy Raw Data'!$B$8:$BE$45,'Occupancy Raw Data'!AX$3,FALSE)</f>
        <v>2.6797215346360899</v>
      </c>
      <c r="R35" s="49">
        <f>VLOOKUP($A35,'Occupancy Raw Data'!$B$8:$BE$45,'Occupancy Raw Data'!AY$3,FALSE)</f>
        <v>4.8642803277614099</v>
      </c>
      <c r="S35" s="48">
        <f>VLOOKUP($A35,'Occupancy Raw Data'!$B$8:$BE$45,'Occupancy Raw Data'!BA$3,FALSE)</f>
        <v>-0.91232465396523399</v>
      </c>
      <c r="T35" s="48">
        <f>VLOOKUP($A35,'Occupancy Raw Data'!$B$8:$BE$45,'Occupancy Raw Data'!BB$3,FALSE)</f>
        <v>-0.82361776771761397</v>
      </c>
      <c r="U35" s="49">
        <f>VLOOKUP($A35,'Occupancy Raw Data'!$B$8:$BE$45,'Occupancy Raw Data'!BC$3,FALSE)</f>
        <v>-0.86765208113178705</v>
      </c>
      <c r="V35" s="50">
        <f>VLOOKUP($A35,'Occupancy Raw Data'!$B$8:$BE$45,'Occupancy Raw Data'!BE$3,FALSE)</f>
        <v>2.7359872420374698</v>
      </c>
      <c r="X35" s="51">
        <f>VLOOKUP($A35,'ADR Raw Data'!$B$6:$BE$43,'ADR Raw Data'!AG$1,FALSE)</f>
        <v>90.940343058474397</v>
      </c>
      <c r="Y35" s="52">
        <f>VLOOKUP($A35,'ADR Raw Data'!$B$6:$BE$43,'ADR Raw Data'!AH$1,FALSE)</f>
        <v>100.364744720408</v>
      </c>
      <c r="Z35" s="52">
        <f>VLOOKUP($A35,'ADR Raw Data'!$B$6:$BE$43,'ADR Raw Data'!AI$1,FALSE)</f>
        <v>105.234428111497</v>
      </c>
      <c r="AA35" s="52">
        <f>VLOOKUP($A35,'ADR Raw Data'!$B$6:$BE$43,'ADR Raw Data'!AJ$1,FALSE)</f>
        <v>104.25391567269899</v>
      </c>
      <c r="AB35" s="52">
        <f>VLOOKUP($A35,'ADR Raw Data'!$B$6:$BE$43,'ADR Raw Data'!AK$1,FALSE)</f>
        <v>111.982084922148</v>
      </c>
      <c r="AC35" s="53">
        <f>VLOOKUP($A35,'ADR Raw Data'!$B$6:$BE$43,'ADR Raw Data'!AL$1,FALSE)</f>
        <v>103.532815266342</v>
      </c>
      <c r="AD35" s="52">
        <f>VLOOKUP($A35,'ADR Raw Data'!$B$6:$BE$43,'ADR Raw Data'!AN$1,FALSE)</f>
        <v>136.334452691385</v>
      </c>
      <c r="AE35" s="52">
        <f>VLOOKUP($A35,'ADR Raw Data'!$B$6:$BE$43,'ADR Raw Data'!AO$1,FALSE)</f>
        <v>137.31108965651001</v>
      </c>
      <c r="AF35" s="53">
        <f>VLOOKUP($A35,'ADR Raw Data'!$B$6:$BE$43,'ADR Raw Data'!AP$1,FALSE)</f>
        <v>136.82650316945501</v>
      </c>
      <c r="AG35" s="54">
        <f>VLOOKUP($A35,'ADR Raw Data'!$B$6:$BE$43,'ADR Raw Data'!AR$1,FALSE)</f>
        <v>115.46129429829099</v>
      </c>
      <c r="AI35" s="47">
        <f>VLOOKUP($A35,'ADR Raw Data'!$B$6:$BE$43,'ADR Raw Data'!AT$1,FALSE)</f>
        <v>6.0503234781917996</v>
      </c>
      <c r="AJ35" s="48">
        <f>VLOOKUP($A35,'ADR Raw Data'!$B$6:$BE$43,'ADR Raw Data'!AU$1,FALSE)</f>
        <v>10.3508587106872</v>
      </c>
      <c r="AK35" s="48">
        <f>VLOOKUP($A35,'ADR Raw Data'!$B$6:$BE$43,'ADR Raw Data'!AV$1,FALSE)</f>
        <v>11.698286224709101</v>
      </c>
      <c r="AL35" s="48">
        <f>VLOOKUP($A35,'ADR Raw Data'!$B$6:$BE$43,'ADR Raw Data'!AW$1,FALSE)</f>
        <v>9.4869699301577004</v>
      </c>
      <c r="AM35" s="48">
        <f>VLOOKUP($A35,'ADR Raw Data'!$B$6:$BE$43,'ADR Raw Data'!AX$1,FALSE)</f>
        <v>7.1960752425921903</v>
      </c>
      <c r="AN35" s="49">
        <f>VLOOKUP($A35,'ADR Raw Data'!$B$6:$BE$43,'ADR Raw Data'!AY$1,FALSE)</f>
        <v>9.1456553885341201</v>
      </c>
      <c r="AO35" s="48">
        <f>VLOOKUP($A35,'ADR Raw Data'!$B$6:$BE$43,'ADR Raw Data'!BA$1,FALSE)</f>
        <v>7.3540242938856499</v>
      </c>
      <c r="AP35" s="48">
        <f>VLOOKUP($A35,'ADR Raw Data'!$B$6:$BE$43,'ADR Raw Data'!BB$1,FALSE)</f>
        <v>6.3261356040026602</v>
      </c>
      <c r="AQ35" s="49">
        <f>VLOOKUP($A35,'ADR Raw Data'!$B$6:$BE$43,'ADR Raw Data'!BC$1,FALSE)</f>
        <v>6.8322466353340596</v>
      </c>
      <c r="AR35" s="50">
        <f>VLOOKUP($A35,'ADR Raw Data'!$B$6:$BE$43,'ADR Raw Data'!BE$1,FALSE)</f>
        <v>7.71479022201975</v>
      </c>
      <c r="AT35" s="51">
        <f>VLOOKUP($A35,'RevPAR Raw Data'!$B$6:$BE$43,'RevPAR Raw Data'!AG$1,FALSE)</f>
        <v>42.728649802509203</v>
      </c>
      <c r="AU35" s="52">
        <f>VLOOKUP($A35,'RevPAR Raw Data'!$B$6:$BE$43,'RevPAR Raw Data'!AH$1,FALSE)</f>
        <v>61.145191972583604</v>
      </c>
      <c r="AV35" s="52">
        <f>VLOOKUP($A35,'RevPAR Raw Data'!$B$6:$BE$43,'RevPAR Raw Data'!AI$1,FALSE)</f>
        <v>72.146953705854997</v>
      </c>
      <c r="AW35" s="52">
        <f>VLOOKUP($A35,'RevPAR Raw Data'!$B$6:$BE$43,'RevPAR Raw Data'!AJ$1,FALSE)</f>
        <v>72.601080099906994</v>
      </c>
      <c r="AX35" s="52">
        <f>VLOOKUP($A35,'RevPAR Raw Data'!$B$6:$BE$43,'RevPAR Raw Data'!AK$1,FALSE)</f>
        <v>81.879094156598498</v>
      </c>
      <c r="AY35" s="53">
        <f>VLOOKUP($A35,'RevPAR Raw Data'!$B$6:$BE$43,'RevPAR Raw Data'!AL$1,FALSE)</f>
        <v>66.100193947490695</v>
      </c>
      <c r="AZ35" s="52">
        <f>VLOOKUP($A35,'RevPAR Raw Data'!$B$6:$BE$43,'RevPAR Raw Data'!AN$1,FALSE)</f>
        <v>120.563654449349</v>
      </c>
      <c r="BA35" s="52">
        <f>VLOOKUP($A35,'RevPAR Raw Data'!$B$6:$BE$43,'RevPAR Raw Data'!AO$1,FALSE)</f>
        <v>123.297637953066</v>
      </c>
      <c r="BB35" s="53">
        <f>VLOOKUP($A35,'RevPAR Raw Data'!$B$6:$BE$43,'RevPAR Raw Data'!AP$1,FALSE)</f>
        <v>121.93064620120801</v>
      </c>
      <c r="BC35" s="54">
        <f>VLOOKUP($A35,'RevPAR Raw Data'!$B$6:$BE$43,'RevPAR Raw Data'!AR$1,FALSE)</f>
        <v>82.0517517342671</v>
      </c>
      <c r="BE35" s="47">
        <f>VLOOKUP($A35,'RevPAR Raw Data'!$B$6:$BE$43,'RevPAR Raw Data'!AT$1,FALSE)</f>
        <v>3.0697427658026499</v>
      </c>
      <c r="BF35" s="48">
        <f>VLOOKUP($A35,'RevPAR Raw Data'!$B$6:$BE$43,'RevPAR Raw Data'!AU$1,FALSE)</f>
        <v>16.0097286236361</v>
      </c>
      <c r="BG35" s="48">
        <f>VLOOKUP($A35,'RevPAR Raw Data'!$B$6:$BE$43,'RevPAR Raw Data'!AV$1,FALSE)</f>
        <v>21.311333583362899</v>
      </c>
      <c r="BH35" s="48">
        <f>VLOOKUP($A35,'RevPAR Raw Data'!$B$6:$BE$43,'RevPAR Raw Data'!AW$1,FALSE)</f>
        <v>19.534674894566301</v>
      </c>
      <c r="BI35" s="48">
        <f>VLOOKUP($A35,'RevPAR Raw Data'!$B$6:$BE$43,'RevPAR Raw Data'!AX$1,FALSE)</f>
        <v>10.068631555152599</v>
      </c>
      <c r="BJ35" s="49">
        <f>VLOOKUP($A35,'RevPAR Raw Data'!$B$6:$BE$43,'RevPAR Raw Data'!AY$1,FALSE)</f>
        <v>14.4548060322048</v>
      </c>
      <c r="BK35" s="48">
        <f>VLOOKUP($A35,'RevPAR Raw Data'!$B$6:$BE$43,'RevPAR Raw Data'!BA$1,FALSE)</f>
        <v>6.3746070632286997</v>
      </c>
      <c r="BL35" s="48">
        <f>VLOOKUP($A35,'RevPAR Raw Data'!$B$6:$BE$43,'RevPAR Raw Data'!BB$1,FALSE)</f>
        <v>5.45041465944057</v>
      </c>
      <c r="BM35" s="49">
        <f>VLOOKUP($A35,'RevPAR Raw Data'!$B$6:$BE$43,'RevPAR Raw Data'!BC$1,FALSE)</f>
        <v>5.9053144240827402</v>
      </c>
      <c r="BN35" s="50">
        <f>VLOOKUP($A35,'RevPAR Raw Data'!$B$6:$BE$43,'RevPAR Raw Data'!BE$1,FALSE)</f>
        <v>10.6618531402816</v>
      </c>
    </row>
    <row r="36" spans="1:66" x14ac:dyDescent="0.45">
      <c r="A36" s="63" t="s">
        <v>45</v>
      </c>
      <c r="B36" s="47">
        <f>VLOOKUP($A36,'Occupancy Raw Data'!$B$8:$BE$45,'Occupancy Raw Data'!AG$3,FALSE)</f>
        <v>50.232598208132302</v>
      </c>
      <c r="C36" s="48">
        <f>VLOOKUP($A36,'Occupancy Raw Data'!$B$8:$BE$45,'Occupancy Raw Data'!AH$3,FALSE)</f>
        <v>60.432460372157102</v>
      </c>
      <c r="D36" s="48">
        <f>VLOOKUP($A36,'Occupancy Raw Data'!$B$8:$BE$45,'Occupancy Raw Data'!AI$3,FALSE)</f>
        <v>63.352860096485102</v>
      </c>
      <c r="E36" s="48">
        <f>VLOOKUP($A36,'Occupancy Raw Data'!$B$8:$BE$45,'Occupancy Raw Data'!AJ$3,FALSE)</f>
        <v>66.0578911095796</v>
      </c>
      <c r="F36" s="48">
        <f>VLOOKUP($A36,'Occupancy Raw Data'!$B$8:$BE$45,'Occupancy Raw Data'!AK$3,FALSE)</f>
        <v>74.689869055823493</v>
      </c>
      <c r="G36" s="49">
        <f>VLOOKUP($A36,'Occupancy Raw Data'!$B$8:$BE$45,'Occupancy Raw Data'!AL$3,FALSE)</f>
        <v>62.953135768435502</v>
      </c>
      <c r="H36" s="48">
        <f>VLOOKUP($A36,'Occupancy Raw Data'!$B$8:$BE$45,'Occupancy Raw Data'!AN$3,FALSE)</f>
        <v>90.170572019296998</v>
      </c>
      <c r="I36" s="48">
        <f>VLOOKUP($A36,'Occupancy Raw Data'!$B$8:$BE$45,'Occupancy Raw Data'!AO$3,FALSE)</f>
        <v>91.850447966919305</v>
      </c>
      <c r="J36" s="49">
        <f>VLOOKUP($A36,'Occupancy Raw Data'!$B$8:$BE$45,'Occupancy Raw Data'!AP$3,FALSE)</f>
        <v>91.010509993108201</v>
      </c>
      <c r="K36" s="50">
        <f>VLOOKUP($A36,'Occupancy Raw Data'!$B$8:$BE$45,'Occupancy Raw Data'!AR$3,FALSE)</f>
        <v>70.969528404056305</v>
      </c>
      <c r="M36" s="47">
        <f>VLOOKUP($A36,'Occupancy Raw Data'!$B$8:$BE$45,'Occupancy Raw Data'!AT$3,FALSE)</f>
        <v>0.171590031689004</v>
      </c>
      <c r="N36" s="48">
        <f>VLOOKUP($A36,'Occupancy Raw Data'!$B$8:$BE$45,'Occupancy Raw Data'!AU$3,FALSE)</f>
        <v>3.16652543296876</v>
      </c>
      <c r="O36" s="48">
        <f>VLOOKUP($A36,'Occupancy Raw Data'!$B$8:$BE$45,'Occupancy Raw Data'!AV$3,FALSE)</f>
        <v>5.1499752638758203</v>
      </c>
      <c r="P36" s="48">
        <f>VLOOKUP($A36,'Occupancy Raw Data'!$B$8:$BE$45,'Occupancy Raw Data'!AW$3,FALSE)</f>
        <v>8.6293644557872593</v>
      </c>
      <c r="Q36" s="48">
        <f>VLOOKUP($A36,'Occupancy Raw Data'!$B$8:$BE$45,'Occupancy Raw Data'!AX$3,FALSE)</f>
        <v>0.53405442649726198</v>
      </c>
      <c r="R36" s="49">
        <f>VLOOKUP($A36,'Occupancy Raw Data'!$B$8:$BE$45,'Occupancy Raw Data'!AY$3,FALSE)</f>
        <v>3.5149228749826298</v>
      </c>
      <c r="S36" s="48">
        <f>VLOOKUP($A36,'Occupancy Raw Data'!$B$8:$BE$45,'Occupancy Raw Data'!BA$3,FALSE)</f>
        <v>0.43966155404701501</v>
      </c>
      <c r="T36" s="48">
        <f>VLOOKUP($A36,'Occupancy Raw Data'!$B$8:$BE$45,'Occupancy Raw Data'!BB$3,FALSE)</f>
        <v>-0.33998724008374798</v>
      </c>
      <c r="U36" s="49">
        <f>VLOOKUP($A36,'Occupancy Raw Data'!$B$8:$BE$45,'Occupancy Raw Data'!BC$3,FALSE)</f>
        <v>4.4720769491128499E-2</v>
      </c>
      <c r="V36" s="50">
        <f>VLOOKUP($A36,'Occupancy Raw Data'!$B$8:$BE$45,'Occupancy Raw Data'!BE$3,FALSE)</f>
        <v>2.21585913670887</v>
      </c>
      <c r="X36" s="51">
        <f>VLOOKUP($A36,'ADR Raw Data'!$B$6:$BE$43,'ADR Raw Data'!AG$1,FALSE)</f>
        <v>85.978801080432106</v>
      </c>
      <c r="Y36" s="52">
        <f>VLOOKUP($A36,'ADR Raw Data'!$B$6:$BE$43,'ADR Raw Data'!AH$1,FALSE)</f>
        <v>88.941958702779701</v>
      </c>
      <c r="Z36" s="52">
        <f>VLOOKUP($A36,'ADR Raw Data'!$B$6:$BE$43,'ADR Raw Data'!AI$1,FALSE)</f>
        <v>90.242788319281999</v>
      </c>
      <c r="AA36" s="52">
        <f>VLOOKUP($A36,'ADR Raw Data'!$B$6:$BE$43,'ADR Raw Data'!AJ$1,FALSE)</f>
        <v>90.815591588419394</v>
      </c>
      <c r="AB36" s="52">
        <f>VLOOKUP($A36,'ADR Raw Data'!$B$6:$BE$43,'ADR Raw Data'!AK$1,FALSE)</f>
        <v>102.92045184544401</v>
      </c>
      <c r="AC36" s="53">
        <f>VLOOKUP($A36,'ADR Raw Data'!$B$6:$BE$43,'ADR Raw Data'!AL$1,FALSE)</f>
        <v>92.441019445508701</v>
      </c>
      <c r="AD36" s="52">
        <f>VLOOKUP($A36,'ADR Raw Data'!$B$6:$BE$43,'ADR Raw Data'!AN$1,FALSE)</f>
        <v>123.29654210375401</v>
      </c>
      <c r="AE36" s="52">
        <f>VLOOKUP($A36,'ADR Raw Data'!$B$6:$BE$43,'ADR Raw Data'!AO$1,FALSE)</f>
        <v>126.03238468392399</v>
      </c>
      <c r="AF36" s="53">
        <f>VLOOKUP($A36,'ADR Raw Data'!$B$6:$BE$43,'ADR Raw Data'!AP$1,FALSE)</f>
        <v>124.677087969141</v>
      </c>
      <c r="AG36" s="54">
        <f>VLOOKUP($A36,'ADR Raw Data'!$B$6:$BE$43,'ADR Raw Data'!AR$1,FALSE)</f>
        <v>104.252209412662</v>
      </c>
      <c r="AI36" s="47">
        <f>VLOOKUP($A36,'ADR Raw Data'!$B$6:$BE$43,'ADR Raw Data'!AT$1,FALSE)</f>
        <v>4.1123016891500601</v>
      </c>
      <c r="AJ36" s="48">
        <f>VLOOKUP($A36,'ADR Raw Data'!$B$6:$BE$43,'ADR Raw Data'!AU$1,FALSE)</f>
        <v>4.5539073589814496</v>
      </c>
      <c r="AK36" s="48">
        <f>VLOOKUP($A36,'ADR Raw Data'!$B$6:$BE$43,'ADR Raw Data'!AV$1,FALSE)</f>
        <v>4.9934354159803203</v>
      </c>
      <c r="AL36" s="48">
        <f>VLOOKUP($A36,'ADR Raw Data'!$B$6:$BE$43,'ADR Raw Data'!AW$1,FALSE)</f>
        <v>5.8322129179517601</v>
      </c>
      <c r="AM36" s="48">
        <f>VLOOKUP($A36,'ADR Raw Data'!$B$6:$BE$43,'ADR Raw Data'!AX$1,FALSE)</f>
        <v>3.3976092200127299</v>
      </c>
      <c r="AN36" s="49">
        <f>VLOOKUP($A36,'ADR Raw Data'!$B$6:$BE$43,'ADR Raw Data'!AY$1,FALSE)</f>
        <v>4.4329026354753402</v>
      </c>
      <c r="AO36" s="48">
        <f>VLOOKUP($A36,'ADR Raw Data'!$B$6:$BE$43,'ADR Raw Data'!BA$1,FALSE)</f>
        <v>4.2221095065491001</v>
      </c>
      <c r="AP36" s="48">
        <f>VLOOKUP($A36,'ADR Raw Data'!$B$6:$BE$43,'ADR Raw Data'!BB$1,FALSE)</f>
        <v>4.8606613916691304</v>
      </c>
      <c r="AQ36" s="49">
        <f>VLOOKUP($A36,'ADR Raw Data'!$B$6:$BE$43,'ADR Raw Data'!BC$1,FALSE)</f>
        <v>4.5436349491166403</v>
      </c>
      <c r="AR36" s="50">
        <f>VLOOKUP($A36,'ADR Raw Data'!$B$6:$BE$43,'ADR Raw Data'!BE$1,FALSE)</f>
        <v>4.2260673878460597</v>
      </c>
      <c r="AT36" s="51">
        <f>VLOOKUP($A36,'RevPAR Raw Data'!$B$6:$BE$43,'RevPAR Raw Data'!AG$1,FALSE)</f>
        <v>43.189385690902803</v>
      </c>
      <c r="AU36" s="52">
        <f>VLOOKUP($A36,'RevPAR Raw Data'!$B$6:$BE$43,'RevPAR Raw Data'!AH$1,FALSE)</f>
        <v>53.749813947277701</v>
      </c>
      <c r="AV36" s="52">
        <f>VLOOKUP($A36,'RevPAR Raw Data'!$B$6:$BE$43,'RevPAR Raw Data'!AI$1,FALSE)</f>
        <v>57.171387431082003</v>
      </c>
      <c r="AW36" s="52">
        <f>VLOOKUP($A36,'RevPAR Raw Data'!$B$6:$BE$43,'RevPAR Raw Data'!AJ$1,FALSE)</f>
        <v>59.990864601998602</v>
      </c>
      <c r="AX36" s="52">
        <f>VLOOKUP($A36,'RevPAR Raw Data'!$B$6:$BE$43,'RevPAR Raw Data'!AK$1,FALSE)</f>
        <v>76.8711507150241</v>
      </c>
      <c r="AY36" s="53">
        <f>VLOOKUP($A36,'RevPAR Raw Data'!$B$6:$BE$43,'RevPAR Raw Data'!AL$1,FALSE)</f>
        <v>58.194520477257001</v>
      </c>
      <c r="AZ36" s="52">
        <f>VLOOKUP($A36,'RevPAR Raw Data'!$B$6:$BE$43,'RevPAR Raw Data'!AN$1,FALSE)</f>
        <v>111.177197294968</v>
      </c>
      <c r="BA36" s="52">
        <f>VLOOKUP($A36,'RevPAR Raw Data'!$B$6:$BE$43,'RevPAR Raw Data'!AO$1,FALSE)</f>
        <v>115.761309915575</v>
      </c>
      <c r="BB36" s="53">
        <f>VLOOKUP($A36,'RevPAR Raw Data'!$B$6:$BE$43,'RevPAR Raw Data'!AP$1,FALSE)</f>
        <v>113.469253605272</v>
      </c>
      <c r="BC36" s="54">
        <f>VLOOKUP($A36,'RevPAR Raw Data'!$B$6:$BE$43,'RevPAR Raw Data'!AR$1,FALSE)</f>
        <v>73.987301370975601</v>
      </c>
      <c r="BE36" s="47">
        <f>VLOOKUP($A36,'RevPAR Raw Data'!$B$6:$BE$43,'RevPAR Raw Data'!AT$1,FALSE)</f>
        <v>4.2909480206106201</v>
      </c>
      <c r="BF36" s="48">
        <f>VLOOKUP($A36,'RevPAR Raw Data'!$B$6:$BE$43,'RevPAR Raw Data'!AU$1,FALSE)</f>
        <v>7.8646334266661997</v>
      </c>
      <c r="BG36" s="48">
        <f>VLOOKUP($A36,'RevPAR Raw Data'!$B$6:$BE$43,'RevPAR Raw Data'!AV$1,FALSE)</f>
        <v>10.400571368596699</v>
      </c>
      <c r="BH36" s="48">
        <f>VLOOKUP($A36,'RevPAR Raw Data'!$B$6:$BE$43,'RevPAR Raw Data'!AW$1,FALSE)</f>
        <v>14.9648602822665</v>
      </c>
      <c r="BI36" s="48">
        <f>VLOOKUP($A36,'RevPAR Raw Data'!$B$6:$BE$43,'RevPAR Raw Data'!AX$1,FALSE)</f>
        <v>3.94980872894455</v>
      </c>
      <c r="BJ36" s="49">
        <f>VLOOKUP($A36,'RevPAR Raw Data'!$B$6:$BE$43,'RevPAR Raw Data'!AY$1,FALSE)</f>
        <v>8.1036386192180103</v>
      </c>
      <c r="BK36" s="48">
        <f>VLOOKUP($A36,'RevPAR Raw Data'!$B$6:$BE$43,'RevPAR Raw Data'!BA$1,FALSE)</f>
        <v>4.6803340528661801</v>
      </c>
      <c r="BL36" s="48">
        <f>VLOOKUP($A36,'RevPAR Raw Data'!$B$6:$BE$43,'RevPAR Raw Data'!BB$1,FALSE)</f>
        <v>4.5041485230700298</v>
      </c>
      <c r="BM36" s="49">
        <f>VLOOKUP($A36,'RevPAR Raw Data'!$B$6:$BE$43,'RevPAR Raw Data'!BC$1,FALSE)</f>
        <v>4.59038766711988</v>
      </c>
      <c r="BN36" s="50">
        <f>VLOOKUP($A36,'RevPAR Raw Data'!$B$6:$BE$43,'RevPAR Raw Data'!BE$1,FALSE)</f>
        <v>6.5355702248919902</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48.033136816426101</v>
      </c>
      <c r="C39" s="48">
        <f>VLOOKUP($A39,'Occupancy Raw Data'!$B$8:$BE$45,'Occupancy Raw Data'!AH$3,FALSE)</f>
        <v>60.636477603849002</v>
      </c>
      <c r="D39" s="48">
        <f>VLOOKUP($A39,'Occupancy Raw Data'!$B$8:$BE$45,'Occupancy Raw Data'!AI$3,FALSE)</f>
        <v>66.274479907840302</v>
      </c>
      <c r="E39" s="48">
        <f>VLOOKUP($A39,'Occupancy Raw Data'!$B$8:$BE$45,'Occupancy Raw Data'!AJ$3,FALSE)</f>
        <v>66.786948566781803</v>
      </c>
      <c r="F39" s="48">
        <f>VLOOKUP($A39,'Occupancy Raw Data'!$B$8:$BE$45,'Occupancy Raw Data'!AK$3,FALSE)</f>
        <v>70.855356779833201</v>
      </c>
      <c r="G39" s="49">
        <f>VLOOKUP($A39,'Occupancy Raw Data'!$B$8:$BE$45,'Occupancy Raw Data'!AL$3,FALSE)</f>
        <v>62.517279934946103</v>
      </c>
      <c r="H39" s="48">
        <f>VLOOKUP($A39,'Occupancy Raw Data'!$B$8:$BE$45,'Occupancy Raw Data'!AN$3,FALSE)</f>
        <v>82.719217998238094</v>
      </c>
      <c r="I39" s="48">
        <f>VLOOKUP($A39,'Occupancy Raw Data'!$B$8:$BE$45,'Occupancy Raw Data'!AO$3,FALSE)</f>
        <v>83.146981093718196</v>
      </c>
      <c r="J39" s="49">
        <f>VLOOKUP($A39,'Occupancy Raw Data'!$B$8:$BE$45,'Occupancy Raw Data'!AP$3,FALSE)</f>
        <v>82.933099545978095</v>
      </c>
      <c r="K39" s="50">
        <f>VLOOKUP($A39,'Occupancy Raw Data'!$B$8:$BE$45,'Occupancy Raw Data'!AR$3,FALSE)</f>
        <v>68.350371252383795</v>
      </c>
      <c r="M39" s="47">
        <f>VLOOKUP($A39,'Occupancy Raw Data'!$B$8:$BE$45,'Occupancy Raw Data'!AT$3,FALSE)</f>
        <v>-4.3021892116856302</v>
      </c>
      <c r="N39" s="48">
        <f>VLOOKUP($A39,'Occupancy Raw Data'!$B$8:$BE$45,'Occupancy Raw Data'!AU$3,FALSE)</f>
        <v>1.9141180350723801</v>
      </c>
      <c r="O39" s="48">
        <f>VLOOKUP($A39,'Occupancy Raw Data'!$B$8:$BE$45,'Occupancy Raw Data'!AV$3,FALSE)</f>
        <v>4.8456655660686101</v>
      </c>
      <c r="P39" s="48">
        <f>VLOOKUP($A39,'Occupancy Raw Data'!$B$8:$BE$45,'Occupancy Raw Data'!AW$3,FALSE)</f>
        <v>5.8385769886001198</v>
      </c>
      <c r="Q39" s="48">
        <f>VLOOKUP($A39,'Occupancy Raw Data'!$B$8:$BE$45,'Occupancy Raw Data'!AX$3,FALSE)</f>
        <v>2.6735783184582198</v>
      </c>
      <c r="R39" s="49">
        <f>VLOOKUP($A39,'Occupancy Raw Data'!$B$8:$BE$45,'Occupancy Raw Data'!AY$3,FALSE)</f>
        <v>2.4824505070962299</v>
      </c>
      <c r="S39" s="48">
        <f>VLOOKUP($A39,'Occupancy Raw Data'!$B$8:$BE$45,'Occupancy Raw Data'!BA$3,FALSE)</f>
        <v>-0.46500672099845702</v>
      </c>
      <c r="T39" s="48">
        <f>VLOOKUP($A39,'Occupancy Raw Data'!$B$8:$BE$45,'Occupancy Raw Data'!BB$3,FALSE)</f>
        <v>-1.17750395212239</v>
      </c>
      <c r="U39" s="49">
        <f>VLOOKUP($A39,'Occupancy Raw Data'!$B$8:$BE$45,'Occupancy Raw Data'!BC$3,FALSE)</f>
        <v>-0.82345370872077706</v>
      </c>
      <c r="V39" s="50">
        <f>VLOOKUP($A39,'Occupancy Raw Data'!$B$8:$BE$45,'Occupancy Raw Data'!BE$3,FALSE)</f>
        <v>1.3117119682065499</v>
      </c>
      <c r="X39" s="51">
        <f>VLOOKUP($A39,'ADR Raw Data'!$B$6:$BE$43,'ADR Raw Data'!AG$1,FALSE)</f>
        <v>98.783523083977002</v>
      </c>
      <c r="Y39" s="52">
        <f>VLOOKUP($A39,'ADR Raw Data'!$B$6:$BE$43,'ADR Raw Data'!AH$1,FALSE)</f>
        <v>105.501919396521</v>
      </c>
      <c r="Z39" s="52">
        <f>VLOOKUP($A39,'ADR Raw Data'!$B$6:$BE$43,'ADR Raw Data'!AI$1,FALSE)</f>
        <v>110.395052721718</v>
      </c>
      <c r="AA39" s="52">
        <f>VLOOKUP($A39,'ADR Raw Data'!$B$6:$BE$43,'ADR Raw Data'!AJ$1,FALSE)</f>
        <v>109.324236613144</v>
      </c>
      <c r="AB39" s="52">
        <f>VLOOKUP($A39,'ADR Raw Data'!$B$6:$BE$43,'ADR Raw Data'!AK$1,FALSE)</f>
        <v>118.34138889885099</v>
      </c>
      <c r="AC39" s="53">
        <f>VLOOKUP($A39,'ADR Raw Data'!$B$6:$BE$43,'ADR Raw Data'!AL$1,FALSE)</f>
        <v>109.234040544458</v>
      </c>
      <c r="AD39" s="52">
        <f>VLOOKUP($A39,'ADR Raw Data'!$B$6:$BE$43,'ADR Raw Data'!AN$1,FALSE)</f>
        <v>140.75266079565799</v>
      </c>
      <c r="AE39" s="52">
        <f>VLOOKUP($A39,'ADR Raw Data'!$B$6:$BE$43,'ADR Raw Data'!AO$1,FALSE)</f>
        <v>141.85333109209401</v>
      </c>
      <c r="AF39" s="53">
        <f>VLOOKUP($A39,'ADR Raw Data'!$B$6:$BE$43,'ADR Raw Data'!AP$1,FALSE)</f>
        <v>141.30441523887299</v>
      </c>
      <c r="AG39" s="54">
        <f>VLOOKUP($A39,'ADR Raw Data'!$B$6:$BE$43,'ADR Raw Data'!AR$1,FALSE)</f>
        <v>120.351946827608</v>
      </c>
      <c r="AI39" s="47">
        <f>VLOOKUP($A39,'ADR Raw Data'!$B$6:$BE$43,'ADR Raw Data'!AT$1,FALSE)</f>
        <v>2.0255581401840002</v>
      </c>
      <c r="AJ39" s="48">
        <f>VLOOKUP($A39,'ADR Raw Data'!$B$6:$BE$43,'ADR Raw Data'!AU$1,FALSE)</f>
        <v>5.9845113097043701</v>
      </c>
      <c r="AK39" s="48">
        <f>VLOOKUP($A39,'ADR Raw Data'!$B$6:$BE$43,'ADR Raw Data'!AV$1,FALSE)</f>
        <v>7.61818324743607</v>
      </c>
      <c r="AL39" s="48">
        <f>VLOOKUP($A39,'ADR Raw Data'!$B$6:$BE$43,'ADR Raw Data'!AW$1,FALSE)</f>
        <v>6.6343192201652998</v>
      </c>
      <c r="AM39" s="48">
        <f>VLOOKUP($A39,'ADR Raw Data'!$B$6:$BE$43,'ADR Raw Data'!AX$1,FALSE)</f>
        <v>6.5614436788618997</v>
      </c>
      <c r="AN39" s="49">
        <f>VLOOKUP($A39,'ADR Raw Data'!$B$6:$BE$43,'ADR Raw Data'!AY$1,FALSE)</f>
        <v>6.1080739505323596</v>
      </c>
      <c r="AO39" s="48">
        <f>VLOOKUP($A39,'ADR Raw Data'!$B$6:$BE$43,'ADR Raw Data'!BA$1,FALSE)</f>
        <v>5.3204033262075301</v>
      </c>
      <c r="AP39" s="48">
        <f>VLOOKUP($A39,'ADR Raw Data'!$B$6:$BE$43,'ADR Raw Data'!BB$1,FALSE)</f>
        <v>5.0382249846055096</v>
      </c>
      <c r="AQ39" s="49">
        <f>VLOOKUP($A39,'ADR Raw Data'!$B$6:$BE$43,'ADR Raw Data'!BC$1,FALSE)</f>
        <v>5.1762334507604599</v>
      </c>
      <c r="AR39" s="50">
        <f>VLOOKUP($A39,'ADR Raw Data'!$B$6:$BE$43,'ADR Raw Data'!BE$1,FALSE)</f>
        <v>5.5095595917244999</v>
      </c>
      <c r="AT39" s="51">
        <f>VLOOKUP($A39,'RevPAR Raw Data'!$B$6:$BE$43,'RevPAR Raw Data'!AG$1,FALSE)</f>
        <v>47.448824795012499</v>
      </c>
      <c r="AU39" s="52">
        <f>VLOOKUP($A39,'RevPAR Raw Data'!$B$6:$BE$43,'RevPAR Raw Data'!AH$1,FALSE)</f>
        <v>63.972647726502601</v>
      </c>
      <c r="AV39" s="52">
        <f>VLOOKUP($A39,'RevPAR Raw Data'!$B$6:$BE$43,'RevPAR Raw Data'!AI$1,FALSE)</f>
        <v>73.163747035305207</v>
      </c>
      <c r="AW39" s="52">
        <f>VLOOKUP($A39,'RevPAR Raw Data'!$B$6:$BE$43,'RevPAR Raw Data'!AJ$1,FALSE)</f>
        <v>73.014321677847803</v>
      </c>
      <c r="AX39" s="52">
        <f>VLOOKUP($A39,'RevPAR Raw Data'!$B$6:$BE$43,'RevPAR Raw Data'!AK$1,FALSE)</f>
        <v>83.851213322491006</v>
      </c>
      <c r="AY39" s="53">
        <f>VLOOKUP($A39,'RevPAR Raw Data'!$B$6:$BE$43,'RevPAR Raw Data'!AL$1,FALSE)</f>
        <v>68.290150911431795</v>
      </c>
      <c r="AZ39" s="52">
        <f>VLOOKUP($A39,'RevPAR Raw Data'!$B$6:$BE$43,'RevPAR Raw Data'!AN$1,FALSE)</f>
        <v>116.42950032188099</v>
      </c>
      <c r="BA39" s="52">
        <f>VLOOKUP($A39,'RevPAR Raw Data'!$B$6:$BE$43,'RevPAR Raw Data'!AO$1,FALSE)</f>
        <v>117.946762383953</v>
      </c>
      <c r="BB39" s="53">
        <f>VLOOKUP($A39,'RevPAR Raw Data'!$B$6:$BE$43,'RevPAR Raw Data'!AP$1,FALSE)</f>
        <v>117.188131352917</v>
      </c>
      <c r="BC39" s="54">
        <f>VLOOKUP($A39,'RevPAR Raw Data'!$B$6:$BE$43,'RevPAR Raw Data'!AR$1,FALSE)</f>
        <v>82.261002466141903</v>
      </c>
      <c r="BE39" s="47">
        <f>VLOOKUP($A39,'RevPAR Raw Data'!$B$6:$BE$43,'RevPAR Raw Data'!AT$1,FALSE)</f>
        <v>-2.36377441528504</v>
      </c>
      <c r="BF39" s="48">
        <f>VLOOKUP($A39,'RevPAR Raw Data'!$B$6:$BE$43,'RevPAR Raw Data'!AU$1,FALSE)</f>
        <v>8.0131799550667502</v>
      </c>
      <c r="BG39" s="48">
        <f>VLOOKUP($A39,'RevPAR Raw Data'!$B$6:$BE$43,'RevPAR Raw Data'!AV$1,FALSE)</f>
        <v>12.833000495885701</v>
      </c>
      <c r="BH39" s="48">
        <f>VLOOKUP($A39,'RevPAR Raw Data'!$B$6:$BE$43,'RevPAR Raw Data'!AW$1,FALSE)</f>
        <v>12.860246044104199</v>
      </c>
      <c r="BI39" s="48">
        <f>VLOOKUP($A39,'RevPAR Raw Data'!$B$6:$BE$43,'RevPAR Raw Data'!AX$1,FALSE)</f>
        <v>9.4104473328960303</v>
      </c>
      <c r="BJ39" s="49">
        <f>VLOOKUP($A39,'RevPAR Raw Data'!$B$6:$BE$43,'RevPAR Raw Data'!AY$1,FALSE)</f>
        <v>8.7421543703874001</v>
      </c>
      <c r="BK39" s="48">
        <f>VLOOKUP($A39,'RevPAR Raw Data'!$B$6:$BE$43,'RevPAR Raw Data'!BA$1,FALSE)</f>
        <v>4.8306563721579803</v>
      </c>
      <c r="BL39" s="48">
        <f>VLOOKUP($A39,'RevPAR Raw Data'!$B$6:$BE$43,'RevPAR Raw Data'!BB$1,FALSE)</f>
        <v>3.8013957341725702</v>
      </c>
      <c r="BM39" s="49">
        <f>VLOOKUP($A39,'RevPAR Raw Data'!$B$6:$BE$43,'RevPAR Raw Data'!BC$1,FALSE)</f>
        <v>4.3101558557173503</v>
      </c>
      <c r="BN39" s="50">
        <f>VLOOKUP($A39,'RevPAR Raw Data'!$B$6:$BE$43,'RevPAR Raw Data'!BE$1,FALSE)</f>
        <v>6.8935411124911701</v>
      </c>
    </row>
    <row r="40" spans="1:66" x14ac:dyDescent="0.45">
      <c r="A40" s="63" t="s">
        <v>79</v>
      </c>
      <c r="B40" s="47">
        <f>VLOOKUP($A40,'Occupancy Raw Data'!$B$8:$BE$45,'Occupancy Raw Data'!AG$3,FALSE)</f>
        <v>41.852367688022198</v>
      </c>
      <c r="C40" s="48">
        <f>VLOOKUP($A40,'Occupancy Raw Data'!$B$8:$BE$45,'Occupancy Raw Data'!AH$3,FALSE)</f>
        <v>57.544103992571898</v>
      </c>
      <c r="D40" s="48">
        <f>VLOOKUP($A40,'Occupancy Raw Data'!$B$8:$BE$45,'Occupancy Raw Data'!AI$3,FALSE)</f>
        <v>61.234911792014799</v>
      </c>
      <c r="E40" s="48">
        <f>VLOOKUP($A40,'Occupancy Raw Data'!$B$8:$BE$45,'Occupancy Raw Data'!AJ$3,FALSE)</f>
        <v>59.656453110492102</v>
      </c>
      <c r="F40" s="48">
        <f>VLOOKUP($A40,'Occupancy Raw Data'!$B$8:$BE$45,'Occupancy Raw Data'!AK$3,FALSE)</f>
        <v>57.335190343546799</v>
      </c>
      <c r="G40" s="49">
        <f>VLOOKUP($A40,'Occupancy Raw Data'!$B$8:$BE$45,'Occupancy Raw Data'!AL$3,FALSE)</f>
        <v>55.5246053853296</v>
      </c>
      <c r="H40" s="48">
        <f>VLOOKUP($A40,'Occupancy Raw Data'!$B$8:$BE$45,'Occupancy Raw Data'!AN$3,FALSE)</f>
        <v>63.4168987929433</v>
      </c>
      <c r="I40" s="48">
        <f>VLOOKUP($A40,'Occupancy Raw Data'!$B$8:$BE$45,'Occupancy Raw Data'!AO$3,FALSE)</f>
        <v>62.488393686165203</v>
      </c>
      <c r="J40" s="49">
        <f>VLOOKUP($A40,'Occupancy Raw Data'!$B$8:$BE$45,'Occupancy Raw Data'!AP$3,FALSE)</f>
        <v>62.952646239554298</v>
      </c>
      <c r="K40" s="50">
        <f>VLOOKUP($A40,'Occupancy Raw Data'!$B$8:$BE$45,'Occupancy Raw Data'!AR$3,FALSE)</f>
        <v>57.646902772250897</v>
      </c>
      <c r="M40" s="47">
        <f>VLOOKUP($A40,'Occupancy Raw Data'!$B$8:$BE$45,'Occupancy Raw Data'!AT$3,FALSE)</f>
        <v>-2.4878312601406098</v>
      </c>
      <c r="N40" s="48">
        <f>VLOOKUP($A40,'Occupancy Raw Data'!$B$8:$BE$45,'Occupancy Raw Data'!AU$3,FALSE)</f>
        <v>0.16161616161616099</v>
      </c>
      <c r="O40" s="48">
        <f>VLOOKUP($A40,'Occupancy Raw Data'!$B$8:$BE$45,'Occupancy Raw Data'!AV$3,FALSE)</f>
        <v>3.4915653197332199</v>
      </c>
      <c r="P40" s="48">
        <f>VLOOKUP($A40,'Occupancy Raw Data'!$B$8:$BE$45,'Occupancy Raw Data'!AW$3,FALSE)</f>
        <v>2.1868787276341899</v>
      </c>
      <c r="Q40" s="48">
        <f>VLOOKUP($A40,'Occupancy Raw Data'!$B$8:$BE$45,'Occupancy Raw Data'!AX$3,FALSE)</f>
        <v>3.8687973086627401</v>
      </c>
      <c r="R40" s="49">
        <f>VLOOKUP($A40,'Occupancy Raw Data'!$B$8:$BE$45,'Occupancy Raw Data'!AY$3,FALSE)</f>
        <v>1.6488186299506999</v>
      </c>
      <c r="S40" s="48">
        <f>VLOOKUP($A40,'Occupancy Raw Data'!$B$8:$BE$45,'Occupancy Raw Data'!BA$3,FALSE)</f>
        <v>3.6616623947271998E-2</v>
      </c>
      <c r="T40" s="48">
        <f>VLOOKUP($A40,'Occupancy Raw Data'!$B$8:$BE$45,'Occupancy Raw Data'!BB$3,FALSE)</f>
        <v>-4.8090523338048001</v>
      </c>
      <c r="U40" s="49">
        <f>VLOOKUP($A40,'Occupancy Raw Data'!$B$8:$BE$45,'Occupancy Raw Data'!BC$3,FALSE)</f>
        <v>-2.4284943335132199</v>
      </c>
      <c r="V40" s="50">
        <f>VLOOKUP($A40,'Occupancy Raw Data'!$B$8:$BE$45,'Occupancy Raw Data'!BE$3,FALSE)</f>
        <v>0.34054834054833999</v>
      </c>
      <c r="X40" s="51">
        <f>VLOOKUP($A40,'ADR Raw Data'!$B$6:$BE$43,'ADR Raw Data'!AG$1,FALSE)</f>
        <v>93.804875207986598</v>
      </c>
      <c r="Y40" s="52">
        <f>VLOOKUP($A40,'ADR Raw Data'!$B$6:$BE$43,'ADR Raw Data'!AH$1,FALSE)</f>
        <v>96.664530052440497</v>
      </c>
      <c r="Z40" s="52">
        <f>VLOOKUP($A40,'ADR Raw Data'!$B$6:$BE$43,'ADR Raw Data'!AI$1,FALSE)</f>
        <v>96.823237300985497</v>
      </c>
      <c r="AA40" s="52">
        <f>VLOOKUP($A40,'ADR Raw Data'!$B$6:$BE$43,'ADR Raw Data'!AJ$1,FALSE)</f>
        <v>94.386513618677</v>
      </c>
      <c r="AB40" s="52">
        <f>VLOOKUP($A40,'ADR Raw Data'!$B$6:$BE$43,'ADR Raw Data'!AK$1,FALSE)</f>
        <v>101.16113765182099</v>
      </c>
      <c r="AC40" s="53">
        <f>VLOOKUP($A40,'ADR Raw Data'!$B$6:$BE$43,'ADR Raw Data'!AL$1,FALSE)</f>
        <v>96.707576086956493</v>
      </c>
      <c r="AD40" s="52">
        <f>VLOOKUP($A40,'ADR Raw Data'!$B$6:$BE$43,'ADR Raw Data'!AN$1,FALSE)</f>
        <v>121.28744875549</v>
      </c>
      <c r="AE40" s="52">
        <f>VLOOKUP($A40,'ADR Raw Data'!$B$6:$BE$43,'ADR Raw Data'!AO$1,FALSE)</f>
        <v>123.721114413075</v>
      </c>
      <c r="AF40" s="53">
        <f>VLOOKUP($A40,'ADR Raw Data'!$B$6:$BE$43,'ADR Raw Data'!AP$1,FALSE)</f>
        <v>122.495307890855</v>
      </c>
      <c r="AG40" s="54">
        <f>VLOOKUP($A40,'ADR Raw Data'!$B$6:$BE$43,'ADR Raw Data'!AR$1,FALSE)</f>
        <v>104.753633225954</v>
      </c>
      <c r="AI40" s="47">
        <f>VLOOKUP($A40,'ADR Raw Data'!$B$6:$BE$43,'ADR Raw Data'!AT$1,FALSE)</f>
        <v>-5.5484149423712896</v>
      </c>
      <c r="AJ40" s="48">
        <f>VLOOKUP($A40,'ADR Raw Data'!$B$6:$BE$43,'ADR Raw Data'!AU$1,FALSE)</f>
        <v>-1.4835152727850001</v>
      </c>
      <c r="AK40" s="48">
        <f>VLOOKUP($A40,'ADR Raw Data'!$B$6:$BE$43,'ADR Raw Data'!AV$1,FALSE)</f>
        <v>0.59173765224632902</v>
      </c>
      <c r="AL40" s="48">
        <f>VLOOKUP($A40,'ADR Raw Data'!$B$6:$BE$43,'ADR Raw Data'!AW$1,FALSE)</f>
        <v>5.8594651878667102E-2</v>
      </c>
      <c r="AM40" s="48">
        <f>VLOOKUP($A40,'ADR Raw Data'!$B$6:$BE$43,'ADR Raw Data'!AX$1,FALSE)</f>
        <v>3.2936564739535701</v>
      </c>
      <c r="AN40" s="49">
        <f>VLOOKUP($A40,'ADR Raw Data'!$B$6:$BE$43,'ADR Raw Data'!AY$1,FALSE)</f>
        <v>-0.35940484450570098</v>
      </c>
      <c r="AO40" s="48">
        <f>VLOOKUP($A40,'ADR Raw Data'!$B$6:$BE$43,'ADR Raw Data'!BA$1,FALSE)</f>
        <v>5.8903179849385801</v>
      </c>
      <c r="AP40" s="48">
        <f>VLOOKUP($A40,'ADR Raw Data'!$B$6:$BE$43,'ADR Raw Data'!BB$1,FALSE)</f>
        <v>4.3516509866319097</v>
      </c>
      <c r="AQ40" s="49">
        <f>VLOOKUP($A40,'ADR Raw Data'!$B$6:$BE$43,'ADR Raw Data'!BC$1,FALSE)</f>
        <v>5.0683879781316001</v>
      </c>
      <c r="AR40" s="50">
        <f>VLOOKUP($A40,'ADR Raw Data'!$B$6:$BE$43,'ADR Raw Data'!BE$1,FALSE)</f>
        <v>1.38475334458224</v>
      </c>
      <c r="AT40" s="51">
        <f>VLOOKUP($A40,'RevPAR Raw Data'!$B$6:$BE$43,'RevPAR Raw Data'!AG$1,FALSE)</f>
        <v>39.259561281337</v>
      </c>
      <c r="AU40" s="52">
        <f>VLOOKUP($A40,'RevPAR Raw Data'!$B$6:$BE$43,'RevPAR Raw Data'!AH$1,FALSE)</f>
        <v>55.624737697307303</v>
      </c>
      <c r="AV40" s="52">
        <f>VLOOKUP($A40,'RevPAR Raw Data'!$B$6:$BE$43,'RevPAR Raw Data'!AI$1,FALSE)</f>
        <v>59.289623955431701</v>
      </c>
      <c r="AW40" s="52">
        <f>VLOOKUP($A40,'RevPAR Raw Data'!$B$6:$BE$43,'RevPAR Raw Data'!AJ$1,FALSE)</f>
        <v>56.307646239554302</v>
      </c>
      <c r="AX40" s="52">
        <f>VLOOKUP($A40,'RevPAR Raw Data'!$B$6:$BE$43,'RevPAR Raw Data'!AK$1,FALSE)</f>
        <v>58.000930826369498</v>
      </c>
      <c r="AY40" s="53">
        <f>VLOOKUP($A40,'RevPAR Raw Data'!$B$6:$BE$43,'RevPAR Raw Data'!AL$1,FALSE)</f>
        <v>53.6965</v>
      </c>
      <c r="AZ40" s="52">
        <f>VLOOKUP($A40,'RevPAR Raw Data'!$B$6:$BE$43,'RevPAR Raw Data'!AN$1,FALSE)</f>
        <v>76.9167386258124</v>
      </c>
      <c r="BA40" s="52">
        <f>VLOOKUP($A40,'RevPAR Raw Data'!$B$6:$BE$43,'RevPAR Raw Data'!AO$1,FALSE)</f>
        <v>77.311337047353703</v>
      </c>
      <c r="BB40" s="53">
        <f>VLOOKUP($A40,'RevPAR Raw Data'!$B$6:$BE$43,'RevPAR Raw Data'!AP$1,FALSE)</f>
        <v>77.114037836583094</v>
      </c>
      <c r="BC40" s="54">
        <f>VLOOKUP($A40,'RevPAR Raw Data'!$B$6:$BE$43,'RevPAR Raw Data'!AR$1,FALSE)</f>
        <v>60.387225096166603</v>
      </c>
      <c r="BE40" s="47">
        <f>VLOOKUP($A40,'RevPAR Raw Data'!$B$6:$BE$43,'RevPAR Raw Data'!AT$1,FALSE)</f>
        <v>-7.89821100113328</v>
      </c>
      <c r="BF40" s="48">
        <f>VLOOKUP($A40,'RevPAR Raw Data'!$B$6:$BE$43,'RevPAR Raw Data'!AU$1,FALSE)</f>
        <v>-1.3242967116097</v>
      </c>
      <c r="BG40" s="48">
        <f>VLOOKUP($A40,'RevPAR Raw Data'!$B$6:$BE$43,'RevPAR Raw Data'!AV$1,FALSE)</f>
        <v>4.1039638786291901</v>
      </c>
      <c r="BH40" s="48">
        <f>VLOOKUP($A40,'RevPAR Raw Data'!$B$6:$BE$43,'RevPAR Raw Data'!AW$1,FALSE)</f>
        <v>2.2467547734903199</v>
      </c>
      <c r="BI40" s="48">
        <f>VLOOKUP($A40,'RevPAR Raw Data'!$B$6:$BE$43,'RevPAR Raw Data'!AX$1,FALSE)</f>
        <v>7.2898786756372296</v>
      </c>
      <c r="BJ40" s="49">
        <f>VLOOKUP($A40,'RevPAR Raw Data'!$B$6:$BE$43,'RevPAR Raw Data'!AY$1,FALSE)</f>
        <v>1.28348785141184</v>
      </c>
      <c r="BK40" s="48">
        <f>VLOOKUP($A40,'RevPAR Raw Data'!$B$6:$BE$43,'RevPAR Raw Data'!BA$1,FALSE)</f>
        <v>5.9290914444716902</v>
      </c>
      <c r="BL40" s="48">
        <f>VLOOKUP($A40,'RevPAR Raw Data'!$B$6:$BE$43,'RevPAR Raw Data'!BB$1,FALSE)</f>
        <v>-0.666674520504556</v>
      </c>
      <c r="BM40" s="49">
        <f>VLOOKUP($A40,'RevPAR Raw Data'!$B$6:$BE$43,'RevPAR Raw Data'!BC$1,FALSE)</f>
        <v>2.5168081297689899</v>
      </c>
      <c r="BN40" s="50">
        <f>VLOOKUP($A40,'RevPAR Raw Data'!$B$6:$BE$43,'RevPAR Raw Data'!BE$1,FALSE)</f>
        <v>1.73001743966625</v>
      </c>
    </row>
    <row r="41" spans="1:66" x14ac:dyDescent="0.45">
      <c r="A41" s="63" t="s">
        <v>80</v>
      </c>
      <c r="B41" s="47">
        <f>VLOOKUP($A41,'Occupancy Raw Data'!$B$8:$BE$45,'Occupancy Raw Data'!AG$3,FALSE)</f>
        <v>39.345193035579101</v>
      </c>
      <c r="C41" s="48">
        <f>VLOOKUP($A41,'Occupancy Raw Data'!$B$8:$BE$45,'Occupancy Raw Data'!AH$3,FALSE)</f>
        <v>49.848599545798599</v>
      </c>
      <c r="D41" s="48">
        <f>VLOOKUP($A41,'Occupancy Raw Data'!$B$8:$BE$45,'Occupancy Raw Data'!AI$3,FALSE)</f>
        <v>52.233156699470001</v>
      </c>
      <c r="E41" s="48">
        <f>VLOOKUP($A41,'Occupancy Raw Data'!$B$8:$BE$45,'Occupancy Raw Data'!AJ$3,FALSE)</f>
        <v>54.579863739591197</v>
      </c>
      <c r="F41" s="48">
        <f>VLOOKUP($A41,'Occupancy Raw Data'!$B$8:$BE$45,'Occupancy Raw Data'!AK$3,FALSE)</f>
        <v>52.876608629825803</v>
      </c>
      <c r="G41" s="49">
        <f>VLOOKUP($A41,'Occupancy Raw Data'!$B$8:$BE$45,'Occupancy Raw Data'!AL$3,FALSE)</f>
        <v>49.776684330052902</v>
      </c>
      <c r="H41" s="48">
        <f>VLOOKUP($A41,'Occupancy Raw Data'!$B$8:$BE$45,'Occupancy Raw Data'!AN$3,FALSE)</f>
        <v>61.014383043149103</v>
      </c>
      <c r="I41" s="48">
        <f>VLOOKUP($A41,'Occupancy Raw Data'!$B$8:$BE$45,'Occupancy Raw Data'!AO$3,FALSE)</f>
        <v>64.026095060577802</v>
      </c>
      <c r="J41" s="49">
        <f>VLOOKUP($A41,'Occupancy Raw Data'!$B$8:$BE$45,'Occupancy Raw Data'!AP$3,FALSE)</f>
        <v>62.531693116724497</v>
      </c>
      <c r="K41" s="50">
        <f>VLOOKUP($A41,'Occupancy Raw Data'!$B$8:$BE$45,'Occupancy Raw Data'!AR$3,FALSE)</f>
        <v>53.440880520111101</v>
      </c>
      <c r="M41" s="47">
        <f>VLOOKUP($A41,'Occupancy Raw Data'!$B$8:$BE$45,'Occupancy Raw Data'!AT$3,FALSE)</f>
        <v>-1.23515439429928</v>
      </c>
      <c r="N41" s="48">
        <f>VLOOKUP($A41,'Occupancy Raw Data'!$B$8:$BE$45,'Occupancy Raw Data'!AU$3,FALSE)</f>
        <v>0.114025085518814</v>
      </c>
      <c r="O41" s="48">
        <f>VLOOKUP($A41,'Occupancy Raw Data'!$B$8:$BE$45,'Occupancy Raw Data'!AV$3,FALSE)</f>
        <v>1.8074511250461001</v>
      </c>
      <c r="P41" s="48">
        <f>VLOOKUP($A41,'Occupancy Raw Data'!$B$8:$BE$45,'Occupancy Raw Data'!AW$3,FALSE)</f>
        <v>8.7891361750282897</v>
      </c>
      <c r="Q41" s="48">
        <f>VLOOKUP($A41,'Occupancy Raw Data'!$B$8:$BE$45,'Occupancy Raw Data'!AX$3,FALSE)</f>
        <v>3.8661710037174699</v>
      </c>
      <c r="R41" s="49">
        <f>VLOOKUP($A41,'Occupancy Raw Data'!$B$8:$BE$45,'Occupancy Raw Data'!AY$3,FALSE)</f>
        <v>2.8385986862683699</v>
      </c>
      <c r="S41" s="48">
        <f>VLOOKUP($A41,'Occupancy Raw Data'!$B$8:$BE$45,'Occupancy Raw Data'!BA$3,FALSE)</f>
        <v>-0.89549953784587299</v>
      </c>
      <c r="T41" s="48">
        <f>VLOOKUP($A41,'Occupancy Raw Data'!$B$8:$BE$45,'Occupancy Raw Data'!BB$3,FALSE)</f>
        <v>1.7777777777777699</v>
      </c>
      <c r="U41" s="49">
        <f>VLOOKUP($A41,'Occupancy Raw Data'!$B$8:$BE$45,'Occupancy Raw Data'!BC$3,FALSE)</f>
        <v>0.47395434897494598</v>
      </c>
      <c r="V41" s="50">
        <f>VLOOKUP($A41,'Occupancy Raw Data'!$B$8:$BE$45,'Occupancy Raw Data'!BE$3,FALSE)</f>
        <v>1.9895567308193201</v>
      </c>
      <c r="X41" s="51">
        <f>VLOOKUP($A41,'ADR Raw Data'!$B$6:$BE$43,'ADR Raw Data'!AG$1,FALSE)</f>
        <v>96.671645021645006</v>
      </c>
      <c r="Y41" s="52">
        <f>VLOOKUP($A41,'ADR Raw Data'!$B$6:$BE$43,'ADR Raw Data'!AH$1,FALSE)</f>
        <v>98.926097190584599</v>
      </c>
      <c r="Z41" s="52">
        <f>VLOOKUP($A41,'ADR Raw Data'!$B$6:$BE$43,'ADR Raw Data'!AI$1,FALSE)</f>
        <v>99.081192028985498</v>
      </c>
      <c r="AA41" s="52">
        <f>VLOOKUP($A41,'ADR Raw Data'!$B$6:$BE$43,'ADR Raw Data'!AJ$1,FALSE)</f>
        <v>100.671165048543</v>
      </c>
      <c r="AB41" s="52">
        <f>VLOOKUP($A41,'ADR Raw Data'!$B$6:$BE$43,'ADR Raw Data'!AK$1,FALSE)</f>
        <v>102.62823908375</v>
      </c>
      <c r="AC41" s="53">
        <f>VLOOKUP($A41,'ADR Raw Data'!$B$6:$BE$43,'ADR Raw Data'!AL$1,FALSE)</f>
        <v>99.771478974982799</v>
      </c>
      <c r="AD41" s="52">
        <f>VLOOKUP($A41,'ADR Raw Data'!$B$6:$BE$43,'ADR Raw Data'!AN$1,FALSE)</f>
        <v>124.836674937965</v>
      </c>
      <c r="AE41" s="52">
        <f>VLOOKUP($A41,'ADR Raw Data'!$B$6:$BE$43,'ADR Raw Data'!AO$1,FALSE)</f>
        <v>127.370366812227</v>
      </c>
      <c r="AF41" s="53">
        <f>VLOOKUP($A41,'ADR Raw Data'!$B$6:$BE$43,'ADR Raw Data'!AP$1,FALSE)</f>
        <v>126.143662712118</v>
      </c>
      <c r="AG41" s="54">
        <f>VLOOKUP($A41,'ADR Raw Data'!$B$6:$BE$43,'ADR Raw Data'!AR$1,FALSE)</f>
        <v>108.636313478041</v>
      </c>
      <c r="AI41" s="47">
        <f>VLOOKUP($A41,'ADR Raw Data'!$B$6:$BE$43,'ADR Raw Data'!AT$1,FALSE)</f>
        <v>3.0822231963445099</v>
      </c>
      <c r="AJ41" s="48">
        <f>VLOOKUP($A41,'ADR Raw Data'!$B$6:$BE$43,'ADR Raw Data'!AU$1,FALSE)</f>
        <v>4.7769225851634198</v>
      </c>
      <c r="AK41" s="48">
        <f>VLOOKUP($A41,'ADR Raw Data'!$B$6:$BE$43,'ADR Raw Data'!AV$1,FALSE)</f>
        <v>5.1129787626468604</v>
      </c>
      <c r="AL41" s="48">
        <f>VLOOKUP($A41,'ADR Raw Data'!$B$6:$BE$43,'ADR Raw Data'!AW$1,FALSE)</f>
        <v>7.4267300182182003</v>
      </c>
      <c r="AM41" s="48">
        <f>VLOOKUP($A41,'ADR Raw Data'!$B$6:$BE$43,'ADR Raw Data'!AX$1,FALSE)</f>
        <v>7.1585978649751398</v>
      </c>
      <c r="AN41" s="49">
        <f>VLOOKUP($A41,'ADR Raw Data'!$B$6:$BE$43,'ADR Raw Data'!AY$1,FALSE)</f>
        <v>5.6699844479685</v>
      </c>
      <c r="AO41" s="48">
        <f>VLOOKUP($A41,'ADR Raw Data'!$B$6:$BE$43,'ADR Raw Data'!BA$1,FALSE)</f>
        <v>10.2015106221436</v>
      </c>
      <c r="AP41" s="48">
        <f>VLOOKUP($A41,'ADR Raw Data'!$B$6:$BE$43,'ADR Raw Data'!BB$1,FALSE)</f>
        <v>12.3961991797623</v>
      </c>
      <c r="AQ41" s="49">
        <f>VLOOKUP($A41,'ADR Raw Data'!$B$6:$BE$43,'ADR Raw Data'!BC$1,FALSE)</f>
        <v>11.334264885145</v>
      </c>
      <c r="AR41" s="50">
        <f>VLOOKUP($A41,'ADR Raw Data'!$B$6:$BE$43,'ADR Raw Data'!BE$1,FALSE)</f>
        <v>7.6713127941550301</v>
      </c>
      <c r="AT41" s="51">
        <f>VLOOKUP($A41,'RevPAR Raw Data'!$B$6:$BE$43,'RevPAR Raw Data'!AG$1,FALSE)</f>
        <v>38.035645344435999</v>
      </c>
      <c r="AU41" s="52">
        <f>VLOOKUP($A41,'RevPAR Raw Data'!$B$6:$BE$43,'RevPAR Raw Data'!AH$1,FALSE)</f>
        <v>49.313274034822101</v>
      </c>
      <c r="AV41" s="52">
        <f>VLOOKUP($A41,'RevPAR Raw Data'!$B$6:$BE$43,'RevPAR Raw Data'!AI$1,FALSE)</f>
        <v>51.753234292202798</v>
      </c>
      <c r="AW41" s="52">
        <f>VLOOKUP($A41,'RevPAR Raw Data'!$B$6:$BE$43,'RevPAR Raw Data'!AJ$1,FALSE)</f>
        <v>54.9461847085541</v>
      </c>
      <c r="AX41" s="52">
        <f>VLOOKUP($A41,'RevPAR Raw Data'!$B$6:$BE$43,'RevPAR Raw Data'!AK$1,FALSE)</f>
        <v>54.266332323996899</v>
      </c>
      <c r="AY41" s="53">
        <f>VLOOKUP($A41,'RevPAR Raw Data'!$B$6:$BE$43,'RevPAR Raw Data'!AL$1,FALSE)</f>
        <v>49.662934140802399</v>
      </c>
      <c r="AZ41" s="52">
        <f>VLOOKUP($A41,'RevPAR Raw Data'!$B$6:$BE$43,'RevPAR Raw Data'!AN$1,FALSE)</f>
        <v>76.168327024980996</v>
      </c>
      <c r="BA41" s="52">
        <f>VLOOKUP($A41,'RevPAR Raw Data'!$B$6:$BE$43,'RevPAR Raw Data'!AO$1,FALSE)</f>
        <v>81.550272134203098</v>
      </c>
      <c r="BB41" s="53">
        <f>VLOOKUP($A41,'RevPAR Raw Data'!$B$6:$BE$43,'RevPAR Raw Data'!AP$1,FALSE)</f>
        <v>78.879768053338296</v>
      </c>
      <c r="BC41" s="54">
        <f>VLOOKUP($A41,'RevPAR Raw Data'!$B$6:$BE$43,'RevPAR Raw Data'!AR$1,FALSE)</f>
        <v>58.056202487253501</v>
      </c>
      <c r="BE41" s="47">
        <f>VLOOKUP($A41,'RevPAR Raw Data'!$B$6:$BE$43,'RevPAR Raw Data'!AT$1,FALSE)</f>
        <v>1.8089985867934599</v>
      </c>
      <c r="BF41" s="48">
        <f>VLOOKUP($A41,'RevPAR Raw Data'!$B$6:$BE$43,'RevPAR Raw Data'!AU$1,FALSE)</f>
        <v>4.8963945607451302</v>
      </c>
      <c r="BG41" s="48">
        <f>VLOOKUP($A41,'RevPAR Raw Data'!$B$6:$BE$43,'RevPAR Raw Data'!AV$1,FALSE)</f>
        <v>7.0128444798618004</v>
      </c>
      <c r="BH41" s="48">
        <f>VLOOKUP($A41,'RevPAR Raw Data'!$B$6:$BE$43,'RevPAR Raw Data'!AW$1,FALSE)</f>
        <v>16.8686116078993</v>
      </c>
      <c r="BI41" s="48">
        <f>VLOOKUP($A41,'RevPAR Raw Data'!$B$6:$BE$43,'RevPAR Raw Data'!AX$1,FALSE)</f>
        <v>11.301532503621001</v>
      </c>
      <c r="BJ41" s="49">
        <f>VLOOKUP($A41,'RevPAR Raw Data'!$B$6:$BE$43,'RevPAR Raw Data'!AY$1,FALSE)</f>
        <v>8.6695312382885295</v>
      </c>
      <c r="BK41" s="48">
        <f>VLOOKUP($A41,'RevPAR Raw Data'!$B$6:$BE$43,'RevPAR Raw Data'!BA$1,FALSE)</f>
        <v>9.2146566038232205</v>
      </c>
      <c r="BL41" s="48">
        <f>VLOOKUP($A41,'RevPAR Raw Data'!$B$6:$BE$43,'RevPAR Raw Data'!BB$1,FALSE)</f>
        <v>14.394353831847001</v>
      </c>
      <c r="BM41" s="49">
        <f>VLOOKUP($A41,'RevPAR Raw Data'!$B$6:$BE$43,'RevPAR Raw Data'!BC$1,FALSE)</f>
        <v>11.8619384754675</v>
      </c>
      <c r="BN41" s="50">
        <f>VLOOKUP($A41,'RevPAR Raw Data'!$B$6:$BE$43,'RevPAR Raw Data'!BE$1,FALSE)</f>
        <v>9.8134946450126694</v>
      </c>
    </row>
    <row r="42" spans="1:66" x14ac:dyDescent="0.45">
      <c r="A42" s="63" t="s">
        <v>81</v>
      </c>
      <c r="B42" s="47">
        <f>VLOOKUP($A42,'Occupancy Raw Data'!$B$8:$BE$45,'Occupancy Raw Data'!AG$3,FALSE)</f>
        <v>46.656720831149201</v>
      </c>
      <c r="C42" s="48">
        <f>VLOOKUP($A42,'Occupancy Raw Data'!$B$8:$BE$45,'Occupancy Raw Data'!AH$3,FALSE)</f>
        <v>52.884292300041601</v>
      </c>
      <c r="D42" s="48">
        <f>VLOOKUP($A42,'Occupancy Raw Data'!$B$8:$BE$45,'Occupancy Raw Data'!AI$3,FALSE)</f>
        <v>57.099176108490198</v>
      </c>
      <c r="E42" s="48">
        <f>VLOOKUP($A42,'Occupancy Raw Data'!$B$8:$BE$45,'Occupancy Raw Data'!AJ$3,FALSE)</f>
        <v>59.315359389280097</v>
      </c>
      <c r="F42" s="48">
        <f>VLOOKUP($A42,'Occupancy Raw Data'!$B$8:$BE$45,'Occupancy Raw Data'!AK$3,FALSE)</f>
        <v>62.325950217730202</v>
      </c>
      <c r="G42" s="49">
        <f>VLOOKUP($A42,'Occupancy Raw Data'!$B$8:$BE$45,'Occupancy Raw Data'!AL$3,FALSE)</f>
        <v>55.656327533419102</v>
      </c>
      <c r="H42" s="48">
        <f>VLOOKUP($A42,'Occupancy Raw Data'!$B$8:$BE$45,'Occupancy Raw Data'!AN$3,FALSE)</f>
        <v>74.5484113757324</v>
      </c>
      <c r="I42" s="48">
        <f>VLOOKUP($A42,'Occupancy Raw Data'!$B$8:$BE$45,'Occupancy Raw Data'!AO$3,FALSE)</f>
        <v>77.561018224826597</v>
      </c>
      <c r="J42" s="49">
        <f>VLOOKUP($A42,'Occupancy Raw Data'!$B$8:$BE$45,'Occupancy Raw Data'!AP$3,FALSE)</f>
        <v>76.054714800279498</v>
      </c>
      <c r="K42" s="50">
        <f>VLOOKUP($A42,'Occupancy Raw Data'!$B$8:$BE$45,'Occupancy Raw Data'!AR$3,FALSE)</f>
        <v>61.484471751548</v>
      </c>
      <c r="M42" s="47">
        <f>VLOOKUP($A42,'Occupancy Raw Data'!$B$8:$BE$45,'Occupancy Raw Data'!AT$3,FALSE)</f>
        <v>-3.5905274403483798</v>
      </c>
      <c r="N42" s="48">
        <f>VLOOKUP($A42,'Occupancy Raw Data'!$B$8:$BE$45,'Occupancy Raw Data'!AU$3,FALSE)</f>
        <v>-1.5174553468368801</v>
      </c>
      <c r="O42" s="48">
        <f>VLOOKUP($A42,'Occupancy Raw Data'!$B$8:$BE$45,'Occupancy Raw Data'!AV$3,FALSE)</f>
        <v>1.8548147375833699</v>
      </c>
      <c r="P42" s="48">
        <f>VLOOKUP($A42,'Occupancy Raw Data'!$B$8:$BE$45,'Occupancy Raw Data'!AW$3,FALSE)</f>
        <v>3.7753005249443201</v>
      </c>
      <c r="Q42" s="48">
        <f>VLOOKUP($A42,'Occupancy Raw Data'!$B$8:$BE$45,'Occupancy Raw Data'!AX$3,FALSE)</f>
        <v>1.9696078958783201</v>
      </c>
      <c r="R42" s="49">
        <f>VLOOKUP($A42,'Occupancy Raw Data'!$B$8:$BE$45,'Occupancy Raw Data'!AY$3,FALSE)</f>
        <v>0.66892605811706296</v>
      </c>
      <c r="S42" s="48">
        <f>VLOOKUP($A42,'Occupancy Raw Data'!$B$8:$BE$45,'Occupancy Raw Data'!BA$3,FALSE)</f>
        <v>-1.7956469245809701</v>
      </c>
      <c r="T42" s="48">
        <f>VLOOKUP($A42,'Occupancy Raw Data'!$B$8:$BE$45,'Occupancy Raw Data'!BB$3,FALSE)</f>
        <v>-2.0262535368365202</v>
      </c>
      <c r="U42" s="49">
        <f>VLOOKUP($A42,'Occupancy Raw Data'!$B$8:$BE$45,'Occupancy Raw Data'!BC$3,FALSE)</f>
        <v>-1.91336935530135</v>
      </c>
      <c r="V42" s="50">
        <f>VLOOKUP($A42,'Occupancy Raw Data'!$B$8:$BE$45,'Occupancy Raw Data'!BE$3,FALSE)</f>
        <v>-0.25735741971284898</v>
      </c>
      <c r="X42" s="51">
        <f>VLOOKUP($A42,'ADR Raw Data'!$B$6:$BE$43,'ADR Raw Data'!AG$1,FALSE)</f>
        <v>97.551973843406103</v>
      </c>
      <c r="Y42" s="52">
        <f>VLOOKUP($A42,'ADR Raw Data'!$B$6:$BE$43,'ADR Raw Data'!AH$1,FALSE)</f>
        <v>99.423789313171099</v>
      </c>
      <c r="Z42" s="52">
        <f>VLOOKUP($A42,'ADR Raw Data'!$B$6:$BE$43,'ADR Raw Data'!AI$1,FALSE)</f>
        <v>102.70709887368</v>
      </c>
      <c r="AA42" s="52">
        <f>VLOOKUP($A42,'ADR Raw Data'!$B$6:$BE$43,'ADR Raw Data'!AJ$1,FALSE)</f>
        <v>103.656300500759</v>
      </c>
      <c r="AB42" s="52">
        <f>VLOOKUP($A42,'ADR Raw Data'!$B$6:$BE$43,'ADR Raw Data'!AK$1,FALSE)</f>
        <v>107.431638884695</v>
      </c>
      <c r="AC42" s="53">
        <f>VLOOKUP($A42,'ADR Raw Data'!$B$6:$BE$43,'ADR Raw Data'!AL$1,FALSE)</f>
        <v>102.47931526532101</v>
      </c>
      <c r="AD42" s="52">
        <f>VLOOKUP($A42,'ADR Raw Data'!$B$6:$BE$43,'ADR Raw Data'!AN$1,FALSE)</f>
        <v>134.42199668271201</v>
      </c>
      <c r="AE42" s="52">
        <f>VLOOKUP($A42,'ADR Raw Data'!$B$6:$BE$43,'ADR Raw Data'!AO$1,FALSE)</f>
        <v>140.72759931379201</v>
      </c>
      <c r="AF42" s="53">
        <f>VLOOKUP($A42,'ADR Raw Data'!$B$6:$BE$43,'ADR Raw Data'!AP$1,FALSE)</f>
        <v>137.63724087810499</v>
      </c>
      <c r="AG42" s="54">
        <f>VLOOKUP($A42,'ADR Raw Data'!$B$6:$BE$43,'ADR Raw Data'!AR$1,FALSE)</f>
        <v>114.90494465636</v>
      </c>
      <c r="AI42" s="47">
        <f>VLOOKUP($A42,'ADR Raw Data'!$B$6:$BE$43,'ADR Raw Data'!AT$1,FALSE)</f>
        <v>3.0854700880774399</v>
      </c>
      <c r="AJ42" s="48">
        <f>VLOOKUP($A42,'ADR Raw Data'!$B$6:$BE$43,'ADR Raw Data'!AU$1,FALSE)</f>
        <v>5.17569345828566</v>
      </c>
      <c r="AK42" s="48">
        <f>VLOOKUP($A42,'ADR Raw Data'!$B$6:$BE$43,'ADR Raw Data'!AV$1,FALSE)</f>
        <v>6.9402054934591897</v>
      </c>
      <c r="AL42" s="48">
        <f>VLOOKUP($A42,'ADR Raw Data'!$B$6:$BE$43,'ADR Raw Data'!AW$1,FALSE)</f>
        <v>6.47019937062678</v>
      </c>
      <c r="AM42" s="48">
        <f>VLOOKUP($A42,'ADR Raw Data'!$B$6:$BE$43,'ADR Raw Data'!AX$1,FALSE)</f>
        <v>7.14002889954841</v>
      </c>
      <c r="AN42" s="49">
        <f>VLOOKUP($A42,'ADR Raw Data'!$B$6:$BE$43,'ADR Raw Data'!AY$1,FALSE)</f>
        <v>5.9668216847759998</v>
      </c>
      <c r="AO42" s="48">
        <f>VLOOKUP($A42,'ADR Raw Data'!$B$6:$BE$43,'ADR Raw Data'!BA$1,FALSE)</f>
        <v>4.70077001274091</v>
      </c>
      <c r="AP42" s="48">
        <f>VLOOKUP($A42,'ADR Raw Data'!$B$6:$BE$43,'ADR Raw Data'!BB$1,FALSE)</f>
        <v>4.5167040052598102</v>
      </c>
      <c r="AQ42" s="49">
        <f>VLOOKUP($A42,'ADR Raw Data'!$B$6:$BE$43,'ADR Raw Data'!BC$1,FALSE)</f>
        <v>4.6018027161891899</v>
      </c>
      <c r="AR42" s="50">
        <f>VLOOKUP($A42,'ADR Raw Data'!$B$6:$BE$43,'ADR Raw Data'!BE$1,FALSE)</f>
        <v>5.1859432822962601</v>
      </c>
      <c r="AT42" s="51">
        <f>VLOOKUP($A42,'RevPAR Raw Data'!$B$6:$BE$43,'RevPAR Raw Data'!AG$1,FALSE)</f>
        <v>45.514552101393697</v>
      </c>
      <c r="AU42" s="52">
        <f>VLOOKUP($A42,'RevPAR Raw Data'!$B$6:$BE$43,'RevPAR Raw Data'!AH$1,FALSE)</f>
        <v>52.579567356154897</v>
      </c>
      <c r="AV42" s="52">
        <f>VLOOKUP($A42,'RevPAR Raw Data'!$B$6:$BE$43,'RevPAR Raw Data'!AI$1,FALSE)</f>
        <v>58.644907261803901</v>
      </c>
      <c r="AW42" s="52">
        <f>VLOOKUP($A42,'RevPAR Raw Data'!$B$6:$BE$43,'RevPAR Raw Data'!AJ$1,FALSE)</f>
        <v>61.484107171657399</v>
      </c>
      <c r="AX42" s="52">
        <f>VLOOKUP($A42,'RevPAR Raw Data'!$B$6:$BE$43,'RevPAR Raw Data'!AK$1,FALSE)</f>
        <v>66.957789769367196</v>
      </c>
      <c r="AY42" s="53">
        <f>VLOOKUP($A42,'RevPAR Raw Data'!$B$6:$BE$43,'RevPAR Raw Data'!AL$1,FALSE)</f>
        <v>57.036223358072299</v>
      </c>
      <c r="AZ42" s="52">
        <f>VLOOKUP($A42,'RevPAR Raw Data'!$B$6:$BE$43,'RevPAR Raw Data'!AN$1,FALSE)</f>
        <v>100.209463066501</v>
      </c>
      <c r="BA42" s="52">
        <f>VLOOKUP($A42,'RevPAR Raw Data'!$B$6:$BE$43,'RevPAR Raw Data'!AO$1,FALSE)</f>
        <v>109.14975895113101</v>
      </c>
      <c r="BB42" s="53">
        <f>VLOOKUP($A42,'RevPAR Raw Data'!$B$6:$BE$43,'RevPAR Raw Data'!AP$1,FALSE)</f>
        <v>104.679611008816</v>
      </c>
      <c r="BC42" s="54">
        <f>VLOOKUP($A42,'RevPAR Raw Data'!$B$6:$BE$43,'RevPAR Raw Data'!AR$1,FALSE)</f>
        <v>70.648698238371793</v>
      </c>
      <c r="BE42" s="47">
        <f>VLOOKUP($A42,'RevPAR Raw Data'!$B$6:$BE$43,'RevPAR Raw Data'!AT$1,FALSE)</f>
        <v>-0.61584200244710297</v>
      </c>
      <c r="BF42" s="48">
        <f>VLOOKUP($A42,'RevPAR Raw Data'!$B$6:$BE$43,'RevPAR Raw Data'!AU$1,FALSE)</f>
        <v>3.5796992743301299</v>
      </c>
      <c r="BG42" s="48">
        <f>VLOOKUP($A42,'RevPAR Raw Data'!$B$6:$BE$43,'RevPAR Raw Data'!AV$1,FALSE)</f>
        <v>8.9237481853538192</v>
      </c>
      <c r="BH42" s="48">
        <f>VLOOKUP($A42,'RevPAR Raw Data'!$B$6:$BE$43,'RevPAR Raw Data'!AW$1,FALSE)</f>
        <v>10.489769366375301</v>
      </c>
      <c r="BI42" s="48">
        <f>VLOOKUP($A42,'RevPAR Raw Data'!$B$6:$BE$43,'RevPAR Raw Data'!AX$1,FALSE)</f>
        <v>9.2502673684002303</v>
      </c>
      <c r="BJ42" s="49">
        <f>VLOOKUP($A42,'RevPAR Raw Data'!$B$6:$BE$43,'RevPAR Raw Data'!AY$1,FALSE)</f>
        <v>6.6756613679839099</v>
      </c>
      <c r="BK42" s="48">
        <f>VLOOKUP($A42,'RevPAR Raw Data'!$B$6:$BE$43,'RevPAR Raw Data'!BA$1,FALSE)</f>
        <v>2.8207138559945202</v>
      </c>
      <c r="BL42" s="48">
        <f>VLOOKUP($A42,'RevPAR Raw Data'!$B$6:$BE$43,'RevPAR Raw Data'!BB$1,FALSE)</f>
        <v>2.3989305937682701</v>
      </c>
      <c r="BM42" s="49">
        <f>VLOOKUP($A42,'RevPAR Raw Data'!$B$6:$BE$43,'RevPAR Raw Data'!BC$1,FALSE)</f>
        <v>2.6003838779248398</v>
      </c>
      <c r="BN42" s="50">
        <f>VLOOKUP($A42,'RevPAR Raw Data'!$B$6:$BE$43,'RevPAR Raw Data'!BE$1,FALSE)</f>
        <v>4.9152394527643199</v>
      </c>
    </row>
    <row r="43" spans="1:66" x14ac:dyDescent="0.45">
      <c r="A43" s="66" t="s">
        <v>82</v>
      </c>
      <c r="B43" s="47">
        <f>VLOOKUP($A43,'Occupancy Raw Data'!$B$8:$BE$45,'Occupancy Raw Data'!AG$3,FALSE)</f>
        <v>56.358867271060397</v>
      </c>
      <c r="C43" s="48">
        <f>VLOOKUP($A43,'Occupancy Raw Data'!$B$8:$BE$45,'Occupancy Raw Data'!AH$3,FALSE)</f>
        <v>71.815727819089304</v>
      </c>
      <c r="D43" s="48">
        <f>VLOOKUP($A43,'Occupancy Raw Data'!$B$8:$BE$45,'Occupancy Raw Data'!AI$3,FALSE)</f>
        <v>78.604970968727699</v>
      </c>
      <c r="E43" s="48">
        <f>VLOOKUP($A43,'Occupancy Raw Data'!$B$8:$BE$45,'Occupancy Raw Data'!AJ$3,FALSE)</f>
        <v>77.746765814403503</v>
      </c>
      <c r="F43" s="48">
        <f>VLOOKUP($A43,'Occupancy Raw Data'!$B$8:$BE$45,'Occupancy Raw Data'!AK$3,FALSE)</f>
        <v>70.562799225832705</v>
      </c>
      <c r="G43" s="49">
        <f>VLOOKUP($A43,'Occupancy Raw Data'!$B$8:$BE$45,'Occupancy Raw Data'!AL$3,FALSE)</f>
        <v>71.017826219822695</v>
      </c>
      <c r="H43" s="48">
        <f>VLOOKUP($A43,'Occupancy Raw Data'!$B$8:$BE$45,'Occupancy Raw Data'!AN$3,FALSE)</f>
        <v>72.906692472242</v>
      </c>
      <c r="I43" s="48">
        <f>VLOOKUP($A43,'Occupancy Raw Data'!$B$8:$BE$45,'Occupancy Raw Data'!AO$3,FALSE)</f>
        <v>77.399409188142997</v>
      </c>
      <c r="J43" s="49">
        <f>VLOOKUP($A43,'Occupancy Raw Data'!$B$8:$BE$45,'Occupancy Raw Data'!AP$3,FALSE)</f>
        <v>75.153050830192498</v>
      </c>
      <c r="K43" s="50">
        <f>VLOOKUP($A43,'Occupancy Raw Data'!$B$8:$BE$45,'Occupancy Raw Data'!AR$3,FALSE)</f>
        <v>72.199318965642604</v>
      </c>
      <c r="M43" s="47">
        <f>VLOOKUP($A43,'Occupancy Raw Data'!$B$8:$BE$45,'Occupancy Raw Data'!AT$3,FALSE)</f>
        <v>11.708908109709901</v>
      </c>
      <c r="N43" s="48">
        <f>VLOOKUP($A43,'Occupancy Raw Data'!$B$8:$BE$45,'Occupancy Raw Data'!AU$3,FALSE)</f>
        <v>20.8832653430524</v>
      </c>
      <c r="O43" s="48">
        <f>VLOOKUP($A43,'Occupancy Raw Data'!$B$8:$BE$45,'Occupancy Raw Data'!AV$3,FALSE)</f>
        <v>23.523434151300101</v>
      </c>
      <c r="P43" s="48">
        <f>VLOOKUP($A43,'Occupancy Raw Data'!$B$8:$BE$45,'Occupancy Raw Data'!AW$3,FALSE)</f>
        <v>21.9811767088155</v>
      </c>
      <c r="Q43" s="48">
        <f>VLOOKUP($A43,'Occupancy Raw Data'!$B$8:$BE$45,'Occupancy Raw Data'!AX$3,FALSE)</f>
        <v>13.2992246435658</v>
      </c>
      <c r="R43" s="49">
        <f>VLOOKUP($A43,'Occupancy Raw Data'!$B$8:$BE$45,'Occupancy Raw Data'!AY$3,FALSE)</f>
        <v>18.555458495870699</v>
      </c>
      <c r="S43" s="48">
        <f>VLOOKUP($A43,'Occupancy Raw Data'!$B$8:$BE$45,'Occupancy Raw Data'!BA$3,FALSE)</f>
        <v>3.7296638931811299</v>
      </c>
      <c r="T43" s="48">
        <f>VLOOKUP($A43,'Occupancy Raw Data'!$B$8:$BE$45,'Occupancy Raw Data'!BB$3,FALSE)</f>
        <v>1.5377558346170099</v>
      </c>
      <c r="U43" s="49">
        <f>VLOOKUP($A43,'Occupancy Raw Data'!$B$8:$BE$45,'Occupancy Raw Data'!BC$3,FALSE)</f>
        <v>2.5892625625420398</v>
      </c>
      <c r="V43" s="50">
        <f>VLOOKUP($A43,'Occupancy Raw Data'!$B$8:$BE$45,'Occupancy Raw Data'!BE$3,FALSE)</f>
        <v>13.3068214790295</v>
      </c>
      <c r="X43" s="51">
        <f>VLOOKUP($A43,'ADR Raw Data'!$B$6:$BE$43,'ADR Raw Data'!AG$1,FALSE)</f>
        <v>139.731089783561</v>
      </c>
      <c r="Y43" s="52">
        <f>VLOOKUP($A43,'ADR Raw Data'!$B$6:$BE$43,'ADR Raw Data'!AH$1,FALSE)</f>
        <v>161.10211846556399</v>
      </c>
      <c r="Z43" s="52">
        <f>VLOOKUP($A43,'ADR Raw Data'!$B$6:$BE$43,'ADR Raw Data'!AI$1,FALSE)</f>
        <v>166.86411551644801</v>
      </c>
      <c r="AA43" s="52">
        <f>VLOOKUP($A43,'ADR Raw Data'!$B$6:$BE$43,'ADR Raw Data'!AJ$1,FALSE)</f>
        <v>162.70009918243201</v>
      </c>
      <c r="AB43" s="52">
        <f>VLOOKUP($A43,'ADR Raw Data'!$B$6:$BE$43,'ADR Raw Data'!AK$1,FALSE)</f>
        <v>148.035575886186</v>
      </c>
      <c r="AC43" s="53">
        <f>VLOOKUP($A43,'ADR Raw Data'!$B$6:$BE$43,'ADR Raw Data'!AL$1,FALSE)</f>
        <v>156.73899042143901</v>
      </c>
      <c r="AD43" s="52">
        <f>VLOOKUP($A43,'ADR Raw Data'!$B$6:$BE$43,'ADR Raw Data'!AN$1,FALSE)</f>
        <v>134.22526794509</v>
      </c>
      <c r="AE43" s="52">
        <f>VLOOKUP($A43,'ADR Raw Data'!$B$6:$BE$43,'ADR Raw Data'!AO$1,FALSE)</f>
        <v>136.60782898806301</v>
      </c>
      <c r="AF43" s="53">
        <f>VLOOKUP($A43,'ADR Raw Data'!$B$6:$BE$43,'ADR Raw Data'!AP$1,FALSE)</f>
        <v>135.452156375058</v>
      </c>
      <c r="AG43" s="54">
        <f>VLOOKUP($A43,'ADR Raw Data'!$B$6:$BE$43,'ADR Raw Data'!AR$1,FALSE)</f>
        <v>150.40822029380399</v>
      </c>
      <c r="AI43" s="47">
        <f>VLOOKUP($A43,'ADR Raw Data'!$B$6:$BE$43,'ADR Raw Data'!AT$1,FALSE)</f>
        <v>19.438877651483399</v>
      </c>
      <c r="AJ43" s="48">
        <f>VLOOKUP($A43,'ADR Raw Data'!$B$6:$BE$43,'ADR Raw Data'!AU$1,FALSE)</f>
        <v>24.783915698009199</v>
      </c>
      <c r="AK43" s="48">
        <f>VLOOKUP($A43,'ADR Raw Data'!$B$6:$BE$43,'ADR Raw Data'!AV$1,FALSE)</f>
        <v>25.370132853814098</v>
      </c>
      <c r="AL43" s="48">
        <f>VLOOKUP($A43,'ADR Raw Data'!$B$6:$BE$43,'ADR Raw Data'!AW$1,FALSE)</f>
        <v>24.232155662231701</v>
      </c>
      <c r="AM43" s="48">
        <f>VLOOKUP($A43,'ADR Raw Data'!$B$6:$BE$43,'ADR Raw Data'!AX$1,FALSE)</f>
        <v>20.4934196266775</v>
      </c>
      <c r="AN43" s="49">
        <f>VLOOKUP($A43,'ADR Raw Data'!$B$6:$BE$43,'ADR Raw Data'!AY$1,FALSE)</f>
        <v>23.407701874834601</v>
      </c>
      <c r="AO43" s="48">
        <f>VLOOKUP($A43,'ADR Raw Data'!$B$6:$BE$43,'ADR Raw Data'!BA$1,FALSE)</f>
        <v>10.901700792057101</v>
      </c>
      <c r="AP43" s="48">
        <f>VLOOKUP($A43,'ADR Raw Data'!$B$6:$BE$43,'ADR Raw Data'!BB$1,FALSE)</f>
        <v>10.456120227089199</v>
      </c>
      <c r="AQ43" s="49">
        <f>VLOOKUP($A43,'ADR Raw Data'!$B$6:$BE$43,'ADR Raw Data'!BC$1,FALSE)</f>
        <v>10.657092087676601</v>
      </c>
      <c r="AR43" s="50">
        <f>VLOOKUP($A43,'ADR Raw Data'!$B$6:$BE$43,'ADR Raw Data'!BE$1,FALSE)</f>
        <v>19.8504602858334</v>
      </c>
      <c r="AT43" s="51">
        <f>VLOOKUP($A43,'RevPAR Raw Data'!$B$6:$BE$43,'RevPAR Raw Data'!AG$1,FALSE)</f>
        <v>78.750859427523594</v>
      </c>
      <c r="AU43" s="52">
        <f>VLOOKUP($A43,'RevPAR Raw Data'!$B$6:$BE$43,'RevPAR Raw Data'!AH$1,FALSE)</f>
        <v>115.696658908016</v>
      </c>
      <c r="AV43" s="52">
        <f>VLOOKUP($A43,'RevPAR Raw Data'!$B$6:$BE$43,'RevPAR Raw Data'!AI$1,FALSE)</f>
        <v>131.16348955892801</v>
      </c>
      <c r="AW43" s="52">
        <f>VLOOKUP($A43,'RevPAR Raw Data'!$B$6:$BE$43,'RevPAR Raw Data'!AJ$1,FALSE)</f>
        <v>126.494065091168</v>
      </c>
      <c r="AX43" s="52">
        <f>VLOOKUP($A43,'RevPAR Raw Data'!$B$6:$BE$43,'RevPAR Raw Data'!AK$1,FALSE)</f>
        <v>104.458046195375</v>
      </c>
      <c r="AY43" s="53">
        <f>VLOOKUP($A43,'RevPAR Raw Data'!$B$6:$BE$43,'RevPAR Raw Data'!AL$1,FALSE)</f>
        <v>111.31262383620199</v>
      </c>
      <c r="AZ43" s="52">
        <f>VLOOKUP($A43,'RevPAR Raw Data'!$B$6:$BE$43,'RevPAR Raw Data'!AN$1,FALSE)</f>
        <v>97.859203320770007</v>
      </c>
      <c r="BA43" s="52">
        <f>VLOOKUP($A43,'RevPAR Raw Data'!$B$6:$BE$43,'RevPAR Raw Data'!AO$1,FALSE)</f>
        <v>105.733652541509</v>
      </c>
      <c r="BB43" s="53">
        <f>VLOOKUP($A43,'RevPAR Raw Data'!$B$6:$BE$43,'RevPAR Raw Data'!AP$1,FALSE)</f>
        <v>101.79642793113899</v>
      </c>
      <c r="BC43" s="54">
        <f>VLOOKUP($A43,'RevPAR Raw Data'!$B$6:$BE$43,'RevPAR Raw Data'!AR$1,FALSE)</f>
        <v>108.59371072047</v>
      </c>
      <c r="BE43" s="47">
        <f>VLOOKUP($A43,'RevPAR Raw Data'!$B$6:$BE$43,'RevPAR Raw Data'!AT$1,FALSE)</f>
        <v>33.423866082964402</v>
      </c>
      <c r="BF43" s="48">
        <f>VLOOKUP($A43,'RevPAR Raw Data'!$B$6:$BE$43,'RevPAR Raw Data'!AU$1,FALSE)</f>
        <v>50.842871918675399</v>
      </c>
      <c r="BG43" s="48">
        <f>VLOOKUP($A43,'RevPAR Raw Data'!$B$6:$BE$43,'RevPAR Raw Data'!AV$1,FALSE)</f>
        <v>54.861493501078598</v>
      </c>
      <c r="BH43" s="48">
        <f>VLOOKUP($A43,'RevPAR Raw Data'!$B$6:$BE$43,'RevPAR Raw Data'!AW$1,FALSE)</f>
        <v>51.539845327517597</v>
      </c>
      <c r="BI43" s="48">
        <f>VLOOKUP($A43,'RevPAR Raw Data'!$B$6:$BE$43,'RevPAR Raw Data'!AX$1,FALSE)</f>
        <v>36.518110183543797</v>
      </c>
      <c r="BJ43" s="49">
        <f>VLOOKUP($A43,'RevPAR Raw Data'!$B$6:$BE$43,'RevPAR Raw Data'!AY$1,FALSE)</f>
        <v>46.306566776927497</v>
      </c>
      <c r="BK43" s="48">
        <f>VLOOKUP($A43,'RevPAR Raw Data'!$B$6:$BE$43,'RevPAR Raw Data'!BA$1,FALSE)</f>
        <v>15.037961483422301</v>
      </c>
      <c r="BL43" s="48">
        <f>VLOOKUP($A43,'RevPAR Raw Data'!$B$6:$BE$43,'RevPAR Raw Data'!BB$1,FALSE)</f>
        <v>12.154665660572901</v>
      </c>
      <c r="BM43" s="49">
        <f>VLOOKUP($A43,'RevPAR Raw Data'!$B$6:$BE$43,'RevPAR Raw Data'!BC$1,FALSE)</f>
        <v>13.522294745900499</v>
      </c>
      <c r="BN43" s="50">
        <f>VLOOKUP($A43,'RevPAR Raw Data'!$B$6:$BE$43,'RevPAR Raw Data'!BE$1,FALSE)</f>
        <v>35.798747077864498</v>
      </c>
    </row>
    <row r="44" spans="1:66" x14ac:dyDescent="0.45">
      <c r="A44" s="63" t="s">
        <v>83</v>
      </c>
      <c r="B44" s="47">
        <f>VLOOKUP($A44,'Occupancy Raw Data'!$B$8:$BE$45,'Occupancy Raw Data'!AG$3,FALSE)</f>
        <v>41.204433725999401</v>
      </c>
      <c r="C44" s="48">
        <f>VLOOKUP($A44,'Occupancy Raw Data'!$B$8:$BE$45,'Occupancy Raw Data'!AH$3,FALSE)</f>
        <v>50.721176143214898</v>
      </c>
      <c r="D44" s="48">
        <f>VLOOKUP($A44,'Occupancy Raw Data'!$B$8:$BE$45,'Occupancy Raw Data'!AI$3,FALSE)</f>
        <v>52.717744179575099</v>
      </c>
      <c r="E44" s="48">
        <f>VLOOKUP($A44,'Occupancy Raw Data'!$B$8:$BE$45,'Occupancy Raw Data'!AJ$3,FALSE)</f>
        <v>55.168815508765398</v>
      </c>
      <c r="F44" s="48">
        <f>VLOOKUP($A44,'Occupancy Raw Data'!$B$8:$BE$45,'Occupancy Raw Data'!AK$3,FALSE)</f>
        <v>56.026806418699501</v>
      </c>
      <c r="G44" s="49">
        <f>VLOOKUP($A44,'Occupancy Raw Data'!$B$8:$BE$45,'Occupancy Raw Data'!AL$3,FALSE)</f>
        <v>51.167795195250903</v>
      </c>
      <c r="H44" s="48">
        <f>VLOOKUP($A44,'Occupancy Raw Data'!$B$8:$BE$45,'Occupancy Raw Data'!AN$3,FALSE)</f>
        <v>65.534273258510297</v>
      </c>
      <c r="I44" s="48">
        <f>VLOOKUP($A44,'Occupancy Raw Data'!$B$8:$BE$45,'Occupancy Raw Data'!AO$3,FALSE)</f>
        <v>66.200175511523696</v>
      </c>
      <c r="J44" s="49">
        <f>VLOOKUP($A44,'Occupancy Raw Data'!$B$8:$BE$45,'Occupancy Raw Data'!AP$3,FALSE)</f>
        <v>65.867910119639902</v>
      </c>
      <c r="K44" s="50">
        <f>VLOOKUP($A44,'Occupancy Raw Data'!$B$8:$BE$45,'Occupancy Raw Data'!AR$3,FALSE)</f>
        <v>55.374015878376099</v>
      </c>
      <c r="M44" s="47">
        <f>VLOOKUP($A44,'Occupancy Raw Data'!$B$8:$BE$45,'Occupancy Raw Data'!AT$3,FALSE)</f>
        <v>2.7530014259031699</v>
      </c>
      <c r="N44" s="48">
        <f>VLOOKUP($A44,'Occupancy Raw Data'!$B$8:$BE$45,'Occupancy Raw Data'!AU$3,FALSE)</f>
        <v>5.28986026431265</v>
      </c>
      <c r="O44" s="48">
        <f>VLOOKUP($A44,'Occupancy Raw Data'!$B$8:$BE$45,'Occupancy Raw Data'!AV$3,FALSE)</f>
        <v>3.53888816473098</v>
      </c>
      <c r="P44" s="48">
        <f>VLOOKUP($A44,'Occupancy Raw Data'!$B$8:$BE$45,'Occupancy Raw Data'!AW$3,FALSE)</f>
        <v>6.9298661251317801</v>
      </c>
      <c r="Q44" s="48">
        <f>VLOOKUP($A44,'Occupancy Raw Data'!$B$8:$BE$45,'Occupancy Raw Data'!AX$3,FALSE)</f>
        <v>6.4146318771785404</v>
      </c>
      <c r="R44" s="49">
        <f>VLOOKUP($A44,'Occupancy Raw Data'!$B$8:$BE$45,'Occupancy Raw Data'!AY$3,FALSE)</f>
        <v>5.09658574114055</v>
      </c>
      <c r="S44" s="48">
        <f>VLOOKUP($A44,'Occupancy Raw Data'!$B$8:$BE$45,'Occupancy Raw Data'!BA$3,FALSE)</f>
        <v>2.4986663033715302</v>
      </c>
      <c r="T44" s="48">
        <f>VLOOKUP($A44,'Occupancy Raw Data'!$B$8:$BE$45,'Occupancy Raw Data'!BB$3,FALSE)</f>
        <v>2.7756353743361699</v>
      </c>
      <c r="U44" s="49">
        <f>VLOOKUP($A44,'Occupancy Raw Data'!$B$8:$BE$45,'Occupancy Raw Data'!BC$3,FALSE)</f>
        <v>2.6387325600303599</v>
      </c>
      <c r="V44" s="50">
        <f>VLOOKUP($A44,'Occupancy Raw Data'!$B$8:$BE$45,'Occupancy Raw Data'!BE$3,FALSE)</f>
        <v>4.2160432747290502</v>
      </c>
      <c r="X44" s="51">
        <f>VLOOKUP($A44,'ADR Raw Data'!$B$6:$BE$43,'ADR Raw Data'!AG$1,FALSE)</f>
        <v>91.235091451404102</v>
      </c>
      <c r="Y44" s="52">
        <f>VLOOKUP($A44,'ADR Raw Data'!$B$6:$BE$43,'ADR Raw Data'!AH$1,FALSE)</f>
        <v>95.132778311159797</v>
      </c>
      <c r="Z44" s="52">
        <f>VLOOKUP($A44,'ADR Raw Data'!$B$6:$BE$43,'ADR Raw Data'!AI$1,FALSE)</f>
        <v>96.381146740564702</v>
      </c>
      <c r="AA44" s="52">
        <f>VLOOKUP($A44,'ADR Raw Data'!$B$6:$BE$43,'ADR Raw Data'!AJ$1,FALSE)</f>
        <v>97.308880248833503</v>
      </c>
      <c r="AB44" s="52">
        <f>VLOOKUP($A44,'ADR Raw Data'!$B$6:$BE$43,'ADR Raw Data'!AK$1,FALSE)</f>
        <v>99.138332850461396</v>
      </c>
      <c r="AC44" s="53">
        <f>VLOOKUP($A44,'ADR Raw Data'!$B$6:$BE$43,'ADR Raw Data'!AL$1,FALSE)</f>
        <v>96.108706946559295</v>
      </c>
      <c r="AD44" s="52">
        <f>VLOOKUP($A44,'ADR Raw Data'!$B$6:$BE$43,'ADR Raw Data'!AN$1,FALSE)</f>
        <v>114.238257315735</v>
      </c>
      <c r="AE44" s="52">
        <f>VLOOKUP($A44,'ADR Raw Data'!$B$6:$BE$43,'ADR Raw Data'!AO$1,FALSE)</f>
        <v>116.88406509453699</v>
      </c>
      <c r="AF44" s="53">
        <f>VLOOKUP($A44,'ADR Raw Data'!$B$6:$BE$43,'ADR Raw Data'!AP$1,FALSE)</f>
        <v>115.570572838898</v>
      </c>
      <c r="AG44" s="54">
        <f>VLOOKUP($A44,'ADR Raw Data'!$B$6:$BE$43,'ADR Raw Data'!AR$1,FALSE)</f>
        <v>102.732757884667</v>
      </c>
      <c r="AI44" s="47">
        <f>VLOOKUP($A44,'ADR Raw Data'!$B$6:$BE$43,'ADR Raw Data'!AT$1,FALSE)</f>
        <v>8.7812542343740301</v>
      </c>
      <c r="AJ44" s="48">
        <f>VLOOKUP($A44,'ADR Raw Data'!$B$6:$BE$43,'ADR Raw Data'!AU$1,FALSE)</f>
        <v>11.264347256700599</v>
      </c>
      <c r="AK44" s="48">
        <f>VLOOKUP($A44,'ADR Raw Data'!$B$6:$BE$43,'ADR Raw Data'!AV$1,FALSE)</f>
        <v>11.4985945538583</v>
      </c>
      <c r="AL44" s="48">
        <f>VLOOKUP($A44,'ADR Raw Data'!$B$6:$BE$43,'ADR Raw Data'!AW$1,FALSE)</f>
        <v>12.6668263841247</v>
      </c>
      <c r="AM44" s="48">
        <f>VLOOKUP($A44,'ADR Raw Data'!$B$6:$BE$43,'ADR Raw Data'!AX$1,FALSE)</f>
        <v>10.8931444459894</v>
      </c>
      <c r="AN44" s="49">
        <f>VLOOKUP($A44,'ADR Raw Data'!$B$6:$BE$43,'ADR Raw Data'!AY$1,FALSE)</f>
        <v>11.164412328186099</v>
      </c>
      <c r="AO44" s="48">
        <f>VLOOKUP($A44,'ADR Raw Data'!$B$6:$BE$43,'ADR Raw Data'!BA$1,FALSE)</f>
        <v>10.437146815162</v>
      </c>
      <c r="AP44" s="48">
        <f>VLOOKUP($A44,'ADR Raw Data'!$B$6:$BE$43,'ADR Raw Data'!BB$1,FALSE)</f>
        <v>11.288748766386901</v>
      </c>
      <c r="AQ44" s="49">
        <f>VLOOKUP($A44,'ADR Raw Data'!$B$6:$BE$43,'ADR Raw Data'!BC$1,FALSE)</f>
        <v>10.8720907673135</v>
      </c>
      <c r="AR44" s="50">
        <f>VLOOKUP($A44,'ADR Raw Data'!$B$6:$BE$43,'ADR Raw Data'!BE$1,FALSE)</f>
        <v>10.914625526379499</v>
      </c>
      <c r="AT44" s="51">
        <f>VLOOKUP($A44,'RevPAR Raw Data'!$B$6:$BE$43,'RevPAR Raw Data'!AG$1,FALSE)</f>
        <v>37.592902791948703</v>
      </c>
      <c r="AU44" s="52">
        <f>VLOOKUP($A44,'RevPAR Raw Data'!$B$6:$BE$43,'RevPAR Raw Data'!AH$1,FALSE)</f>
        <v>48.252464057137502</v>
      </c>
      <c r="AV44" s="52">
        <f>VLOOKUP($A44,'RevPAR Raw Data'!$B$6:$BE$43,'RevPAR Raw Data'!AI$1,FALSE)</f>
        <v>50.809966376031902</v>
      </c>
      <c r="AW44" s="52">
        <f>VLOOKUP($A44,'RevPAR Raw Data'!$B$6:$BE$43,'RevPAR Raw Data'!AJ$1,FALSE)</f>
        <v>53.684156618124398</v>
      </c>
      <c r="AX44" s="52">
        <f>VLOOKUP($A44,'RevPAR Raw Data'!$B$6:$BE$43,'RevPAR Raw Data'!AK$1,FALSE)</f>
        <v>55.544041832853999</v>
      </c>
      <c r="AY44" s="53">
        <f>VLOOKUP($A44,'RevPAR Raw Data'!$B$6:$BE$43,'RevPAR Raw Data'!AL$1,FALSE)</f>
        <v>49.176706335219301</v>
      </c>
      <c r="AZ44" s="52">
        <f>VLOOKUP($A44,'RevPAR Raw Data'!$B$6:$BE$43,'RevPAR Raw Data'!AN$1,FALSE)</f>
        <v>74.865211715054201</v>
      </c>
      <c r="BA44" s="52">
        <f>VLOOKUP($A44,'RevPAR Raw Data'!$B$6:$BE$43,'RevPAR Raw Data'!AO$1,FALSE)</f>
        <v>77.377456237587097</v>
      </c>
      <c r="BB44" s="53">
        <f>VLOOKUP($A44,'RevPAR Raw Data'!$B$6:$BE$43,'RevPAR Raw Data'!AP$1,FALSE)</f>
        <v>76.123921042278894</v>
      </c>
      <c r="BC44" s="54">
        <f>VLOOKUP($A44,'RevPAR Raw Data'!$B$6:$BE$43,'RevPAR Raw Data'!AR$1,FALSE)</f>
        <v>56.887253663349199</v>
      </c>
      <c r="BE44" s="47">
        <f>VLOOKUP($A44,'RevPAR Raw Data'!$B$6:$BE$43,'RevPAR Raw Data'!AT$1,FALSE)</f>
        <v>11.7760037145617</v>
      </c>
      <c r="BF44" s="48">
        <f>VLOOKUP($A44,'RevPAR Raw Data'!$B$6:$BE$43,'RevPAR Raw Data'!AU$1,FALSE)</f>
        <v>17.150075750579699</v>
      </c>
      <c r="BG44" s="48">
        <f>VLOOKUP($A44,'RevPAR Raw Data'!$B$6:$BE$43,'RevPAR Raw Data'!AV$1,FALSE)</f>
        <v>15.4444051203662</v>
      </c>
      <c r="BH44" s="48">
        <f>VLOOKUP($A44,'RevPAR Raw Data'!$B$6:$BE$43,'RevPAR Raw Data'!AW$1,FALSE)</f>
        <v>20.474486619979199</v>
      </c>
      <c r="BI44" s="48">
        <f>VLOOKUP($A44,'RevPAR Raw Data'!$B$6:$BE$43,'RevPAR Raw Data'!AX$1,FALSE)</f>
        <v>18.006531439227501</v>
      </c>
      <c r="BJ44" s="49">
        <f>VLOOKUP($A44,'RevPAR Raw Data'!$B$6:$BE$43,'RevPAR Raw Data'!AY$1,FALSE)</f>
        <v>16.830001916127198</v>
      </c>
      <c r="BK44" s="48">
        <f>VLOOKUP($A44,'RevPAR Raw Data'!$B$6:$BE$43,'RevPAR Raw Data'!BA$1,FALSE)</f>
        <v>13.196602589037401</v>
      </c>
      <c r="BL44" s="48">
        <f>VLOOKUP($A44,'RevPAR Raw Data'!$B$6:$BE$43,'RevPAR Raw Data'!BB$1,FALSE)</f>
        <v>14.377718644802799</v>
      </c>
      <c r="BM44" s="49">
        <f>VLOOKUP($A44,'RevPAR Raw Data'!$B$6:$BE$43,'RevPAR Raw Data'!BC$1,FALSE)</f>
        <v>13.797708726377</v>
      </c>
      <c r="BN44" s="50">
        <f>VLOOKUP($A44,'RevPAR Raw Data'!$B$6:$BE$43,'RevPAR Raw Data'!BE$1,FALSE)</f>
        <v>15.5908341365753</v>
      </c>
    </row>
    <row r="45" spans="1:66" x14ac:dyDescent="0.45">
      <c r="A45" s="63" t="s">
        <v>84</v>
      </c>
      <c r="B45" s="47">
        <f>VLOOKUP($A45,'Occupancy Raw Data'!$B$8:$BE$45,'Occupancy Raw Data'!AG$3,FALSE)</f>
        <v>44.214249621020699</v>
      </c>
      <c r="C45" s="48">
        <f>VLOOKUP($A45,'Occupancy Raw Data'!$B$8:$BE$45,'Occupancy Raw Data'!AH$3,FALSE)</f>
        <v>59.423951490651802</v>
      </c>
      <c r="D45" s="48">
        <f>VLOOKUP($A45,'Occupancy Raw Data'!$B$8:$BE$45,'Occupancy Raw Data'!AI$3,FALSE)</f>
        <v>62.095755432036299</v>
      </c>
      <c r="E45" s="48">
        <f>VLOOKUP($A45,'Occupancy Raw Data'!$B$8:$BE$45,'Occupancy Raw Data'!AJ$3,FALSE)</f>
        <v>63.257958564931698</v>
      </c>
      <c r="F45" s="48">
        <f>VLOOKUP($A45,'Occupancy Raw Data'!$B$8:$BE$45,'Occupancy Raw Data'!AK$3,FALSE)</f>
        <v>59.259727134916602</v>
      </c>
      <c r="G45" s="49">
        <f>VLOOKUP($A45,'Occupancy Raw Data'!$B$8:$BE$45,'Occupancy Raw Data'!AL$3,FALSE)</f>
        <v>57.650328448711399</v>
      </c>
      <c r="H45" s="48">
        <f>VLOOKUP($A45,'Occupancy Raw Data'!$B$8:$BE$45,'Occupancy Raw Data'!AN$3,FALSE)</f>
        <v>65.759221829206595</v>
      </c>
      <c r="I45" s="48">
        <f>VLOOKUP($A45,'Occupancy Raw Data'!$B$8:$BE$45,'Occupancy Raw Data'!AO$3,FALSE)</f>
        <v>65.715007579585603</v>
      </c>
      <c r="J45" s="49">
        <f>VLOOKUP($A45,'Occupancy Raw Data'!$B$8:$BE$45,'Occupancy Raw Data'!AP$3,FALSE)</f>
        <v>65.737114704396106</v>
      </c>
      <c r="K45" s="50">
        <f>VLOOKUP($A45,'Occupancy Raw Data'!$B$8:$BE$45,'Occupancy Raw Data'!AR$3,FALSE)</f>
        <v>59.960838807478503</v>
      </c>
      <c r="M45" s="47">
        <f>VLOOKUP($A45,'Occupancy Raw Data'!$B$8:$BE$45,'Occupancy Raw Data'!AT$3,FALSE)</f>
        <v>2.9411764705882302</v>
      </c>
      <c r="N45" s="48">
        <f>VLOOKUP($A45,'Occupancy Raw Data'!$B$8:$BE$45,'Occupancy Raw Data'!AU$3,FALSE)</f>
        <v>8.71273399584007</v>
      </c>
      <c r="O45" s="48">
        <f>VLOOKUP($A45,'Occupancy Raw Data'!$B$8:$BE$45,'Occupancy Raw Data'!AV$3,FALSE)</f>
        <v>9.0153027278775699</v>
      </c>
      <c r="P45" s="48">
        <f>VLOOKUP($A45,'Occupancy Raw Data'!$B$8:$BE$45,'Occupancy Raw Data'!AW$3,FALSE)</f>
        <v>11.538033188550999</v>
      </c>
      <c r="Q45" s="48">
        <f>VLOOKUP($A45,'Occupancy Raw Data'!$B$8:$BE$45,'Occupancy Raw Data'!AX$3,FALSE)</f>
        <v>7.0027372262773699</v>
      </c>
      <c r="R45" s="49">
        <f>VLOOKUP($A45,'Occupancy Raw Data'!$B$8:$BE$45,'Occupancy Raw Data'!AY$3,FALSE)</f>
        <v>8.0935123996304892</v>
      </c>
      <c r="S45" s="48">
        <f>VLOOKUP($A45,'Occupancy Raw Data'!$B$8:$BE$45,'Occupancy Raw Data'!BA$3,FALSE)</f>
        <v>1.7096522078937</v>
      </c>
      <c r="T45" s="48">
        <f>VLOOKUP($A45,'Occupancy Raw Data'!$B$8:$BE$45,'Occupancy Raw Data'!BB$3,FALSE)</f>
        <v>-0.34482758620689602</v>
      </c>
      <c r="U45" s="49">
        <f>VLOOKUP($A45,'Occupancy Raw Data'!$B$8:$BE$45,'Occupancy Raw Data'!BC$3,FALSE)</f>
        <v>0.67227703617721002</v>
      </c>
      <c r="V45" s="50">
        <f>VLOOKUP($A45,'Occupancy Raw Data'!$B$8:$BE$45,'Occupancy Raw Data'!BE$3,FALSE)</f>
        <v>5.6538675570395096</v>
      </c>
      <c r="X45" s="51">
        <f>VLOOKUP($A45,'ADR Raw Data'!$B$6:$BE$43,'ADR Raw Data'!AG$1,FALSE)</f>
        <v>88.610768571428494</v>
      </c>
      <c r="Y45" s="52">
        <f>VLOOKUP($A45,'ADR Raw Data'!$B$6:$BE$43,'ADR Raw Data'!AH$1,FALSE)</f>
        <v>95.202881590136002</v>
      </c>
      <c r="Z45" s="52">
        <f>VLOOKUP($A45,'ADR Raw Data'!$B$6:$BE$43,'ADR Raw Data'!AI$1,FALSE)</f>
        <v>97.252745397212806</v>
      </c>
      <c r="AA45" s="52">
        <f>VLOOKUP($A45,'ADR Raw Data'!$B$6:$BE$43,'ADR Raw Data'!AJ$1,FALSE)</f>
        <v>97.035085371942003</v>
      </c>
      <c r="AB45" s="52">
        <f>VLOOKUP($A45,'ADR Raw Data'!$B$6:$BE$43,'ADR Raw Data'!AK$1,FALSE)</f>
        <v>95.967609251758603</v>
      </c>
      <c r="AC45" s="53">
        <f>VLOOKUP($A45,'ADR Raw Data'!$B$6:$BE$43,'ADR Raw Data'!AL$1,FALSE)</f>
        <v>95.1926181085108</v>
      </c>
      <c r="AD45" s="52">
        <f>VLOOKUP($A45,'ADR Raw Data'!$B$6:$BE$43,'ADR Raw Data'!AN$1,FALSE)</f>
        <v>102.528108731149</v>
      </c>
      <c r="AE45" s="52">
        <f>VLOOKUP($A45,'ADR Raw Data'!$B$6:$BE$43,'ADR Raw Data'!AO$1,FALSE)</f>
        <v>103.309464628988</v>
      </c>
      <c r="AF45" s="53">
        <f>VLOOKUP($A45,'ADR Raw Data'!$B$6:$BE$43,'ADR Raw Data'!AP$1,FALSE)</f>
        <v>102.918655296661</v>
      </c>
      <c r="AG45" s="54">
        <f>VLOOKUP($A45,'ADR Raw Data'!$B$6:$BE$43,'ADR Raw Data'!AR$1,FALSE)</f>
        <v>97.612709063821399</v>
      </c>
      <c r="AI45" s="47">
        <f>VLOOKUP($A45,'ADR Raw Data'!$B$6:$BE$43,'ADR Raw Data'!AT$1,FALSE)</f>
        <v>9.2356871805640104</v>
      </c>
      <c r="AJ45" s="48">
        <f>VLOOKUP($A45,'ADR Raw Data'!$B$6:$BE$43,'ADR Raw Data'!AU$1,FALSE)</f>
        <v>10.9516474047561</v>
      </c>
      <c r="AK45" s="48">
        <f>VLOOKUP($A45,'ADR Raw Data'!$B$6:$BE$43,'ADR Raw Data'!AV$1,FALSE)</f>
        <v>11.533429852804501</v>
      </c>
      <c r="AL45" s="48">
        <f>VLOOKUP($A45,'ADR Raw Data'!$B$6:$BE$43,'ADR Raw Data'!AW$1,FALSE)</f>
        <v>10.790824263401401</v>
      </c>
      <c r="AM45" s="48">
        <f>VLOOKUP($A45,'ADR Raw Data'!$B$6:$BE$43,'ADR Raw Data'!AX$1,FALSE)</f>
        <v>10.7820369591391</v>
      </c>
      <c r="AN45" s="49">
        <f>VLOOKUP($A45,'ADR Raw Data'!$B$6:$BE$43,'ADR Raw Data'!AY$1,FALSE)</f>
        <v>10.822244756611701</v>
      </c>
      <c r="AO45" s="48">
        <f>VLOOKUP($A45,'ADR Raw Data'!$B$6:$BE$43,'ADR Raw Data'!BA$1,FALSE)</f>
        <v>9.5900081292605996</v>
      </c>
      <c r="AP45" s="48">
        <f>VLOOKUP($A45,'ADR Raw Data'!$B$6:$BE$43,'ADR Raw Data'!BB$1,FALSE)</f>
        <v>8.7493750332881</v>
      </c>
      <c r="AQ45" s="49">
        <f>VLOOKUP($A45,'ADR Raw Data'!$B$6:$BE$43,'ADR Raw Data'!BC$1,FALSE)</f>
        <v>9.1581036769891409</v>
      </c>
      <c r="AR45" s="50">
        <f>VLOOKUP($A45,'ADR Raw Data'!$B$6:$BE$43,'ADR Raw Data'!BE$1,FALSE)</f>
        <v>10.105355084542101</v>
      </c>
      <c r="AT45" s="51">
        <f>VLOOKUP($A45,'RevPAR Raw Data'!$B$6:$BE$43,'RevPAR Raw Data'!AG$1,FALSE)</f>
        <v>39.178586407276399</v>
      </c>
      <c r="AU45" s="52">
        <f>VLOOKUP($A45,'RevPAR Raw Data'!$B$6:$BE$43,'RevPAR Raw Data'!AH$1,FALSE)</f>
        <v>56.573314173825104</v>
      </c>
      <c r="AV45" s="52">
        <f>VLOOKUP($A45,'RevPAR Raw Data'!$B$6:$BE$43,'RevPAR Raw Data'!AI$1,FALSE)</f>
        <v>60.3898269327943</v>
      </c>
      <c r="AW45" s="52">
        <f>VLOOKUP($A45,'RevPAR Raw Data'!$B$6:$BE$43,'RevPAR Raw Data'!AJ$1,FALSE)</f>
        <v>61.382414098029301</v>
      </c>
      <c r="AX45" s="52">
        <f>VLOOKUP($A45,'RevPAR Raw Data'!$B$6:$BE$43,'RevPAR Raw Data'!AK$1,FALSE)</f>
        <v>56.870143380495101</v>
      </c>
      <c r="AY45" s="53">
        <f>VLOOKUP($A45,'RevPAR Raw Data'!$B$6:$BE$43,'RevPAR Raw Data'!AL$1,FALSE)</f>
        <v>54.878856998483997</v>
      </c>
      <c r="AZ45" s="52">
        <f>VLOOKUP($A45,'RevPAR Raw Data'!$B$6:$BE$43,'RevPAR Raw Data'!AN$1,FALSE)</f>
        <v>67.421686457806899</v>
      </c>
      <c r="BA45" s="52">
        <f>VLOOKUP($A45,'RevPAR Raw Data'!$B$6:$BE$43,'RevPAR Raw Data'!AO$1,FALSE)</f>
        <v>67.889822511369303</v>
      </c>
      <c r="BB45" s="53">
        <f>VLOOKUP($A45,'RevPAR Raw Data'!$B$6:$BE$43,'RevPAR Raw Data'!AP$1,FALSE)</f>
        <v>67.655754484588101</v>
      </c>
      <c r="BC45" s="54">
        <f>VLOOKUP($A45,'RevPAR Raw Data'!$B$6:$BE$43,'RevPAR Raw Data'!AR$1,FALSE)</f>
        <v>58.529399137370902</v>
      </c>
      <c r="BE45" s="47">
        <f>VLOOKUP($A45,'RevPAR Raw Data'!$B$6:$BE$43,'RevPAR Raw Data'!AT$1,FALSE)</f>
        <v>12.4485015094041</v>
      </c>
      <c r="BF45" s="48">
        <f>VLOOKUP($A45,'RevPAR Raw Data'!$B$6:$BE$43,'RevPAR Raw Data'!AU$1,FALSE)</f>
        <v>20.618569307134798</v>
      </c>
      <c r="BG45" s="48">
        <f>VLOOKUP($A45,'RevPAR Raw Data'!$B$6:$BE$43,'RevPAR Raw Data'!AV$1,FALSE)</f>
        <v>21.5885061968198</v>
      </c>
      <c r="BH45" s="48">
        <f>VLOOKUP($A45,'RevPAR Raw Data'!$B$6:$BE$43,'RevPAR Raw Data'!AW$1,FALSE)</f>
        <v>23.573906336781999</v>
      </c>
      <c r="BI45" s="48">
        <f>VLOOKUP($A45,'RevPAR Raw Data'!$B$6:$BE$43,'RevPAR Raw Data'!AX$1,FALSE)</f>
        <v>18.5398119013051</v>
      </c>
      <c r="BJ45" s="49">
        <f>VLOOKUP($A45,'RevPAR Raw Data'!$B$6:$BE$43,'RevPAR Raw Data'!AY$1,FALSE)</f>
        <v>19.791656877536902</v>
      </c>
      <c r="BK45" s="48">
        <f>VLOOKUP($A45,'RevPAR Raw Data'!$B$6:$BE$43,'RevPAR Raw Data'!BA$1,FALSE)</f>
        <v>11.4636161228734</v>
      </c>
      <c r="BL45" s="48">
        <f>VLOOKUP($A45,'RevPAR Raw Data'!$B$6:$BE$43,'RevPAR Raw Data'!BB$1,FALSE)</f>
        <v>8.3743771883457203</v>
      </c>
      <c r="BM45" s="49">
        <f>VLOOKUP($A45,'RevPAR Raw Data'!$B$6:$BE$43,'RevPAR Raw Data'!BC$1,FALSE)</f>
        <v>9.8919485411360402</v>
      </c>
      <c r="BN45" s="50">
        <f>VLOOKUP($A45,'RevPAR Raw Data'!$B$6:$BE$43,'RevPAR Raw Data'!BE$1,FALSE)</f>
        <v>16.330566034230099</v>
      </c>
    </row>
    <row r="46" spans="1:66" x14ac:dyDescent="0.45">
      <c r="A46" s="66" t="s">
        <v>85</v>
      </c>
      <c r="B46" s="47">
        <f>VLOOKUP($A46,'Occupancy Raw Data'!$B$8:$BE$45,'Occupancy Raw Data'!AG$3,FALSE)</f>
        <v>39.2875173545374</v>
      </c>
      <c r="C46" s="48">
        <f>VLOOKUP($A46,'Occupancy Raw Data'!$B$8:$BE$45,'Occupancy Raw Data'!AH$3,FALSE)</f>
        <v>47.696579578442503</v>
      </c>
      <c r="D46" s="48">
        <f>VLOOKUP($A46,'Occupancy Raw Data'!$B$8:$BE$45,'Occupancy Raw Data'!AI$3,FALSE)</f>
        <v>49.8232992553325</v>
      </c>
      <c r="E46" s="48">
        <f>VLOOKUP($A46,'Occupancy Raw Data'!$B$8:$BE$45,'Occupancy Raw Data'!AJ$3,FALSE)</f>
        <v>52.562160797677599</v>
      </c>
      <c r="F46" s="48">
        <f>VLOOKUP($A46,'Occupancy Raw Data'!$B$8:$BE$45,'Occupancy Raw Data'!AK$3,FALSE)</f>
        <v>53.982077495897997</v>
      </c>
      <c r="G46" s="49">
        <f>VLOOKUP($A46,'Occupancy Raw Data'!$B$8:$BE$45,'Occupancy Raw Data'!AL$3,FALSE)</f>
        <v>48.670326896377603</v>
      </c>
      <c r="H46" s="48">
        <f>VLOOKUP($A46,'Occupancy Raw Data'!$B$8:$BE$45,'Occupancy Raw Data'!AN$3,FALSE)</f>
        <v>66.158652025747799</v>
      </c>
      <c r="I46" s="48">
        <f>VLOOKUP($A46,'Occupancy Raw Data'!$B$8:$BE$45,'Occupancy Raw Data'!AO$3,FALSE)</f>
        <v>65.542633209025894</v>
      </c>
      <c r="J46" s="49">
        <f>VLOOKUP($A46,'Occupancy Raw Data'!$B$8:$BE$45,'Occupancy Raw Data'!AP$3,FALSE)</f>
        <v>65.850885780149596</v>
      </c>
      <c r="K46" s="50">
        <f>VLOOKUP($A46,'Occupancy Raw Data'!$B$8:$BE$45,'Occupancy Raw Data'!AR$3,FALSE)</f>
        <v>53.576291513746902</v>
      </c>
      <c r="M46" s="47">
        <f>VLOOKUP($A46,'Occupancy Raw Data'!$B$8:$BE$45,'Occupancy Raw Data'!AT$3,FALSE)</f>
        <v>5.3372383056395796</v>
      </c>
      <c r="N46" s="48">
        <f>VLOOKUP($A46,'Occupancy Raw Data'!$B$8:$BE$45,'Occupancy Raw Data'!AU$3,FALSE)</f>
        <v>4.3674284852330798</v>
      </c>
      <c r="O46" s="48">
        <f>VLOOKUP($A46,'Occupancy Raw Data'!$B$8:$BE$45,'Occupancy Raw Data'!AV$3,FALSE)</f>
        <v>3.7813961067551598</v>
      </c>
      <c r="P46" s="48">
        <f>VLOOKUP($A46,'Occupancy Raw Data'!$B$8:$BE$45,'Occupancy Raw Data'!AW$3,FALSE)</f>
        <v>6.9808064069142501</v>
      </c>
      <c r="Q46" s="48">
        <f>VLOOKUP($A46,'Occupancy Raw Data'!$B$8:$BE$45,'Occupancy Raw Data'!AX$3,FALSE)</f>
        <v>5.6837058597642001</v>
      </c>
      <c r="R46" s="49">
        <f>VLOOKUP($A46,'Occupancy Raw Data'!$B$8:$BE$45,'Occupancy Raw Data'!AY$3,FALSE)</f>
        <v>5.2482993152025701</v>
      </c>
      <c r="S46" s="48">
        <f>VLOOKUP($A46,'Occupancy Raw Data'!$B$8:$BE$45,'Occupancy Raw Data'!BA$3,FALSE)</f>
        <v>2.8160069746330998</v>
      </c>
      <c r="T46" s="48">
        <f>VLOOKUP($A46,'Occupancy Raw Data'!$B$8:$BE$45,'Occupancy Raw Data'!BB$3,FALSE)</f>
        <v>4.6869019690821601</v>
      </c>
      <c r="U46" s="49">
        <f>VLOOKUP($A46,'Occupancy Raw Data'!$B$8:$BE$45,'Occupancy Raw Data'!BC$3,FALSE)</f>
        <v>3.7390284104898099</v>
      </c>
      <c r="V46" s="50">
        <f>VLOOKUP($A46,'Occupancy Raw Data'!$B$8:$BE$45,'Occupancy Raw Data'!BE$3,FALSE)</f>
        <v>4.6668449098152402</v>
      </c>
      <c r="X46" s="51">
        <f>VLOOKUP($A46,'ADR Raw Data'!$B$6:$BE$43,'ADR Raw Data'!AG$1,FALSE)</f>
        <v>96.942622279334898</v>
      </c>
      <c r="Y46" s="52">
        <f>VLOOKUP($A46,'ADR Raw Data'!$B$6:$BE$43,'ADR Raw Data'!AH$1,FALSE)</f>
        <v>97.487197671341605</v>
      </c>
      <c r="Z46" s="52">
        <f>VLOOKUP($A46,'ADR Raw Data'!$B$6:$BE$43,'ADR Raw Data'!AI$1,FALSE)</f>
        <v>98.243780873970806</v>
      </c>
      <c r="AA46" s="52">
        <f>VLOOKUP($A46,'ADR Raw Data'!$B$6:$BE$43,'ADR Raw Data'!AJ$1,FALSE)</f>
        <v>98.840460439428497</v>
      </c>
      <c r="AB46" s="52">
        <f>VLOOKUP($A46,'ADR Raw Data'!$B$6:$BE$43,'ADR Raw Data'!AK$1,FALSE)</f>
        <v>103.62775718961799</v>
      </c>
      <c r="AC46" s="53">
        <f>VLOOKUP($A46,'ADR Raw Data'!$B$6:$BE$43,'ADR Raw Data'!AL$1,FALSE)</f>
        <v>99.208620385617706</v>
      </c>
      <c r="AD46" s="52">
        <f>VLOOKUP($A46,'ADR Raw Data'!$B$6:$BE$43,'ADR Raw Data'!AN$1,FALSE)</f>
        <v>128.74675966995699</v>
      </c>
      <c r="AE46" s="52">
        <f>VLOOKUP($A46,'ADR Raw Data'!$B$6:$BE$43,'ADR Raw Data'!AO$1,FALSE)</f>
        <v>129.12843724384001</v>
      </c>
      <c r="AF46" s="53">
        <f>VLOOKUP($A46,'ADR Raw Data'!$B$6:$BE$43,'ADR Raw Data'!AP$1,FALSE)</f>
        <v>128.93655517191701</v>
      </c>
      <c r="AG46" s="54">
        <f>VLOOKUP($A46,'ADR Raw Data'!$B$6:$BE$43,'ADR Raw Data'!AR$1,FALSE)</f>
        <v>109.64238022704799</v>
      </c>
      <c r="AI46" s="47">
        <f>VLOOKUP($A46,'ADR Raw Data'!$B$6:$BE$43,'ADR Raw Data'!AT$1,FALSE)</f>
        <v>3.4559336500857398</v>
      </c>
      <c r="AJ46" s="48">
        <f>VLOOKUP($A46,'ADR Raw Data'!$B$6:$BE$43,'ADR Raw Data'!AU$1,FALSE)</f>
        <v>6.80408489616896</v>
      </c>
      <c r="AK46" s="48">
        <f>VLOOKUP($A46,'ADR Raw Data'!$B$6:$BE$43,'ADR Raw Data'!AV$1,FALSE)</f>
        <v>5.6346020141072</v>
      </c>
      <c r="AL46" s="48">
        <f>VLOOKUP($A46,'ADR Raw Data'!$B$6:$BE$43,'ADR Raw Data'!AW$1,FALSE)</f>
        <v>4.2790498266966397</v>
      </c>
      <c r="AM46" s="48">
        <f>VLOOKUP($A46,'ADR Raw Data'!$B$6:$BE$43,'ADR Raw Data'!AX$1,FALSE)</f>
        <v>5.3897657190494899</v>
      </c>
      <c r="AN46" s="49">
        <f>VLOOKUP($A46,'ADR Raw Data'!$B$6:$BE$43,'ADR Raw Data'!AY$1,FALSE)</f>
        <v>5.1719195146583896</v>
      </c>
      <c r="AO46" s="48">
        <f>VLOOKUP($A46,'ADR Raw Data'!$B$6:$BE$43,'ADR Raw Data'!BA$1,FALSE)</f>
        <v>7.0533534147681802</v>
      </c>
      <c r="AP46" s="48">
        <f>VLOOKUP($A46,'ADR Raw Data'!$B$6:$BE$43,'ADR Raw Data'!BB$1,FALSE)</f>
        <v>6.1430330572825396</v>
      </c>
      <c r="AQ46" s="49">
        <f>VLOOKUP($A46,'ADR Raw Data'!$B$6:$BE$43,'ADR Raw Data'!BC$1,FALSE)</f>
        <v>6.6031068761359499</v>
      </c>
      <c r="AR46" s="50">
        <f>VLOOKUP($A46,'ADR Raw Data'!$B$6:$BE$43,'ADR Raw Data'!BE$1,FALSE)</f>
        <v>5.6281921553411802</v>
      </c>
      <c r="AT46" s="51">
        <f>VLOOKUP($A46,'RevPAR Raw Data'!$B$6:$BE$43,'RevPAR Raw Data'!AG$1,FALSE)</f>
        <v>38.086349551937303</v>
      </c>
      <c r="AU46" s="52">
        <f>VLOOKUP($A46,'RevPAR Raw Data'!$B$6:$BE$43,'RevPAR Raw Data'!AH$1,FALSE)</f>
        <v>46.498058816105001</v>
      </c>
      <c r="AV46" s="52">
        <f>VLOOKUP($A46,'RevPAR Raw Data'!$B$6:$BE$43,'RevPAR Raw Data'!AI$1,FALSE)</f>
        <v>48.9482929445916</v>
      </c>
      <c r="AW46" s="52">
        <f>VLOOKUP($A46,'RevPAR Raw Data'!$B$6:$BE$43,'RevPAR Raw Data'!AJ$1,FALSE)</f>
        <v>51.952681749337302</v>
      </c>
      <c r="AX46" s="52">
        <f>VLOOKUP($A46,'RevPAR Raw Data'!$B$6:$BE$43,'RevPAR Raw Data'!AK$1,FALSE)</f>
        <v>55.940416193361102</v>
      </c>
      <c r="AY46" s="53">
        <f>VLOOKUP($A46,'RevPAR Raw Data'!$B$6:$BE$43,'RevPAR Raw Data'!AL$1,FALSE)</f>
        <v>48.285159851066503</v>
      </c>
      <c r="AZ46" s="52">
        <f>VLOOKUP($A46,'RevPAR Raw Data'!$B$6:$BE$43,'RevPAR Raw Data'!AN$1,FALSE)</f>
        <v>85.177120724472999</v>
      </c>
      <c r="BA46" s="52">
        <f>VLOOKUP($A46,'RevPAR Raw Data'!$B$6:$BE$43,'RevPAR Raw Data'!AO$1,FALSE)</f>
        <v>84.634177991277397</v>
      </c>
      <c r="BB46" s="53">
        <f>VLOOKUP($A46,'RevPAR Raw Data'!$B$6:$BE$43,'RevPAR Raw Data'!AP$1,FALSE)</f>
        <v>84.905863675119207</v>
      </c>
      <c r="BC46" s="54">
        <f>VLOOKUP($A46,'RevPAR Raw Data'!$B$6:$BE$43,'RevPAR Raw Data'!AR$1,FALSE)</f>
        <v>58.742321253054598</v>
      </c>
      <c r="BE46" s="47">
        <f>VLOOKUP($A46,'RevPAR Raw Data'!$B$6:$BE$43,'RevPAR Raw Data'!AT$1,FALSE)</f>
        <v>8.9776233703152002</v>
      </c>
      <c r="BF46" s="48">
        <f>VLOOKUP($A46,'RevPAR Raw Data'!$B$6:$BE$43,'RevPAR Raw Data'!AU$1,FALSE)</f>
        <v>11.4686769233167</v>
      </c>
      <c r="BG46" s="48">
        <f>VLOOKUP($A46,'RevPAR Raw Data'!$B$6:$BE$43,'RevPAR Raw Data'!AV$1,FALSE)</f>
        <v>9.6290647420549593</v>
      </c>
      <c r="BH46" s="48">
        <f>VLOOKUP($A46,'RevPAR Raw Data'!$B$6:$BE$43,'RevPAR Raw Data'!AW$1,FALSE)</f>
        <v>11.5585684180679</v>
      </c>
      <c r="BI46" s="48">
        <f>VLOOKUP($A46,'RevPAR Raw Data'!$B$6:$BE$43,'RevPAR Raw Data'!AX$1,FALSE)</f>
        <v>11.3798100088148</v>
      </c>
      <c r="BJ46" s="49">
        <f>VLOOKUP($A46,'RevPAR Raw Data'!$B$6:$BE$43,'RevPAR Raw Data'!AY$1,FALSE)</f>
        <v>10.6916566463316</v>
      </c>
      <c r="BK46" s="48">
        <f>VLOOKUP($A46,'RevPAR Raw Data'!$B$6:$BE$43,'RevPAR Raw Data'!BA$1,FALSE)</f>
        <v>10.0679833135066</v>
      </c>
      <c r="BL46" s="48">
        <f>VLOOKUP($A46,'RevPAR Raw Data'!$B$6:$BE$43,'RevPAR Raw Data'!BB$1,FALSE)</f>
        <v>11.117852963687801</v>
      </c>
      <c r="BM46" s="49">
        <f>VLOOKUP($A46,'RevPAR Raw Data'!$B$6:$BE$43,'RevPAR Raw Data'!BC$1,FALSE)</f>
        <v>10.5890273286994</v>
      </c>
      <c r="BN46" s="50">
        <f>VLOOKUP($A46,'RevPAR Raw Data'!$B$6:$BE$43,'RevPAR Raw Data'!BE$1,FALSE)</f>
        <v>10.5576960642725</v>
      </c>
    </row>
    <row r="47" spans="1:66" x14ac:dyDescent="0.45">
      <c r="A47" s="63" t="s">
        <v>86</v>
      </c>
      <c r="B47" s="47">
        <f>VLOOKUP($A47,'Occupancy Raw Data'!$B$8:$BE$45,'Occupancy Raw Data'!AG$3,FALSE)</f>
        <v>44.811977715877397</v>
      </c>
      <c r="C47" s="48">
        <f>VLOOKUP($A47,'Occupancy Raw Data'!$B$8:$BE$45,'Occupancy Raw Data'!AH$3,FALSE)</f>
        <v>58.060584958217198</v>
      </c>
      <c r="D47" s="48">
        <f>VLOOKUP($A47,'Occupancy Raw Data'!$B$8:$BE$45,'Occupancy Raw Data'!AI$3,FALSE)</f>
        <v>62.047353760445603</v>
      </c>
      <c r="E47" s="48">
        <f>VLOOKUP($A47,'Occupancy Raw Data'!$B$8:$BE$45,'Occupancy Raw Data'!AJ$3,FALSE)</f>
        <v>61.472841225626702</v>
      </c>
      <c r="F47" s="48">
        <f>VLOOKUP($A47,'Occupancy Raw Data'!$B$8:$BE$45,'Occupancy Raw Data'!AK$3,FALSE)</f>
        <v>56.928969359331397</v>
      </c>
      <c r="G47" s="49">
        <f>VLOOKUP($A47,'Occupancy Raw Data'!$B$8:$BE$45,'Occupancy Raw Data'!AL$3,FALSE)</f>
        <v>56.664345403899702</v>
      </c>
      <c r="H47" s="48">
        <f>VLOOKUP($A47,'Occupancy Raw Data'!$B$8:$BE$45,'Occupancy Raw Data'!AN$3,FALSE)</f>
        <v>58.339136490250603</v>
      </c>
      <c r="I47" s="48">
        <f>VLOOKUP($A47,'Occupancy Raw Data'!$B$8:$BE$45,'Occupancy Raw Data'!AO$3,FALSE)</f>
        <v>58.503518105371498</v>
      </c>
      <c r="J47" s="49">
        <f>VLOOKUP($A47,'Occupancy Raw Data'!$B$8:$BE$45,'Occupancy Raw Data'!AP$3,FALSE)</f>
        <v>58.421916861118298</v>
      </c>
      <c r="K47" s="50">
        <f>VLOOKUP($A47,'Occupancy Raw Data'!$B$8:$BE$45,'Occupancy Raw Data'!AR$3,FALSE)</f>
        <v>57.169094835074802</v>
      </c>
      <c r="M47" s="47">
        <f>VLOOKUP($A47,'Occupancy Raw Data'!$B$8:$BE$45,'Occupancy Raw Data'!AT$3,FALSE)</f>
        <v>20.392890551917599</v>
      </c>
      <c r="N47" s="48">
        <f>VLOOKUP($A47,'Occupancy Raw Data'!$B$8:$BE$45,'Occupancy Raw Data'!AU$3,FALSE)</f>
        <v>8.8801828272935008</v>
      </c>
      <c r="O47" s="48">
        <f>VLOOKUP($A47,'Occupancy Raw Data'!$B$8:$BE$45,'Occupancy Raw Data'!AV$3,FALSE)</f>
        <v>9.4258520110531094</v>
      </c>
      <c r="P47" s="48">
        <f>VLOOKUP($A47,'Occupancy Raw Data'!$B$8:$BE$45,'Occupancy Raw Data'!AW$3,FALSE)</f>
        <v>11.7051565960139</v>
      </c>
      <c r="Q47" s="48">
        <f>VLOOKUP($A47,'Occupancy Raw Data'!$B$8:$BE$45,'Occupancy Raw Data'!AX$3,FALSE)</f>
        <v>9.7315436241610698</v>
      </c>
      <c r="R47" s="49">
        <f>VLOOKUP($A47,'Occupancy Raw Data'!$B$8:$BE$45,'Occupancy Raw Data'!AY$3,FALSE)</f>
        <v>11.4733885882594</v>
      </c>
      <c r="S47" s="48">
        <f>VLOOKUP($A47,'Occupancy Raw Data'!$B$8:$BE$45,'Occupancy Raw Data'!BA$3,FALSE)</f>
        <v>5.2452471605853797</v>
      </c>
      <c r="T47" s="48">
        <f>VLOOKUP($A47,'Occupancy Raw Data'!$B$8:$BE$45,'Occupancy Raw Data'!BB$3,FALSE)</f>
        <v>9.4382022471910094</v>
      </c>
      <c r="U47" s="49">
        <f>VLOOKUP($A47,'Occupancy Raw Data'!$B$8:$BE$45,'Occupancy Raw Data'!BC$3,FALSE)</f>
        <v>7.3048099447553598</v>
      </c>
      <c r="V47" s="50">
        <f>VLOOKUP($A47,'Occupancy Raw Data'!$B$8:$BE$45,'Occupancy Raw Data'!BE$3,FALSE)</f>
        <v>10.205549793320801</v>
      </c>
      <c r="X47" s="51">
        <f>VLOOKUP($A47,'ADR Raw Data'!$B$6:$BE$43,'ADR Raw Data'!AG$1,FALSE)</f>
        <v>82.123974358974294</v>
      </c>
      <c r="Y47" s="52">
        <f>VLOOKUP($A47,'ADR Raw Data'!$B$6:$BE$43,'ADR Raw Data'!AH$1,FALSE)</f>
        <v>88.457565217391306</v>
      </c>
      <c r="Z47" s="52">
        <f>VLOOKUP($A47,'ADR Raw Data'!$B$6:$BE$43,'ADR Raw Data'!AI$1,FALSE)</f>
        <v>89.072132435465704</v>
      </c>
      <c r="AA47" s="52">
        <f>VLOOKUP($A47,'ADR Raw Data'!$B$6:$BE$43,'ADR Raw Data'!AJ$1,FALSE)</f>
        <v>88.657363353157706</v>
      </c>
      <c r="AB47" s="52">
        <f>VLOOKUP($A47,'ADR Raw Data'!$B$6:$BE$43,'ADR Raw Data'!AK$1,FALSE)</f>
        <v>87.865207951070303</v>
      </c>
      <c r="AC47" s="53">
        <f>VLOOKUP($A47,'ADR Raw Data'!$B$6:$BE$43,'ADR Raw Data'!AL$1,FALSE)</f>
        <v>87.514719798451495</v>
      </c>
      <c r="AD47" s="52">
        <f>VLOOKUP($A47,'ADR Raw Data'!$B$6:$BE$43,'ADR Raw Data'!AN$1,FALSE)</f>
        <v>94.137555953446693</v>
      </c>
      <c r="AE47" s="52">
        <f>VLOOKUP($A47,'ADR Raw Data'!$B$6:$BE$43,'ADR Raw Data'!AO$1,FALSE)</f>
        <v>94.601507773540604</v>
      </c>
      <c r="AF47" s="53">
        <f>VLOOKUP($A47,'ADR Raw Data'!$B$6:$BE$43,'ADR Raw Data'!AP$1,FALSE)</f>
        <v>94.371522189349093</v>
      </c>
      <c r="AG47" s="54">
        <f>VLOOKUP($A47,'ADR Raw Data'!$B$6:$BE$43,'ADR Raw Data'!AR$1,FALSE)</f>
        <v>89.527048710601704</v>
      </c>
      <c r="AI47" s="47">
        <f>VLOOKUP($A47,'ADR Raw Data'!$B$6:$BE$43,'ADR Raw Data'!AT$1,FALSE)</f>
        <v>6.4218690590292802</v>
      </c>
      <c r="AJ47" s="48">
        <f>VLOOKUP($A47,'ADR Raw Data'!$B$6:$BE$43,'ADR Raw Data'!AU$1,FALSE)</f>
        <v>7.4565710871844102</v>
      </c>
      <c r="AK47" s="48">
        <f>VLOOKUP($A47,'ADR Raw Data'!$B$6:$BE$43,'ADR Raw Data'!AV$1,FALSE)</f>
        <v>5.8661857151236703</v>
      </c>
      <c r="AL47" s="48">
        <f>VLOOKUP($A47,'ADR Raw Data'!$B$6:$BE$43,'ADR Raw Data'!AW$1,FALSE)</f>
        <v>7.4312515515777102</v>
      </c>
      <c r="AM47" s="48">
        <f>VLOOKUP($A47,'ADR Raw Data'!$B$6:$BE$43,'ADR Raw Data'!AX$1,FALSE)</f>
        <v>6.9892577315964504</v>
      </c>
      <c r="AN47" s="49">
        <f>VLOOKUP($A47,'ADR Raw Data'!$B$6:$BE$43,'ADR Raw Data'!AY$1,FALSE)</f>
        <v>6.75748386943242</v>
      </c>
      <c r="AO47" s="48">
        <f>VLOOKUP($A47,'ADR Raw Data'!$B$6:$BE$43,'ADR Raw Data'!BA$1,FALSE)</f>
        <v>5.6850735519021001</v>
      </c>
      <c r="AP47" s="48">
        <f>VLOOKUP($A47,'ADR Raw Data'!$B$6:$BE$43,'ADR Raw Data'!BB$1,FALSE)</f>
        <v>6.8844606874937302</v>
      </c>
      <c r="AQ47" s="49">
        <f>VLOOKUP($A47,'ADR Raw Data'!$B$6:$BE$43,'ADR Raw Data'!BC$1,FALSE)</f>
        <v>6.2789655662910402</v>
      </c>
      <c r="AR47" s="50">
        <f>VLOOKUP($A47,'ADR Raw Data'!$B$6:$BE$43,'ADR Raw Data'!BE$1,FALSE)</f>
        <v>6.5270388440970804</v>
      </c>
      <c r="AT47" s="51">
        <f>VLOOKUP($A47,'RevPAR Raw Data'!$B$6:$BE$43,'RevPAR Raw Data'!AG$1,FALSE)</f>
        <v>36.801377089136402</v>
      </c>
      <c r="AU47" s="52">
        <f>VLOOKUP($A47,'RevPAR Raw Data'!$B$6:$BE$43,'RevPAR Raw Data'!AH$1,FALSE)</f>
        <v>51.358979805013902</v>
      </c>
      <c r="AV47" s="52">
        <f>VLOOKUP($A47,'RevPAR Raw Data'!$B$6:$BE$43,'RevPAR Raw Data'!AI$1,FALSE)</f>
        <v>55.2669011142061</v>
      </c>
      <c r="AW47" s="52">
        <f>VLOOKUP($A47,'RevPAR Raw Data'!$B$6:$BE$43,'RevPAR Raw Data'!AJ$1,FALSE)</f>
        <v>54.500200208913597</v>
      </c>
      <c r="AX47" s="52">
        <f>VLOOKUP($A47,'RevPAR Raw Data'!$B$6:$BE$43,'RevPAR Raw Data'!AK$1,FALSE)</f>
        <v>50.020757311977697</v>
      </c>
      <c r="AY47" s="53">
        <f>VLOOKUP($A47,'RevPAR Raw Data'!$B$6:$BE$43,'RevPAR Raw Data'!AL$1,FALSE)</f>
        <v>49.589643105849497</v>
      </c>
      <c r="AZ47" s="52">
        <f>VLOOKUP($A47,'RevPAR Raw Data'!$B$6:$BE$43,'RevPAR Raw Data'!AN$1,FALSE)</f>
        <v>54.919037256267401</v>
      </c>
      <c r="BA47" s="52">
        <f>VLOOKUP($A47,'RevPAR Raw Data'!$B$6:$BE$43,'RevPAR Raw Data'!AO$1,FALSE)</f>
        <v>55.345210228247801</v>
      </c>
      <c r="BB47" s="53">
        <f>VLOOKUP($A47,'RevPAR Raw Data'!$B$6:$BE$43,'RevPAR Raw Data'!AP$1,FALSE)</f>
        <v>55.133652234033299</v>
      </c>
      <c r="BC47" s="54">
        <f>VLOOKUP($A47,'RevPAR Raw Data'!$B$6:$BE$43,'RevPAR Raw Data'!AR$1,FALSE)</f>
        <v>51.181803380407501</v>
      </c>
      <c r="BE47" s="47">
        <f>VLOOKUP($A47,'RevPAR Raw Data'!$B$6:$BE$43,'RevPAR Raw Data'!AT$1,FALSE)</f>
        <v>28.1243643395422</v>
      </c>
      <c r="BF47" s="48">
        <f>VLOOKUP($A47,'RevPAR Raw Data'!$B$6:$BE$43,'RevPAR Raw Data'!AU$1,FALSE)</f>
        <v>16.998911059667002</v>
      </c>
      <c r="BG47" s="48">
        <f>VLOOKUP($A47,'RevPAR Raw Data'!$B$6:$BE$43,'RevPAR Raw Data'!AV$1,FALSE)</f>
        <v>15.844975710377801</v>
      </c>
      <c r="BH47" s="48">
        <f>VLOOKUP($A47,'RevPAR Raw Data'!$B$6:$BE$43,'RevPAR Raw Data'!AW$1,FALSE)</f>
        <v>20.0062477787475</v>
      </c>
      <c r="BI47" s="48">
        <f>VLOOKUP($A47,'RevPAR Raw Data'!$B$6:$BE$43,'RevPAR Raw Data'!AX$1,FALSE)</f>
        <v>17.400964020912799</v>
      </c>
      <c r="BJ47" s="49">
        <f>VLOOKUP($A47,'RevPAR Raw Data'!$B$6:$BE$43,'RevPAR Raw Data'!AY$1,FALSE)</f>
        <v>19.006184840820801</v>
      </c>
      <c r="BK47" s="48">
        <f>VLOOKUP($A47,'RevPAR Raw Data'!$B$6:$BE$43,'RevPAR Raw Data'!BA$1,FALSE)</f>
        <v>11.2285168715458</v>
      </c>
      <c r="BL47" s="48">
        <f>VLOOKUP($A47,'RevPAR Raw Data'!$B$6:$BE$43,'RevPAR Raw Data'!BB$1,FALSE)</f>
        <v>16.972432257998701</v>
      </c>
      <c r="BM47" s="49">
        <f>VLOOKUP($A47,'RevPAR Raw Data'!$B$6:$BE$43,'RevPAR Raw Data'!BC$1,FALSE)</f>
        <v>14.042442012160601</v>
      </c>
      <c r="BN47" s="50">
        <f>VLOOKUP($A47,'RevPAR Raw Data'!$B$6:$BE$43,'RevPAR Raw Data'!BE$1,FALSE)</f>
        <v>17.3987088366816</v>
      </c>
    </row>
    <row r="48" spans="1:66" ht="16.5" thickBot="1" x14ac:dyDescent="0.5">
      <c r="A48" s="63" t="s">
        <v>87</v>
      </c>
      <c r="B48" s="67">
        <f>VLOOKUP($A48,'Occupancy Raw Data'!$B$8:$BE$45,'Occupancy Raw Data'!AG$3,FALSE)</f>
        <v>38.843278111713801</v>
      </c>
      <c r="C48" s="68">
        <f>VLOOKUP($A48,'Occupancy Raw Data'!$B$8:$BE$45,'Occupancy Raw Data'!AH$3,FALSE)</f>
        <v>51.612666764403997</v>
      </c>
      <c r="D48" s="68">
        <f>VLOOKUP($A48,'Occupancy Raw Data'!$B$8:$BE$45,'Occupancy Raw Data'!AI$3,FALSE)</f>
        <v>55.992523090455897</v>
      </c>
      <c r="E48" s="68">
        <f>VLOOKUP($A48,'Occupancy Raw Data'!$B$8:$BE$45,'Occupancy Raw Data'!AJ$3,FALSE)</f>
        <v>58.169623222401398</v>
      </c>
      <c r="F48" s="68">
        <f>VLOOKUP($A48,'Occupancy Raw Data'!$B$8:$BE$45,'Occupancy Raw Data'!AK$3,FALSE)</f>
        <v>58.334555050578999</v>
      </c>
      <c r="G48" s="69">
        <f>VLOOKUP($A48,'Occupancy Raw Data'!$B$8:$BE$45,'Occupancy Raw Data'!AL$3,FALSE)</f>
        <v>52.590529247910801</v>
      </c>
      <c r="H48" s="68">
        <f>VLOOKUP($A48,'Occupancy Raw Data'!$B$8:$BE$45,'Occupancy Raw Data'!AN$3,FALSE)</f>
        <v>67.581732883741296</v>
      </c>
      <c r="I48" s="68">
        <f>VLOOKUP($A48,'Occupancy Raw Data'!$B$8:$BE$45,'Occupancy Raw Data'!AO$3,FALSE)</f>
        <v>67.050370261749293</v>
      </c>
      <c r="J48" s="69">
        <f>VLOOKUP($A48,'Occupancy Raw Data'!$B$8:$BE$45,'Occupancy Raw Data'!AP$3,FALSE)</f>
        <v>67.316080788827307</v>
      </c>
      <c r="K48" s="70">
        <f>VLOOKUP($A48,'Occupancy Raw Data'!$B$8:$BE$45,'Occupancy Raw Data'!AR$3,FALSE)</f>
        <v>56.797499240766101</v>
      </c>
      <c r="M48" s="67">
        <f>VLOOKUP($A48,'Occupancy Raw Data'!$B$8:$BE$45,'Occupancy Raw Data'!AT$3,FALSE)</f>
        <v>0.88304722021287996</v>
      </c>
      <c r="N48" s="68">
        <f>VLOOKUP($A48,'Occupancy Raw Data'!$B$8:$BE$45,'Occupancy Raw Data'!AU$3,FALSE)</f>
        <v>4.3362021843333398</v>
      </c>
      <c r="O48" s="68">
        <f>VLOOKUP($A48,'Occupancy Raw Data'!$B$8:$BE$45,'Occupancy Raw Data'!AV$3,FALSE)</f>
        <v>6.3937813929918903</v>
      </c>
      <c r="P48" s="68">
        <f>VLOOKUP($A48,'Occupancy Raw Data'!$B$8:$BE$45,'Occupancy Raw Data'!AW$3,FALSE)</f>
        <v>10.947841636894699</v>
      </c>
      <c r="Q48" s="68">
        <f>VLOOKUP($A48,'Occupancy Raw Data'!$B$8:$BE$45,'Occupancy Raw Data'!AX$3,FALSE)</f>
        <v>10.229288186882201</v>
      </c>
      <c r="R48" s="69">
        <f>VLOOKUP($A48,'Occupancy Raw Data'!$B$8:$BE$45,'Occupancy Raw Data'!AY$3,FALSE)</f>
        <v>6.9133287833710204</v>
      </c>
      <c r="S48" s="68">
        <f>VLOOKUP($A48,'Occupancy Raw Data'!$B$8:$BE$45,'Occupancy Raw Data'!BA$3,FALSE)</f>
        <v>5.6776639250449703</v>
      </c>
      <c r="T48" s="68">
        <f>VLOOKUP($A48,'Occupancy Raw Data'!$B$8:$BE$45,'Occupancy Raw Data'!BB$3,FALSE)</f>
        <v>3.5053534905006898</v>
      </c>
      <c r="U48" s="69">
        <f>VLOOKUP($A48,'Occupancy Raw Data'!$B$8:$BE$45,'Occupancy Raw Data'!BC$3,FALSE)</f>
        <v>4.5845611872390597</v>
      </c>
      <c r="V48" s="70">
        <f>VLOOKUP($A48,'Occupancy Raw Data'!$B$8:$BE$45,'Occupancy Raw Data'!BE$3,FALSE)</f>
        <v>6.1346326352971099</v>
      </c>
      <c r="X48" s="71">
        <f>VLOOKUP($A48,'ADR Raw Data'!$B$6:$BE$43,'ADR Raw Data'!AG$1,FALSE)</f>
        <v>98.443396867333405</v>
      </c>
      <c r="Y48" s="72">
        <f>VLOOKUP($A48,'ADR Raw Data'!$B$6:$BE$43,'ADR Raw Data'!AH$1,FALSE)</f>
        <v>103.321678738815</v>
      </c>
      <c r="Z48" s="72">
        <f>VLOOKUP($A48,'ADR Raw Data'!$B$6:$BE$43,'ADR Raw Data'!AI$1,FALSE)</f>
        <v>106.888516069909</v>
      </c>
      <c r="AA48" s="72">
        <f>VLOOKUP($A48,'ADR Raw Data'!$B$6:$BE$43,'ADR Raw Data'!AJ$1,FALSE)</f>
        <v>108.849447419822</v>
      </c>
      <c r="AB48" s="72">
        <f>VLOOKUP($A48,'ADR Raw Data'!$B$6:$BE$43,'ADR Raw Data'!AK$1,FALSE)</f>
        <v>108.19983789896899</v>
      </c>
      <c r="AC48" s="73">
        <f>VLOOKUP($A48,'ADR Raw Data'!$B$6:$BE$43,'ADR Raw Data'!AL$1,FALSE)</f>
        <v>105.66560353478999</v>
      </c>
      <c r="AD48" s="72">
        <f>VLOOKUP($A48,'ADR Raw Data'!$B$6:$BE$43,'ADR Raw Data'!AN$1,FALSE)</f>
        <v>127.40770052605799</v>
      </c>
      <c r="AE48" s="72">
        <f>VLOOKUP($A48,'ADR Raw Data'!$B$6:$BE$43,'ADR Raw Data'!AO$1,FALSE)</f>
        <v>131.02258720612301</v>
      </c>
      <c r="AF48" s="73">
        <f>VLOOKUP($A48,'ADR Raw Data'!$B$6:$BE$43,'ADR Raw Data'!AP$1,FALSE)</f>
        <v>129.20781153856601</v>
      </c>
      <c r="AG48" s="74">
        <f>VLOOKUP($A48,'ADR Raw Data'!$B$6:$BE$43,'ADR Raw Data'!AR$1,FALSE)</f>
        <v>113.637004323656</v>
      </c>
      <c r="AI48" s="67">
        <f>VLOOKUP($A48,'ADR Raw Data'!$B$6:$BE$43,'ADR Raw Data'!AT$1,FALSE)</f>
        <v>10.6590099641933</v>
      </c>
      <c r="AJ48" s="68">
        <f>VLOOKUP($A48,'ADR Raw Data'!$B$6:$BE$43,'ADR Raw Data'!AU$1,FALSE)</f>
        <v>11.711325681740201</v>
      </c>
      <c r="AK48" s="68">
        <f>VLOOKUP($A48,'ADR Raw Data'!$B$6:$BE$43,'ADR Raw Data'!AV$1,FALSE)</f>
        <v>12.1721822565345</v>
      </c>
      <c r="AL48" s="68">
        <f>VLOOKUP($A48,'ADR Raw Data'!$B$6:$BE$43,'ADR Raw Data'!AW$1,FALSE)</f>
        <v>16.422072800088099</v>
      </c>
      <c r="AM48" s="68">
        <f>VLOOKUP($A48,'ADR Raw Data'!$B$6:$BE$43,'ADR Raw Data'!AX$1,FALSE)</f>
        <v>13.5647554313434</v>
      </c>
      <c r="AN48" s="69">
        <f>VLOOKUP($A48,'ADR Raw Data'!$B$6:$BE$43,'ADR Raw Data'!AY$1,FALSE)</f>
        <v>13.1924669213538</v>
      </c>
      <c r="AO48" s="68">
        <f>VLOOKUP($A48,'ADR Raw Data'!$B$6:$BE$43,'ADR Raw Data'!BA$1,FALSE)</f>
        <v>12.013941779200101</v>
      </c>
      <c r="AP48" s="68">
        <f>VLOOKUP($A48,'ADR Raw Data'!$B$6:$BE$43,'ADR Raw Data'!BB$1,FALSE)</f>
        <v>11.606680676404199</v>
      </c>
      <c r="AQ48" s="69">
        <f>VLOOKUP($A48,'ADR Raw Data'!$B$6:$BE$43,'ADR Raw Data'!BC$1,FALSE)</f>
        <v>11.7893696955768</v>
      </c>
      <c r="AR48" s="70">
        <f>VLOOKUP($A48,'ADR Raw Data'!$B$6:$BE$43,'ADR Raw Data'!BE$1,FALSE)</f>
        <v>12.5448277948373</v>
      </c>
      <c r="AT48" s="71">
        <f>VLOOKUP($A48,'RevPAR Raw Data'!$B$6:$BE$43,'RevPAR Raw Data'!AG$1,FALSE)</f>
        <v>38.238642427796499</v>
      </c>
      <c r="AU48" s="72">
        <f>VLOOKUP($A48,'RevPAR Raw Data'!$B$6:$BE$43,'RevPAR Raw Data'!AH$1,FALSE)</f>
        <v>53.327073742852903</v>
      </c>
      <c r="AV48" s="72">
        <f>VLOOKUP($A48,'RevPAR Raw Data'!$B$6:$BE$43,'RevPAR Raw Data'!AI$1,FALSE)</f>
        <v>59.849577041489503</v>
      </c>
      <c r="AW48" s="72">
        <f>VLOOKUP($A48,'RevPAR Raw Data'!$B$6:$BE$43,'RevPAR Raw Data'!AJ$1,FALSE)</f>
        <v>63.317313443776499</v>
      </c>
      <c r="AX48" s="72">
        <f>VLOOKUP($A48,'RevPAR Raw Data'!$B$6:$BE$43,'RevPAR Raw Data'!AK$1,FALSE)</f>
        <v>63.117894003811699</v>
      </c>
      <c r="AY48" s="73">
        <f>VLOOKUP($A48,'RevPAR Raw Data'!$B$6:$BE$43,'RevPAR Raw Data'!AL$1,FALSE)</f>
        <v>55.570100131945402</v>
      </c>
      <c r="AZ48" s="72">
        <f>VLOOKUP($A48,'RevPAR Raw Data'!$B$6:$BE$43,'RevPAR Raw Data'!AN$1,FALSE)</f>
        <v>86.104331842838207</v>
      </c>
      <c r="BA48" s="72">
        <f>VLOOKUP($A48,'RevPAR Raw Data'!$B$6:$BE$43,'RevPAR Raw Data'!AO$1,FALSE)</f>
        <v>87.851129848229306</v>
      </c>
      <c r="BB48" s="73">
        <f>VLOOKUP($A48,'RevPAR Raw Data'!$B$6:$BE$43,'RevPAR Raw Data'!AP$1,FALSE)</f>
        <v>86.977634800776997</v>
      </c>
      <c r="BC48" s="74">
        <f>VLOOKUP($A48,'RevPAR Raw Data'!$B$6:$BE$43,'RevPAR Raw Data'!AR$1,FALSE)</f>
        <v>64.5429766679582</v>
      </c>
      <c r="BE48" s="67">
        <f>VLOOKUP($A48,'RevPAR Raw Data'!$B$6:$BE$43,'RevPAR Raw Data'!AT$1,FALSE)</f>
        <v>11.636181275597201</v>
      </c>
      <c r="BF48" s="68">
        <f>VLOOKUP($A48,'RevPAR Raw Data'!$B$6:$BE$43,'RevPAR Raw Data'!AU$1,FALSE)</f>
        <v>16.5553546260996</v>
      </c>
      <c r="BG48" s="68">
        <f>VLOOKUP($A48,'RevPAR Raw Data'!$B$6:$BE$43,'RevPAR Raw Data'!AV$1,FALSE)</f>
        <v>19.3442263737658</v>
      </c>
      <c r="BH48" s="68">
        <f>VLOOKUP($A48,'RevPAR Raw Data'!$B$6:$BE$43,'RevPAR Raw Data'!AW$1,FALSE)</f>
        <v>29.167776960632001</v>
      </c>
      <c r="BI48" s="68">
        <f>VLOOKUP($A48,'RevPAR Raw Data'!$B$6:$BE$43,'RevPAR Raw Data'!AX$1,FALSE)</f>
        <v>25.1816215431435</v>
      </c>
      <c r="BJ48" s="69">
        <f>VLOOKUP($A48,'RevPAR Raw Data'!$B$6:$BE$43,'RevPAR Raw Data'!AY$1,FALSE)</f>
        <v>21.017834317635401</v>
      </c>
      <c r="BK48" s="68">
        <f>VLOOKUP($A48,'RevPAR Raw Data'!$B$6:$BE$43,'RevPAR Raw Data'!BA$1,FALSE)</f>
        <v>18.3737169426186</v>
      </c>
      <c r="BL48" s="68">
        <f>VLOOKUP($A48,'RevPAR Raw Data'!$B$6:$BE$43,'RevPAR Raw Data'!BB$1,FALSE)</f>
        <v>15.5188893531265</v>
      </c>
      <c r="BM48" s="69">
        <f>VLOOKUP($A48,'RevPAR Raw Data'!$B$6:$BE$43,'RevPAR Raw Data'!BC$1,FALSE)</f>
        <v>16.9144217500994</v>
      </c>
      <c r="BN48" s="70">
        <f>VLOOKUP($A48,'RevPAR Raw Data'!$B$6:$BE$43,'RevPAR Raw Data'!BE$1,FALSE)</f>
        <v>19.449039530078299</v>
      </c>
    </row>
    <row r="49" spans="1:11" ht="14.25" customHeight="1" x14ac:dyDescent="0.45">
      <c r="A49" s="170" t="s">
        <v>108</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O15" sqref="O1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115" t="s">
        <v>111</v>
      </c>
      <c r="B1" s="115" t="s">
        <v>126</v>
      </c>
    </row>
    <row r="2" spans="1:57" ht="54" x14ac:dyDescent="0.4">
      <c r="A2" s="115" t="s">
        <v>110</v>
      </c>
      <c r="B2" s="116" t="s">
        <v>127</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73" t="s">
        <v>5</v>
      </c>
      <c r="E4" s="174"/>
      <c r="G4" s="175" t="s">
        <v>6</v>
      </c>
      <c r="H4" s="176"/>
      <c r="I4" s="176"/>
      <c r="J4" s="176"/>
      <c r="K4" s="176"/>
      <c r="L4" s="176"/>
      <c r="M4" s="176"/>
      <c r="N4" s="176"/>
      <c r="O4" s="176"/>
      <c r="P4" s="176"/>
      <c r="Q4" s="176"/>
      <c r="R4" s="176"/>
      <c r="T4" s="175" t="s">
        <v>7</v>
      </c>
      <c r="U4" s="176"/>
      <c r="V4" s="176"/>
      <c r="W4" s="176"/>
      <c r="X4" s="176"/>
      <c r="Y4" s="176"/>
      <c r="Z4" s="176"/>
      <c r="AA4" s="176"/>
      <c r="AB4" s="176"/>
      <c r="AC4" s="176"/>
      <c r="AD4" s="176"/>
      <c r="AE4" s="176"/>
      <c r="AF4" s="4"/>
      <c r="AG4" s="175" t="s">
        <v>34</v>
      </c>
      <c r="AH4" s="176"/>
      <c r="AI4" s="176"/>
      <c r="AJ4" s="176"/>
      <c r="AK4" s="176"/>
      <c r="AL4" s="176"/>
      <c r="AM4" s="176"/>
      <c r="AN4" s="176"/>
      <c r="AO4" s="176"/>
      <c r="AP4" s="176"/>
      <c r="AQ4" s="176"/>
      <c r="AR4" s="176"/>
      <c r="AT4" s="175" t="s">
        <v>35</v>
      </c>
      <c r="AU4" s="176"/>
      <c r="AV4" s="176"/>
      <c r="AW4" s="176"/>
      <c r="AX4" s="176"/>
      <c r="AY4" s="176"/>
      <c r="AZ4" s="176"/>
      <c r="BA4" s="176"/>
      <c r="BB4" s="176"/>
      <c r="BC4" s="176"/>
      <c r="BD4" s="176"/>
      <c r="BE4" s="176"/>
    </row>
    <row r="5" spans="1:57" ht="13" x14ac:dyDescent="0.25">
      <c r="A5" s="32"/>
      <c r="B5" s="32"/>
      <c r="C5" s="3"/>
      <c r="D5" s="177" t="s">
        <v>8</v>
      </c>
      <c r="E5" s="179" t="s">
        <v>9</v>
      </c>
      <c r="F5" s="5"/>
      <c r="G5" s="181" t="s">
        <v>0</v>
      </c>
      <c r="H5" s="183" t="s">
        <v>1</v>
      </c>
      <c r="I5" s="183" t="s">
        <v>10</v>
      </c>
      <c r="J5" s="183" t="s">
        <v>2</v>
      </c>
      <c r="K5" s="183" t="s">
        <v>11</v>
      </c>
      <c r="L5" s="185" t="s">
        <v>12</v>
      </c>
      <c r="M5" s="5"/>
      <c r="N5" s="181" t="s">
        <v>3</v>
      </c>
      <c r="O5" s="183" t="s">
        <v>4</v>
      </c>
      <c r="P5" s="185" t="s">
        <v>13</v>
      </c>
      <c r="Q5" s="2"/>
      <c r="R5" s="187" t="s">
        <v>14</v>
      </c>
      <c r="S5" s="2"/>
      <c r="T5" s="181" t="s">
        <v>0</v>
      </c>
      <c r="U5" s="183" t="s">
        <v>1</v>
      </c>
      <c r="V5" s="183" t="s">
        <v>10</v>
      </c>
      <c r="W5" s="183" t="s">
        <v>2</v>
      </c>
      <c r="X5" s="183" t="s">
        <v>11</v>
      </c>
      <c r="Y5" s="185" t="s">
        <v>12</v>
      </c>
      <c r="Z5" s="2"/>
      <c r="AA5" s="181" t="s">
        <v>3</v>
      </c>
      <c r="AB5" s="183" t="s">
        <v>4</v>
      </c>
      <c r="AC5" s="185" t="s">
        <v>13</v>
      </c>
      <c r="AD5" s="1"/>
      <c r="AE5" s="189" t="s">
        <v>14</v>
      </c>
      <c r="AF5" s="38"/>
      <c r="AG5" s="181" t="s">
        <v>0</v>
      </c>
      <c r="AH5" s="183" t="s">
        <v>1</v>
      </c>
      <c r="AI5" s="183" t="s">
        <v>10</v>
      </c>
      <c r="AJ5" s="183" t="s">
        <v>2</v>
      </c>
      <c r="AK5" s="183" t="s">
        <v>11</v>
      </c>
      <c r="AL5" s="185" t="s">
        <v>12</v>
      </c>
      <c r="AM5" s="5"/>
      <c r="AN5" s="181" t="s">
        <v>3</v>
      </c>
      <c r="AO5" s="183" t="s">
        <v>4</v>
      </c>
      <c r="AP5" s="185" t="s">
        <v>13</v>
      </c>
      <c r="AQ5" s="2"/>
      <c r="AR5" s="187" t="s">
        <v>14</v>
      </c>
      <c r="AS5" s="2"/>
      <c r="AT5" s="181" t="s">
        <v>0</v>
      </c>
      <c r="AU5" s="183" t="s">
        <v>1</v>
      </c>
      <c r="AV5" s="183" t="s">
        <v>10</v>
      </c>
      <c r="AW5" s="183" t="s">
        <v>2</v>
      </c>
      <c r="AX5" s="183" t="s">
        <v>11</v>
      </c>
      <c r="AY5" s="185" t="s">
        <v>12</v>
      </c>
      <c r="AZ5" s="2"/>
      <c r="BA5" s="181" t="s">
        <v>3</v>
      </c>
      <c r="BB5" s="183" t="s">
        <v>4</v>
      </c>
      <c r="BC5" s="185" t="s">
        <v>13</v>
      </c>
      <c r="BD5" s="1"/>
      <c r="BE5" s="189" t="s">
        <v>14</v>
      </c>
    </row>
    <row r="6" spans="1:57" ht="13" x14ac:dyDescent="0.25">
      <c r="A6" s="32"/>
      <c r="B6" s="32"/>
      <c r="C6" s="3"/>
      <c r="D6" s="178"/>
      <c r="E6" s="180"/>
      <c r="F6" s="5"/>
      <c r="G6" s="182"/>
      <c r="H6" s="184"/>
      <c r="I6" s="184"/>
      <c r="J6" s="184"/>
      <c r="K6" s="184"/>
      <c r="L6" s="186"/>
      <c r="M6" s="5"/>
      <c r="N6" s="182"/>
      <c r="O6" s="184"/>
      <c r="P6" s="186"/>
      <c r="Q6" s="2"/>
      <c r="R6" s="188"/>
      <c r="S6" s="2"/>
      <c r="T6" s="182"/>
      <c r="U6" s="184"/>
      <c r="V6" s="184"/>
      <c r="W6" s="184"/>
      <c r="X6" s="184"/>
      <c r="Y6" s="186"/>
      <c r="Z6" s="2"/>
      <c r="AA6" s="182"/>
      <c r="AB6" s="184"/>
      <c r="AC6" s="186"/>
      <c r="AD6" s="1"/>
      <c r="AE6" s="190"/>
      <c r="AF6" s="39"/>
      <c r="AG6" s="182"/>
      <c r="AH6" s="184"/>
      <c r="AI6" s="184"/>
      <c r="AJ6" s="184"/>
      <c r="AK6" s="184"/>
      <c r="AL6" s="186"/>
      <c r="AM6" s="5"/>
      <c r="AN6" s="182"/>
      <c r="AO6" s="184"/>
      <c r="AP6" s="186"/>
      <c r="AQ6" s="2"/>
      <c r="AR6" s="188"/>
      <c r="AS6" s="2"/>
      <c r="AT6" s="182"/>
      <c r="AU6" s="184"/>
      <c r="AV6" s="184"/>
      <c r="AW6" s="184"/>
      <c r="AX6" s="184"/>
      <c r="AY6" s="186"/>
      <c r="AZ6" s="2"/>
      <c r="BA6" s="182"/>
      <c r="BB6" s="184"/>
      <c r="BC6" s="186"/>
      <c r="BD6" s="1"/>
      <c r="BE6" s="190"/>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52.211889914215902</v>
      </c>
      <c r="H8" s="127">
        <v>61.930634565167701</v>
      </c>
      <c r="I8" s="127">
        <v>66.024417907423398</v>
      </c>
      <c r="J8" s="127">
        <v>66.219191101632802</v>
      </c>
      <c r="K8" s="127">
        <v>65.525744948053401</v>
      </c>
      <c r="L8" s="128">
        <v>62.3823874562976</v>
      </c>
      <c r="M8" s="129"/>
      <c r="N8" s="130">
        <v>74.238240017086298</v>
      </c>
      <c r="O8" s="131">
        <v>76.862146326955596</v>
      </c>
      <c r="P8" s="132">
        <v>75.552830811126697</v>
      </c>
      <c r="Q8" s="129"/>
      <c r="R8" s="133">
        <v>66.150877736892696</v>
      </c>
      <c r="S8" s="125"/>
      <c r="T8" s="126">
        <v>1.27047393112462</v>
      </c>
      <c r="U8" s="127">
        <v>5.6944005706847403</v>
      </c>
      <c r="V8" s="127">
        <v>6.3366090012783802</v>
      </c>
      <c r="W8" s="127">
        <v>5.4728857345299797</v>
      </c>
      <c r="X8" s="127">
        <v>3.0290694864634302</v>
      </c>
      <c r="Y8" s="128">
        <v>4.4497346428088598</v>
      </c>
      <c r="Z8" s="129"/>
      <c r="AA8" s="130">
        <v>1.6113377254051999</v>
      </c>
      <c r="AB8" s="131">
        <v>1.0854138389072601</v>
      </c>
      <c r="AC8" s="132">
        <v>1.3466647153455</v>
      </c>
      <c r="AD8" s="129"/>
      <c r="AE8" s="133">
        <v>3.40194117133702</v>
      </c>
      <c r="AF8" s="29"/>
      <c r="AG8" s="126">
        <v>52.253471198567297</v>
      </c>
      <c r="AH8" s="127">
        <v>62.1133136896607</v>
      </c>
      <c r="AI8" s="127">
        <v>66.580384900140103</v>
      </c>
      <c r="AJ8" s="127">
        <v>66.910241806402993</v>
      </c>
      <c r="AK8" s="127">
        <v>65.651123106733095</v>
      </c>
      <c r="AL8" s="128">
        <v>62.701762043574</v>
      </c>
      <c r="AM8" s="129"/>
      <c r="AN8" s="130">
        <v>72.674267567779907</v>
      </c>
      <c r="AO8" s="131">
        <v>74.591455010570101</v>
      </c>
      <c r="AP8" s="132">
        <v>73.633345039561206</v>
      </c>
      <c r="AQ8" s="129"/>
      <c r="AR8" s="133">
        <v>65.826253532629707</v>
      </c>
      <c r="AS8" s="125"/>
      <c r="AT8" s="126">
        <v>-4.0851784543657399E-2</v>
      </c>
      <c r="AU8" s="127">
        <v>4.3805798426498299</v>
      </c>
      <c r="AV8" s="127">
        <v>5.58108126733456</v>
      </c>
      <c r="AW8" s="127">
        <v>4.4703881735720197</v>
      </c>
      <c r="AX8" s="127">
        <v>1.40490997411018</v>
      </c>
      <c r="AY8" s="128">
        <v>3.2530870088440098</v>
      </c>
      <c r="AZ8" s="129"/>
      <c r="BA8" s="130">
        <v>-1.180678027326</v>
      </c>
      <c r="BB8" s="131">
        <v>-1.8000012840269</v>
      </c>
      <c r="BC8" s="132">
        <v>-1.49470251925376</v>
      </c>
      <c r="BD8" s="129"/>
      <c r="BE8" s="133">
        <v>1.6829835657343699</v>
      </c>
    </row>
    <row r="9" spans="1:57" x14ac:dyDescent="0.25">
      <c r="A9" s="20" t="s">
        <v>18</v>
      </c>
      <c r="B9" s="3" t="str">
        <f>TRIM(A9)</f>
        <v>Virginia</v>
      </c>
      <c r="C9" s="10"/>
      <c r="D9" s="24" t="s">
        <v>16</v>
      </c>
      <c r="E9" s="27" t="s">
        <v>17</v>
      </c>
      <c r="F9" s="3"/>
      <c r="G9" s="140">
        <v>51.854928720003997</v>
      </c>
      <c r="H9" s="129">
        <v>62.295799299883299</v>
      </c>
      <c r="I9" s="129">
        <v>67.270179087818903</v>
      </c>
      <c r="J9" s="129">
        <v>68.728121353558905</v>
      </c>
      <c r="K9" s="129">
        <v>69.518719975599197</v>
      </c>
      <c r="L9" s="141">
        <v>63.933549687372903</v>
      </c>
      <c r="M9" s="129"/>
      <c r="N9" s="142">
        <v>79.165632142197694</v>
      </c>
      <c r="O9" s="143">
        <v>82.087275916193704</v>
      </c>
      <c r="P9" s="144">
        <v>80.627782724844096</v>
      </c>
      <c r="Q9" s="129"/>
      <c r="R9" s="145">
        <v>68.706431406103107</v>
      </c>
      <c r="S9" s="125"/>
      <c r="T9" s="140">
        <v>5.86740676074779</v>
      </c>
      <c r="U9" s="129">
        <v>9.6634534666041194</v>
      </c>
      <c r="V9" s="129">
        <v>10.288699186348101</v>
      </c>
      <c r="W9" s="129">
        <v>11.9156380861456</v>
      </c>
      <c r="X9" s="129">
        <v>7.3494002181035398</v>
      </c>
      <c r="Y9" s="141">
        <v>9.1194672236988605</v>
      </c>
      <c r="Z9" s="129"/>
      <c r="AA9" s="142">
        <v>2.95727623840778</v>
      </c>
      <c r="AB9" s="143">
        <v>2.4587966344118901</v>
      </c>
      <c r="AC9" s="144">
        <v>2.7046085186344002</v>
      </c>
      <c r="AD9" s="129"/>
      <c r="AE9" s="145">
        <v>6.8504267095671096</v>
      </c>
      <c r="AF9" s="30"/>
      <c r="AG9" s="140">
        <v>48.668032198565697</v>
      </c>
      <c r="AH9" s="129">
        <v>60.349793359649198</v>
      </c>
      <c r="AI9" s="129">
        <v>65.4620486205405</v>
      </c>
      <c r="AJ9" s="129">
        <v>66.285177202666404</v>
      </c>
      <c r="AK9" s="129">
        <v>65.338483637972402</v>
      </c>
      <c r="AL9" s="141">
        <v>61.220712849587898</v>
      </c>
      <c r="AM9" s="129"/>
      <c r="AN9" s="142">
        <v>73.635382646727393</v>
      </c>
      <c r="AO9" s="143">
        <v>75.961431384963902</v>
      </c>
      <c r="AP9" s="144">
        <v>74.798671654591999</v>
      </c>
      <c r="AQ9" s="129"/>
      <c r="AR9" s="145">
        <v>65.100765572402807</v>
      </c>
      <c r="AS9" s="125"/>
      <c r="AT9" s="140">
        <v>2.9792784454222199</v>
      </c>
      <c r="AU9" s="129">
        <v>8.49068608866056</v>
      </c>
      <c r="AV9" s="129">
        <v>11.0570410508886</v>
      </c>
      <c r="AW9" s="129">
        <v>11.798956709060199</v>
      </c>
      <c r="AX9" s="129">
        <v>7.00397528027713</v>
      </c>
      <c r="AY9" s="141">
        <v>8.4771109861312599</v>
      </c>
      <c r="AZ9" s="129"/>
      <c r="BA9" s="142">
        <v>1.42814552673614</v>
      </c>
      <c r="BB9" s="143">
        <v>0.54220882095072498</v>
      </c>
      <c r="BC9" s="144">
        <v>0.97670434632064096</v>
      </c>
      <c r="BD9" s="129"/>
      <c r="BE9" s="145">
        <v>5.8878416123242898</v>
      </c>
    </row>
    <row r="10" spans="1:57" x14ac:dyDescent="0.25">
      <c r="A10" s="21" t="s">
        <v>19</v>
      </c>
      <c r="B10" s="3" t="str">
        <f t="shared" ref="B10:B45" si="0">TRIM(A10)</f>
        <v>Norfolk/Virginia Beach, VA</v>
      </c>
      <c r="C10" s="3"/>
      <c r="D10" s="24" t="s">
        <v>16</v>
      </c>
      <c r="E10" s="27" t="s">
        <v>17</v>
      </c>
      <c r="F10" s="3"/>
      <c r="G10" s="140">
        <v>49.794174757281503</v>
      </c>
      <c r="H10" s="129">
        <v>55.2362459546925</v>
      </c>
      <c r="I10" s="129">
        <v>58.767637540453002</v>
      </c>
      <c r="J10" s="129">
        <v>60.660194174757201</v>
      </c>
      <c r="K10" s="129">
        <v>63.443365695792799</v>
      </c>
      <c r="L10" s="141">
        <v>57.580323624595401</v>
      </c>
      <c r="M10" s="129"/>
      <c r="N10" s="142">
        <v>74.067310200886993</v>
      </c>
      <c r="O10" s="143">
        <v>79.298199843464602</v>
      </c>
      <c r="P10" s="144">
        <v>76.682755022175797</v>
      </c>
      <c r="Q10" s="129"/>
      <c r="R10" s="145">
        <v>63.038161166761199</v>
      </c>
      <c r="S10" s="125"/>
      <c r="T10" s="140">
        <v>-1.28086254023806</v>
      </c>
      <c r="U10" s="129">
        <v>-1.1070796744535401</v>
      </c>
      <c r="V10" s="129">
        <v>0.91388395959468405</v>
      </c>
      <c r="W10" s="129">
        <v>2.0362390873271301</v>
      </c>
      <c r="X10" s="129">
        <v>-0.32386566358810298</v>
      </c>
      <c r="Y10" s="141">
        <v>9.4467613321393501E-2</v>
      </c>
      <c r="Z10" s="129"/>
      <c r="AA10" s="142">
        <v>-4.5718356915796203</v>
      </c>
      <c r="AB10" s="143">
        <v>9.4586502620930393E-2</v>
      </c>
      <c r="AC10" s="144">
        <v>-2.2147108289503699</v>
      </c>
      <c r="AD10" s="129"/>
      <c r="AE10" s="145">
        <v>-0.73539091155302805</v>
      </c>
      <c r="AF10" s="30"/>
      <c r="AG10" s="140">
        <v>46.6690846374633</v>
      </c>
      <c r="AH10" s="129">
        <v>52.919456994243099</v>
      </c>
      <c r="AI10" s="129">
        <v>57.240921137280402</v>
      </c>
      <c r="AJ10" s="129">
        <v>59.405852091823903</v>
      </c>
      <c r="AK10" s="129">
        <v>62.372059790762698</v>
      </c>
      <c r="AL10" s="141">
        <v>55.721501893640799</v>
      </c>
      <c r="AM10" s="129"/>
      <c r="AN10" s="142">
        <v>74.541481867988495</v>
      </c>
      <c r="AO10" s="143">
        <v>77.613488129402498</v>
      </c>
      <c r="AP10" s="144">
        <v>76.077484998695496</v>
      </c>
      <c r="AQ10" s="129"/>
      <c r="AR10" s="145">
        <v>61.537529581297001</v>
      </c>
      <c r="AS10" s="125"/>
      <c r="AT10" s="140">
        <v>-3.5750147167957298</v>
      </c>
      <c r="AU10" s="129">
        <v>-1.47945196157822</v>
      </c>
      <c r="AV10" s="129">
        <v>2.05064170097641</v>
      </c>
      <c r="AW10" s="129">
        <v>3.8853259914140899</v>
      </c>
      <c r="AX10" s="129">
        <v>2.03771030126057</v>
      </c>
      <c r="AY10" s="141">
        <v>0.75681169541500204</v>
      </c>
      <c r="AZ10" s="129"/>
      <c r="BA10" s="142">
        <v>-1.7563165977442901</v>
      </c>
      <c r="BB10" s="143">
        <v>-1.90589943483392</v>
      </c>
      <c r="BC10" s="144">
        <v>-1.8326750106019201</v>
      </c>
      <c r="BD10" s="129"/>
      <c r="BE10" s="145">
        <v>-0.17738613231286299</v>
      </c>
    </row>
    <row r="11" spans="1:57" x14ac:dyDescent="0.25">
      <c r="A11" s="21" t="s">
        <v>20</v>
      </c>
      <c r="B11" s="2" t="s">
        <v>72</v>
      </c>
      <c r="C11" s="3"/>
      <c r="D11" s="24" t="s">
        <v>16</v>
      </c>
      <c r="E11" s="27" t="s">
        <v>17</v>
      </c>
      <c r="F11" s="3"/>
      <c r="G11" s="140">
        <v>50.0695847362514</v>
      </c>
      <c r="H11" s="129">
        <v>59.106621773288403</v>
      </c>
      <c r="I11" s="129">
        <v>66.356902356902296</v>
      </c>
      <c r="J11" s="129">
        <v>68.040404040403999</v>
      </c>
      <c r="K11" s="129">
        <v>78.334455667789001</v>
      </c>
      <c r="L11" s="141">
        <v>64.381593714927007</v>
      </c>
      <c r="M11" s="129"/>
      <c r="N11" s="142">
        <v>92.332210998877599</v>
      </c>
      <c r="O11" s="143">
        <v>92.879910213243505</v>
      </c>
      <c r="P11" s="144">
        <v>92.606060606060595</v>
      </c>
      <c r="Q11" s="129"/>
      <c r="R11" s="145">
        <v>72.445727112393698</v>
      </c>
      <c r="S11" s="125"/>
      <c r="T11" s="140">
        <v>3.8913698496954501</v>
      </c>
      <c r="U11" s="129">
        <v>3.97337178109836</v>
      </c>
      <c r="V11" s="129">
        <v>6.4870970180488801</v>
      </c>
      <c r="W11" s="129">
        <v>7.5911732535990302</v>
      </c>
      <c r="X11" s="129">
        <v>3.00331739742421</v>
      </c>
      <c r="Y11" s="141">
        <v>4.97682423438828</v>
      </c>
      <c r="Z11" s="129"/>
      <c r="AA11" s="142">
        <v>1.05950217548391</v>
      </c>
      <c r="AB11" s="143">
        <v>-5.7267505618554898E-2</v>
      </c>
      <c r="AC11" s="144">
        <v>0.496363798054273</v>
      </c>
      <c r="AD11" s="129"/>
      <c r="AE11" s="145">
        <v>3.2948872726962</v>
      </c>
      <c r="AF11" s="30"/>
      <c r="AG11" s="140">
        <v>49.864197530864097</v>
      </c>
      <c r="AH11" s="129">
        <v>61.815937149270397</v>
      </c>
      <c r="AI11" s="129">
        <v>68.028058361391601</v>
      </c>
      <c r="AJ11" s="129">
        <v>68.528619528619501</v>
      </c>
      <c r="AK11" s="129">
        <v>72.408529741863006</v>
      </c>
      <c r="AL11" s="141">
        <v>64.129068462401705</v>
      </c>
      <c r="AM11" s="129"/>
      <c r="AN11" s="142">
        <v>86.553310886644198</v>
      </c>
      <c r="AO11" s="143">
        <v>87.814814814814795</v>
      </c>
      <c r="AP11" s="144">
        <v>87.184062850729504</v>
      </c>
      <c r="AQ11" s="129"/>
      <c r="AR11" s="145">
        <v>70.716209716209704</v>
      </c>
      <c r="AS11" s="125"/>
      <c r="AT11" s="140">
        <v>-1.4847707552273901</v>
      </c>
      <c r="AU11" s="129">
        <v>4.7488086274174703</v>
      </c>
      <c r="AV11" s="129">
        <v>7.8957655993091302</v>
      </c>
      <c r="AW11" s="129">
        <v>8.3593508919161792</v>
      </c>
      <c r="AX11" s="129">
        <v>2.5268118598076401</v>
      </c>
      <c r="AY11" s="141">
        <v>4.5997586506941097</v>
      </c>
      <c r="AZ11" s="129"/>
      <c r="BA11" s="142">
        <v>3.4647474092291602E-2</v>
      </c>
      <c r="BB11" s="143">
        <v>-1.24199280967993</v>
      </c>
      <c r="BC11" s="144">
        <v>-0.61238960017728505</v>
      </c>
      <c r="BD11" s="129"/>
      <c r="BE11" s="145">
        <v>2.7025468864006701</v>
      </c>
    </row>
    <row r="12" spans="1:57" x14ac:dyDescent="0.25">
      <c r="A12" s="21" t="s">
        <v>21</v>
      </c>
      <c r="B12" s="3" t="str">
        <f t="shared" si="0"/>
        <v>Virginia Area</v>
      </c>
      <c r="C12" s="3"/>
      <c r="D12" s="24" t="s">
        <v>16</v>
      </c>
      <c r="E12" s="27" t="s">
        <v>17</v>
      </c>
      <c r="F12" s="3"/>
      <c r="G12" s="140">
        <v>43.351989464772799</v>
      </c>
      <c r="H12" s="129">
        <v>53.000658451697802</v>
      </c>
      <c r="I12" s="129">
        <v>56.812623459693299</v>
      </c>
      <c r="J12" s="129">
        <v>59.843852883077702</v>
      </c>
      <c r="K12" s="129">
        <v>63.855705013639302</v>
      </c>
      <c r="L12" s="141">
        <v>55.372965854576201</v>
      </c>
      <c r="M12" s="129"/>
      <c r="N12" s="142">
        <v>77.513874517919206</v>
      </c>
      <c r="O12" s="143">
        <v>77.850969399672906</v>
      </c>
      <c r="P12" s="144">
        <v>77.682986851665206</v>
      </c>
      <c r="Q12" s="129"/>
      <c r="R12" s="145">
        <v>61.762553951280999</v>
      </c>
      <c r="S12" s="125"/>
      <c r="T12" s="140">
        <v>4.3721629802501001</v>
      </c>
      <c r="U12" s="129">
        <v>2.6746131526751298</v>
      </c>
      <c r="V12" s="129">
        <v>0.33849968465994101</v>
      </c>
      <c r="W12" s="129">
        <v>5.3034241683969903</v>
      </c>
      <c r="X12" s="129">
        <v>9.7909812667902205</v>
      </c>
      <c r="Y12" s="141">
        <v>4.5688286635679303</v>
      </c>
      <c r="Z12" s="129"/>
      <c r="AA12" s="142">
        <v>9.8911694449733005</v>
      </c>
      <c r="AB12" s="143">
        <v>9.3938582298190099</v>
      </c>
      <c r="AC12" s="144">
        <v>9.6422077080580806</v>
      </c>
      <c r="AD12" s="129"/>
      <c r="AE12" s="145">
        <v>6.33450841996045</v>
      </c>
      <c r="AF12" s="30"/>
      <c r="AG12" s="140">
        <v>41.440127927758397</v>
      </c>
      <c r="AH12" s="129">
        <v>53.1970181544539</v>
      </c>
      <c r="AI12" s="129">
        <v>56.372283886746303</v>
      </c>
      <c r="AJ12" s="129">
        <v>58.254750258677397</v>
      </c>
      <c r="AK12" s="129">
        <v>59.137781017778103</v>
      </c>
      <c r="AL12" s="141">
        <v>53.6803922490828</v>
      </c>
      <c r="AM12" s="129"/>
      <c r="AN12" s="142">
        <v>68.210892672373205</v>
      </c>
      <c r="AO12" s="143">
        <v>67.686727471211697</v>
      </c>
      <c r="AP12" s="144">
        <v>67.948589923577998</v>
      </c>
      <c r="AQ12" s="129"/>
      <c r="AR12" s="145">
        <v>57.759467588277602</v>
      </c>
      <c r="AS12" s="125"/>
      <c r="AT12" s="140">
        <v>0.63676646800396597</v>
      </c>
      <c r="AU12" s="129">
        <v>3.41011831014823</v>
      </c>
      <c r="AV12" s="129">
        <v>4.1550527737768999</v>
      </c>
      <c r="AW12" s="129">
        <v>7.5538356477817903</v>
      </c>
      <c r="AX12" s="129">
        <v>7.1087596495703496</v>
      </c>
      <c r="AY12" s="141">
        <v>4.7952783758310504</v>
      </c>
      <c r="AZ12" s="129"/>
      <c r="BA12" s="142">
        <v>3.0106059106990499</v>
      </c>
      <c r="BB12" s="143">
        <v>2.8034178178237599</v>
      </c>
      <c r="BC12" s="144">
        <v>2.9069737374427298</v>
      </c>
      <c r="BD12" s="129"/>
      <c r="BE12" s="145">
        <v>4.15106413510079</v>
      </c>
    </row>
    <row r="13" spans="1:57" x14ac:dyDescent="0.25">
      <c r="A13" s="34" t="s">
        <v>22</v>
      </c>
      <c r="B13" s="2" t="s">
        <v>88</v>
      </c>
      <c r="C13" s="3"/>
      <c r="D13" s="24" t="s">
        <v>16</v>
      </c>
      <c r="E13" s="27" t="s">
        <v>17</v>
      </c>
      <c r="F13" s="3"/>
      <c r="G13" s="140">
        <v>65.4645498506613</v>
      </c>
      <c r="H13" s="129">
        <v>80.881161587835706</v>
      </c>
      <c r="I13" s="129">
        <v>85.367091312127698</v>
      </c>
      <c r="J13" s="129">
        <v>82.757791843602206</v>
      </c>
      <c r="K13" s="129">
        <v>75.188594181032499</v>
      </c>
      <c r="L13" s="141">
        <v>77.931837755051902</v>
      </c>
      <c r="M13" s="129"/>
      <c r="N13" s="142">
        <v>77.897446014778595</v>
      </c>
      <c r="O13" s="143">
        <v>83.670815696965306</v>
      </c>
      <c r="P13" s="144">
        <v>80.784130855871993</v>
      </c>
      <c r="Q13" s="129"/>
      <c r="R13" s="145">
        <v>78.746778641000503</v>
      </c>
      <c r="S13" s="125"/>
      <c r="T13" s="140">
        <v>20.953132174953801</v>
      </c>
      <c r="U13" s="129">
        <v>37.118310953410699</v>
      </c>
      <c r="V13" s="129">
        <v>34.767801460128403</v>
      </c>
      <c r="W13" s="129">
        <v>32.431166837548197</v>
      </c>
      <c r="X13" s="129">
        <v>17.6267790245134</v>
      </c>
      <c r="Y13" s="141">
        <v>28.6570209219731</v>
      </c>
      <c r="Z13" s="129"/>
      <c r="AA13" s="142">
        <v>0.16805544287340499</v>
      </c>
      <c r="AB13" s="143">
        <v>-2.26358090154209</v>
      </c>
      <c r="AC13" s="144">
        <v>-1.10612098142155</v>
      </c>
      <c r="AD13" s="129"/>
      <c r="AE13" s="145">
        <v>18.200021699221001</v>
      </c>
      <c r="AF13" s="30"/>
      <c r="AG13" s="140">
        <v>57.061085091620001</v>
      </c>
      <c r="AH13" s="129">
        <v>72.795573774532599</v>
      </c>
      <c r="AI13" s="129">
        <v>79.608371938441493</v>
      </c>
      <c r="AJ13" s="129">
        <v>77.806619207044406</v>
      </c>
      <c r="AK13" s="129">
        <v>70.372091152331805</v>
      </c>
      <c r="AL13" s="141">
        <v>71.528748232794101</v>
      </c>
      <c r="AM13" s="129"/>
      <c r="AN13" s="142">
        <v>71.997408350670696</v>
      </c>
      <c r="AO13" s="143">
        <v>77.673030705215496</v>
      </c>
      <c r="AP13" s="144">
        <v>74.835219527943096</v>
      </c>
      <c r="AQ13" s="129"/>
      <c r="AR13" s="145">
        <v>72.473454317122403</v>
      </c>
      <c r="AS13" s="125"/>
      <c r="AT13" s="140">
        <v>14.8514401306655</v>
      </c>
      <c r="AU13" s="129">
        <v>26.821301113512099</v>
      </c>
      <c r="AV13" s="129">
        <v>30.0214172305155</v>
      </c>
      <c r="AW13" s="129">
        <v>28.661208593796701</v>
      </c>
      <c r="AX13" s="129">
        <v>18.477730074097401</v>
      </c>
      <c r="AY13" s="141">
        <v>24.103997192985101</v>
      </c>
      <c r="AZ13" s="129"/>
      <c r="BA13" s="142">
        <v>2.6787051253611001</v>
      </c>
      <c r="BB13" s="143">
        <v>1.8646576777468999</v>
      </c>
      <c r="BC13" s="144">
        <v>2.2546294264517499</v>
      </c>
      <c r="BD13" s="129"/>
      <c r="BE13" s="145">
        <v>16.739035316244099</v>
      </c>
    </row>
    <row r="14" spans="1:57" x14ac:dyDescent="0.25">
      <c r="A14" s="21" t="s">
        <v>23</v>
      </c>
      <c r="B14" s="3" t="str">
        <f t="shared" si="0"/>
        <v>Arlington, VA</v>
      </c>
      <c r="C14" s="3"/>
      <c r="D14" s="24" t="s">
        <v>16</v>
      </c>
      <c r="E14" s="27" t="s">
        <v>17</v>
      </c>
      <c r="F14" s="3"/>
      <c r="G14" s="140">
        <v>76.364386670793294</v>
      </c>
      <c r="H14" s="129">
        <v>95.223357061797103</v>
      </c>
      <c r="I14" s="129">
        <v>96.296296296296205</v>
      </c>
      <c r="J14" s="129">
        <v>93.933766635716395</v>
      </c>
      <c r="K14" s="129">
        <v>84.463014546579998</v>
      </c>
      <c r="L14" s="141">
        <v>89.256164242236594</v>
      </c>
      <c r="M14" s="129"/>
      <c r="N14" s="142">
        <v>83.0393067161869</v>
      </c>
      <c r="O14" s="143">
        <v>91.333952336737795</v>
      </c>
      <c r="P14" s="144">
        <v>87.186629526462298</v>
      </c>
      <c r="Q14" s="129"/>
      <c r="R14" s="145">
        <v>88.664868609158304</v>
      </c>
      <c r="S14" s="125"/>
      <c r="T14" s="140">
        <v>25.678471371634298</v>
      </c>
      <c r="U14" s="129">
        <v>45.455175134490403</v>
      </c>
      <c r="V14" s="129">
        <v>39.942934707332597</v>
      </c>
      <c r="W14" s="129">
        <v>38.100263750905803</v>
      </c>
      <c r="X14" s="129">
        <v>14.747334123902201</v>
      </c>
      <c r="Y14" s="141">
        <v>32.559335251372602</v>
      </c>
      <c r="Z14" s="129"/>
      <c r="AA14" s="142">
        <v>-3.7778071627199199</v>
      </c>
      <c r="AB14" s="143">
        <v>-2.2248653497070801</v>
      </c>
      <c r="AC14" s="144">
        <v>-2.97060474831523</v>
      </c>
      <c r="AD14" s="129"/>
      <c r="AE14" s="145">
        <v>20.194043570661599</v>
      </c>
      <c r="AF14" s="30"/>
      <c r="AG14" s="140">
        <v>67.396574847828305</v>
      </c>
      <c r="AH14" s="129">
        <v>86.250386877127795</v>
      </c>
      <c r="AI14" s="129">
        <v>91.421644485711298</v>
      </c>
      <c r="AJ14" s="129">
        <v>87.364593005261497</v>
      </c>
      <c r="AK14" s="129">
        <v>77.140720107293902</v>
      </c>
      <c r="AL14" s="141">
        <v>81.914783864644505</v>
      </c>
      <c r="AM14" s="129"/>
      <c r="AN14" s="142">
        <v>74.994841638295597</v>
      </c>
      <c r="AO14" s="143">
        <v>81.757453832662705</v>
      </c>
      <c r="AP14" s="144">
        <v>78.376147735479194</v>
      </c>
      <c r="AQ14" s="129"/>
      <c r="AR14" s="145">
        <v>80.903744970597302</v>
      </c>
      <c r="AS14" s="125"/>
      <c r="AT14" s="140">
        <v>24.6682644033991</v>
      </c>
      <c r="AU14" s="129">
        <v>37.448842897075501</v>
      </c>
      <c r="AV14" s="129">
        <v>37.9882352487665</v>
      </c>
      <c r="AW14" s="129">
        <v>32.720409858657597</v>
      </c>
      <c r="AX14" s="129">
        <v>15.951277738345301</v>
      </c>
      <c r="AY14" s="141">
        <v>29.850557263489499</v>
      </c>
      <c r="AZ14" s="129"/>
      <c r="BA14" s="142">
        <v>-0.698529846525486</v>
      </c>
      <c r="BB14" s="143">
        <v>0.69392291890448499</v>
      </c>
      <c r="BC14" s="144">
        <v>2.2893300516327399E-2</v>
      </c>
      <c r="BD14" s="129"/>
      <c r="BE14" s="145">
        <v>19.949838160056501</v>
      </c>
    </row>
    <row r="15" spans="1:57" x14ac:dyDescent="0.25">
      <c r="A15" s="21" t="s">
        <v>24</v>
      </c>
      <c r="B15" s="3" t="str">
        <f t="shared" si="0"/>
        <v>Suburban Virginia Area</v>
      </c>
      <c r="C15" s="3"/>
      <c r="D15" s="24" t="s">
        <v>16</v>
      </c>
      <c r="E15" s="27" t="s">
        <v>17</v>
      </c>
      <c r="F15" s="3"/>
      <c r="G15" s="140">
        <v>48.626887131559997</v>
      </c>
      <c r="H15" s="129">
        <v>64.2703091301222</v>
      </c>
      <c r="I15" s="129">
        <v>69.503953989935198</v>
      </c>
      <c r="J15" s="129">
        <v>71.085549964054593</v>
      </c>
      <c r="K15" s="129">
        <v>69.230769230769198</v>
      </c>
      <c r="L15" s="141">
        <v>64.5434938892882</v>
      </c>
      <c r="M15" s="129"/>
      <c r="N15" s="142">
        <v>73.918044572250096</v>
      </c>
      <c r="O15" s="143">
        <v>74.751976994967606</v>
      </c>
      <c r="P15" s="144">
        <v>74.335010783608894</v>
      </c>
      <c r="Q15" s="129"/>
      <c r="R15" s="145">
        <v>67.341070144808398</v>
      </c>
      <c r="S15" s="125"/>
      <c r="T15" s="140">
        <v>-6.1793581240276403</v>
      </c>
      <c r="U15" s="129">
        <v>3.8294518744372099</v>
      </c>
      <c r="V15" s="129">
        <v>6.7560732147567304</v>
      </c>
      <c r="W15" s="129">
        <v>10.779305965880701</v>
      </c>
      <c r="X15" s="129">
        <v>10.6655627947158</v>
      </c>
      <c r="Y15" s="141">
        <v>5.6143778146238601</v>
      </c>
      <c r="Z15" s="129"/>
      <c r="AA15" s="142">
        <v>6.96357770846104</v>
      </c>
      <c r="AB15" s="143">
        <v>-2.1316107703755001</v>
      </c>
      <c r="AC15" s="144">
        <v>2.1886037570718502</v>
      </c>
      <c r="AD15" s="129"/>
      <c r="AE15" s="145">
        <v>4.4399252807211296</v>
      </c>
      <c r="AF15" s="30"/>
      <c r="AG15" s="140">
        <v>47.685118619698002</v>
      </c>
      <c r="AH15" s="129">
        <v>62.4263120057512</v>
      </c>
      <c r="AI15" s="129">
        <v>66.1861969805895</v>
      </c>
      <c r="AJ15" s="129">
        <v>65.2192667145938</v>
      </c>
      <c r="AK15" s="129">
        <v>59.601006470165302</v>
      </c>
      <c r="AL15" s="141">
        <v>60.2235801581595</v>
      </c>
      <c r="AM15" s="129"/>
      <c r="AN15" s="142">
        <v>63.939611790078999</v>
      </c>
      <c r="AO15" s="143">
        <v>70.046728971962594</v>
      </c>
      <c r="AP15" s="144">
        <v>66.993170381020803</v>
      </c>
      <c r="AQ15" s="129"/>
      <c r="AR15" s="145">
        <v>62.157748793262797</v>
      </c>
      <c r="AS15" s="125"/>
      <c r="AT15" s="140">
        <v>-4.2443293673959399</v>
      </c>
      <c r="AU15" s="129">
        <v>3.6632590686741402</v>
      </c>
      <c r="AV15" s="129">
        <v>5.2386333324925696</v>
      </c>
      <c r="AW15" s="129">
        <v>4.6572002804709198</v>
      </c>
      <c r="AX15" s="129">
        <v>-3.3424541679022801</v>
      </c>
      <c r="AY15" s="141">
        <v>1.4241870585812</v>
      </c>
      <c r="AZ15" s="129"/>
      <c r="BA15" s="142">
        <v>-6.11017796944365</v>
      </c>
      <c r="BB15" s="143">
        <v>-6.0522374565996699</v>
      </c>
      <c r="BC15" s="144">
        <v>-6.0798961622049204</v>
      </c>
      <c r="BD15" s="129"/>
      <c r="BE15" s="145">
        <v>-1.0287552070564301</v>
      </c>
    </row>
    <row r="16" spans="1:57" x14ac:dyDescent="0.25">
      <c r="A16" s="21" t="s">
        <v>25</v>
      </c>
      <c r="B16" s="3" t="str">
        <f t="shared" si="0"/>
        <v>Alexandria, VA</v>
      </c>
      <c r="C16" s="3"/>
      <c r="D16" s="24" t="s">
        <v>16</v>
      </c>
      <c r="E16" s="27" t="s">
        <v>17</v>
      </c>
      <c r="F16" s="3"/>
      <c r="G16" s="140">
        <v>73.675535672239207</v>
      </c>
      <c r="H16" s="129">
        <v>85.3425947727807</v>
      </c>
      <c r="I16" s="129">
        <v>88.568401224393597</v>
      </c>
      <c r="J16" s="129">
        <v>87.885566282081399</v>
      </c>
      <c r="K16" s="129">
        <v>77.066164351306796</v>
      </c>
      <c r="L16" s="141">
        <v>82.507652460560294</v>
      </c>
      <c r="M16" s="129"/>
      <c r="N16" s="142">
        <v>78.879208853308199</v>
      </c>
      <c r="O16" s="143">
        <v>84.235931245585107</v>
      </c>
      <c r="P16" s="144">
        <v>81.557570049446596</v>
      </c>
      <c r="Q16" s="129"/>
      <c r="R16" s="145">
        <v>82.236200343099298</v>
      </c>
      <c r="S16" s="125"/>
      <c r="T16" s="140">
        <v>32.790305968413598</v>
      </c>
      <c r="U16" s="129">
        <v>37.490831296689102</v>
      </c>
      <c r="V16" s="129">
        <v>27.237804483384899</v>
      </c>
      <c r="W16" s="129">
        <v>29.189897826376299</v>
      </c>
      <c r="X16" s="129">
        <v>16.491412707432801</v>
      </c>
      <c r="Y16" s="141">
        <v>28.3778370924888</v>
      </c>
      <c r="Z16" s="129"/>
      <c r="AA16" s="142">
        <v>2.2307130233065098</v>
      </c>
      <c r="AB16" s="143">
        <v>-4.3424433085849197</v>
      </c>
      <c r="AC16" s="144">
        <v>-1.2727288681670801</v>
      </c>
      <c r="AD16" s="129"/>
      <c r="AE16" s="145">
        <v>18.265655051109398</v>
      </c>
      <c r="AF16" s="30"/>
      <c r="AG16" s="140">
        <v>60.077701907228601</v>
      </c>
      <c r="AH16" s="129">
        <v>75.962444078172794</v>
      </c>
      <c r="AI16" s="129">
        <v>82.896750647515802</v>
      </c>
      <c r="AJ16" s="129">
        <v>82.531787143866197</v>
      </c>
      <c r="AK16" s="129">
        <v>74.802801977866693</v>
      </c>
      <c r="AL16" s="141">
        <v>75.25429715093</v>
      </c>
      <c r="AM16" s="129"/>
      <c r="AN16" s="142">
        <v>74.9676242053214</v>
      </c>
      <c r="AO16" s="143">
        <v>79.620908876854202</v>
      </c>
      <c r="AP16" s="144">
        <v>77.294266541087794</v>
      </c>
      <c r="AQ16" s="129"/>
      <c r="AR16" s="145">
        <v>75.837145548117903</v>
      </c>
      <c r="AS16" s="125"/>
      <c r="AT16" s="140">
        <v>19.501674740385099</v>
      </c>
      <c r="AU16" s="129">
        <v>31.717340848872102</v>
      </c>
      <c r="AV16" s="129">
        <v>33.406763342749798</v>
      </c>
      <c r="AW16" s="129">
        <v>32.611872457357897</v>
      </c>
      <c r="AX16" s="129">
        <v>26.415582757048099</v>
      </c>
      <c r="AY16" s="141">
        <v>29.0853800074131</v>
      </c>
      <c r="AZ16" s="129"/>
      <c r="BA16" s="142">
        <v>7.7866024615746401</v>
      </c>
      <c r="BB16" s="143">
        <v>1.4686350715277099</v>
      </c>
      <c r="BC16" s="144">
        <v>4.4373247847176902</v>
      </c>
      <c r="BD16" s="129"/>
      <c r="BE16" s="145">
        <v>20.773619355770901</v>
      </c>
    </row>
    <row r="17" spans="1:57" x14ac:dyDescent="0.25">
      <c r="A17" s="21" t="s">
        <v>26</v>
      </c>
      <c r="B17" s="3" t="str">
        <f t="shared" si="0"/>
        <v>Fairfax/Tysons Corner, VA</v>
      </c>
      <c r="C17" s="3"/>
      <c r="D17" s="24" t="s">
        <v>16</v>
      </c>
      <c r="E17" s="27" t="s">
        <v>17</v>
      </c>
      <c r="F17" s="3"/>
      <c r="G17" s="140">
        <v>54.7987961208337</v>
      </c>
      <c r="H17" s="129">
        <v>75.242447887637894</v>
      </c>
      <c r="I17" s="129">
        <v>84.260394604837799</v>
      </c>
      <c r="J17" s="129">
        <v>81.796901125849899</v>
      </c>
      <c r="K17" s="129">
        <v>65.222414789139194</v>
      </c>
      <c r="L17" s="141">
        <v>72.264190905659703</v>
      </c>
      <c r="M17" s="129"/>
      <c r="N17" s="142">
        <v>68.804159445407194</v>
      </c>
      <c r="O17" s="143">
        <v>76.6839976891969</v>
      </c>
      <c r="P17" s="144">
        <v>72.744078567302097</v>
      </c>
      <c r="Q17" s="129"/>
      <c r="R17" s="145">
        <v>72.401301666129001</v>
      </c>
      <c r="S17" s="125"/>
      <c r="T17" s="140">
        <v>7.3650022417801102</v>
      </c>
      <c r="U17" s="129">
        <v>34.715614707839499</v>
      </c>
      <c r="V17" s="129">
        <v>38.758941480841003</v>
      </c>
      <c r="W17" s="129">
        <v>33.063754016966101</v>
      </c>
      <c r="X17" s="129">
        <v>13.8698491933574</v>
      </c>
      <c r="Y17" s="141">
        <v>26.174167615642101</v>
      </c>
      <c r="Z17" s="129"/>
      <c r="AA17" s="142">
        <v>4.8087266222357998</v>
      </c>
      <c r="AB17" s="143">
        <v>-1.8979149727515201</v>
      </c>
      <c r="AC17" s="144">
        <v>1.16347345971922</v>
      </c>
      <c r="AD17" s="129"/>
      <c r="AE17" s="145">
        <v>17.742186060895399</v>
      </c>
      <c r="AF17" s="30"/>
      <c r="AG17" s="140">
        <v>49.855100532230402</v>
      </c>
      <c r="AH17" s="129">
        <v>67.984499897963701</v>
      </c>
      <c r="AI17" s="129">
        <v>78.771626669695806</v>
      </c>
      <c r="AJ17" s="129">
        <v>75.668751566846595</v>
      </c>
      <c r="AK17" s="129">
        <v>62.992489890236797</v>
      </c>
      <c r="AL17" s="141">
        <v>67.054493711394699</v>
      </c>
      <c r="AM17" s="129"/>
      <c r="AN17" s="142">
        <v>65.964760254188306</v>
      </c>
      <c r="AO17" s="143">
        <v>72.495667244367397</v>
      </c>
      <c r="AP17" s="144">
        <v>69.230213749277794</v>
      </c>
      <c r="AQ17" s="129"/>
      <c r="AR17" s="145">
        <v>67.676128007932704</v>
      </c>
      <c r="AS17" s="125"/>
      <c r="AT17" s="140">
        <v>11.9516423284082</v>
      </c>
      <c r="AU17" s="129">
        <v>31.6771850043149</v>
      </c>
      <c r="AV17" s="129">
        <v>34.119368332689497</v>
      </c>
      <c r="AW17" s="129">
        <v>29.824024334761202</v>
      </c>
      <c r="AX17" s="129">
        <v>16.808169717937101</v>
      </c>
      <c r="AY17" s="141">
        <v>25.519138002042201</v>
      </c>
      <c r="AZ17" s="129"/>
      <c r="BA17" s="142">
        <v>7.6511287508482502</v>
      </c>
      <c r="BB17" s="143">
        <v>4.8261772060389498</v>
      </c>
      <c r="BC17" s="144">
        <v>6.15330348591253</v>
      </c>
      <c r="BD17" s="129"/>
      <c r="BE17" s="145">
        <v>19.1495607570914</v>
      </c>
    </row>
    <row r="18" spans="1:57" x14ac:dyDescent="0.25">
      <c r="A18" s="21" t="s">
        <v>27</v>
      </c>
      <c r="B18" s="3" t="str">
        <f t="shared" si="0"/>
        <v>I-95 Fredericksburg, VA</v>
      </c>
      <c r="C18" s="3"/>
      <c r="D18" s="24" t="s">
        <v>16</v>
      </c>
      <c r="E18" s="27" t="s">
        <v>17</v>
      </c>
      <c r="F18" s="3"/>
      <c r="G18" s="140">
        <v>57.429481883630302</v>
      </c>
      <c r="H18" s="129">
        <v>63.979700224241697</v>
      </c>
      <c r="I18" s="129">
        <v>69.255281482355699</v>
      </c>
      <c r="J18" s="129">
        <v>73.362445414847102</v>
      </c>
      <c r="K18" s="129">
        <v>73.456862976513605</v>
      </c>
      <c r="L18" s="141">
        <v>67.496754396317698</v>
      </c>
      <c r="M18" s="129"/>
      <c r="N18" s="142">
        <v>87.961760887525003</v>
      </c>
      <c r="O18" s="143">
        <v>86.816947952319097</v>
      </c>
      <c r="P18" s="144">
        <v>87.3893544199221</v>
      </c>
      <c r="Q18" s="129"/>
      <c r="R18" s="145">
        <v>73.180354403061799</v>
      </c>
      <c r="S18" s="125"/>
      <c r="T18" s="140">
        <v>6.2041856325817104</v>
      </c>
      <c r="U18" s="129">
        <v>10.1486264126286</v>
      </c>
      <c r="V18" s="129">
        <v>14.2191327648647</v>
      </c>
      <c r="W18" s="129">
        <v>16.5865841012983</v>
      </c>
      <c r="X18" s="129">
        <v>11.9922547305028</v>
      </c>
      <c r="Y18" s="141">
        <v>12.0056925132329</v>
      </c>
      <c r="Z18" s="129"/>
      <c r="AA18" s="142">
        <v>8.3278532571637101</v>
      </c>
      <c r="AB18" s="143">
        <v>4.4661446027272804</v>
      </c>
      <c r="AC18" s="144">
        <v>6.3746030532404099</v>
      </c>
      <c r="AD18" s="129"/>
      <c r="AE18" s="145">
        <v>10.0186068317023</v>
      </c>
      <c r="AF18" s="30"/>
      <c r="AG18" s="140">
        <v>54.396317715095002</v>
      </c>
      <c r="AH18" s="129">
        <v>62.460167591171903</v>
      </c>
      <c r="AI18" s="129">
        <v>66.821078720642006</v>
      </c>
      <c r="AJ18" s="129">
        <v>70.287973563082701</v>
      </c>
      <c r="AK18" s="129">
        <v>68.856957394075195</v>
      </c>
      <c r="AL18" s="141">
        <v>64.564498996813398</v>
      </c>
      <c r="AM18" s="129"/>
      <c r="AN18" s="142">
        <v>79.953971438687503</v>
      </c>
      <c r="AO18" s="143">
        <v>82.290806089932701</v>
      </c>
      <c r="AP18" s="144">
        <v>81.122388764310102</v>
      </c>
      <c r="AQ18" s="129"/>
      <c r="AR18" s="145">
        <v>69.295324644669606</v>
      </c>
      <c r="AS18" s="125"/>
      <c r="AT18" s="140">
        <v>2.73859013298169</v>
      </c>
      <c r="AU18" s="129">
        <v>6.8871175284701298</v>
      </c>
      <c r="AV18" s="129">
        <v>10.8457498637803</v>
      </c>
      <c r="AW18" s="129">
        <v>12.248151591289099</v>
      </c>
      <c r="AX18" s="129">
        <v>7.4843375629011302</v>
      </c>
      <c r="AY18" s="141">
        <v>8.2042049416567195</v>
      </c>
      <c r="AZ18" s="129"/>
      <c r="BA18" s="142">
        <v>2.3607106560034401</v>
      </c>
      <c r="BB18" s="143">
        <v>2.0787910786359101</v>
      </c>
      <c r="BC18" s="144">
        <v>2.2175262657524999</v>
      </c>
      <c r="BD18" s="129"/>
      <c r="BE18" s="145">
        <v>6.1252359883359597</v>
      </c>
    </row>
    <row r="19" spans="1:57" x14ac:dyDescent="0.25">
      <c r="A19" s="21" t="s">
        <v>28</v>
      </c>
      <c r="B19" s="3" t="str">
        <f t="shared" si="0"/>
        <v>Dulles Airport Area, VA</v>
      </c>
      <c r="C19" s="3"/>
      <c r="D19" s="24" t="s">
        <v>16</v>
      </c>
      <c r="E19" s="27" t="s">
        <v>17</v>
      </c>
      <c r="F19" s="3"/>
      <c r="G19" s="140">
        <v>54.107380003794297</v>
      </c>
      <c r="H19" s="129">
        <v>71.324226901916106</v>
      </c>
      <c r="I19" s="129">
        <v>82.318345664959196</v>
      </c>
      <c r="J19" s="129">
        <v>81.844052361980602</v>
      </c>
      <c r="K19" s="129">
        <v>77.803073420603297</v>
      </c>
      <c r="L19" s="141">
        <v>73.479415670650695</v>
      </c>
      <c r="M19" s="129"/>
      <c r="N19" s="142">
        <v>78.144564598747806</v>
      </c>
      <c r="O19" s="143">
        <v>81.9294251565167</v>
      </c>
      <c r="P19" s="144">
        <v>80.036994877632296</v>
      </c>
      <c r="Q19" s="129"/>
      <c r="R19" s="145">
        <v>75.353009729788297</v>
      </c>
      <c r="S19" s="125"/>
      <c r="T19" s="140">
        <v>-1.3130041143328499</v>
      </c>
      <c r="U19" s="129">
        <v>7.0163169122333802</v>
      </c>
      <c r="V19" s="129">
        <v>16.633084015307901</v>
      </c>
      <c r="W19" s="129">
        <v>16.6400267194694</v>
      </c>
      <c r="X19" s="129">
        <v>10.0318125359383</v>
      </c>
      <c r="Y19" s="141">
        <v>10.3520405295831</v>
      </c>
      <c r="Z19" s="129"/>
      <c r="AA19" s="142">
        <v>7.0925511007792199</v>
      </c>
      <c r="AB19" s="143">
        <v>1.81760773106229</v>
      </c>
      <c r="AC19" s="144">
        <v>4.3261991285148396</v>
      </c>
      <c r="AD19" s="129"/>
      <c r="AE19" s="145">
        <v>8.4510489430261195</v>
      </c>
      <c r="AF19" s="30"/>
      <c r="AG19" s="140">
        <v>52.608613166382</v>
      </c>
      <c r="AH19" s="129">
        <v>68.680041737810598</v>
      </c>
      <c r="AI19" s="129">
        <v>77.739043824701099</v>
      </c>
      <c r="AJ19" s="129">
        <v>77.644185164105394</v>
      </c>
      <c r="AK19" s="129">
        <v>72.220641244545604</v>
      </c>
      <c r="AL19" s="141">
        <v>69.778505027508999</v>
      </c>
      <c r="AM19" s="129"/>
      <c r="AN19" s="142">
        <v>71.618288749762797</v>
      </c>
      <c r="AO19" s="143">
        <v>74.392904572187405</v>
      </c>
      <c r="AP19" s="144">
        <v>73.005596660975101</v>
      </c>
      <c r="AQ19" s="129"/>
      <c r="AR19" s="145">
        <v>70.700531208499299</v>
      </c>
      <c r="AS19" s="125"/>
      <c r="AT19" s="140">
        <v>5.0211084831224904</v>
      </c>
      <c r="AU19" s="129">
        <v>8.0757048210332307</v>
      </c>
      <c r="AV19" s="129">
        <v>13.6867835546596</v>
      </c>
      <c r="AW19" s="129">
        <v>13.781107355486</v>
      </c>
      <c r="AX19" s="129">
        <v>10.0416940857993</v>
      </c>
      <c r="AY19" s="141">
        <v>10.4468829576468</v>
      </c>
      <c r="AZ19" s="129"/>
      <c r="BA19" s="142">
        <v>7.3447445958939399</v>
      </c>
      <c r="BB19" s="143">
        <v>3.5006505544462798</v>
      </c>
      <c r="BC19" s="144">
        <v>5.3511557569365404</v>
      </c>
      <c r="BD19" s="129"/>
      <c r="BE19" s="145">
        <v>8.8929507596469506</v>
      </c>
    </row>
    <row r="20" spans="1:57" x14ac:dyDescent="0.25">
      <c r="A20" s="21" t="s">
        <v>29</v>
      </c>
      <c r="B20" s="3" t="str">
        <f t="shared" si="0"/>
        <v>Williamsburg, VA</v>
      </c>
      <c r="C20" s="3"/>
      <c r="D20" s="24" t="s">
        <v>16</v>
      </c>
      <c r="E20" s="27" t="s">
        <v>17</v>
      </c>
      <c r="F20" s="3"/>
      <c r="G20" s="140">
        <v>50.314297178012502</v>
      </c>
      <c r="H20" s="129">
        <v>52.5478132941019</v>
      </c>
      <c r="I20" s="129">
        <v>52.4140698140965</v>
      </c>
      <c r="J20" s="129">
        <v>56.145512906245798</v>
      </c>
      <c r="K20" s="129">
        <v>71.392269626855594</v>
      </c>
      <c r="L20" s="141">
        <v>56.562792563862502</v>
      </c>
      <c r="M20" s="129"/>
      <c r="N20" s="142">
        <v>81.5032767152601</v>
      </c>
      <c r="O20" s="143">
        <v>83.161695867326401</v>
      </c>
      <c r="P20" s="144">
        <v>82.332486291293193</v>
      </c>
      <c r="Q20" s="129"/>
      <c r="R20" s="145">
        <v>63.925562200271301</v>
      </c>
      <c r="S20" s="125"/>
      <c r="T20" s="140">
        <v>27.5954263794989</v>
      </c>
      <c r="U20" s="129">
        <v>23.732057079150501</v>
      </c>
      <c r="V20" s="129">
        <v>27.950991623553598</v>
      </c>
      <c r="W20" s="129">
        <v>25.139998935292301</v>
      </c>
      <c r="X20" s="129">
        <v>18.971272221051699</v>
      </c>
      <c r="Y20" s="141">
        <v>24.182799064979701</v>
      </c>
      <c r="Z20" s="129"/>
      <c r="AA20" s="142">
        <v>7.6488252958841096</v>
      </c>
      <c r="AB20" s="143">
        <v>12.9723837209302</v>
      </c>
      <c r="AC20" s="144">
        <v>10.2731751007613</v>
      </c>
      <c r="AD20" s="129"/>
      <c r="AE20" s="145">
        <v>18.730209083423301</v>
      </c>
      <c r="AF20" s="30"/>
      <c r="AG20" s="140">
        <v>40.196602915607798</v>
      </c>
      <c r="AH20" s="129">
        <v>44.262404707770401</v>
      </c>
      <c r="AI20" s="129">
        <v>46.158218536846299</v>
      </c>
      <c r="AJ20" s="129">
        <v>48.696001069947798</v>
      </c>
      <c r="AK20" s="129">
        <v>55.460077571218399</v>
      </c>
      <c r="AL20" s="141">
        <v>46.954660960278098</v>
      </c>
      <c r="AM20" s="129"/>
      <c r="AN20" s="142">
        <v>70.583121572823302</v>
      </c>
      <c r="AO20" s="143">
        <v>73.866524006954606</v>
      </c>
      <c r="AP20" s="144">
        <v>72.224822789888904</v>
      </c>
      <c r="AQ20" s="129"/>
      <c r="AR20" s="145">
        <v>54.1747071973098</v>
      </c>
      <c r="AS20" s="125"/>
      <c r="AT20" s="140">
        <v>12.2485278145405</v>
      </c>
      <c r="AU20" s="129">
        <v>11.9455698722292</v>
      </c>
      <c r="AV20" s="129">
        <v>15.998013049926</v>
      </c>
      <c r="AW20" s="129">
        <v>12.0963433581356</v>
      </c>
      <c r="AX20" s="129">
        <v>9.0753594767624293</v>
      </c>
      <c r="AY20" s="141">
        <v>12.101789759229501</v>
      </c>
      <c r="AZ20" s="129"/>
      <c r="BA20" s="142">
        <v>1.7818993449796201</v>
      </c>
      <c r="BB20" s="143">
        <v>4.64569556186163</v>
      </c>
      <c r="BC20" s="144">
        <v>3.2264842084423</v>
      </c>
      <c r="BD20" s="129"/>
      <c r="BE20" s="145">
        <v>8.5601425911732392</v>
      </c>
    </row>
    <row r="21" spans="1:57" x14ac:dyDescent="0.25">
      <c r="A21" s="21" t="s">
        <v>30</v>
      </c>
      <c r="B21" s="3" t="str">
        <f t="shared" si="0"/>
        <v>Virginia Beach, VA</v>
      </c>
      <c r="C21" s="3"/>
      <c r="D21" s="24" t="s">
        <v>16</v>
      </c>
      <c r="E21" s="27" t="s">
        <v>17</v>
      </c>
      <c r="F21" s="3"/>
      <c r="G21" s="140">
        <v>43.833046740659597</v>
      </c>
      <c r="H21" s="129">
        <v>45.224323901828903</v>
      </c>
      <c r="I21" s="129">
        <v>50.023448491480302</v>
      </c>
      <c r="J21" s="129">
        <v>50.281381897764497</v>
      </c>
      <c r="K21" s="129">
        <v>51.899327809910801</v>
      </c>
      <c r="L21" s="141">
        <v>48.252305768328903</v>
      </c>
      <c r="M21" s="129"/>
      <c r="N21" s="142">
        <v>71.357708616689294</v>
      </c>
      <c r="O21" s="143">
        <v>80.598447875830004</v>
      </c>
      <c r="P21" s="144">
        <v>75.978078246259699</v>
      </c>
      <c r="Q21" s="129"/>
      <c r="R21" s="145">
        <v>56.173955047737699</v>
      </c>
      <c r="S21" s="125"/>
      <c r="T21" s="140">
        <v>-4.1787364095035402</v>
      </c>
      <c r="U21" s="129">
        <v>-1.8132571926285801</v>
      </c>
      <c r="V21" s="129">
        <v>3.3264212507178601</v>
      </c>
      <c r="W21" s="129">
        <v>0.10648991260933</v>
      </c>
      <c r="X21" s="129">
        <v>-3.4131417825115999</v>
      </c>
      <c r="Y21" s="141">
        <v>-1.1945403518708799</v>
      </c>
      <c r="Z21" s="129"/>
      <c r="AA21" s="142">
        <v>-2.8013418004255102</v>
      </c>
      <c r="AB21" s="143">
        <v>3.93114847769982</v>
      </c>
      <c r="AC21" s="144">
        <v>0.65711920721458505</v>
      </c>
      <c r="AD21" s="129"/>
      <c r="AE21" s="145">
        <v>-0.58208724612303597</v>
      </c>
      <c r="AF21" s="30"/>
      <c r="AG21" s="140">
        <v>40.312610033032698</v>
      </c>
      <c r="AH21" s="129">
        <v>43.482655101387301</v>
      </c>
      <c r="AI21" s="129">
        <v>48.960778516181499</v>
      </c>
      <c r="AJ21" s="129">
        <v>51.149431801347198</v>
      </c>
      <c r="AK21" s="129">
        <v>56.756334472679299</v>
      </c>
      <c r="AL21" s="141">
        <v>48.132361984925602</v>
      </c>
      <c r="AM21" s="129"/>
      <c r="AN21" s="142">
        <v>75.832066565325206</v>
      </c>
      <c r="AO21" s="143">
        <v>81.372509800784002</v>
      </c>
      <c r="AP21" s="144">
        <v>78.602288183054597</v>
      </c>
      <c r="AQ21" s="129"/>
      <c r="AR21" s="145">
        <v>56.838055184391003</v>
      </c>
      <c r="AS21" s="125"/>
      <c r="AT21" s="140">
        <v>-9.4172030597074201</v>
      </c>
      <c r="AU21" s="129">
        <v>-4.7462650252444698</v>
      </c>
      <c r="AV21" s="129">
        <v>2.3756219640899099</v>
      </c>
      <c r="AW21" s="129">
        <v>5.5212537584917403</v>
      </c>
      <c r="AX21" s="129">
        <v>3.8402983976683398</v>
      </c>
      <c r="AY21" s="141">
        <v>-0.18505008298856099</v>
      </c>
      <c r="AZ21" s="129"/>
      <c r="BA21" s="142">
        <v>0.29689864597395199</v>
      </c>
      <c r="BB21" s="143">
        <v>0.29427657964643</v>
      </c>
      <c r="BC21" s="144">
        <v>0.29554139026549497</v>
      </c>
      <c r="BD21" s="129"/>
      <c r="BE21" s="145">
        <v>-2.2599563392461601E-2</v>
      </c>
    </row>
    <row r="22" spans="1:57" x14ac:dyDescent="0.25">
      <c r="A22" s="34" t="s">
        <v>31</v>
      </c>
      <c r="B22" s="3" t="str">
        <f t="shared" si="0"/>
        <v>Norfolk/Portsmouth, VA</v>
      </c>
      <c r="C22" s="3"/>
      <c r="D22" s="24" t="s">
        <v>16</v>
      </c>
      <c r="E22" s="27" t="s">
        <v>17</v>
      </c>
      <c r="F22" s="3"/>
      <c r="G22" s="140">
        <v>49.762866678376902</v>
      </c>
      <c r="H22" s="129">
        <v>58.7739329000526</v>
      </c>
      <c r="I22" s="129">
        <v>63.9733005445283</v>
      </c>
      <c r="J22" s="129">
        <v>73.915334621464893</v>
      </c>
      <c r="K22" s="129">
        <v>74.442297558405002</v>
      </c>
      <c r="L22" s="141">
        <v>64.173546460565603</v>
      </c>
      <c r="M22" s="129"/>
      <c r="N22" s="142">
        <v>75.584050588441897</v>
      </c>
      <c r="O22" s="143">
        <v>77.006850518180201</v>
      </c>
      <c r="P22" s="144">
        <v>76.295450553310999</v>
      </c>
      <c r="Q22" s="129"/>
      <c r="R22" s="145">
        <v>67.636947629921394</v>
      </c>
      <c r="S22" s="125"/>
      <c r="T22" s="140">
        <v>-16.0196316340609</v>
      </c>
      <c r="U22" s="129">
        <v>-14.190057965923</v>
      </c>
      <c r="V22" s="129">
        <v>-8.8884509003140195</v>
      </c>
      <c r="W22" s="129">
        <v>5.5350840859131001</v>
      </c>
      <c r="X22" s="129">
        <v>4.9713824411982097</v>
      </c>
      <c r="Y22" s="141">
        <v>-5.3258955470876304</v>
      </c>
      <c r="Z22" s="129"/>
      <c r="AA22" s="142">
        <v>-3.9125733309693098</v>
      </c>
      <c r="AB22" s="143">
        <v>-3.9270361852501701</v>
      </c>
      <c r="AC22" s="144">
        <v>-3.9198727301662402</v>
      </c>
      <c r="AD22" s="129"/>
      <c r="AE22" s="145">
        <v>-4.8772640826572999</v>
      </c>
      <c r="AF22" s="30"/>
      <c r="AG22" s="140">
        <v>53.275952924644301</v>
      </c>
      <c r="AH22" s="129">
        <v>61.457052520639301</v>
      </c>
      <c r="AI22" s="129">
        <v>68.298787985244999</v>
      </c>
      <c r="AJ22" s="129">
        <v>73.902160548041394</v>
      </c>
      <c r="AK22" s="129">
        <v>74.675039522220203</v>
      </c>
      <c r="AL22" s="141">
        <v>66.321798700157998</v>
      </c>
      <c r="AM22" s="129"/>
      <c r="AN22" s="142">
        <v>77.867556648515702</v>
      </c>
      <c r="AO22" s="143">
        <v>78.021254171789906</v>
      </c>
      <c r="AP22" s="144">
        <v>77.944405410152797</v>
      </c>
      <c r="AQ22" s="129"/>
      <c r="AR22" s="145">
        <v>69.642543474442206</v>
      </c>
      <c r="AS22" s="125"/>
      <c r="AT22" s="140">
        <v>-6.88154882462032</v>
      </c>
      <c r="AU22" s="129">
        <v>-5.88898176263256</v>
      </c>
      <c r="AV22" s="129">
        <v>-1.7779079467151</v>
      </c>
      <c r="AW22" s="129">
        <v>6.0460852266578504</v>
      </c>
      <c r="AX22" s="129">
        <v>5.7428271804545199</v>
      </c>
      <c r="AY22" s="141">
        <v>-0.22556383231349</v>
      </c>
      <c r="AZ22" s="129"/>
      <c r="BA22" s="142">
        <v>-0.28732569948599601</v>
      </c>
      <c r="BB22" s="143">
        <v>-3.5919217560430199</v>
      </c>
      <c r="BC22" s="144">
        <v>-1.96909320667858</v>
      </c>
      <c r="BD22" s="129"/>
      <c r="BE22" s="145">
        <v>-0.78977205942459905</v>
      </c>
    </row>
    <row r="23" spans="1:57" x14ac:dyDescent="0.25">
      <c r="A23" s="35" t="s">
        <v>32</v>
      </c>
      <c r="B23" s="3" t="str">
        <f t="shared" si="0"/>
        <v>Newport News/Hampton, VA</v>
      </c>
      <c r="C23" s="3"/>
      <c r="D23" s="24" t="s">
        <v>16</v>
      </c>
      <c r="E23" s="27" t="s">
        <v>17</v>
      </c>
      <c r="F23" s="3"/>
      <c r="G23" s="140">
        <v>52.848694648781098</v>
      </c>
      <c r="H23" s="129">
        <v>60.507716717149798</v>
      </c>
      <c r="I23" s="129">
        <v>64.142506851290904</v>
      </c>
      <c r="J23" s="129">
        <v>63.753065051204302</v>
      </c>
      <c r="K23" s="129">
        <v>62.902062599163401</v>
      </c>
      <c r="L23" s="141">
        <v>60.830809173517899</v>
      </c>
      <c r="M23" s="129"/>
      <c r="N23" s="142">
        <v>71.3543920380787</v>
      </c>
      <c r="O23" s="143">
        <v>79.503822299148894</v>
      </c>
      <c r="P23" s="144">
        <v>75.429107168613797</v>
      </c>
      <c r="Q23" s="129"/>
      <c r="R23" s="145">
        <v>65.001751457831006</v>
      </c>
      <c r="S23" s="125"/>
      <c r="T23" s="140">
        <v>-1.28843815402485</v>
      </c>
      <c r="U23" s="129">
        <v>-4.3837044884303698</v>
      </c>
      <c r="V23" s="129">
        <v>-7.0098456686218</v>
      </c>
      <c r="W23" s="129">
        <v>-8.6818911847797402</v>
      </c>
      <c r="X23" s="129">
        <v>-11.270350497620001</v>
      </c>
      <c r="Y23" s="141">
        <v>-6.84638398908118</v>
      </c>
      <c r="Z23" s="129"/>
      <c r="AA23" s="142">
        <v>-14.287193070632901</v>
      </c>
      <c r="AB23" s="143">
        <v>-6.3019145421263003</v>
      </c>
      <c r="AC23" s="144">
        <v>-10.256483750109201</v>
      </c>
      <c r="AD23" s="129"/>
      <c r="AE23" s="145">
        <v>-8.0038003925222903</v>
      </c>
      <c r="AF23" s="30"/>
      <c r="AG23" s="140">
        <v>49.563680946199298</v>
      </c>
      <c r="AH23" s="129">
        <v>56.826049329294598</v>
      </c>
      <c r="AI23" s="129">
        <v>60.168758113370799</v>
      </c>
      <c r="AJ23" s="129">
        <v>61.383960767344497</v>
      </c>
      <c r="AK23" s="129">
        <v>61.654406461849099</v>
      </c>
      <c r="AL23" s="141">
        <v>57.919371123611697</v>
      </c>
      <c r="AM23" s="129"/>
      <c r="AN23" s="142">
        <v>71.740227895571905</v>
      </c>
      <c r="AO23" s="143">
        <v>74.098514351651502</v>
      </c>
      <c r="AP23" s="144">
        <v>72.919371123611697</v>
      </c>
      <c r="AQ23" s="129"/>
      <c r="AR23" s="145">
        <v>62.205085409325903</v>
      </c>
      <c r="AS23" s="125"/>
      <c r="AT23" s="140">
        <v>-2.8565630711184</v>
      </c>
      <c r="AU23" s="129">
        <v>-2.7769550935136702</v>
      </c>
      <c r="AV23" s="129">
        <v>-1.62763787701496</v>
      </c>
      <c r="AW23" s="129">
        <v>-1.4628650956848499</v>
      </c>
      <c r="AX23" s="129">
        <v>-5.6928314174123296</v>
      </c>
      <c r="AY23" s="141">
        <v>-2.9197600123788798</v>
      </c>
      <c r="AZ23" s="129"/>
      <c r="BA23" s="142">
        <v>-7.0819909373678804</v>
      </c>
      <c r="BB23" s="143">
        <v>-6.8591879369065403</v>
      </c>
      <c r="BC23" s="144">
        <v>-6.9689213878937304</v>
      </c>
      <c r="BD23" s="129"/>
      <c r="BE23" s="145">
        <v>-4.31418447577677</v>
      </c>
    </row>
    <row r="24" spans="1:57" x14ac:dyDescent="0.25">
      <c r="A24" s="36" t="s">
        <v>33</v>
      </c>
      <c r="B24" s="3" t="str">
        <f t="shared" si="0"/>
        <v>Chesapeake/Suffolk, VA</v>
      </c>
      <c r="C24" s="3"/>
      <c r="D24" s="25" t="s">
        <v>16</v>
      </c>
      <c r="E24" s="28" t="s">
        <v>17</v>
      </c>
      <c r="F24" s="3"/>
      <c r="G24" s="153">
        <v>58.763966480446904</v>
      </c>
      <c r="H24" s="154">
        <v>71.2115921787709</v>
      </c>
      <c r="I24" s="154">
        <v>74.912709497206706</v>
      </c>
      <c r="J24" s="154">
        <v>72.817737430167497</v>
      </c>
      <c r="K24" s="154">
        <v>68.575418994413397</v>
      </c>
      <c r="L24" s="155">
        <v>69.256284916201096</v>
      </c>
      <c r="M24" s="129"/>
      <c r="N24" s="156">
        <v>72.049581005586504</v>
      </c>
      <c r="O24" s="157">
        <v>73.4462290502793</v>
      </c>
      <c r="P24" s="158">
        <v>72.747905027932902</v>
      </c>
      <c r="Q24" s="129"/>
      <c r="R24" s="159">
        <v>70.2538906624102</v>
      </c>
      <c r="S24" s="125"/>
      <c r="T24" s="153">
        <v>-5.5089940839541898</v>
      </c>
      <c r="U24" s="154">
        <v>-1.55538946990766</v>
      </c>
      <c r="V24" s="154">
        <v>-1.9990462460576599</v>
      </c>
      <c r="W24" s="154">
        <v>-2.5352116584526199</v>
      </c>
      <c r="X24" s="154">
        <v>-6.2857161904507901</v>
      </c>
      <c r="Y24" s="155">
        <v>-3.5036287156492998</v>
      </c>
      <c r="Z24" s="129"/>
      <c r="AA24" s="156">
        <v>-11.125398354590899</v>
      </c>
      <c r="AB24" s="157">
        <v>-10.7105928785776</v>
      </c>
      <c r="AC24" s="158">
        <v>-10.916487555614999</v>
      </c>
      <c r="AD24" s="129"/>
      <c r="AE24" s="159">
        <v>-5.8221924571663397</v>
      </c>
      <c r="AF24" s="31"/>
      <c r="AG24" s="153">
        <v>58.9960715844609</v>
      </c>
      <c r="AH24" s="154">
        <v>71.728502837188998</v>
      </c>
      <c r="AI24" s="154">
        <v>75.3557398515931</v>
      </c>
      <c r="AJ24" s="154">
        <v>74.733763966480396</v>
      </c>
      <c r="AK24" s="154">
        <v>72.4380237430167</v>
      </c>
      <c r="AL24" s="155">
        <v>70.650522897498107</v>
      </c>
      <c r="AM24" s="129"/>
      <c r="AN24" s="156">
        <v>76.977129888268095</v>
      </c>
      <c r="AO24" s="157">
        <v>78.151187150837899</v>
      </c>
      <c r="AP24" s="158">
        <v>77.564158519553004</v>
      </c>
      <c r="AQ24" s="129"/>
      <c r="AR24" s="159">
        <v>72.625921261020807</v>
      </c>
      <c r="AS24" s="75"/>
      <c r="AT24" s="153">
        <v>-3.48242688782191</v>
      </c>
      <c r="AU24" s="154">
        <v>-0.29920931041528898</v>
      </c>
      <c r="AV24" s="154">
        <v>0.118792595909881</v>
      </c>
      <c r="AW24" s="154">
        <v>-0.13406476731224201</v>
      </c>
      <c r="AX24" s="154">
        <v>-1.53587561958125</v>
      </c>
      <c r="AY24" s="155">
        <v>-0.97668642562467001</v>
      </c>
      <c r="AZ24" s="129"/>
      <c r="BA24" s="156">
        <v>-5.1289182651262397</v>
      </c>
      <c r="BB24" s="157">
        <v>-6.6505976269729699</v>
      </c>
      <c r="BC24" s="158">
        <v>-5.90166653079564</v>
      </c>
      <c r="BD24" s="129"/>
      <c r="BE24" s="159">
        <v>-2.5332002081182101</v>
      </c>
    </row>
    <row r="25" spans="1:57" ht="13" x14ac:dyDescent="0.3">
      <c r="A25" s="19" t="s">
        <v>43</v>
      </c>
      <c r="B25" s="3" t="str">
        <f t="shared" si="0"/>
        <v>Richmond CBD/Airport, VA</v>
      </c>
      <c r="C25" s="9"/>
      <c r="D25" s="23" t="s">
        <v>16</v>
      </c>
      <c r="E25" s="26" t="s">
        <v>17</v>
      </c>
      <c r="F25" s="3"/>
      <c r="G25" s="126">
        <v>58.452380952380899</v>
      </c>
      <c r="H25" s="127">
        <v>64.285714285714207</v>
      </c>
      <c r="I25" s="127">
        <v>67.896825396825307</v>
      </c>
      <c r="J25" s="127">
        <v>71.309523809523796</v>
      </c>
      <c r="K25" s="127">
        <v>77.896825396825307</v>
      </c>
      <c r="L25" s="128">
        <v>67.968253968253904</v>
      </c>
      <c r="M25" s="129"/>
      <c r="N25" s="130">
        <v>91.349206349206298</v>
      </c>
      <c r="O25" s="131">
        <v>91.031746031745996</v>
      </c>
      <c r="P25" s="132">
        <v>91.190476190476105</v>
      </c>
      <c r="Q25" s="129"/>
      <c r="R25" s="133">
        <v>74.603174603174594</v>
      </c>
      <c r="S25" s="125"/>
      <c r="T25" s="126">
        <v>3.9520112914608299</v>
      </c>
      <c r="U25" s="127">
        <v>6.5088757396449699</v>
      </c>
      <c r="V25" s="127">
        <v>3.25890162945081</v>
      </c>
      <c r="W25" s="127">
        <v>7.7338129496402797</v>
      </c>
      <c r="X25" s="127">
        <v>-3.5854616895874201</v>
      </c>
      <c r="Y25" s="128">
        <v>3.1931558019038402</v>
      </c>
      <c r="Z25" s="129"/>
      <c r="AA25" s="130">
        <v>-0.389441800086542</v>
      </c>
      <c r="AB25" s="131">
        <v>-3.28836424957841</v>
      </c>
      <c r="AC25" s="132">
        <v>-1.85778347213324</v>
      </c>
      <c r="AD25" s="129"/>
      <c r="AE25" s="133">
        <v>1.3711292558927699</v>
      </c>
      <c r="AF25" s="29"/>
      <c r="AG25" s="126">
        <v>53.452380952380899</v>
      </c>
      <c r="AH25" s="127">
        <v>63.353174603174601</v>
      </c>
      <c r="AI25" s="127">
        <v>69.255952380952294</v>
      </c>
      <c r="AJ25" s="127">
        <v>70.7638888888888</v>
      </c>
      <c r="AK25" s="127">
        <v>74.275793650793602</v>
      </c>
      <c r="AL25" s="128">
        <v>66.220238095238003</v>
      </c>
      <c r="AM25" s="129"/>
      <c r="AN25" s="130">
        <v>86.121031746031704</v>
      </c>
      <c r="AO25" s="131">
        <v>87.033730158730094</v>
      </c>
      <c r="AP25" s="132">
        <v>86.577380952380906</v>
      </c>
      <c r="AQ25" s="129"/>
      <c r="AR25" s="133">
        <v>72.036564625850303</v>
      </c>
      <c r="AS25" s="125"/>
      <c r="AT25" s="126">
        <v>-2.8489001081860801</v>
      </c>
      <c r="AU25" s="127">
        <v>-1.5265998457979899</v>
      </c>
      <c r="AV25" s="127">
        <v>2.22580172792502</v>
      </c>
      <c r="AW25" s="127">
        <v>3.25709322524609</v>
      </c>
      <c r="AX25" s="127">
        <v>-4.1847965190683301</v>
      </c>
      <c r="AY25" s="128">
        <v>-0.616401643737716</v>
      </c>
      <c r="AZ25" s="129"/>
      <c r="BA25" s="130">
        <v>-2.0645306859205701</v>
      </c>
      <c r="BB25" s="131">
        <v>-3.1677704194260401</v>
      </c>
      <c r="BC25" s="132">
        <v>-2.6221825485382699</v>
      </c>
      <c r="BD25" s="129"/>
      <c r="BE25" s="133">
        <v>-1.31440997165378</v>
      </c>
    </row>
    <row r="26" spans="1:57" x14ac:dyDescent="0.25">
      <c r="A26" s="20" t="s">
        <v>44</v>
      </c>
      <c r="B26" s="3" t="str">
        <f t="shared" si="0"/>
        <v>Richmond North/Glen Allen, VA</v>
      </c>
      <c r="C26" s="10"/>
      <c r="D26" s="24" t="s">
        <v>16</v>
      </c>
      <c r="E26" s="27" t="s">
        <v>17</v>
      </c>
      <c r="F26" s="3"/>
      <c r="G26" s="140">
        <v>45.922397769516699</v>
      </c>
      <c r="H26" s="129">
        <v>58.945167286245301</v>
      </c>
      <c r="I26" s="129">
        <v>68.993959107806603</v>
      </c>
      <c r="J26" s="129">
        <v>71.177973977695103</v>
      </c>
      <c r="K26" s="129">
        <v>81.493959107806603</v>
      </c>
      <c r="L26" s="141">
        <v>65.306691449814096</v>
      </c>
      <c r="M26" s="129"/>
      <c r="N26" s="142">
        <v>92.960037174721094</v>
      </c>
      <c r="O26" s="143">
        <v>93.842936802973895</v>
      </c>
      <c r="P26" s="144">
        <v>93.401486988847495</v>
      </c>
      <c r="Q26" s="129"/>
      <c r="R26" s="145">
        <v>73.333775889537904</v>
      </c>
      <c r="S26" s="125"/>
      <c r="T26" s="140">
        <v>-2.7836488254142502</v>
      </c>
      <c r="U26" s="129">
        <v>1.8395378466586301</v>
      </c>
      <c r="V26" s="129">
        <v>7.1863934635265903</v>
      </c>
      <c r="W26" s="129">
        <v>10.989383151660199</v>
      </c>
      <c r="X26" s="129">
        <v>3.7110442132779098</v>
      </c>
      <c r="Y26" s="141">
        <v>4.5930255838607197</v>
      </c>
      <c r="Z26" s="129"/>
      <c r="AA26" s="142">
        <v>0.71430916672442901</v>
      </c>
      <c r="AB26" s="143">
        <v>0.111223317292688</v>
      </c>
      <c r="AC26" s="144">
        <v>0.410435528635123</v>
      </c>
      <c r="AD26" s="129"/>
      <c r="AE26" s="145">
        <v>3.0312553539404399</v>
      </c>
      <c r="AF26" s="30"/>
      <c r="AG26" s="140">
        <v>46.985362453531501</v>
      </c>
      <c r="AH26" s="129">
        <v>60.922978624535297</v>
      </c>
      <c r="AI26" s="129">
        <v>68.558317843866107</v>
      </c>
      <c r="AJ26" s="129">
        <v>69.638708178438606</v>
      </c>
      <c r="AK26" s="129">
        <v>73.118029739776901</v>
      </c>
      <c r="AL26" s="141">
        <v>63.844679368029702</v>
      </c>
      <c r="AM26" s="129"/>
      <c r="AN26" s="142">
        <v>88.432272304832694</v>
      </c>
      <c r="AO26" s="143">
        <v>89.794377323419994</v>
      </c>
      <c r="AP26" s="144">
        <v>89.113324814126301</v>
      </c>
      <c r="AQ26" s="129"/>
      <c r="AR26" s="145">
        <v>71.064292352628698</v>
      </c>
      <c r="AS26" s="125"/>
      <c r="AT26" s="140">
        <v>-2.8105342960147301</v>
      </c>
      <c r="AU26" s="129">
        <v>5.1280705733201604</v>
      </c>
      <c r="AV26" s="129">
        <v>8.6062621760505795</v>
      </c>
      <c r="AW26" s="129">
        <v>9.1770783051336196</v>
      </c>
      <c r="AX26" s="129">
        <v>2.6797215346360899</v>
      </c>
      <c r="AY26" s="141">
        <v>4.8642803277614099</v>
      </c>
      <c r="AZ26" s="129"/>
      <c r="BA26" s="142">
        <v>-0.91232465396523399</v>
      </c>
      <c r="BB26" s="143">
        <v>-0.82361776771761397</v>
      </c>
      <c r="BC26" s="144">
        <v>-0.86765208113178705</v>
      </c>
      <c r="BD26" s="129"/>
      <c r="BE26" s="145">
        <v>2.7359872420374698</v>
      </c>
    </row>
    <row r="27" spans="1:57" x14ac:dyDescent="0.25">
      <c r="A27" s="21" t="s">
        <v>45</v>
      </c>
      <c r="B27" s="3" t="str">
        <f t="shared" si="0"/>
        <v>Richmond West/Midlothian, VA</v>
      </c>
      <c r="C27" s="3"/>
      <c r="D27" s="24" t="s">
        <v>16</v>
      </c>
      <c r="E27" s="27" t="s">
        <v>17</v>
      </c>
      <c r="F27" s="3"/>
      <c r="G27" s="140">
        <v>49.517574086836603</v>
      </c>
      <c r="H27" s="129">
        <v>56.271536871123303</v>
      </c>
      <c r="I27" s="129">
        <v>62.267401791867599</v>
      </c>
      <c r="J27" s="129">
        <v>63.714679531357604</v>
      </c>
      <c r="K27" s="129">
        <v>81.254307374224595</v>
      </c>
      <c r="L27" s="141">
        <v>62.605099931082002</v>
      </c>
      <c r="M27" s="129"/>
      <c r="N27" s="142">
        <v>94.107512060647807</v>
      </c>
      <c r="O27" s="143">
        <v>94.968986905582298</v>
      </c>
      <c r="P27" s="144">
        <v>94.538249483114996</v>
      </c>
      <c r="Q27" s="129"/>
      <c r="R27" s="145">
        <v>71.728856945948607</v>
      </c>
      <c r="S27" s="125"/>
      <c r="T27" s="140">
        <v>1.6284252312995899</v>
      </c>
      <c r="U27" s="129">
        <v>1.3586688982967401</v>
      </c>
      <c r="V27" s="129">
        <v>3.4223741102040401</v>
      </c>
      <c r="W27" s="129">
        <v>3.9800622627671798</v>
      </c>
      <c r="X27" s="129">
        <v>-1.3656377625569001</v>
      </c>
      <c r="Y27" s="141">
        <v>1.5975320649903899</v>
      </c>
      <c r="Z27" s="129"/>
      <c r="AA27" s="142">
        <v>0.51999446625366597</v>
      </c>
      <c r="AB27" s="143">
        <v>0.69837734047123701</v>
      </c>
      <c r="AC27" s="144">
        <v>0.60951321138853898</v>
      </c>
      <c r="AD27" s="129"/>
      <c r="AE27" s="145">
        <v>1.2232044492705401</v>
      </c>
      <c r="AF27" s="30"/>
      <c r="AG27" s="140">
        <v>50.232598208132302</v>
      </c>
      <c r="AH27" s="129">
        <v>60.432460372157102</v>
      </c>
      <c r="AI27" s="129">
        <v>63.352860096485102</v>
      </c>
      <c r="AJ27" s="129">
        <v>66.0578911095796</v>
      </c>
      <c r="AK27" s="129">
        <v>74.689869055823493</v>
      </c>
      <c r="AL27" s="141">
        <v>62.953135768435502</v>
      </c>
      <c r="AM27" s="129"/>
      <c r="AN27" s="142">
        <v>90.170572019296998</v>
      </c>
      <c r="AO27" s="143">
        <v>91.850447966919305</v>
      </c>
      <c r="AP27" s="144">
        <v>91.010509993108201</v>
      </c>
      <c r="AQ27" s="129"/>
      <c r="AR27" s="145">
        <v>70.969528404056305</v>
      </c>
      <c r="AS27" s="125"/>
      <c r="AT27" s="140">
        <v>0.171590031689004</v>
      </c>
      <c r="AU27" s="129">
        <v>3.16652543296876</v>
      </c>
      <c r="AV27" s="129">
        <v>5.1499752638758203</v>
      </c>
      <c r="AW27" s="129">
        <v>8.6293644557872593</v>
      </c>
      <c r="AX27" s="129">
        <v>0.53405442649726198</v>
      </c>
      <c r="AY27" s="141">
        <v>3.5149228749826298</v>
      </c>
      <c r="AZ27" s="129"/>
      <c r="BA27" s="142">
        <v>0.43966155404701501</v>
      </c>
      <c r="BB27" s="143">
        <v>-0.33998724008374798</v>
      </c>
      <c r="BC27" s="144">
        <v>4.4720769491128499E-2</v>
      </c>
      <c r="BD27" s="129"/>
      <c r="BE27" s="145">
        <v>2.21585913670887</v>
      </c>
    </row>
    <row r="28" spans="1:57" x14ac:dyDescent="0.25">
      <c r="A28" s="21" t="s">
        <v>46</v>
      </c>
      <c r="B28" s="3" t="str">
        <f t="shared" si="0"/>
        <v>Petersburg/Chester, VA</v>
      </c>
      <c r="C28" s="3"/>
      <c r="D28" s="24" t="s">
        <v>16</v>
      </c>
      <c r="E28" s="27" t="s">
        <v>17</v>
      </c>
      <c r="F28" s="3"/>
      <c r="G28" s="140">
        <v>56.535189481825199</v>
      </c>
      <c r="H28" s="129">
        <v>64.191802010827502</v>
      </c>
      <c r="I28" s="129">
        <v>66.453982985305402</v>
      </c>
      <c r="J28" s="129">
        <v>68.580819798917204</v>
      </c>
      <c r="K28" s="129">
        <v>77.088167053364202</v>
      </c>
      <c r="L28" s="141">
        <v>66.569992266047905</v>
      </c>
      <c r="M28" s="129"/>
      <c r="N28" s="142">
        <v>89.249806651198696</v>
      </c>
      <c r="O28" s="143">
        <v>89.675174013921094</v>
      </c>
      <c r="P28" s="144">
        <v>89.462490332559895</v>
      </c>
      <c r="Q28" s="129"/>
      <c r="R28" s="145">
        <v>73.110705999337</v>
      </c>
      <c r="S28" s="125"/>
      <c r="T28" s="140">
        <v>2.49616775729283</v>
      </c>
      <c r="U28" s="129">
        <v>0.30212657854563102</v>
      </c>
      <c r="V28" s="129">
        <v>1.1948669897536499</v>
      </c>
      <c r="W28" s="129">
        <v>-0.45530752819315501</v>
      </c>
      <c r="X28" s="129">
        <v>3.1114334261085999</v>
      </c>
      <c r="Y28" s="141">
        <v>1.32955290511291</v>
      </c>
      <c r="Z28" s="129"/>
      <c r="AA28" s="142">
        <v>0.96016589752088499</v>
      </c>
      <c r="AB28" s="143">
        <v>-0.41895994613765403</v>
      </c>
      <c r="AC28" s="144">
        <v>0.26422160951246598</v>
      </c>
      <c r="AD28" s="129"/>
      <c r="AE28" s="145">
        <v>0.95453113790111899</v>
      </c>
      <c r="AF28" s="30"/>
      <c r="AG28" s="140">
        <v>61.320572312451603</v>
      </c>
      <c r="AH28" s="129">
        <v>69.557231245166193</v>
      </c>
      <c r="AI28" s="129">
        <v>71.104021655065694</v>
      </c>
      <c r="AJ28" s="129">
        <v>71.988592420726903</v>
      </c>
      <c r="AK28" s="129">
        <v>73.699729311678198</v>
      </c>
      <c r="AL28" s="141">
        <v>69.534029389017704</v>
      </c>
      <c r="AM28" s="129"/>
      <c r="AN28" s="142">
        <v>82.975638051044001</v>
      </c>
      <c r="AO28" s="143">
        <v>84.155065738592398</v>
      </c>
      <c r="AP28" s="144">
        <v>83.565351894818207</v>
      </c>
      <c r="AQ28" s="129"/>
      <c r="AR28" s="145">
        <v>73.542978676389296</v>
      </c>
      <c r="AS28" s="125"/>
      <c r="AT28" s="140">
        <v>6.3847596501857904</v>
      </c>
      <c r="AU28" s="129">
        <v>5.7874179563775803</v>
      </c>
      <c r="AV28" s="129">
        <v>6.2020892218872099</v>
      </c>
      <c r="AW28" s="129">
        <v>6.6797049419079597</v>
      </c>
      <c r="AX28" s="129">
        <v>5.2897111282237299</v>
      </c>
      <c r="AY28" s="141">
        <v>6.05453957958707</v>
      </c>
      <c r="AZ28" s="129"/>
      <c r="BA28" s="142">
        <v>3.7472632208730401</v>
      </c>
      <c r="BB28" s="143">
        <v>0.92529232982703702</v>
      </c>
      <c r="BC28" s="144">
        <v>2.3068691351064801</v>
      </c>
      <c r="BD28" s="129"/>
      <c r="BE28" s="145">
        <v>4.8081079349965599</v>
      </c>
    </row>
    <row r="29" spans="1:57" x14ac:dyDescent="0.25">
      <c r="A29" s="77" t="s">
        <v>99</v>
      </c>
      <c r="B29" s="37" t="s">
        <v>71</v>
      </c>
      <c r="C29" s="3"/>
      <c r="D29" s="24" t="s">
        <v>16</v>
      </c>
      <c r="E29" s="27" t="s">
        <v>17</v>
      </c>
      <c r="F29" s="3"/>
      <c r="G29" s="140">
        <v>41.153866126603297</v>
      </c>
      <c r="H29" s="129">
        <v>52.0849561198525</v>
      </c>
      <c r="I29" s="129">
        <v>54.655449966246003</v>
      </c>
      <c r="J29" s="129">
        <v>57.802357584254999</v>
      </c>
      <c r="K29" s="129">
        <v>57.553097574907802</v>
      </c>
      <c r="L29" s="141">
        <v>52.649945474372899</v>
      </c>
      <c r="M29" s="129"/>
      <c r="N29" s="142">
        <v>72.275016876979706</v>
      </c>
      <c r="O29" s="143">
        <v>73.325517381996093</v>
      </c>
      <c r="P29" s="144">
        <v>72.805144694533695</v>
      </c>
      <c r="Q29" s="129"/>
      <c r="R29" s="145">
        <v>58.447025747262501</v>
      </c>
      <c r="S29" s="125"/>
      <c r="T29" s="140">
        <v>-0.61463610846841799</v>
      </c>
      <c r="U29" s="129">
        <v>0.40600140181501299</v>
      </c>
      <c r="V29" s="129">
        <v>-3.9897825480272799</v>
      </c>
      <c r="W29" s="129">
        <v>0.99945383398334497</v>
      </c>
      <c r="X29" s="129">
        <v>3.62595811470017</v>
      </c>
      <c r="Y29" s="141">
        <v>0.102924462016309</v>
      </c>
      <c r="Z29" s="129"/>
      <c r="AA29" s="142">
        <v>3.6051932412274499</v>
      </c>
      <c r="AB29" s="143">
        <v>3.3225612751449201</v>
      </c>
      <c r="AC29" s="144">
        <v>3.4695965896462901</v>
      </c>
      <c r="AD29" s="129"/>
      <c r="AE29" s="145">
        <v>1.2235376082060401</v>
      </c>
      <c r="AF29" s="30"/>
      <c r="AG29" s="140">
        <v>40.191878278028703</v>
      </c>
      <c r="AH29" s="129">
        <v>51.8214155891364</v>
      </c>
      <c r="AI29" s="129">
        <v>54.2205431791037</v>
      </c>
      <c r="AJ29" s="129">
        <v>55.879680116321303</v>
      </c>
      <c r="AK29" s="129">
        <v>54.332190891623803</v>
      </c>
      <c r="AL29" s="141">
        <v>51.289141610842798</v>
      </c>
      <c r="AM29" s="129"/>
      <c r="AN29" s="142">
        <v>62.427948278548001</v>
      </c>
      <c r="AO29" s="143">
        <v>62.983111294886797</v>
      </c>
      <c r="AP29" s="144">
        <v>62.706178723845099</v>
      </c>
      <c r="AQ29" s="129"/>
      <c r="AR29" s="145">
        <v>54.556608476954203</v>
      </c>
      <c r="AS29" s="125"/>
      <c r="AT29" s="140">
        <v>0.49613812604804203</v>
      </c>
      <c r="AU29" s="129">
        <v>2.4971173275175902</v>
      </c>
      <c r="AV29" s="129">
        <v>3.0306297289837998</v>
      </c>
      <c r="AW29" s="129">
        <v>6.6608594635224598</v>
      </c>
      <c r="AX29" s="129">
        <v>4.1807896827642796</v>
      </c>
      <c r="AY29" s="141">
        <v>3.5224513380779299</v>
      </c>
      <c r="AZ29" s="129"/>
      <c r="BA29" s="142">
        <v>-0.54930501588403702</v>
      </c>
      <c r="BB29" s="143">
        <v>-1.01659181240277</v>
      </c>
      <c r="BC29" s="144">
        <v>-0.78350610089707495</v>
      </c>
      <c r="BD29" s="129"/>
      <c r="BE29" s="145">
        <v>2.0527168104465101</v>
      </c>
    </row>
    <row r="30" spans="1:57" x14ac:dyDescent="0.25">
      <c r="A30" s="21" t="s">
        <v>48</v>
      </c>
      <c r="B30" s="3" t="str">
        <f t="shared" si="0"/>
        <v>Roanoke, VA</v>
      </c>
      <c r="C30" s="3"/>
      <c r="D30" s="24" t="s">
        <v>16</v>
      </c>
      <c r="E30" s="27" t="s">
        <v>17</v>
      </c>
      <c r="F30" s="3"/>
      <c r="G30" s="140">
        <v>45.133234641006602</v>
      </c>
      <c r="H30" s="129">
        <v>52.442635085122099</v>
      </c>
      <c r="I30" s="129">
        <v>57.013323464100601</v>
      </c>
      <c r="J30" s="129">
        <v>63.323464100666101</v>
      </c>
      <c r="K30" s="129">
        <v>63.786084381939297</v>
      </c>
      <c r="L30" s="141">
        <v>56.339748334566899</v>
      </c>
      <c r="M30" s="129"/>
      <c r="N30" s="142">
        <v>75.018504811250907</v>
      </c>
      <c r="O30" s="143">
        <v>79.103922662204795</v>
      </c>
      <c r="P30" s="144">
        <v>77.056477789112407</v>
      </c>
      <c r="Q30" s="129"/>
      <c r="R30" s="145">
        <v>62.249027854932102</v>
      </c>
      <c r="S30" s="125"/>
      <c r="T30" s="140">
        <v>15.5252444582959</v>
      </c>
      <c r="U30" s="129">
        <v>3.9236734657971999</v>
      </c>
      <c r="V30" s="129">
        <v>-1.6174583866080701</v>
      </c>
      <c r="W30" s="129">
        <v>10.9443820148567</v>
      </c>
      <c r="X30" s="129">
        <v>12.668156311440001</v>
      </c>
      <c r="Y30" s="141">
        <v>7.8594578403532704</v>
      </c>
      <c r="Z30" s="129"/>
      <c r="AA30" s="142">
        <v>11.444915339886901</v>
      </c>
      <c r="AB30" s="143">
        <v>20.011050795886899</v>
      </c>
      <c r="AC30" s="144">
        <v>15.6758478663365</v>
      </c>
      <c r="AD30" s="129"/>
      <c r="AE30" s="145">
        <v>10.6056155707012</v>
      </c>
      <c r="AF30" s="30"/>
      <c r="AG30" s="140">
        <v>41.321243523315999</v>
      </c>
      <c r="AH30" s="129">
        <v>54.640081421169498</v>
      </c>
      <c r="AI30" s="129">
        <v>59.6225018504811</v>
      </c>
      <c r="AJ30" s="129">
        <v>63.258697261287899</v>
      </c>
      <c r="AK30" s="129">
        <v>63.735196150999201</v>
      </c>
      <c r="AL30" s="141">
        <v>56.515544041450703</v>
      </c>
      <c r="AM30" s="129"/>
      <c r="AN30" s="142">
        <v>74.662287194670597</v>
      </c>
      <c r="AO30" s="143">
        <v>73.868741605298496</v>
      </c>
      <c r="AP30" s="144">
        <v>74.265743976670393</v>
      </c>
      <c r="AQ30" s="129"/>
      <c r="AR30" s="145">
        <v>61.584934594512397</v>
      </c>
      <c r="AS30" s="125"/>
      <c r="AT30" s="140">
        <v>4.0901164139732504</v>
      </c>
      <c r="AU30" s="129">
        <v>7.1503747224278298</v>
      </c>
      <c r="AV30" s="129">
        <v>9.6445315265189304</v>
      </c>
      <c r="AW30" s="129">
        <v>15.7841484136353</v>
      </c>
      <c r="AX30" s="129">
        <v>16.922154730760401</v>
      </c>
      <c r="AY30" s="141">
        <v>11.1568869728723</v>
      </c>
      <c r="AZ30" s="129"/>
      <c r="BA30" s="142">
        <v>13.816853247127799</v>
      </c>
      <c r="BB30" s="143">
        <v>10.6815628879803</v>
      </c>
      <c r="BC30" s="144">
        <v>12.23603600106</v>
      </c>
      <c r="BD30" s="129"/>
      <c r="BE30" s="145">
        <v>11.556159209093099</v>
      </c>
    </row>
    <row r="31" spans="1:57" x14ac:dyDescent="0.25">
      <c r="A31" s="21" t="s">
        <v>49</v>
      </c>
      <c r="B31" s="3" t="str">
        <f t="shared" si="0"/>
        <v>Charlottesville, VA</v>
      </c>
      <c r="C31" s="3"/>
      <c r="D31" s="24" t="s">
        <v>16</v>
      </c>
      <c r="E31" s="27" t="s">
        <v>17</v>
      </c>
      <c r="F31" s="3"/>
      <c r="G31" s="140">
        <v>47.711643348351899</v>
      </c>
      <c r="H31" s="129">
        <v>61.4892103391036</v>
      </c>
      <c r="I31" s="129">
        <v>69.622954707137694</v>
      </c>
      <c r="J31" s="129">
        <v>66.421626748873607</v>
      </c>
      <c r="K31" s="129">
        <v>72.990277448423001</v>
      </c>
      <c r="L31" s="141">
        <v>63.647142518377898</v>
      </c>
      <c r="M31" s="129"/>
      <c r="N31" s="142">
        <v>87.218401707374895</v>
      </c>
      <c r="O31" s="143">
        <v>85.629594498458601</v>
      </c>
      <c r="P31" s="144">
        <v>86.423998102916698</v>
      </c>
      <c r="Q31" s="129"/>
      <c r="R31" s="145">
        <v>70.154815542531907</v>
      </c>
      <c r="S31" s="125"/>
      <c r="T31" s="140">
        <v>-10.1796281798891</v>
      </c>
      <c r="U31" s="129">
        <v>1.4437072048394901</v>
      </c>
      <c r="V31" s="129">
        <v>7.6488002499894696</v>
      </c>
      <c r="W31" s="129">
        <v>3.1617905495085301</v>
      </c>
      <c r="X31" s="129">
        <v>4.71307232975294</v>
      </c>
      <c r="Y31" s="141">
        <v>1.83542802940479</v>
      </c>
      <c r="Z31" s="129"/>
      <c r="AA31" s="142">
        <v>6.3802151169869097</v>
      </c>
      <c r="AB31" s="143">
        <v>2.6562327088767601</v>
      </c>
      <c r="AC31" s="144">
        <v>4.5021652254535098</v>
      </c>
      <c r="AD31" s="129"/>
      <c r="AE31" s="145">
        <v>2.7583840730235898</v>
      </c>
      <c r="AF31" s="30"/>
      <c r="AG31" s="140">
        <v>48.073274839933603</v>
      </c>
      <c r="AH31" s="129">
        <v>61.690775432772099</v>
      </c>
      <c r="AI31" s="129">
        <v>66.961109793692103</v>
      </c>
      <c r="AJ31" s="129">
        <v>67.470950912971304</v>
      </c>
      <c r="AK31" s="129">
        <v>74.5494427317998</v>
      </c>
      <c r="AL31" s="141">
        <v>63.749110742233803</v>
      </c>
      <c r="AM31" s="129"/>
      <c r="AN31" s="142">
        <v>78.645956841356394</v>
      </c>
      <c r="AO31" s="143">
        <v>79.9561299502015</v>
      </c>
      <c r="AP31" s="144">
        <v>79.301043395778905</v>
      </c>
      <c r="AQ31" s="129"/>
      <c r="AR31" s="145">
        <v>68.192520071818095</v>
      </c>
      <c r="AS31" s="125"/>
      <c r="AT31" s="140">
        <v>-15.6154632411818</v>
      </c>
      <c r="AU31" s="129">
        <v>-4.6513276569710502</v>
      </c>
      <c r="AV31" s="129">
        <v>-1.95551814967309</v>
      </c>
      <c r="AW31" s="129">
        <v>-0.50455371207796595</v>
      </c>
      <c r="AX31" s="129">
        <v>0.51719482924994598</v>
      </c>
      <c r="AY31" s="141">
        <v>-3.97642914584589</v>
      </c>
      <c r="AZ31" s="129"/>
      <c r="BA31" s="142">
        <v>-4.1533178649428697</v>
      </c>
      <c r="BB31" s="143">
        <v>-0.31693942003506398</v>
      </c>
      <c r="BC31" s="144">
        <v>-2.25692218738926</v>
      </c>
      <c r="BD31" s="129"/>
      <c r="BE31" s="145">
        <v>-3.4118616903070298</v>
      </c>
    </row>
    <row r="32" spans="1:57" x14ac:dyDescent="0.25">
      <c r="A32" s="21" t="s">
        <v>50</v>
      </c>
      <c r="B32" t="s">
        <v>73</v>
      </c>
      <c r="C32" s="3"/>
      <c r="D32" s="24" t="s">
        <v>16</v>
      </c>
      <c r="E32" s="27" t="s">
        <v>17</v>
      </c>
      <c r="F32" s="3"/>
      <c r="G32" s="140">
        <v>44.849657636201201</v>
      </c>
      <c r="H32" s="129">
        <v>59.1693956534682</v>
      </c>
      <c r="I32" s="129">
        <v>63.590354272104697</v>
      </c>
      <c r="J32" s="129">
        <v>63.009824352485801</v>
      </c>
      <c r="K32" s="129">
        <v>64.304852634712702</v>
      </c>
      <c r="L32" s="141">
        <v>58.984816909794503</v>
      </c>
      <c r="M32" s="129"/>
      <c r="N32" s="142">
        <v>76.362012503721303</v>
      </c>
      <c r="O32" s="143">
        <v>80.217326585293193</v>
      </c>
      <c r="P32" s="144">
        <v>78.289669544507206</v>
      </c>
      <c r="Q32" s="129"/>
      <c r="R32" s="145">
        <v>64.500489091141006</v>
      </c>
      <c r="S32" s="125"/>
      <c r="T32" s="140">
        <v>-2.2145199124914998</v>
      </c>
      <c r="U32" s="129">
        <v>-0.73334499188635305</v>
      </c>
      <c r="V32" s="129">
        <v>1.6008951115701799</v>
      </c>
      <c r="W32" s="129">
        <v>2.4598643432324399</v>
      </c>
      <c r="X32" s="129">
        <v>2.3403550003524698</v>
      </c>
      <c r="Y32" s="141">
        <v>0.86611439182135996</v>
      </c>
      <c r="Z32" s="129"/>
      <c r="AA32" s="142">
        <v>2.7214750869812701</v>
      </c>
      <c r="AB32" s="143">
        <v>14.555080940052701</v>
      </c>
      <c r="AC32" s="144">
        <v>8.4614762887371793</v>
      </c>
      <c r="AD32" s="129"/>
      <c r="AE32" s="145">
        <v>3.1918225890149898</v>
      </c>
      <c r="AF32" s="30"/>
      <c r="AG32" s="140">
        <v>43.085739803512901</v>
      </c>
      <c r="AH32" s="129">
        <v>56.251860672819198</v>
      </c>
      <c r="AI32" s="129">
        <v>59.6606132777612</v>
      </c>
      <c r="AJ32" s="129">
        <v>58.853081274188703</v>
      </c>
      <c r="AK32" s="129">
        <v>56.303959511759402</v>
      </c>
      <c r="AL32" s="141">
        <v>54.831050908008301</v>
      </c>
      <c r="AM32" s="129"/>
      <c r="AN32" s="142">
        <v>64.892825245608805</v>
      </c>
      <c r="AO32" s="143">
        <v>65.718963977374202</v>
      </c>
      <c r="AP32" s="144">
        <v>65.305894611491496</v>
      </c>
      <c r="AQ32" s="129"/>
      <c r="AR32" s="145">
        <v>57.823863394717797</v>
      </c>
      <c r="AS32" s="125"/>
      <c r="AT32" s="140">
        <v>-3.9027003216814302</v>
      </c>
      <c r="AU32" s="129">
        <v>-1.02106679178842</v>
      </c>
      <c r="AV32" s="129">
        <v>-2.0003913437822001</v>
      </c>
      <c r="AW32" s="129">
        <v>-2.1721648518466998</v>
      </c>
      <c r="AX32" s="129">
        <v>-3.6397315313673499</v>
      </c>
      <c r="AY32" s="141">
        <v>-2.4832723623956801</v>
      </c>
      <c r="AZ32" s="129"/>
      <c r="BA32" s="142">
        <v>-3.58685936634155</v>
      </c>
      <c r="BB32" s="143">
        <v>-0.17021634942293601</v>
      </c>
      <c r="BC32" s="144">
        <v>-1.89747690426438</v>
      </c>
      <c r="BD32" s="129"/>
      <c r="BE32" s="145">
        <v>-2.3301106772812998</v>
      </c>
    </row>
    <row r="33" spans="1:57" x14ac:dyDescent="0.25">
      <c r="A33" s="21" t="s">
        <v>51</v>
      </c>
      <c r="B33" s="3" t="str">
        <f t="shared" si="0"/>
        <v>Staunton &amp; Harrisonburg, VA</v>
      </c>
      <c r="C33" s="3"/>
      <c r="D33" s="24" t="s">
        <v>16</v>
      </c>
      <c r="E33" s="27" t="s">
        <v>17</v>
      </c>
      <c r="F33" s="3"/>
      <c r="G33" s="140">
        <v>45.846266204126302</v>
      </c>
      <c r="H33" s="129">
        <v>53.514697827277701</v>
      </c>
      <c r="I33" s="129">
        <v>57.860142413730102</v>
      </c>
      <c r="J33" s="129">
        <v>63.155011867810799</v>
      </c>
      <c r="K33" s="129">
        <v>76.319152820887297</v>
      </c>
      <c r="L33" s="141">
        <v>59.3390542267664</v>
      </c>
      <c r="M33" s="129"/>
      <c r="N33" s="142">
        <v>82.234800073032602</v>
      </c>
      <c r="O33" s="143">
        <v>81.814862150812402</v>
      </c>
      <c r="P33" s="144">
        <v>82.024831111922495</v>
      </c>
      <c r="Q33" s="129"/>
      <c r="R33" s="145">
        <v>65.820704765382501</v>
      </c>
      <c r="S33" s="125"/>
      <c r="T33" s="140">
        <v>15.443445316779201</v>
      </c>
      <c r="U33" s="129">
        <v>9.3823530562057194</v>
      </c>
      <c r="V33" s="129">
        <v>8.5925861243196096</v>
      </c>
      <c r="W33" s="129">
        <v>17.919708049784798</v>
      </c>
      <c r="X33" s="129">
        <v>15.3375582641862</v>
      </c>
      <c r="Y33" s="141">
        <v>13.395093787992</v>
      </c>
      <c r="Z33" s="129"/>
      <c r="AA33" s="142">
        <v>13.4927880226401</v>
      </c>
      <c r="AB33" s="143">
        <v>14.334798365433899</v>
      </c>
      <c r="AC33" s="144">
        <v>13.911159560257101</v>
      </c>
      <c r="AD33" s="129"/>
      <c r="AE33" s="145">
        <v>13.5783036862041</v>
      </c>
      <c r="AF33" s="30"/>
      <c r="AG33" s="140">
        <v>44.399306189519798</v>
      </c>
      <c r="AH33" s="129">
        <v>55.422676647799797</v>
      </c>
      <c r="AI33" s="129">
        <v>57.718641592112398</v>
      </c>
      <c r="AJ33" s="129">
        <v>59.8867993427058</v>
      </c>
      <c r="AK33" s="129">
        <v>62.716815775059302</v>
      </c>
      <c r="AL33" s="141">
        <v>56.028847909439399</v>
      </c>
      <c r="AM33" s="129"/>
      <c r="AN33" s="142">
        <v>69.677743290122294</v>
      </c>
      <c r="AO33" s="143">
        <v>69.823808654372797</v>
      </c>
      <c r="AP33" s="144">
        <v>69.750775972247496</v>
      </c>
      <c r="AQ33" s="129"/>
      <c r="AR33" s="145">
        <v>59.949398784527503</v>
      </c>
      <c r="AS33" s="125"/>
      <c r="AT33" s="140">
        <v>13.5878769354648</v>
      </c>
      <c r="AU33" s="129">
        <v>15.7952322240981</v>
      </c>
      <c r="AV33" s="129">
        <v>14.188120985541399</v>
      </c>
      <c r="AW33" s="129">
        <v>17.272475832575001</v>
      </c>
      <c r="AX33" s="129">
        <v>15.2421489866715</v>
      </c>
      <c r="AY33" s="141">
        <v>15.292412144159</v>
      </c>
      <c r="AZ33" s="129"/>
      <c r="BA33" s="142">
        <v>6.0224495048189501</v>
      </c>
      <c r="BB33" s="143">
        <v>7.0005480794911099</v>
      </c>
      <c r="BC33" s="144">
        <v>6.5097653660093604</v>
      </c>
      <c r="BD33" s="129"/>
      <c r="BE33" s="145">
        <v>12.2163969529279</v>
      </c>
    </row>
    <row r="34" spans="1:57" x14ac:dyDescent="0.25">
      <c r="A34" s="21" t="s">
        <v>52</v>
      </c>
      <c r="B34" s="3" t="str">
        <f t="shared" si="0"/>
        <v>Blacksburg &amp; Wytheville, VA</v>
      </c>
      <c r="C34" s="3"/>
      <c r="D34" s="24" t="s">
        <v>16</v>
      </c>
      <c r="E34" s="27" t="s">
        <v>17</v>
      </c>
      <c r="F34" s="3"/>
      <c r="G34" s="140">
        <v>46.336710833982799</v>
      </c>
      <c r="H34" s="129">
        <v>50.662509742790299</v>
      </c>
      <c r="I34" s="129">
        <v>52.650038971161301</v>
      </c>
      <c r="J34" s="129">
        <v>55.884645362431797</v>
      </c>
      <c r="K34" s="129">
        <v>60.054559625876799</v>
      </c>
      <c r="L34" s="141">
        <v>53.117692907248603</v>
      </c>
      <c r="M34" s="129"/>
      <c r="N34" s="142">
        <v>84.469992205767696</v>
      </c>
      <c r="O34" s="143">
        <v>83.864620228256499</v>
      </c>
      <c r="P34" s="144">
        <v>84.168787938124098</v>
      </c>
      <c r="Q34" s="129"/>
      <c r="R34" s="145">
        <v>61.958521491888199</v>
      </c>
      <c r="S34" s="125"/>
      <c r="T34" s="140">
        <v>21.093900447443701</v>
      </c>
      <c r="U34" s="129">
        <v>10.033308628498901</v>
      </c>
      <c r="V34" s="129">
        <v>5.2180365882577604</v>
      </c>
      <c r="W34" s="129">
        <v>7.5753210916604603</v>
      </c>
      <c r="X34" s="129">
        <v>9.6369718436826393</v>
      </c>
      <c r="Y34" s="141">
        <v>10.169711576851901</v>
      </c>
      <c r="Z34" s="129"/>
      <c r="AA34" s="142">
        <v>14.6733191890165</v>
      </c>
      <c r="AB34" s="143">
        <v>15.675338245871099</v>
      </c>
      <c r="AC34" s="144">
        <v>15.1723751449617</v>
      </c>
      <c r="AD34" s="129"/>
      <c r="AE34" s="145">
        <v>12.102599768821699</v>
      </c>
      <c r="AF34" s="30"/>
      <c r="AG34" s="140">
        <v>40.120810600155799</v>
      </c>
      <c r="AH34" s="129">
        <v>47.627630553390397</v>
      </c>
      <c r="AI34" s="129">
        <v>49.644388152766901</v>
      </c>
      <c r="AJ34" s="129">
        <v>52.8546375681995</v>
      </c>
      <c r="AK34" s="129">
        <v>55.110093530787204</v>
      </c>
      <c r="AL34" s="141">
        <v>49.07151208106</v>
      </c>
      <c r="AM34" s="129"/>
      <c r="AN34" s="142">
        <v>70.849571317225198</v>
      </c>
      <c r="AO34" s="143">
        <v>68.971579255786594</v>
      </c>
      <c r="AP34" s="144">
        <v>69.911720236063005</v>
      </c>
      <c r="AQ34" s="129"/>
      <c r="AR34" s="145">
        <v>55.020675828077302</v>
      </c>
      <c r="AS34" s="125"/>
      <c r="AT34" s="140">
        <v>8.6406747842700895</v>
      </c>
      <c r="AU34" s="129">
        <v>5.8048044771649696</v>
      </c>
      <c r="AV34" s="129">
        <v>3.7586926965550802</v>
      </c>
      <c r="AW34" s="129">
        <v>6.8022809354460199</v>
      </c>
      <c r="AX34" s="129">
        <v>5.9055178171711598</v>
      </c>
      <c r="AY34" s="141">
        <v>6.0703901638384803</v>
      </c>
      <c r="AZ34" s="129"/>
      <c r="BA34" s="142">
        <v>5.85291036155032</v>
      </c>
      <c r="BB34" s="143">
        <v>6.4180468354529001</v>
      </c>
      <c r="BC34" s="144">
        <v>6.1326693289980598</v>
      </c>
      <c r="BD34" s="129"/>
      <c r="BE34" s="145">
        <v>6.1029611247846898</v>
      </c>
    </row>
    <row r="35" spans="1:57" x14ac:dyDescent="0.25">
      <c r="A35" s="21" t="s">
        <v>53</v>
      </c>
      <c r="B35" s="3" t="str">
        <f t="shared" si="0"/>
        <v>Lynchburg, VA</v>
      </c>
      <c r="C35" s="3"/>
      <c r="D35" s="24" t="s">
        <v>16</v>
      </c>
      <c r="E35" s="27" t="s">
        <v>17</v>
      </c>
      <c r="F35" s="3"/>
      <c r="G35" s="140">
        <v>38.524860059269002</v>
      </c>
      <c r="H35" s="129">
        <v>51.037207770826399</v>
      </c>
      <c r="I35" s="129">
        <v>57.490945011524502</v>
      </c>
      <c r="J35" s="129">
        <v>58.182416858742101</v>
      </c>
      <c r="K35" s="129">
        <v>75.205795192624294</v>
      </c>
      <c r="L35" s="141">
        <v>56.088244978597203</v>
      </c>
      <c r="M35" s="129"/>
      <c r="N35" s="142">
        <v>81.429041817583098</v>
      </c>
      <c r="O35" s="143">
        <v>76.852156733618699</v>
      </c>
      <c r="P35" s="144">
        <v>79.140599275600906</v>
      </c>
      <c r="Q35" s="129"/>
      <c r="R35" s="145">
        <v>62.674631920598301</v>
      </c>
      <c r="S35" s="125"/>
      <c r="T35" s="140">
        <v>-3.8182216286777702</v>
      </c>
      <c r="U35" s="129">
        <v>-6.0444166364885001</v>
      </c>
      <c r="V35" s="129">
        <v>-1.42023316152882</v>
      </c>
      <c r="W35" s="129">
        <v>0.87914932441138205</v>
      </c>
      <c r="X35" s="129">
        <v>41.538457661629003</v>
      </c>
      <c r="Y35" s="141">
        <v>6.42773336666707</v>
      </c>
      <c r="Z35" s="129"/>
      <c r="AA35" s="142">
        <v>43.033989526004603</v>
      </c>
      <c r="AB35" s="143">
        <v>23.0551896478072</v>
      </c>
      <c r="AC35" s="144">
        <v>32.582406166504803</v>
      </c>
      <c r="AD35" s="129"/>
      <c r="AE35" s="145">
        <v>14.5826950689264</v>
      </c>
      <c r="AF35" s="30"/>
      <c r="AG35" s="140">
        <v>37.248929864998303</v>
      </c>
      <c r="AH35" s="129">
        <v>52.9552189660849</v>
      </c>
      <c r="AI35" s="129">
        <v>58.4705301284162</v>
      </c>
      <c r="AJ35" s="129">
        <v>57.795521896608399</v>
      </c>
      <c r="AK35" s="129">
        <v>60.380309515969699</v>
      </c>
      <c r="AL35" s="141">
        <v>53.370102074415499</v>
      </c>
      <c r="AM35" s="129"/>
      <c r="AN35" s="142">
        <v>71.806058610470799</v>
      </c>
      <c r="AO35" s="143">
        <v>63.607178136318701</v>
      </c>
      <c r="AP35" s="144">
        <v>67.706618373394704</v>
      </c>
      <c r="AQ35" s="129"/>
      <c r="AR35" s="145">
        <v>57.466249588409603</v>
      </c>
      <c r="AS35" s="125"/>
      <c r="AT35" s="140">
        <v>-8.8732915800123102</v>
      </c>
      <c r="AU35" s="129">
        <v>-7.4909864324897404</v>
      </c>
      <c r="AV35" s="129">
        <v>-4.0741990777171804</v>
      </c>
      <c r="AW35" s="129">
        <v>-2.72089826499833</v>
      </c>
      <c r="AX35" s="129">
        <v>6.25062217151258</v>
      </c>
      <c r="AY35" s="141">
        <v>-3.0739299516276302</v>
      </c>
      <c r="AZ35" s="129"/>
      <c r="BA35" s="142">
        <v>6.6698610417817799</v>
      </c>
      <c r="BB35" s="143">
        <v>3.97716808213631</v>
      </c>
      <c r="BC35" s="144">
        <v>5.3878714682603199</v>
      </c>
      <c r="BD35" s="129"/>
      <c r="BE35" s="145">
        <v>-0.38138527239883202</v>
      </c>
    </row>
    <row r="36" spans="1:57" x14ac:dyDescent="0.25">
      <c r="A36" s="21" t="s">
        <v>78</v>
      </c>
      <c r="B36" s="3" t="str">
        <f t="shared" si="0"/>
        <v>Central Virginia</v>
      </c>
      <c r="C36" s="3"/>
      <c r="D36" s="24" t="s">
        <v>16</v>
      </c>
      <c r="E36" s="27" t="s">
        <v>17</v>
      </c>
      <c r="F36" s="3"/>
      <c r="G36" s="140">
        <v>48.292335840618001</v>
      </c>
      <c r="H36" s="129">
        <v>58.351968557294803</v>
      </c>
      <c r="I36" s="129">
        <v>65.084366741207504</v>
      </c>
      <c r="J36" s="129">
        <v>66.480314427051496</v>
      </c>
      <c r="K36" s="129">
        <v>76.611099817035907</v>
      </c>
      <c r="L36" s="141">
        <v>62.964017076641497</v>
      </c>
      <c r="M36" s="129"/>
      <c r="N36" s="142">
        <v>89.228840550247298</v>
      </c>
      <c r="O36" s="143">
        <v>89.205122992478096</v>
      </c>
      <c r="P36" s="144">
        <v>89.216981771362697</v>
      </c>
      <c r="Q36" s="129"/>
      <c r="R36" s="145">
        <v>70.464864132276205</v>
      </c>
      <c r="S36" s="125"/>
      <c r="T36" s="140">
        <v>1.3416347142259999</v>
      </c>
      <c r="U36" s="129">
        <v>2.1484349354871801</v>
      </c>
      <c r="V36" s="129">
        <v>4.86243747040605</v>
      </c>
      <c r="W36" s="129">
        <v>6.1552542799880303</v>
      </c>
      <c r="X36" s="129">
        <v>6.5329079256590497</v>
      </c>
      <c r="Y36" s="141">
        <v>4.4585612742665797</v>
      </c>
      <c r="Z36" s="129"/>
      <c r="AA36" s="142">
        <v>3.76852429836029</v>
      </c>
      <c r="AB36" s="143">
        <v>1.3418513384556401</v>
      </c>
      <c r="AC36" s="144">
        <v>2.5409940180498798</v>
      </c>
      <c r="AD36" s="129"/>
      <c r="AE36" s="145">
        <v>3.7566601638116501</v>
      </c>
      <c r="AF36" s="30"/>
      <c r="AG36" s="140">
        <v>48.033136816426101</v>
      </c>
      <c r="AH36" s="129">
        <v>60.636477603849002</v>
      </c>
      <c r="AI36" s="129">
        <v>66.274479907840302</v>
      </c>
      <c r="AJ36" s="129">
        <v>66.786948566781803</v>
      </c>
      <c r="AK36" s="129">
        <v>70.855356779833201</v>
      </c>
      <c r="AL36" s="141">
        <v>62.517279934946103</v>
      </c>
      <c r="AM36" s="129"/>
      <c r="AN36" s="142">
        <v>82.719217998238094</v>
      </c>
      <c r="AO36" s="143">
        <v>83.146981093718196</v>
      </c>
      <c r="AP36" s="144">
        <v>82.933099545978095</v>
      </c>
      <c r="AQ36" s="129"/>
      <c r="AR36" s="145">
        <v>68.350371252383795</v>
      </c>
      <c r="AS36" s="125"/>
      <c r="AT36" s="140">
        <v>-4.3021892116856302</v>
      </c>
      <c r="AU36" s="129">
        <v>1.9141180350723801</v>
      </c>
      <c r="AV36" s="129">
        <v>4.8456655660686101</v>
      </c>
      <c r="AW36" s="129">
        <v>5.8385769886001198</v>
      </c>
      <c r="AX36" s="129">
        <v>2.6735783184582198</v>
      </c>
      <c r="AY36" s="141">
        <v>2.4824505070962299</v>
      </c>
      <c r="AZ36" s="129"/>
      <c r="BA36" s="142">
        <v>-0.46500672099845702</v>
      </c>
      <c r="BB36" s="143">
        <v>-1.17750395212239</v>
      </c>
      <c r="BC36" s="144">
        <v>-0.82345370872077706</v>
      </c>
      <c r="BD36" s="129"/>
      <c r="BE36" s="145">
        <v>1.3117119682065499</v>
      </c>
    </row>
    <row r="37" spans="1:57" x14ac:dyDescent="0.25">
      <c r="A37" s="21" t="s">
        <v>79</v>
      </c>
      <c r="B37" s="3" t="str">
        <f t="shared" si="0"/>
        <v>Chesapeake Bay</v>
      </c>
      <c r="C37" s="3"/>
      <c r="D37" s="24" t="s">
        <v>16</v>
      </c>
      <c r="E37" s="27" t="s">
        <v>17</v>
      </c>
      <c r="F37" s="3"/>
      <c r="G37" s="140">
        <v>41.039925719591402</v>
      </c>
      <c r="H37" s="129">
        <v>59.052924791086298</v>
      </c>
      <c r="I37" s="129">
        <v>60.074280408542201</v>
      </c>
      <c r="J37" s="129">
        <v>59.888579387186603</v>
      </c>
      <c r="K37" s="129">
        <v>63.974001857010201</v>
      </c>
      <c r="L37" s="141">
        <v>56.805942432683302</v>
      </c>
      <c r="M37" s="129"/>
      <c r="N37" s="142">
        <v>72.980501392757603</v>
      </c>
      <c r="O37" s="143">
        <v>72.980501392757603</v>
      </c>
      <c r="P37" s="144">
        <v>72.980501392757603</v>
      </c>
      <c r="Q37" s="129"/>
      <c r="R37" s="145">
        <v>61.427244992704601</v>
      </c>
      <c r="S37" s="125"/>
      <c r="T37" s="140">
        <v>-8.6776859504132204</v>
      </c>
      <c r="U37" s="129">
        <v>6.8907563025209999</v>
      </c>
      <c r="V37" s="129">
        <v>1.7295597484276699</v>
      </c>
      <c r="W37" s="129">
        <v>0.31104199066874</v>
      </c>
      <c r="X37" s="129">
        <v>20.034843205574902</v>
      </c>
      <c r="Y37" s="141">
        <v>4.3315143246930399</v>
      </c>
      <c r="Z37" s="129"/>
      <c r="AA37" s="142">
        <v>4.6604527296937404</v>
      </c>
      <c r="AB37" s="143">
        <v>-3.0826140567200899</v>
      </c>
      <c r="AC37" s="144">
        <v>0.64020486555697798</v>
      </c>
      <c r="AD37" s="129"/>
      <c r="AE37" s="145">
        <v>3.04850912327547</v>
      </c>
      <c r="AF37" s="30"/>
      <c r="AG37" s="140">
        <v>41.852367688022198</v>
      </c>
      <c r="AH37" s="129">
        <v>57.544103992571898</v>
      </c>
      <c r="AI37" s="129">
        <v>61.234911792014799</v>
      </c>
      <c r="AJ37" s="129">
        <v>59.656453110492102</v>
      </c>
      <c r="AK37" s="129">
        <v>57.335190343546799</v>
      </c>
      <c r="AL37" s="141">
        <v>55.5246053853296</v>
      </c>
      <c r="AM37" s="129"/>
      <c r="AN37" s="142">
        <v>63.4168987929433</v>
      </c>
      <c r="AO37" s="143">
        <v>62.488393686165203</v>
      </c>
      <c r="AP37" s="144">
        <v>62.952646239554298</v>
      </c>
      <c r="AQ37" s="129"/>
      <c r="AR37" s="145">
        <v>57.646902772250897</v>
      </c>
      <c r="AS37" s="125"/>
      <c r="AT37" s="140">
        <v>-2.4878312601406098</v>
      </c>
      <c r="AU37" s="129">
        <v>0.16161616161616099</v>
      </c>
      <c r="AV37" s="129">
        <v>3.4915653197332199</v>
      </c>
      <c r="AW37" s="129">
        <v>2.1868787276341899</v>
      </c>
      <c r="AX37" s="129">
        <v>3.8687973086627401</v>
      </c>
      <c r="AY37" s="141">
        <v>1.6488186299506999</v>
      </c>
      <c r="AZ37" s="129"/>
      <c r="BA37" s="142">
        <v>3.6616623947271998E-2</v>
      </c>
      <c r="BB37" s="143">
        <v>-4.8090523338048001</v>
      </c>
      <c r="BC37" s="144">
        <v>-2.4284943335132199</v>
      </c>
      <c r="BD37" s="129"/>
      <c r="BE37" s="145">
        <v>0.34054834054833999</v>
      </c>
    </row>
    <row r="38" spans="1:57" x14ac:dyDescent="0.25">
      <c r="A38" s="21" t="s">
        <v>80</v>
      </c>
      <c r="B38" s="3" t="str">
        <f t="shared" si="0"/>
        <v>Coastal Virginia - Eastern Shore</v>
      </c>
      <c r="C38" s="3"/>
      <c r="D38" s="24" t="s">
        <v>16</v>
      </c>
      <c r="E38" s="27" t="s">
        <v>17</v>
      </c>
      <c r="F38" s="3"/>
      <c r="G38" s="140">
        <v>42.694928084784202</v>
      </c>
      <c r="H38" s="129">
        <v>52.460257380772099</v>
      </c>
      <c r="I38" s="129">
        <v>53.747161241483703</v>
      </c>
      <c r="J38" s="129">
        <v>55.942467827403398</v>
      </c>
      <c r="K38" s="129">
        <v>57.456472369417099</v>
      </c>
      <c r="L38" s="141">
        <v>52.460257380772099</v>
      </c>
      <c r="M38" s="129"/>
      <c r="N38" s="142">
        <v>70.174110522331503</v>
      </c>
      <c r="O38" s="143">
        <v>71.968616262482101</v>
      </c>
      <c r="P38" s="144">
        <v>71.098053617333804</v>
      </c>
      <c r="Q38" s="129"/>
      <c r="R38" s="145">
        <v>57.900943396226403</v>
      </c>
      <c r="S38" s="125"/>
      <c r="T38" s="140">
        <v>-0.35335689045936303</v>
      </c>
      <c r="U38" s="129">
        <v>-2.3943661971830901</v>
      </c>
      <c r="V38" s="129">
        <v>-9.6692111959287494</v>
      </c>
      <c r="W38" s="129">
        <v>-4.3984476067270304</v>
      </c>
      <c r="X38" s="129">
        <v>6.9014084507042197</v>
      </c>
      <c r="Y38" s="141">
        <v>-2.2566995768688201</v>
      </c>
      <c r="Z38" s="129"/>
      <c r="AA38" s="142">
        <v>9.3156699470098392</v>
      </c>
      <c r="AB38" s="143">
        <v>6.9989395546129298</v>
      </c>
      <c r="AC38" s="144">
        <v>8.1708856988627403</v>
      </c>
      <c r="AD38" s="129"/>
      <c r="AE38" s="145">
        <v>1.1117253925564801</v>
      </c>
      <c r="AF38" s="30"/>
      <c r="AG38" s="140">
        <v>39.345193035579101</v>
      </c>
      <c r="AH38" s="129">
        <v>49.848599545798599</v>
      </c>
      <c r="AI38" s="129">
        <v>52.233156699470001</v>
      </c>
      <c r="AJ38" s="129">
        <v>54.579863739591197</v>
      </c>
      <c r="AK38" s="129">
        <v>52.876608629825803</v>
      </c>
      <c r="AL38" s="141">
        <v>49.776684330052902</v>
      </c>
      <c r="AM38" s="129"/>
      <c r="AN38" s="142">
        <v>61.014383043149103</v>
      </c>
      <c r="AO38" s="143">
        <v>64.026095060577802</v>
      </c>
      <c r="AP38" s="144">
        <v>62.531693116724497</v>
      </c>
      <c r="AQ38" s="129"/>
      <c r="AR38" s="145">
        <v>53.440880520111101</v>
      </c>
      <c r="AS38" s="125"/>
      <c r="AT38" s="140">
        <v>-1.23515439429928</v>
      </c>
      <c r="AU38" s="129">
        <v>0.114025085518814</v>
      </c>
      <c r="AV38" s="129">
        <v>1.8074511250461001</v>
      </c>
      <c r="AW38" s="129">
        <v>8.7891361750282897</v>
      </c>
      <c r="AX38" s="129">
        <v>3.8661710037174699</v>
      </c>
      <c r="AY38" s="141">
        <v>2.8385986862683699</v>
      </c>
      <c r="AZ38" s="129"/>
      <c r="BA38" s="142">
        <v>-0.89549953784587299</v>
      </c>
      <c r="BB38" s="143">
        <v>1.7777777777777699</v>
      </c>
      <c r="BC38" s="144">
        <v>0.47395434897494598</v>
      </c>
      <c r="BD38" s="129"/>
      <c r="BE38" s="145">
        <v>1.9895567308193201</v>
      </c>
    </row>
    <row r="39" spans="1:57" x14ac:dyDescent="0.25">
      <c r="A39" s="21" t="s">
        <v>81</v>
      </c>
      <c r="B39" s="3" t="str">
        <f t="shared" si="0"/>
        <v>Coastal Virginia - Hampton Roads</v>
      </c>
      <c r="C39" s="3"/>
      <c r="D39" s="24" t="s">
        <v>16</v>
      </c>
      <c r="E39" s="27" t="s">
        <v>17</v>
      </c>
      <c r="F39" s="3"/>
      <c r="G39" s="140">
        <v>49.868286651255303</v>
      </c>
      <c r="H39" s="129">
        <v>55.236277619482799</v>
      </c>
      <c r="I39" s="129">
        <v>58.633944411590697</v>
      </c>
      <c r="J39" s="129">
        <v>60.655341110692902</v>
      </c>
      <c r="K39" s="129">
        <v>63.526154507822099</v>
      </c>
      <c r="L39" s="141">
        <v>57.5840008601688</v>
      </c>
      <c r="M39" s="129"/>
      <c r="N39" s="142">
        <v>73.998709746787796</v>
      </c>
      <c r="O39" s="143">
        <v>79.167786678135499</v>
      </c>
      <c r="P39" s="144">
        <v>76.583248212461598</v>
      </c>
      <c r="Q39" s="129"/>
      <c r="R39" s="145">
        <v>63.012357246538201</v>
      </c>
      <c r="S39" s="125"/>
      <c r="T39" s="140">
        <v>-1.15298628099022</v>
      </c>
      <c r="U39" s="129">
        <v>-1.03643835111998</v>
      </c>
      <c r="V39" s="129">
        <v>0.81387992447855695</v>
      </c>
      <c r="W39" s="129">
        <v>2.06629980580712</v>
      </c>
      <c r="X39" s="129">
        <v>-0.25904894608873402</v>
      </c>
      <c r="Y39" s="141">
        <v>0.13065065136757401</v>
      </c>
      <c r="Z39" s="129"/>
      <c r="AA39" s="142">
        <v>-4.66017788538577</v>
      </c>
      <c r="AB39" s="143">
        <v>-1.0294685813722899E-2</v>
      </c>
      <c r="AC39" s="144">
        <v>-2.3121013517487801</v>
      </c>
      <c r="AD39" s="129"/>
      <c r="AE39" s="145">
        <v>-0.72520877628167402</v>
      </c>
      <c r="AF39" s="30"/>
      <c r="AG39" s="140">
        <v>46.656720831149201</v>
      </c>
      <c r="AH39" s="129">
        <v>52.884292300041601</v>
      </c>
      <c r="AI39" s="129">
        <v>57.099176108490198</v>
      </c>
      <c r="AJ39" s="129">
        <v>59.315359389280097</v>
      </c>
      <c r="AK39" s="129">
        <v>62.325950217730202</v>
      </c>
      <c r="AL39" s="141">
        <v>55.656327533419102</v>
      </c>
      <c r="AM39" s="129"/>
      <c r="AN39" s="142">
        <v>74.5484113757324</v>
      </c>
      <c r="AO39" s="143">
        <v>77.561018224826597</v>
      </c>
      <c r="AP39" s="144">
        <v>76.054714800279498</v>
      </c>
      <c r="AQ39" s="129"/>
      <c r="AR39" s="145">
        <v>61.484471751548</v>
      </c>
      <c r="AS39" s="125"/>
      <c r="AT39" s="140">
        <v>-3.5905274403483798</v>
      </c>
      <c r="AU39" s="129">
        <v>-1.5174553468368801</v>
      </c>
      <c r="AV39" s="129">
        <v>1.8548147375833699</v>
      </c>
      <c r="AW39" s="129">
        <v>3.7753005249443201</v>
      </c>
      <c r="AX39" s="129">
        <v>1.9696078958783201</v>
      </c>
      <c r="AY39" s="141">
        <v>0.66892605811706296</v>
      </c>
      <c r="AZ39" s="129"/>
      <c r="BA39" s="142">
        <v>-1.7956469245809701</v>
      </c>
      <c r="BB39" s="143">
        <v>-2.0262535368365202</v>
      </c>
      <c r="BC39" s="144">
        <v>-1.91336935530135</v>
      </c>
      <c r="BD39" s="129"/>
      <c r="BE39" s="145">
        <v>-0.25735741971284898</v>
      </c>
    </row>
    <row r="40" spans="1:57" x14ac:dyDescent="0.25">
      <c r="A40" s="20" t="s">
        <v>82</v>
      </c>
      <c r="B40" s="3" t="str">
        <f t="shared" si="0"/>
        <v>Northern Virginia</v>
      </c>
      <c r="C40" s="3"/>
      <c r="D40" s="24" t="s">
        <v>16</v>
      </c>
      <c r="E40" s="27" t="s">
        <v>17</v>
      </c>
      <c r="F40" s="3"/>
      <c r="G40" s="140">
        <v>62.053580523581502</v>
      </c>
      <c r="H40" s="129">
        <v>77.153916675155301</v>
      </c>
      <c r="I40" s="129">
        <v>82.976469389833895</v>
      </c>
      <c r="J40" s="129">
        <v>83.002954059284903</v>
      </c>
      <c r="K40" s="129">
        <v>75.697259855352897</v>
      </c>
      <c r="L40" s="141">
        <v>76.176836100641694</v>
      </c>
      <c r="M40" s="129"/>
      <c r="N40" s="142">
        <v>79.474381175511795</v>
      </c>
      <c r="O40" s="143">
        <v>83.764897626566096</v>
      </c>
      <c r="P40" s="144">
        <v>81.619639401038995</v>
      </c>
      <c r="Q40" s="129"/>
      <c r="R40" s="145">
        <v>77.731922757898104</v>
      </c>
      <c r="S40" s="125"/>
      <c r="T40" s="140">
        <v>12.615167381965</v>
      </c>
      <c r="U40" s="129">
        <v>23.965701930473401</v>
      </c>
      <c r="V40" s="129">
        <v>24.702787471948099</v>
      </c>
      <c r="W40" s="129">
        <v>25.019694999465099</v>
      </c>
      <c r="X40" s="129">
        <v>13.165220062834999</v>
      </c>
      <c r="Y40" s="141">
        <v>20.0911182039629</v>
      </c>
      <c r="Z40" s="129"/>
      <c r="AA40" s="142">
        <v>4.0905625376073198</v>
      </c>
      <c r="AB40" s="143">
        <v>-0.47695250531675598</v>
      </c>
      <c r="AC40" s="144">
        <v>1.6956153364093001</v>
      </c>
      <c r="AD40" s="129"/>
      <c r="AE40" s="145">
        <v>13.890719741329001</v>
      </c>
      <c r="AF40" s="30"/>
      <c r="AG40" s="140">
        <v>56.358867271060397</v>
      </c>
      <c r="AH40" s="129">
        <v>71.815727819089304</v>
      </c>
      <c r="AI40" s="129">
        <v>78.604970968727699</v>
      </c>
      <c r="AJ40" s="129">
        <v>77.746765814403503</v>
      </c>
      <c r="AK40" s="129">
        <v>70.562799225832705</v>
      </c>
      <c r="AL40" s="141">
        <v>71.017826219822695</v>
      </c>
      <c r="AM40" s="129"/>
      <c r="AN40" s="142">
        <v>72.906692472242</v>
      </c>
      <c r="AO40" s="143">
        <v>77.399409188142997</v>
      </c>
      <c r="AP40" s="144">
        <v>75.153050830192498</v>
      </c>
      <c r="AQ40" s="129"/>
      <c r="AR40" s="145">
        <v>72.199318965642604</v>
      </c>
      <c r="AS40" s="125"/>
      <c r="AT40" s="140">
        <v>11.708908109709901</v>
      </c>
      <c r="AU40" s="129">
        <v>20.8832653430524</v>
      </c>
      <c r="AV40" s="129">
        <v>23.523434151300101</v>
      </c>
      <c r="AW40" s="129">
        <v>21.9811767088155</v>
      </c>
      <c r="AX40" s="129">
        <v>13.2992246435658</v>
      </c>
      <c r="AY40" s="141">
        <v>18.555458495870699</v>
      </c>
      <c r="AZ40" s="129"/>
      <c r="BA40" s="142">
        <v>3.7296638931811299</v>
      </c>
      <c r="BB40" s="143">
        <v>1.5377558346170099</v>
      </c>
      <c r="BC40" s="144">
        <v>2.5892625625420398</v>
      </c>
      <c r="BD40" s="129"/>
      <c r="BE40" s="145">
        <v>13.3068214790295</v>
      </c>
    </row>
    <row r="41" spans="1:57" x14ac:dyDescent="0.25">
      <c r="A41" s="22" t="s">
        <v>83</v>
      </c>
      <c r="B41" s="3" t="str">
        <f t="shared" si="0"/>
        <v>Shenandoah Valley</v>
      </c>
      <c r="C41" s="3"/>
      <c r="D41" s="25" t="s">
        <v>16</v>
      </c>
      <c r="E41" s="28" t="s">
        <v>17</v>
      </c>
      <c r="F41" s="3"/>
      <c r="G41" s="153">
        <v>43.650867266487303</v>
      </c>
      <c r="H41" s="154">
        <v>51.349596512382803</v>
      </c>
      <c r="I41" s="154">
        <v>54.985622855022697</v>
      </c>
      <c r="J41" s="154">
        <v>59.094703645301898</v>
      </c>
      <c r="K41" s="154">
        <v>64.938317410258705</v>
      </c>
      <c r="L41" s="155">
        <v>54.803821537890698</v>
      </c>
      <c r="M41" s="129"/>
      <c r="N41" s="156">
        <v>77.534551525832399</v>
      </c>
      <c r="O41" s="157">
        <v>77.160324847157497</v>
      </c>
      <c r="P41" s="158">
        <v>77.345906163753398</v>
      </c>
      <c r="Q41" s="129"/>
      <c r="R41" s="159">
        <v>61.282305505981803</v>
      </c>
      <c r="S41" s="125"/>
      <c r="T41" s="153">
        <v>5.8622574232580504</v>
      </c>
      <c r="U41" s="154">
        <v>2.6608151499433799</v>
      </c>
      <c r="V41" s="154">
        <v>-1.99131025341609</v>
      </c>
      <c r="W41" s="154">
        <v>2.9155808926970201</v>
      </c>
      <c r="X41" s="154">
        <v>7.5770237327402103</v>
      </c>
      <c r="Y41" s="155">
        <v>3.3487646202733199</v>
      </c>
      <c r="Z41" s="129"/>
      <c r="AA41" s="156">
        <v>9.3494597983859702</v>
      </c>
      <c r="AB41" s="157">
        <v>9.2839719320838991</v>
      </c>
      <c r="AC41" s="158">
        <v>9.3146200287257308</v>
      </c>
      <c r="AD41" s="129"/>
      <c r="AE41" s="159">
        <v>5.3064292524558203</v>
      </c>
      <c r="AF41" s="31"/>
      <c r="AG41" s="153">
        <v>41.204433725999401</v>
      </c>
      <c r="AH41" s="154">
        <v>50.721176143214898</v>
      </c>
      <c r="AI41" s="154">
        <v>52.717744179575099</v>
      </c>
      <c r="AJ41" s="154">
        <v>55.168815508765398</v>
      </c>
      <c r="AK41" s="154">
        <v>56.026806418699501</v>
      </c>
      <c r="AL41" s="155">
        <v>51.167795195250903</v>
      </c>
      <c r="AM41" s="129"/>
      <c r="AN41" s="156">
        <v>65.534273258510297</v>
      </c>
      <c r="AO41" s="157">
        <v>66.200175511523696</v>
      </c>
      <c r="AP41" s="158">
        <v>65.867910119639902</v>
      </c>
      <c r="AQ41" s="129"/>
      <c r="AR41" s="159">
        <v>55.374015878376099</v>
      </c>
      <c r="AS41" s="75"/>
      <c r="AT41" s="153">
        <v>2.7530014259031699</v>
      </c>
      <c r="AU41" s="154">
        <v>5.28986026431265</v>
      </c>
      <c r="AV41" s="154">
        <v>3.53888816473098</v>
      </c>
      <c r="AW41" s="154">
        <v>6.9298661251317801</v>
      </c>
      <c r="AX41" s="154">
        <v>6.4146318771785404</v>
      </c>
      <c r="AY41" s="155">
        <v>5.09658574114055</v>
      </c>
      <c r="AZ41" s="129"/>
      <c r="BA41" s="156">
        <v>2.4986663033715302</v>
      </c>
      <c r="BB41" s="157">
        <v>2.7756353743361699</v>
      </c>
      <c r="BC41" s="158">
        <v>2.6387325600303599</v>
      </c>
      <c r="BD41" s="129"/>
      <c r="BE41" s="159">
        <v>4.2160432747290502</v>
      </c>
    </row>
    <row r="42" spans="1:57" ht="13" x14ac:dyDescent="0.3">
      <c r="A42" s="19" t="s">
        <v>84</v>
      </c>
      <c r="B42" s="3" t="str">
        <f t="shared" si="0"/>
        <v>Southern Virginia</v>
      </c>
      <c r="C42" s="9"/>
      <c r="D42" s="23" t="s">
        <v>16</v>
      </c>
      <c r="E42" s="26" t="s">
        <v>17</v>
      </c>
      <c r="F42" s="3"/>
      <c r="G42" s="126">
        <v>44.214249621020699</v>
      </c>
      <c r="H42" s="127">
        <v>57.9080343607882</v>
      </c>
      <c r="I42" s="127">
        <v>61.723092470944898</v>
      </c>
      <c r="J42" s="127">
        <v>64.098029307731096</v>
      </c>
      <c r="K42" s="127">
        <v>62.531581606872102</v>
      </c>
      <c r="L42" s="128">
        <v>58.094997473471402</v>
      </c>
      <c r="M42" s="129"/>
      <c r="N42" s="130">
        <v>75.821121778676002</v>
      </c>
      <c r="O42" s="131">
        <v>76.983324911571501</v>
      </c>
      <c r="P42" s="132">
        <v>76.402223345123701</v>
      </c>
      <c r="Q42" s="129"/>
      <c r="R42" s="133">
        <v>63.325633436800601</v>
      </c>
      <c r="S42" s="125"/>
      <c r="T42" s="126">
        <v>0.22909507445589899</v>
      </c>
      <c r="U42" s="127">
        <v>1.91196087149844</v>
      </c>
      <c r="V42" s="127">
        <v>1.83409754064193</v>
      </c>
      <c r="W42" s="127">
        <v>5.6643065389420997</v>
      </c>
      <c r="X42" s="127">
        <v>4.3863348797975501</v>
      </c>
      <c r="Y42" s="128">
        <v>2.9643560809600502</v>
      </c>
      <c r="Z42" s="129"/>
      <c r="AA42" s="130">
        <v>2.4931693989071002</v>
      </c>
      <c r="AB42" s="131">
        <v>2.5580612588354001</v>
      </c>
      <c r="AC42" s="132">
        <v>2.52585183929479</v>
      </c>
      <c r="AD42" s="129"/>
      <c r="AE42" s="133">
        <v>2.8127746850278301</v>
      </c>
      <c r="AF42" s="29"/>
      <c r="AG42" s="126">
        <v>44.214249621020699</v>
      </c>
      <c r="AH42" s="127">
        <v>59.423951490651802</v>
      </c>
      <c r="AI42" s="127">
        <v>62.095755432036299</v>
      </c>
      <c r="AJ42" s="127">
        <v>63.257958564931698</v>
      </c>
      <c r="AK42" s="127">
        <v>59.259727134916602</v>
      </c>
      <c r="AL42" s="128">
        <v>57.650328448711399</v>
      </c>
      <c r="AM42" s="129"/>
      <c r="AN42" s="130">
        <v>65.759221829206595</v>
      </c>
      <c r="AO42" s="131">
        <v>65.715007579585603</v>
      </c>
      <c r="AP42" s="132">
        <v>65.737114704396106</v>
      </c>
      <c r="AQ42" s="129"/>
      <c r="AR42" s="133">
        <v>59.960838807478503</v>
      </c>
      <c r="AS42" s="125"/>
      <c r="AT42" s="126">
        <v>2.9411764705882302</v>
      </c>
      <c r="AU42" s="127">
        <v>8.71273399584007</v>
      </c>
      <c r="AV42" s="127">
        <v>9.0153027278775699</v>
      </c>
      <c r="AW42" s="127">
        <v>11.538033188550999</v>
      </c>
      <c r="AX42" s="127">
        <v>7.0027372262773699</v>
      </c>
      <c r="AY42" s="128">
        <v>8.0935123996304892</v>
      </c>
      <c r="AZ42" s="129"/>
      <c r="BA42" s="130">
        <v>1.7096522078937</v>
      </c>
      <c r="BB42" s="131">
        <v>-0.34482758620689602</v>
      </c>
      <c r="BC42" s="132">
        <v>0.67227703617721002</v>
      </c>
      <c r="BD42" s="129"/>
      <c r="BE42" s="133">
        <v>5.6538675570395096</v>
      </c>
    </row>
    <row r="43" spans="1:57" x14ac:dyDescent="0.25">
      <c r="A43" s="20" t="s">
        <v>85</v>
      </c>
      <c r="B43" s="3" t="str">
        <f t="shared" si="0"/>
        <v>Southwest Virginia - Blue Ridge Highlands</v>
      </c>
      <c r="C43" s="10"/>
      <c r="D43" s="24" t="s">
        <v>16</v>
      </c>
      <c r="E43" s="27" t="s">
        <v>17</v>
      </c>
      <c r="F43" s="3"/>
      <c r="G43" s="140">
        <v>44.276158020951598</v>
      </c>
      <c r="H43" s="129">
        <v>50.675249274264701</v>
      </c>
      <c r="I43" s="129">
        <v>53.060709327274999</v>
      </c>
      <c r="J43" s="129">
        <v>55.572384197904803</v>
      </c>
      <c r="K43" s="129">
        <v>59.649122807017498</v>
      </c>
      <c r="L43" s="141">
        <v>52.646724725482699</v>
      </c>
      <c r="M43" s="129"/>
      <c r="N43" s="142">
        <v>80.058058816105003</v>
      </c>
      <c r="O43" s="143">
        <v>80.998348786993503</v>
      </c>
      <c r="P43" s="144">
        <v>80.526715624208606</v>
      </c>
      <c r="Q43" s="129"/>
      <c r="R43" s="145">
        <v>60.594466802620403</v>
      </c>
      <c r="S43" s="125"/>
      <c r="T43" s="140">
        <v>14.109374758854599</v>
      </c>
      <c r="U43" s="129">
        <v>9.1390516984655896</v>
      </c>
      <c r="V43" s="129">
        <v>5.7228792682534904</v>
      </c>
      <c r="W43" s="129">
        <v>7.5247363265799496</v>
      </c>
      <c r="X43" s="129">
        <v>7.5417627734675303</v>
      </c>
      <c r="Y43" s="141">
        <v>8.5181001321309004</v>
      </c>
      <c r="Z43" s="129"/>
      <c r="AA43" s="142">
        <v>9.0869029998147699</v>
      </c>
      <c r="AB43" s="143">
        <v>15.4039483260641</v>
      </c>
      <c r="AC43" s="144">
        <v>12.1729023272965</v>
      </c>
      <c r="AD43" s="129"/>
      <c r="AE43" s="145">
        <v>9.6298903201853996</v>
      </c>
      <c r="AF43" s="30"/>
      <c r="AG43" s="140">
        <v>39.2875173545374</v>
      </c>
      <c r="AH43" s="129">
        <v>47.696579578442503</v>
      </c>
      <c r="AI43" s="129">
        <v>49.8232992553325</v>
      </c>
      <c r="AJ43" s="129">
        <v>52.562160797677599</v>
      </c>
      <c r="AK43" s="129">
        <v>53.982077495897997</v>
      </c>
      <c r="AL43" s="141">
        <v>48.670326896377603</v>
      </c>
      <c r="AM43" s="129"/>
      <c r="AN43" s="142">
        <v>66.158652025747799</v>
      </c>
      <c r="AO43" s="143">
        <v>65.542633209025894</v>
      </c>
      <c r="AP43" s="144">
        <v>65.850885780149596</v>
      </c>
      <c r="AQ43" s="129"/>
      <c r="AR43" s="145">
        <v>53.576291513746902</v>
      </c>
      <c r="AS43" s="125"/>
      <c r="AT43" s="140">
        <v>5.3372383056395796</v>
      </c>
      <c r="AU43" s="129">
        <v>4.3674284852330798</v>
      </c>
      <c r="AV43" s="129">
        <v>3.7813961067551598</v>
      </c>
      <c r="AW43" s="129">
        <v>6.9808064069142501</v>
      </c>
      <c r="AX43" s="129">
        <v>5.6837058597642001</v>
      </c>
      <c r="AY43" s="141">
        <v>5.2482993152025701</v>
      </c>
      <c r="AZ43" s="129"/>
      <c r="BA43" s="142">
        <v>2.8160069746330998</v>
      </c>
      <c r="BB43" s="143">
        <v>4.6869019690821601</v>
      </c>
      <c r="BC43" s="144">
        <v>3.7390284104898099</v>
      </c>
      <c r="BD43" s="129"/>
      <c r="BE43" s="145">
        <v>4.6668449098152402</v>
      </c>
    </row>
    <row r="44" spans="1:57" x14ac:dyDescent="0.25">
      <c r="A44" s="21" t="s">
        <v>86</v>
      </c>
      <c r="B44" s="3" t="str">
        <f t="shared" si="0"/>
        <v>Southwest Virginia - Heart of Appalachia</v>
      </c>
      <c r="C44" s="3"/>
      <c r="D44" s="24" t="s">
        <v>16</v>
      </c>
      <c r="E44" s="27" t="s">
        <v>17</v>
      </c>
      <c r="F44" s="3"/>
      <c r="G44" s="140">
        <v>42.827298050139198</v>
      </c>
      <c r="H44" s="129">
        <v>58.147632311977702</v>
      </c>
      <c r="I44" s="129">
        <v>61.490250696378801</v>
      </c>
      <c r="J44" s="129">
        <v>63.857938718662901</v>
      </c>
      <c r="K44" s="129">
        <v>57.869080779944198</v>
      </c>
      <c r="L44" s="141">
        <v>56.838440111420603</v>
      </c>
      <c r="M44" s="129"/>
      <c r="N44" s="142">
        <v>62.952646239554298</v>
      </c>
      <c r="O44" s="143">
        <v>67.1494404213298</v>
      </c>
      <c r="P44" s="144">
        <v>65.109983079526202</v>
      </c>
      <c r="Q44" s="129"/>
      <c r="R44" s="145">
        <v>59.250123334977701</v>
      </c>
      <c r="S44" s="125"/>
      <c r="T44" s="140">
        <v>7.3298429319371703</v>
      </c>
      <c r="U44" s="129">
        <v>7.74193548387096</v>
      </c>
      <c r="V44" s="129">
        <v>9.4175960346964001</v>
      </c>
      <c r="W44" s="129">
        <v>12.9310344827586</v>
      </c>
      <c r="X44" s="129">
        <v>9.3421052631578902</v>
      </c>
      <c r="Y44" s="141">
        <v>9.4982559699490192</v>
      </c>
      <c r="Z44" s="129"/>
      <c r="AA44" s="142">
        <v>9.6617771076639993</v>
      </c>
      <c r="AB44" s="143">
        <v>16.838487972508499</v>
      </c>
      <c r="AC44" s="144">
        <v>13.354801487450199</v>
      </c>
      <c r="AD44" s="129"/>
      <c r="AE44" s="145">
        <v>10.639210569591199</v>
      </c>
      <c r="AF44" s="30"/>
      <c r="AG44" s="140">
        <v>44.811977715877397</v>
      </c>
      <c r="AH44" s="129">
        <v>58.060584958217198</v>
      </c>
      <c r="AI44" s="129">
        <v>62.047353760445603</v>
      </c>
      <c r="AJ44" s="129">
        <v>61.472841225626702</v>
      </c>
      <c r="AK44" s="129">
        <v>56.928969359331397</v>
      </c>
      <c r="AL44" s="141">
        <v>56.664345403899702</v>
      </c>
      <c r="AM44" s="129"/>
      <c r="AN44" s="142">
        <v>58.339136490250603</v>
      </c>
      <c r="AO44" s="143">
        <v>58.503518105371498</v>
      </c>
      <c r="AP44" s="144">
        <v>58.421916861118298</v>
      </c>
      <c r="AQ44" s="129"/>
      <c r="AR44" s="145">
        <v>57.169094835074802</v>
      </c>
      <c r="AS44" s="125"/>
      <c r="AT44" s="140">
        <v>20.392890551917599</v>
      </c>
      <c r="AU44" s="129">
        <v>8.8801828272935008</v>
      </c>
      <c r="AV44" s="129">
        <v>9.4258520110531094</v>
      </c>
      <c r="AW44" s="129">
        <v>11.7051565960139</v>
      </c>
      <c r="AX44" s="129">
        <v>9.7315436241610698</v>
      </c>
      <c r="AY44" s="141">
        <v>11.4733885882594</v>
      </c>
      <c r="AZ44" s="129"/>
      <c r="BA44" s="142">
        <v>5.2452471605853797</v>
      </c>
      <c r="BB44" s="143">
        <v>9.4382022471910094</v>
      </c>
      <c r="BC44" s="144">
        <v>7.3048099447553598</v>
      </c>
      <c r="BD44" s="129"/>
      <c r="BE44" s="145">
        <v>10.205549793320801</v>
      </c>
    </row>
    <row r="45" spans="1:57" x14ac:dyDescent="0.25">
      <c r="A45" s="22" t="s">
        <v>87</v>
      </c>
      <c r="B45" s="3" t="str">
        <f t="shared" si="0"/>
        <v>Virginia Mountains</v>
      </c>
      <c r="C45" s="3"/>
      <c r="D45" s="25" t="s">
        <v>16</v>
      </c>
      <c r="E45" s="28" t="s">
        <v>17</v>
      </c>
      <c r="F45" s="3"/>
      <c r="G45" s="153">
        <v>41.812051018912101</v>
      </c>
      <c r="H45" s="154">
        <v>49.450227239407702</v>
      </c>
      <c r="I45" s="154">
        <v>53.877730538044197</v>
      </c>
      <c r="J45" s="154">
        <v>58.1732883741386</v>
      </c>
      <c r="K45" s="154">
        <v>58.701070224307202</v>
      </c>
      <c r="L45" s="155">
        <v>52.402873478962</v>
      </c>
      <c r="M45" s="129"/>
      <c r="N45" s="156">
        <v>68.0252162439524</v>
      </c>
      <c r="O45" s="157">
        <v>72.912692589875206</v>
      </c>
      <c r="P45" s="158">
        <v>70.467879143443795</v>
      </c>
      <c r="Q45" s="129"/>
      <c r="R45" s="159">
        <v>57.562681971471001</v>
      </c>
      <c r="S45" s="125"/>
      <c r="T45" s="153">
        <v>8.2003128804488306</v>
      </c>
      <c r="U45" s="154">
        <v>-0.117903293107004</v>
      </c>
      <c r="V45" s="154">
        <v>-4.9582822244853402</v>
      </c>
      <c r="W45" s="154">
        <v>5.9089241125596503</v>
      </c>
      <c r="X45" s="154">
        <v>8.2961572559242391</v>
      </c>
      <c r="Y45" s="155">
        <v>3.16657290843701</v>
      </c>
      <c r="Z45" s="129"/>
      <c r="AA45" s="156">
        <v>2.8066317491797799</v>
      </c>
      <c r="AB45" s="157">
        <v>11.381965980852399</v>
      </c>
      <c r="AC45" s="158">
        <v>7.06965918880754</v>
      </c>
      <c r="AD45" s="129"/>
      <c r="AE45" s="159">
        <v>4.5797479152989897</v>
      </c>
      <c r="AF45" s="31"/>
      <c r="AG45" s="153">
        <v>38.843278111713801</v>
      </c>
      <c r="AH45" s="154">
        <v>51.612666764403997</v>
      </c>
      <c r="AI45" s="154">
        <v>55.992523090455897</v>
      </c>
      <c r="AJ45" s="154">
        <v>58.169623222401398</v>
      </c>
      <c r="AK45" s="154">
        <v>58.334555050578999</v>
      </c>
      <c r="AL45" s="155">
        <v>52.590529247910801</v>
      </c>
      <c r="AM45" s="129"/>
      <c r="AN45" s="156">
        <v>67.581732883741296</v>
      </c>
      <c r="AO45" s="157">
        <v>67.050370261749293</v>
      </c>
      <c r="AP45" s="158">
        <v>67.316080788827307</v>
      </c>
      <c r="AQ45" s="129"/>
      <c r="AR45" s="159">
        <v>56.797499240766101</v>
      </c>
      <c r="AS45" s="125"/>
      <c r="AT45" s="153">
        <v>0.88304722021287996</v>
      </c>
      <c r="AU45" s="154">
        <v>4.3362021843333398</v>
      </c>
      <c r="AV45" s="154">
        <v>6.3937813929918903</v>
      </c>
      <c r="AW45" s="154">
        <v>10.947841636894699</v>
      </c>
      <c r="AX45" s="154">
        <v>10.229288186882201</v>
      </c>
      <c r="AY45" s="155">
        <v>6.9133287833710204</v>
      </c>
      <c r="AZ45" s="129"/>
      <c r="BA45" s="156">
        <v>5.6776639250449703</v>
      </c>
      <c r="BB45" s="157">
        <v>3.5053534905006898</v>
      </c>
      <c r="BC45" s="158">
        <v>4.5845611872390597</v>
      </c>
      <c r="BD45" s="129"/>
      <c r="BE45" s="159">
        <v>6.1346326352971099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4" zoomScaleNormal="100" workbookViewId="0">
      <selection activeCell="O15" sqref="O1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36</v>
      </c>
      <c r="H2" s="176"/>
      <c r="I2" s="176"/>
      <c r="J2" s="176"/>
      <c r="K2" s="176"/>
      <c r="L2" s="176"/>
      <c r="M2" s="176"/>
      <c r="N2" s="176"/>
      <c r="O2" s="176"/>
      <c r="P2" s="176"/>
      <c r="Q2" s="176"/>
      <c r="R2" s="176"/>
      <c r="T2" s="175" t="s">
        <v>37</v>
      </c>
      <c r="U2" s="176"/>
      <c r="V2" s="176"/>
      <c r="W2" s="176"/>
      <c r="X2" s="176"/>
      <c r="Y2" s="176"/>
      <c r="Z2" s="176"/>
      <c r="AA2" s="176"/>
      <c r="AB2" s="176"/>
      <c r="AC2" s="176"/>
      <c r="AD2" s="176"/>
      <c r="AE2" s="176"/>
      <c r="AF2" s="4"/>
      <c r="AG2" s="175" t="s">
        <v>38</v>
      </c>
      <c r="AH2" s="176"/>
      <c r="AI2" s="176"/>
      <c r="AJ2" s="176"/>
      <c r="AK2" s="176"/>
      <c r="AL2" s="176"/>
      <c r="AM2" s="176"/>
      <c r="AN2" s="176"/>
      <c r="AO2" s="176"/>
      <c r="AP2" s="176"/>
      <c r="AQ2" s="176"/>
      <c r="AR2" s="176"/>
      <c r="AT2" s="175" t="s">
        <v>39</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82"/>
      <c r="H4" s="184"/>
      <c r="I4" s="184"/>
      <c r="J4" s="184"/>
      <c r="K4" s="184"/>
      <c r="L4" s="186"/>
      <c r="M4" s="5"/>
      <c r="N4" s="182"/>
      <c r="O4" s="184"/>
      <c r="P4" s="186"/>
      <c r="Q4" s="2"/>
      <c r="R4" s="188"/>
      <c r="S4" s="2"/>
      <c r="T4" s="182"/>
      <c r="U4" s="184"/>
      <c r="V4" s="184"/>
      <c r="W4" s="184"/>
      <c r="X4" s="184"/>
      <c r="Y4" s="186"/>
      <c r="Z4" s="2"/>
      <c r="AA4" s="182"/>
      <c r="AB4" s="184"/>
      <c r="AC4" s="186"/>
      <c r="AD4" s="1"/>
      <c r="AE4" s="190"/>
      <c r="AF4" s="39"/>
      <c r="AG4" s="182"/>
      <c r="AH4" s="184"/>
      <c r="AI4" s="184"/>
      <c r="AJ4" s="184"/>
      <c r="AK4" s="184"/>
      <c r="AL4" s="186"/>
      <c r="AM4" s="5"/>
      <c r="AN4" s="182"/>
      <c r="AO4" s="184"/>
      <c r="AP4" s="186"/>
      <c r="AQ4" s="2"/>
      <c r="AR4" s="188"/>
      <c r="AS4" s="2"/>
      <c r="AT4" s="182"/>
      <c r="AU4" s="184"/>
      <c r="AV4" s="184"/>
      <c r="AW4" s="184"/>
      <c r="AX4" s="184"/>
      <c r="AY4" s="186"/>
      <c r="AZ4" s="2"/>
      <c r="BA4" s="182"/>
      <c r="BB4" s="184"/>
      <c r="BC4" s="186"/>
      <c r="BD4" s="1"/>
      <c r="BE4" s="19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149.568118888729</v>
      </c>
      <c r="H6" s="118">
        <v>153.76343246077599</v>
      </c>
      <c r="I6" s="118">
        <v>157.32832769886201</v>
      </c>
      <c r="J6" s="118">
        <v>155.053446686158</v>
      </c>
      <c r="K6" s="118">
        <v>152.82846869263099</v>
      </c>
      <c r="L6" s="119">
        <v>153.89321868019201</v>
      </c>
      <c r="M6" s="120"/>
      <c r="N6" s="121">
        <v>164.76814054451401</v>
      </c>
      <c r="O6" s="122">
        <v>170.47730235490701</v>
      </c>
      <c r="P6" s="123">
        <v>167.67802926689799</v>
      </c>
      <c r="Q6" s="120"/>
      <c r="R6" s="124">
        <v>158.39809568099901</v>
      </c>
      <c r="S6" s="125"/>
      <c r="T6" s="126">
        <v>6.7108969268471901</v>
      </c>
      <c r="U6" s="127">
        <v>10.265470379205601</v>
      </c>
      <c r="V6" s="127">
        <v>11.1832929044701</v>
      </c>
      <c r="W6" s="127">
        <v>10.532332619024499</v>
      </c>
      <c r="X6" s="127">
        <v>8.33507171229917</v>
      </c>
      <c r="Y6" s="128">
        <v>9.5177890976629396</v>
      </c>
      <c r="Z6" s="129"/>
      <c r="AA6" s="130">
        <v>3.4044402279551398</v>
      </c>
      <c r="AB6" s="131">
        <v>3.6470986826156002</v>
      </c>
      <c r="AC6" s="132">
        <v>3.52908396297931</v>
      </c>
      <c r="AD6" s="129"/>
      <c r="AE6" s="133">
        <v>7.2559876770670204</v>
      </c>
      <c r="AF6" s="29"/>
      <c r="AG6" s="117">
        <v>150.28047007000299</v>
      </c>
      <c r="AH6" s="118">
        <v>155.08374794628699</v>
      </c>
      <c r="AI6" s="118">
        <v>159.48195248153999</v>
      </c>
      <c r="AJ6" s="118">
        <v>158.70102919419901</v>
      </c>
      <c r="AK6" s="118">
        <v>157.184737509054</v>
      </c>
      <c r="AL6" s="119">
        <v>156.42923070600099</v>
      </c>
      <c r="AM6" s="120"/>
      <c r="AN6" s="121">
        <v>168.02295275091299</v>
      </c>
      <c r="AO6" s="122">
        <v>170.62388553573101</v>
      </c>
      <c r="AP6" s="123">
        <v>169.341005500779</v>
      </c>
      <c r="AQ6" s="120"/>
      <c r="AR6" s="124">
        <v>160.55740118826799</v>
      </c>
      <c r="AS6" s="125"/>
      <c r="AT6" s="126">
        <v>6.4986965504701804</v>
      </c>
      <c r="AU6" s="127">
        <v>9.44322590863211</v>
      </c>
      <c r="AV6" s="127">
        <v>10.718706105332201</v>
      </c>
      <c r="AW6" s="127">
        <v>10.3967882366479</v>
      </c>
      <c r="AX6" s="127">
        <v>7.7404133205778098</v>
      </c>
      <c r="AY6" s="128">
        <v>9.0761726820884601</v>
      </c>
      <c r="AZ6" s="129"/>
      <c r="BA6" s="130">
        <v>4.4502434590586599</v>
      </c>
      <c r="BB6" s="131">
        <v>3.81684415132883</v>
      </c>
      <c r="BC6" s="132">
        <v>4.1229180964830201</v>
      </c>
      <c r="BD6" s="129"/>
      <c r="BE6" s="133">
        <v>7.2096675877302596</v>
      </c>
    </row>
    <row r="7" spans="1:57" x14ac:dyDescent="0.25">
      <c r="A7" s="20" t="s">
        <v>18</v>
      </c>
      <c r="B7" s="3" t="str">
        <f>TRIM(A7)</f>
        <v>Virginia</v>
      </c>
      <c r="C7" s="10"/>
      <c r="D7" s="24" t="s">
        <v>16</v>
      </c>
      <c r="E7" s="27" t="s">
        <v>17</v>
      </c>
      <c r="F7" s="3"/>
      <c r="G7" s="134">
        <v>117.86623798383199</v>
      </c>
      <c r="H7" s="120">
        <v>129.468515465271</v>
      </c>
      <c r="I7" s="120">
        <v>132.290862340563</v>
      </c>
      <c r="J7" s="120">
        <v>130.233792656123</v>
      </c>
      <c r="K7" s="120">
        <v>126.68064724001999</v>
      </c>
      <c r="L7" s="135">
        <v>127.73863041561199</v>
      </c>
      <c r="M7" s="120"/>
      <c r="N7" s="136">
        <v>138.26019259434901</v>
      </c>
      <c r="O7" s="137">
        <v>142.45122273504899</v>
      </c>
      <c r="P7" s="138">
        <v>140.39558035901601</v>
      </c>
      <c r="Q7" s="120"/>
      <c r="R7" s="139">
        <v>131.985125127429</v>
      </c>
      <c r="S7" s="125"/>
      <c r="T7" s="140">
        <v>13.7121025472432</v>
      </c>
      <c r="U7" s="129">
        <v>19.412641334175099</v>
      </c>
      <c r="V7" s="129">
        <v>18.594303669138199</v>
      </c>
      <c r="W7" s="129">
        <v>17.516647614377</v>
      </c>
      <c r="X7" s="129">
        <v>13.0825381639578</v>
      </c>
      <c r="Y7" s="141">
        <v>16.576368728504001</v>
      </c>
      <c r="Z7" s="129"/>
      <c r="AA7" s="142">
        <v>6.5751666035646998</v>
      </c>
      <c r="AB7" s="143">
        <v>6.8600191097805396</v>
      </c>
      <c r="AC7" s="144">
        <v>6.7200382454971104</v>
      </c>
      <c r="AD7" s="129"/>
      <c r="AE7" s="145">
        <v>12.5471666807352</v>
      </c>
      <c r="AF7" s="30"/>
      <c r="AG7" s="134">
        <v>113.02652870103201</v>
      </c>
      <c r="AH7" s="120">
        <v>124.28901844668199</v>
      </c>
      <c r="AI7" s="120">
        <v>128.91060019350201</v>
      </c>
      <c r="AJ7" s="120">
        <v>126.888248924702</v>
      </c>
      <c r="AK7" s="120">
        <v>123.127158677848</v>
      </c>
      <c r="AL7" s="135">
        <v>123.801574888695</v>
      </c>
      <c r="AM7" s="120"/>
      <c r="AN7" s="136">
        <v>133.00812483999999</v>
      </c>
      <c r="AO7" s="137">
        <v>136.08941214582899</v>
      </c>
      <c r="AP7" s="138">
        <v>134.573074107851</v>
      </c>
      <c r="AQ7" s="120"/>
      <c r="AR7" s="139">
        <v>127.33818418354301</v>
      </c>
      <c r="AS7" s="125"/>
      <c r="AT7" s="140">
        <v>11.220628205670099</v>
      </c>
      <c r="AU7" s="129">
        <v>16.606739080572101</v>
      </c>
      <c r="AV7" s="129">
        <v>17.776540307382799</v>
      </c>
      <c r="AW7" s="129">
        <v>16.520087672407801</v>
      </c>
      <c r="AX7" s="129">
        <v>13.1879818124641</v>
      </c>
      <c r="AY7" s="141">
        <v>15.3626125213582</v>
      </c>
      <c r="AZ7" s="129"/>
      <c r="BA7" s="142">
        <v>7.7345400812192198</v>
      </c>
      <c r="BB7" s="143">
        <v>7.4507748107408096</v>
      </c>
      <c r="BC7" s="144">
        <v>7.5828979257588403</v>
      </c>
      <c r="BD7" s="129"/>
      <c r="BE7" s="145">
        <v>12.252561345155</v>
      </c>
    </row>
    <row r="8" spans="1:57" x14ac:dyDescent="0.25">
      <c r="A8" s="21" t="s">
        <v>19</v>
      </c>
      <c r="B8" s="3" t="str">
        <f t="shared" ref="B8:B43" si="0">TRIM(A8)</f>
        <v>Norfolk/Virginia Beach, VA</v>
      </c>
      <c r="C8" s="3"/>
      <c r="D8" s="24" t="s">
        <v>16</v>
      </c>
      <c r="E8" s="27" t="s">
        <v>17</v>
      </c>
      <c r="F8" s="3"/>
      <c r="G8" s="134">
        <v>100.120867139811</v>
      </c>
      <c r="H8" s="120">
        <v>101.461522423248</v>
      </c>
      <c r="I8" s="120">
        <v>103.49448043085501</v>
      </c>
      <c r="J8" s="120">
        <v>105.21969818608601</v>
      </c>
      <c r="K8" s="120">
        <v>109.59691801264999</v>
      </c>
      <c r="L8" s="135">
        <v>104.229217408859</v>
      </c>
      <c r="M8" s="120"/>
      <c r="N8" s="136">
        <v>133.75110886932001</v>
      </c>
      <c r="O8" s="137">
        <v>143.91107765421901</v>
      </c>
      <c r="P8" s="138">
        <v>139.004358018201</v>
      </c>
      <c r="Q8" s="120"/>
      <c r="R8" s="139">
        <v>116.315563379306</v>
      </c>
      <c r="S8" s="125"/>
      <c r="T8" s="140">
        <v>4.2658282925281901</v>
      </c>
      <c r="U8" s="129">
        <v>5.7956481250236296</v>
      </c>
      <c r="V8" s="129">
        <v>6.5194250286377402</v>
      </c>
      <c r="W8" s="129">
        <v>7.0517726009710202</v>
      </c>
      <c r="X8" s="129">
        <v>8.5805223700351192</v>
      </c>
      <c r="Y8" s="141">
        <v>6.5893075959021399</v>
      </c>
      <c r="Z8" s="129"/>
      <c r="AA8" s="142">
        <v>1.86589439409105</v>
      </c>
      <c r="AB8" s="143">
        <v>6.0260592787630101</v>
      </c>
      <c r="AC8" s="144">
        <v>4.0925583595786401</v>
      </c>
      <c r="AD8" s="129"/>
      <c r="AE8" s="145">
        <v>5.3387940206765601</v>
      </c>
      <c r="AF8" s="30"/>
      <c r="AG8" s="134">
        <v>97.798040110708598</v>
      </c>
      <c r="AH8" s="120">
        <v>99.577743283730996</v>
      </c>
      <c r="AI8" s="120">
        <v>102.911908616812</v>
      </c>
      <c r="AJ8" s="120">
        <v>103.929906158747</v>
      </c>
      <c r="AK8" s="120">
        <v>107.690868619472</v>
      </c>
      <c r="AL8" s="135">
        <v>102.70894130082701</v>
      </c>
      <c r="AM8" s="120"/>
      <c r="AN8" s="136">
        <v>134.736533836744</v>
      </c>
      <c r="AO8" s="137">
        <v>141.121113544038</v>
      </c>
      <c r="AP8" s="138">
        <v>137.99327596834701</v>
      </c>
      <c r="AQ8" s="120"/>
      <c r="AR8" s="139">
        <v>115.172222844659</v>
      </c>
      <c r="AS8" s="125"/>
      <c r="AT8" s="140">
        <v>3.4274155204893302</v>
      </c>
      <c r="AU8" s="129">
        <v>5.4247177199627599</v>
      </c>
      <c r="AV8" s="129">
        <v>7.2345832900337097</v>
      </c>
      <c r="AW8" s="129">
        <v>6.8199144166155099</v>
      </c>
      <c r="AX8" s="129">
        <v>7.5469061163807698</v>
      </c>
      <c r="AY8" s="141">
        <v>6.2993411979980403</v>
      </c>
      <c r="AZ8" s="129"/>
      <c r="BA8" s="142">
        <v>5.1645326528145397</v>
      </c>
      <c r="BB8" s="143">
        <v>5.0419521394332198</v>
      </c>
      <c r="BC8" s="144">
        <v>5.0986538293572297</v>
      </c>
      <c r="BD8" s="129"/>
      <c r="BE8" s="145">
        <v>5.5827797663113401</v>
      </c>
    </row>
    <row r="9" spans="1:57" ht="16" x14ac:dyDescent="0.45">
      <c r="A9" s="21" t="s">
        <v>20</v>
      </c>
      <c r="B9" s="160" t="s">
        <v>72</v>
      </c>
      <c r="C9" s="3"/>
      <c r="D9" s="24" t="s">
        <v>16</v>
      </c>
      <c r="E9" s="27" t="s">
        <v>17</v>
      </c>
      <c r="F9" s="3"/>
      <c r="G9" s="134">
        <v>97.892894826504005</v>
      </c>
      <c r="H9" s="120">
        <v>104.16812766216</v>
      </c>
      <c r="I9" s="120">
        <v>108.50766884513899</v>
      </c>
      <c r="J9" s="120">
        <v>107.665807891264</v>
      </c>
      <c r="K9" s="120">
        <v>119.18321933062001</v>
      </c>
      <c r="L9" s="135">
        <v>108.47974139181299</v>
      </c>
      <c r="M9" s="120"/>
      <c r="N9" s="136">
        <v>140.690344167841</v>
      </c>
      <c r="O9" s="137">
        <v>142.79193153366501</v>
      </c>
      <c r="P9" s="138">
        <v>141.744245200698</v>
      </c>
      <c r="Q9" s="120"/>
      <c r="R9" s="139">
        <v>120.628716428678</v>
      </c>
      <c r="S9" s="125"/>
      <c r="T9" s="140">
        <v>7.9422281251507103</v>
      </c>
      <c r="U9" s="129">
        <v>7.9628333684931301</v>
      </c>
      <c r="V9" s="129">
        <v>7.9484808473328998</v>
      </c>
      <c r="W9" s="129">
        <v>8.0292893482588603</v>
      </c>
      <c r="X9" s="129">
        <v>4.4192216386885201</v>
      </c>
      <c r="Y9" s="141">
        <v>6.9527868709640597</v>
      </c>
      <c r="Z9" s="129"/>
      <c r="AA9" s="142">
        <v>3.64809499195544</v>
      </c>
      <c r="AB9" s="143">
        <v>4.0939997924328901</v>
      </c>
      <c r="AC9" s="144">
        <v>3.8698414446661098</v>
      </c>
      <c r="AD9" s="129"/>
      <c r="AE9" s="145">
        <v>5.2791697074843897</v>
      </c>
      <c r="AF9" s="30"/>
      <c r="AG9" s="134">
        <v>94.874346260325396</v>
      </c>
      <c r="AH9" s="120">
        <v>102.792834313155</v>
      </c>
      <c r="AI9" s="120">
        <v>108.119700656624</v>
      </c>
      <c r="AJ9" s="120">
        <v>106.57091574542601</v>
      </c>
      <c r="AK9" s="120">
        <v>113.24497703515399</v>
      </c>
      <c r="AL9" s="135">
        <v>105.85933235478301</v>
      </c>
      <c r="AM9" s="120"/>
      <c r="AN9" s="136">
        <v>133.350724354568</v>
      </c>
      <c r="AO9" s="137">
        <v>135.05364221336001</v>
      </c>
      <c r="AP9" s="138">
        <v>134.208343347794</v>
      </c>
      <c r="AQ9" s="120"/>
      <c r="AR9" s="139">
        <v>115.845250378749</v>
      </c>
      <c r="AS9" s="125"/>
      <c r="AT9" s="140">
        <v>3.1200201801232099</v>
      </c>
      <c r="AU9" s="129">
        <v>7.5991308170396401</v>
      </c>
      <c r="AV9" s="129">
        <v>9.0615006637858109</v>
      </c>
      <c r="AW9" s="129">
        <v>8.2111505274174306</v>
      </c>
      <c r="AX9" s="129">
        <v>5.3411542076433998</v>
      </c>
      <c r="AY9" s="141">
        <v>6.8659485365418602</v>
      </c>
      <c r="AZ9" s="129"/>
      <c r="BA9" s="142">
        <v>4.4595779475323196</v>
      </c>
      <c r="BB9" s="143">
        <v>3.8798591997076701</v>
      </c>
      <c r="BC9" s="144">
        <v>4.15887219437501</v>
      </c>
      <c r="BD9" s="129"/>
      <c r="BE9" s="145">
        <v>5.4076393910973204</v>
      </c>
    </row>
    <row r="10" spans="1:57" x14ac:dyDescent="0.25">
      <c r="A10" s="21" t="s">
        <v>21</v>
      </c>
      <c r="B10" s="3" t="str">
        <f t="shared" si="0"/>
        <v>Virginia Area</v>
      </c>
      <c r="C10" s="3"/>
      <c r="D10" s="24" t="s">
        <v>16</v>
      </c>
      <c r="E10" s="27" t="s">
        <v>17</v>
      </c>
      <c r="F10" s="3"/>
      <c r="G10" s="134">
        <v>100.639605098996</v>
      </c>
      <c r="H10" s="120">
        <v>102.12799183601</v>
      </c>
      <c r="I10" s="120">
        <v>104.94492694234</v>
      </c>
      <c r="J10" s="120">
        <v>105.103901681861</v>
      </c>
      <c r="K10" s="120">
        <v>111.09448663180299</v>
      </c>
      <c r="L10" s="135">
        <v>105.184229449436</v>
      </c>
      <c r="M10" s="120"/>
      <c r="N10" s="136">
        <v>138.794425702323</v>
      </c>
      <c r="O10" s="137">
        <v>140.87823571771401</v>
      </c>
      <c r="P10" s="138">
        <v>139.84208327047801</v>
      </c>
      <c r="Q10" s="120"/>
      <c r="R10" s="139">
        <v>117.668846291788</v>
      </c>
      <c r="S10" s="125"/>
      <c r="T10" s="140">
        <v>6.9877968739511997</v>
      </c>
      <c r="U10" s="129">
        <v>8.2738423523008606</v>
      </c>
      <c r="V10" s="129">
        <v>8.5273696936659995</v>
      </c>
      <c r="W10" s="129">
        <v>8.7597181827476298</v>
      </c>
      <c r="X10" s="129">
        <v>9.1957587585682603</v>
      </c>
      <c r="Y10" s="141">
        <v>8.5301319997356604</v>
      </c>
      <c r="Z10" s="129"/>
      <c r="AA10" s="142">
        <v>10.652405644720799</v>
      </c>
      <c r="AB10" s="143">
        <v>10.0166760502476</v>
      </c>
      <c r="AC10" s="144">
        <v>10.3307372580619</v>
      </c>
      <c r="AD10" s="129"/>
      <c r="AE10" s="145">
        <v>9.6160446083532403</v>
      </c>
      <c r="AF10" s="30"/>
      <c r="AG10" s="134">
        <v>97.567239246396497</v>
      </c>
      <c r="AH10" s="120">
        <v>101.167271732643</v>
      </c>
      <c r="AI10" s="120">
        <v>103.46866384389899</v>
      </c>
      <c r="AJ10" s="120">
        <v>104.042041296208</v>
      </c>
      <c r="AK10" s="120">
        <v>109.452207453947</v>
      </c>
      <c r="AL10" s="135">
        <v>103.544194081144</v>
      </c>
      <c r="AM10" s="120"/>
      <c r="AN10" s="136">
        <v>129.95200829138699</v>
      </c>
      <c r="AO10" s="137">
        <v>131.50392296620001</v>
      </c>
      <c r="AP10" s="138">
        <v>130.72562450832001</v>
      </c>
      <c r="AQ10" s="120"/>
      <c r="AR10" s="139">
        <v>112.685793446926</v>
      </c>
      <c r="AS10" s="125"/>
      <c r="AT10" s="140">
        <v>4.5927601733043701</v>
      </c>
      <c r="AU10" s="129">
        <v>7.2291447986032198</v>
      </c>
      <c r="AV10" s="129">
        <v>7.9437369673620104</v>
      </c>
      <c r="AW10" s="129">
        <v>8.37644099884022</v>
      </c>
      <c r="AX10" s="129">
        <v>9.5348068174335392</v>
      </c>
      <c r="AY10" s="141">
        <v>7.8063323419271899</v>
      </c>
      <c r="AZ10" s="129"/>
      <c r="BA10" s="142">
        <v>8.5826425385573604</v>
      </c>
      <c r="BB10" s="143">
        <v>8.8407127558189202</v>
      </c>
      <c r="BC10" s="144">
        <v>8.7118150487202204</v>
      </c>
      <c r="BD10" s="129"/>
      <c r="BE10" s="145">
        <v>8.0541867723029501</v>
      </c>
    </row>
    <row r="11" spans="1:57" x14ac:dyDescent="0.25">
      <c r="A11" s="34" t="s">
        <v>22</v>
      </c>
      <c r="B11" s="3" t="str">
        <f t="shared" si="0"/>
        <v>Washington, DC</v>
      </c>
      <c r="C11" s="3"/>
      <c r="D11" s="24" t="s">
        <v>16</v>
      </c>
      <c r="E11" s="27" t="s">
        <v>17</v>
      </c>
      <c r="F11" s="3"/>
      <c r="G11" s="134">
        <v>195.29596632493701</v>
      </c>
      <c r="H11" s="120">
        <v>228.68278879068299</v>
      </c>
      <c r="I11" s="120">
        <v>234.25872429399701</v>
      </c>
      <c r="J11" s="120">
        <v>223.43928841126899</v>
      </c>
      <c r="K11" s="120">
        <v>203.75562448795401</v>
      </c>
      <c r="L11" s="135">
        <v>218.37164772712001</v>
      </c>
      <c r="M11" s="120"/>
      <c r="N11" s="136">
        <v>187.76006400736699</v>
      </c>
      <c r="O11" s="137">
        <v>192.282469802685</v>
      </c>
      <c r="P11" s="138">
        <v>190.10206718174101</v>
      </c>
      <c r="Q11" s="120"/>
      <c r="R11" s="139">
        <v>210.08565437899901</v>
      </c>
      <c r="S11" s="125"/>
      <c r="T11" s="140">
        <v>28.594830119328002</v>
      </c>
      <c r="U11" s="129">
        <v>38.037696826954601</v>
      </c>
      <c r="V11" s="129">
        <v>38.056357802782699</v>
      </c>
      <c r="W11" s="129">
        <v>32.2778459233582</v>
      </c>
      <c r="X11" s="129">
        <v>25.986393290093201</v>
      </c>
      <c r="Y11" s="141">
        <v>33.250548644296998</v>
      </c>
      <c r="Z11" s="129"/>
      <c r="AA11" s="142">
        <v>1.70682142928823</v>
      </c>
      <c r="AB11" s="143">
        <v>0.60011170796901203</v>
      </c>
      <c r="AC11" s="144">
        <v>1.1025741885732501</v>
      </c>
      <c r="AD11" s="129"/>
      <c r="AE11" s="145">
        <v>21.886126797014199</v>
      </c>
      <c r="AF11" s="30"/>
      <c r="AG11" s="134">
        <v>181.42388096493201</v>
      </c>
      <c r="AH11" s="120">
        <v>210.00678305652301</v>
      </c>
      <c r="AI11" s="120">
        <v>217.96765309345199</v>
      </c>
      <c r="AJ11" s="120">
        <v>211.283450077601</v>
      </c>
      <c r="AK11" s="120">
        <v>191.47826404513799</v>
      </c>
      <c r="AL11" s="135">
        <v>203.850441602264</v>
      </c>
      <c r="AM11" s="120"/>
      <c r="AN11" s="136">
        <v>173.751555039343</v>
      </c>
      <c r="AO11" s="137">
        <v>178.361377161511</v>
      </c>
      <c r="AP11" s="138">
        <v>176.14387016515801</v>
      </c>
      <c r="AQ11" s="120"/>
      <c r="AR11" s="139">
        <v>195.676306375199</v>
      </c>
      <c r="AS11" s="125"/>
      <c r="AT11" s="140">
        <v>21.6355794822456</v>
      </c>
      <c r="AU11" s="129">
        <v>28.592227319613201</v>
      </c>
      <c r="AV11" s="129">
        <v>30.720869941684899</v>
      </c>
      <c r="AW11" s="129">
        <v>30.342051892414801</v>
      </c>
      <c r="AX11" s="129">
        <v>25.752257578896501</v>
      </c>
      <c r="AY11" s="141">
        <v>28.1522881632558</v>
      </c>
      <c r="AZ11" s="129"/>
      <c r="BA11" s="142">
        <v>10.368134254348799</v>
      </c>
      <c r="BB11" s="143">
        <v>10.157663593021701</v>
      </c>
      <c r="BC11" s="144">
        <v>10.251282976857199</v>
      </c>
      <c r="BD11" s="129"/>
      <c r="BE11" s="145">
        <v>22.8321725390892</v>
      </c>
    </row>
    <row r="12" spans="1:57" x14ac:dyDescent="0.25">
      <c r="A12" s="21" t="s">
        <v>23</v>
      </c>
      <c r="B12" s="3" t="str">
        <f t="shared" si="0"/>
        <v>Arlington, VA</v>
      </c>
      <c r="C12" s="3"/>
      <c r="D12" s="24" t="s">
        <v>16</v>
      </c>
      <c r="E12" s="27" t="s">
        <v>17</v>
      </c>
      <c r="F12" s="3"/>
      <c r="G12" s="134">
        <v>202.18893542285801</v>
      </c>
      <c r="H12" s="120">
        <v>242.66002491874301</v>
      </c>
      <c r="I12" s="120">
        <v>239.96944396828701</v>
      </c>
      <c r="J12" s="120">
        <v>234.624255903349</v>
      </c>
      <c r="K12" s="120">
        <v>215.17261756443099</v>
      </c>
      <c r="L12" s="135">
        <v>228.26070067964301</v>
      </c>
      <c r="M12" s="120"/>
      <c r="N12" s="136">
        <v>181.764560815008</v>
      </c>
      <c r="O12" s="137">
        <v>184.42482774200801</v>
      </c>
      <c r="P12" s="138">
        <v>183.15796651283799</v>
      </c>
      <c r="Q12" s="120"/>
      <c r="R12" s="139">
        <v>215.58905152925499</v>
      </c>
      <c r="S12" s="125"/>
      <c r="T12" s="140">
        <v>22.796698777521701</v>
      </c>
      <c r="U12" s="129">
        <v>31.780112156982899</v>
      </c>
      <c r="V12" s="129">
        <v>27.456751543830499</v>
      </c>
      <c r="W12" s="129">
        <v>28.3551043871404</v>
      </c>
      <c r="X12" s="129">
        <v>26.786218106284501</v>
      </c>
      <c r="Y12" s="141">
        <v>28.2062317670858</v>
      </c>
      <c r="Z12" s="129"/>
      <c r="AA12" s="142">
        <v>8.5341741516637803</v>
      </c>
      <c r="AB12" s="143">
        <v>5.7432088396079601</v>
      </c>
      <c r="AC12" s="144">
        <v>7.0614283644710802</v>
      </c>
      <c r="AD12" s="129"/>
      <c r="AE12" s="145">
        <v>22.760192689521599</v>
      </c>
      <c r="AF12" s="30"/>
      <c r="AG12" s="134">
        <v>194.99979487964401</v>
      </c>
      <c r="AH12" s="120">
        <v>228.42635985765901</v>
      </c>
      <c r="AI12" s="120">
        <v>234.46041386898301</v>
      </c>
      <c r="AJ12" s="120">
        <v>230.54577952941801</v>
      </c>
      <c r="AK12" s="120">
        <v>207.47183523354099</v>
      </c>
      <c r="AL12" s="135">
        <v>220.778222166246</v>
      </c>
      <c r="AM12" s="120"/>
      <c r="AN12" s="136">
        <v>169.160679918836</v>
      </c>
      <c r="AO12" s="137">
        <v>171.85614025679001</v>
      </c>
      <c r="AP12" s="138">
        <v>170.56655390285599</v>
      </c>
      <c r="AQ12" s="120"/>
      <c r="AR12" s="139">
        <v>206.88023536269901</v>
      </c>
      <c r="AS12" s="125"/>
      <c r="AT12" s="140">
        <v>23.3523167904948</v>
      </c>
      <c r="AU12" s="129">
        <v>26.619827011504899</v>
      </c>
      <c r="AV12" s="129">
        <v>26.586224483109699</v>
      </c>
      <c r="AW12" s="129">
        <v>27.992188001007701</v>
      </c>
      <c r="AX12" s="129">
        <v>26.096533823563199</v>
      </c>
      <c r="AY12" s="141">
        <v>26.750056087333999</v>
      </c>
      <c r="AZ12" s="129"/>
      <c r="BA12" s="142">
        <v>13.6411576141045</v>
      </c>
      <c r="BB12" s="143">
        <v>13.2351968656602</v>
      </c>
      <c r="BC12" s="144">
        <v>13.435097702627001</v>
      </c>
      <c r="BD12" s="129"/>
      <c r="BE12" s="145">
        <v>24.418544552000199</v>
      </c>
    </row>
    <row r="13" spans="1:57" x14ac:dyDescent="0.25">
      <c r="A13" s="21" t="s">
        <v>24</v>
      </c>
      <c r="B13" s="3" t="str">
        <f t="shared" si="0"/>
        <v>Suburban Virginia Area</v>
      </c>
      <c r="C13" s="3"/>
      <c r="D13" s="24" t="s">
        <v>16</v>
      </c>
      <c r="E13" s="27" t="s">
        <v>17</v>
      </c>
      <c r="F13" s="3"/>
      <c r="G13" s="134">
        <v>108.889716144293</v>
      </c>
      <c r="H13" s="120">
        <v>115.919724832214</v>
      </c>
      <c r="I13" s="120">
        <v>115.444230450972</v>
      </c>
      <c r="J13" s="120">
        <v>121.630072815533</v>
      </c>
      <c r="K13" s="120">
        <v>121.384535825545</v>
      </c>
      <c r="L13" s="135">
        <v>117.18820316328799</v>
      </c>
      <c r="M13" s="120"/>
      <c r="N13" s="136">
        <v>135.97033651040601</v>
      </c>
      <c r="O13" s="137">
        <v>137.79744373918001</v>
      </c>
      <c r="P13" s="138">
        <v>136.889014506769</v>
      </c>
      <c r="Q13" s="120"/>
      <c r="R13" s="139">
        <v>123.401605307305</v>
      </c>
      <c r="S13" s="125"/>
      <c r="T13" s="140">
        <v>9.2645048128776697</v>
      </c>
      <c r="U13" s="129">
        <v>5.6397346544110798</v>
      </c>
      <c r="V13" s="129">
        <v>2.3131782041925901</v>
      </c>
      <c r="W13" s="129">
        <v>9.7159064152295294</v>
      </c>
      <c r="X13" s="129">
        <v>12.1294536265926</v>
      </c>
      <c r="Y13" s="141">
        <v>7.8902621314382602</v>
      </c>
      <c r="Z13" s="129"/>
      <c r="AA13" s="142">
        <v>1.2958440174203101</v>
      </c>
      <c r="AB13" s="143">
        <v>-1.0599822199574499E-2</v>
      </c>
      <c r="AC13" s="144">
        <v>0.57159492992831196</v>
      </c>
      <c r="AD13" s="129"/>
      <c r="AE13" s="145">
        <v>4.9384510028959498</v>
      </c>
      <c r="AF13" s="30"/>
      <c r="AG13" s="134">
        <v>108.326601085481</v>
      </c>
      <c r="AH13" s="120">
        <v>115.204682443715</v>
      </c>
      <c r="AI13" s="120">
        <v>114.08436213544699</v>
      </c>
      <c r="AJ13" s="120">
        <v>114.959456018518</v>
      </c>
      <c r="AK13" s="120">
        <v>113.823219950545</v>
      </c>
      <c r="AL13" s="135">
        <v>113.542669300832</v>
      </c>
      <c r="AM13" s="120"/>
      <c r="AN13" s="136">
        <v>128.58048909377101</v>
      </c>
      <c r="AO13" s="137">
        <v>133.66131574895999</v>
      </c>
      <c r="AP13" s="138">
        <v>131.23669483568</v>
      </c>
      <c r="AQ13" s="120"/>
      <c r="AR13" s="139">
        <v>118.991381375675</v>
      </c>
      <c r="AS13" s="125"/>
      <c r="AT13" s="140">
        <v>6.2616588482475501</v>
      </c>
      <c r="AU13" s="129">
        <v>8.9254821710581709</v>
      </c>
      <c r="AV13" s="129">
        <v>6.2644757852905997</v>
      </c>
      <c r="AW13" s="129">
        <v>8.6105362417028797</v>
      </c>
      <c r="AX13" s="129">
        <v>6.9925670971501299</v>
      </c>
      <c r="AY13" s="141">
        <v>7.5142776043408901</v>
      </c>
      <c r="AZ13" s="129"/>
      <c r="BA13" s="142">
        <v>1.14709740585653</v>
      </c>
      <c r="BB13" s="143">
        <v>1.4406544598918101</v>
      </c>
      <c r="BC13" s="144">
        <v>1.30374821464935</v>
      </c>
      <c r="BD13" s="129"/>
      <c r="BE13" s="145">
        <v>4.9297419240809104</v>
      </c>
    </row>
    <row r="14" spans="1:57" x14ac:dyDescent="0.25">
      <c r="A14" s="21" t="s">
        <v>25</v>
      </c>
      <c r="B14" s="3" t="str">
        <f t="shared" si="0"/>
        <v>Alexandria, VA</v>
      </c>
      <c r="C14" s="3"/>
      <c r="D14" s="24" t="s">
        <v>16</v>
      </c>
      <c r="E14" s="27" t="s">
        <v>17</v>
      </c>
      <c r="F14" s="3"/>
      <c r="G14" s="134">
        <v>163.86007190795701</v>
      </c>
      <c r="H14" s="120">
        <v>184.235933232169</v>
      </c>
      <c r="I14" s="120">
        <v>185.62679117373301</v>
      </c>
      <c r="J14" s="120">
        <v>181.76551908908201</v>
      </c>
      <c r="K14" s="120">
        <v>168.12582187595399</v>
      </c>
      <c r="L14" s="135">
        <v>177.359783967352</v>
      </c>
      <c r="M14" s="120"/>
      <c r="N14" s="136">
        <v>160.20034328358199</v>
      </c>
      <c r="O14" s="137">
        <v>161.82181830887399</v>
      </c>
      <c r="P14" s="138">
        <v>161.03770552147199</v>
      </c>
      <c r="Q14" s="120"/>
      <c r="R14" s="139">
        <v>172.734816753926</v>
      </c>
      <c r="S14" s="125"/>
      <c r="T14" s="140">
        <v>25.025861414084002</v>
      </c>
      <c r="U14" s="129">
        <v>28.205207978624198</v>
      </c>
      <c r="V14" s="129">
        <v>23.792167031463102</v>
      </c>
      <c r="W14" s="129">
        <v>22.595103913938701</v>
      </c>
      <c r="X14" s="129">
        <v>18.5486439254144</v>
      </c>
      <c r="Y14" s="141">
        <v>23.637171190113499</v>
      </c>
      <c r="Z14" s="129"/>
      <c r="AA14" s="142">
        <v>11.9985749816052</v>
      </c>
      <c r="AB14" s="143">
        <v>6.9873704224371904</v>
      </c>
      <c r="AC14" s="144">
        <v>9.2398999243088298</v>
      </c>
      <c r="AD14" s="129"/>
      <c r="AE14" s="145">
        <v>19.288507225229601</v>
      </c>
      <c r="AF14" s="30"/>
      <c r="AG14" s="134">
        <v>149.915026944934</v>
      </c>
      <c r="AH14" s="120">
        <v>171.33354411251801</v>
      </c>
      <c r="AI14" s="120">
        <v>176.21129984022701</v>
      </c>
      <c r="AJ14" s="120">
        <v>171.704734852537</v>
      </c>
      <c r="AK14" s="120">
        <v>157.842545740704</v>
      </c>
      <c r="AL14" s="135">
        <v>166.38776771327099</v>
      </c>
      <c r="AM14" s="120"/>
      <c r="AN14" s="136">
        <v>149.259752267284</v>
      </c>
      <c r="AO14" s="137">
        <v>151.19526245748901</v>
      </c>
      <c r="AP14" s="138">
        <v>150.25663785389199</v>
      </c>
      <c r="AQ14" s="120"/>
      <c r="AR14" s="139">
        <v>161.69031901976501</v>
      </c>
      <c r="AS14" s="125"/>
      <c r="AT14" s="140">
        <v>19.917325847873499</v>
      </c>
      <c r="AU14" s="129">
        <v>24.5957174318822</v>
      </c>
      <c r="AV14" s="129">
        <v>24.736609837614498</v>
      </c>
      <c r="AW14" s="129">
        <v>23.0476070389334</v>
      </c>
      <c r="AX14" s="129">
        <v>19.601371523868099</v>
      </c>
      <c r="AY14" s="141">
        <v>22.825778464069501</v>
      </c>
      <c r="AZ14" s="129"/>
      <c r="BA14" s="142">
        <v>15.1774012301338</v>
      </c>
      <c r="BB14" s="143">
        <v>11.8501639505048</v>
      </c>
      <c r="BC14" s="144">
        <v>13.356641105357401</v>
      </c>
      <c r="BD14" s="129"/>
      <c r="BE14" s="145">
        <v>20.230288127258799</v>
      </c>
    </row>
    <row r="15" spans="1:57" x14ac:dyDescent="0.25">
      <c r="A15" s="21" t="s">
        <v>26</v>
      </c>
      <c r="B15" s="3" t="str">
        <f t="shared" si="0"/>
        <v>Fairfax/Tysons Corner, VA</v>
      </c>
      <c r="C15" s="3"/>
      <c r="D15" s="24" t="s">
        <v>16</v>
      </c>
      <c r="E15" s="27" t="s">
        <v>17</v>
      </c>
      <c r="F15" s="3"/>
      <c r="G15" s="134">
        <v>147.74085231895799</v>
      </c>
      <c r="H15" s="120">
        <v>179.95786962962899</v>
      </c>
      <c r="I15" s="120">
        <v>190.97849847863401</v>
      </c>
      <c r="J15" s="120">
        <v>186.32484873262399</v>
      </c>
      <c r="K15" s="120">
        <v>159.66545438441</v>
      </c>
      <c r="L15" s="135">
        <v>175.42015220386401</v>
      </c>
      <c r="M15" s="120"/>
      <c r="N15" s="136">
        <v>132.61490848026801</v>
      </c>
      <c r="O15" s="137">
        <v>139.852151574506</v>
      </c>
      <c r="P15" s="138">
        <v>136.42951953621301</v>
      </c>
      <c r="Q15" s="120"/>
      <c r="R15" s="139">
        <v>164.22722934240201</v>
      </c>
      <c r="S15" s="125"/>
      <c r="T15" s="140">
        <v>20.5370634566432</v>
      </c>
      <c r="U15" s="129">
        <v>28.3889352094948</v>
      </c>
      <c r="V15" s="129">
        <v>31.649996841977199</v>
      </c>
      <c r="W15" s="129">
        <v>25.490657699216499</v>
      </c>
      <c r="X15" s="129">
        <v>20.409706745837099</v>
      </c>
      <c r="Y15" s="141">
        <v>26.8039423141227</v>
      </c>
      <c r="Z15" s="129"/>
      <c r="AA15" s="142">
        <v>9.0262865934811103</v>
      </c>
      <c r="AB15" s="143">
        <v>10.869234733250099</v>
      </c>
      <c r="AC15" s="144">
        <v>9.9486518414572398</v>
      </c>
      <c r="AD15" s="129"/>
      <c r="AE15" s="145">
        <v>22.984446447559101</v>
      </c>
      <c r="AF15" s="30"/>
      <c r="AG15" s="134">
        <v>145.853085897196</v>
      </c>
      <c r="AH15" s="120">
        <v>173.94418777259901</v>
      </c>
      <c r="AI15" s="120">
        <v>186.055855139264</v>
      </c>
      <c r="AJ15" s="120">
        <v>181.88273102922901</v>
      </c>
      <c r="AK15" s="120">
        <v>158.90193552824601</v>
      </c>
      <c r="AL15" s="135">
        <v>171.57811746489</v>
      </c>
      <c r="AM15" s="120"/>
      <c r="AN15" s="136">
        <v>132.29549021324999</v>
      </c>
      <c r="AO15" s="137">
        <v>135.671889393577</v>
      </c>
      <c r="AP15" s="138">
        <v>134.06331886930201</v>
      </c>
      <c r="AQ15" s="120"/>
      <c r="AR15" s="139">
        <v>160.61346819878</v>
      </c>
      <c r="AS15" s="125"/>
      <c r="AT15" s="140">
        <v>19.8664570144966</v>
      </c>
      <c r="AU15" s="129">
        <v>26.1272678859916</v>
      </c>
      <c r="AV15" s="129">
        <v>29.126177538383999</v>
      </c>
      <c r="AW15" s="129">
        <v>26.786884134451501</v>
      </c>
      <c r="AX15" s="129">
        <v>21.809696761749599</v>
      </c>
      <c r="AY15" s="141">
        <v>25.913161319127202</v>
      </c>
      <c r="AZ15" s="129"/>
      <c r="BA15" s="142">
        <v>11.598326053621999</v>
      </c>
      <c r="BB15" s="143">
        <v>12.141806295275099</v>
      </c>
      <c r="BC15" s="144">
        <v>11.870562156414399</v>
      </c>
      <c r="BD15" s="129"/>
      <c r="BE15" s="145">
        <v>22.731804180144401</v>
      </c>
    </row>
    <row r="16" spans="1:57" x14ac:dyDescent="0.25">
      <c r="A16" s="21" t="s">
        <v>27</v>
      </c>
      <c r="B16" s="3" t="str">
        <f t="shared" si="0"/>
        <v>I-95 Fredericksburg, VA</v>
      </c>
      <c r="C16" s="3"/>
      <c r="D16" s="24" t="s">
        <v>16</v>
      </c>
      <c r="E16" s="27" t="s">
        <v>17</v>
      </c>
      <c r="F16" s="3"/>
      <c r="G16" s="134">
        <v>91.916512535963804</v>
      </c>
      <c r="H16" s="120">
        <v>94.607828813871905</v>
      </c>
      <c r="I16" s="120">
        <v>98.189146216768904</v>
      </c>
      <c r="J16" s="120">
        <v>98.3881692406692</v>
      </c>
      <c r="K16" s="120">
        <v>99.312806876606601</v>
      </c>
      <c r="L16" s="135">
        <v>96.730633677216204</v>
      </c>
      <c r="M16" s="120"/>
      <c r="N16" s="136">
        <v>114.20450556822701</v>
      </c>
      <c r="O16" s="137">
        <v>117.212228113104</v>
      </c>
      <c r="P16" s="138">
        <v>115.698516442703</v>
      </c>
      <c r="Q16" s="120"/>
      <c r="R16" s="139">
        <v>103.20228089576899</v>
      </c>
      <c r="S16" s="125"/>
      <c r="T16" s="140">
        <v>6.76296060400316</v>
      </c>
      <c r="U16" s="129">
        <v>7.8516338845973497</v>
      </c>
      <c r="V16" s="129">
        <v>10.2196246200365</v>
      </c>
      <c r="W16" s="129">
        <v>9.9623753091092606</v>
      </c>
      <c r="X16" s="129">
        <v>8.8032573002336392</v>
      </c>
      <c r="Y16" s="141">
        <v>8.8772759524643803</v>
      </c>
      <c r="Z16" s="129"/>
      <c r="AA16" s="142">
        <v>6.75795167044339</v>
      </c>
      <c r="AB16" s="143">
        <v>6.7820810334832897</v>
      </c>
      <c r="AC16" s="144">
        <v>6.7451302110430902</v>
      </c>
      <c r="AD16" s="129"/>
      <c r="AE16" s="145">
        <v>7.7939406011238201</v>
      </c>
      <c r="AF16" s="30"/>
      <c r="AG16" s="134">
        <v>89.705132892167398</v>
      </c>
      <c r="AH16" s="120">
        <v>93.394013415843901</v>
      </c>
      <c r="AI16" s="120">
        <v>96.286308120280793</v>
      </c>
      <c r="AJ16" s="120">
        <v>96.969393837628999</v>
      </c>
      <c r="AK16" s="120">
        <v>97.059668337832605</v>
      </c>
      <c r="AL16" s="135">
        <v>94.931442907934297</v>
      </c>
      <c r="AM16" s="120"/>
      <c r="AN16" s="136">
        <v>111.40987526754699</v>
      </c>
      <c r="AO16" s="137">
        <v>113.71171566869801</v>
      </c>
      <c r="AP16" s="138">
        <v>112.577372335782</v>
      </c>
      <c r="AQ16" s="120"/>
      <c r="AR16" s="139">
        <v>100.833634328675</v>
      </c>
      <c r="AS16" s="125"/>
      <c r="AT16" s="140">
        <v>4.3490844135885203</v>
      </c>
      <c r="AU16" s="129">
        <v>6.4397959298130099</v>
      </c>
      <c r="AV16" s="129">
        <v>8.5844927943245803</v>
      </c>
      <c r="AW16" s="129">
        <v>8.3498149690582508</v>
      </c>
      <c r="AX16" s="129">
        <v>6.8408767512708604</v>
      </c>
      <c r="AY16" s="141">
        <v>7.08555830382209</v>
      </c>
      <c r="AZ16" s="129"/>
      <c r="BA16" s="142">
        <v>5.9623705363351904</v>
      </c>
      <c r="BB16" s="143">
        <v>6.1002441859729002</v>
      </c>
      <c r="BC16" s="144">
        <v>6.0315606177391601</v>
      </c>
      <c r="BD16" s="129"/>
      <c r="BE16" s="145">
        <v>6.4371728615494703</v>
      </c>
    </row>
    <row r="17" spans="1:57" x14ac:dyDescent="0.25">
      <c r="A17" s="21" t="s">
        <v>28</v>
      </c>
      <c r="B17" s="3" t="str">
        <f t="shared" si="0"/>
        <v>Dulles Airport Area, VA</v>
      </c>
      <c r="C17" s="3"/>
      <c r="D17" s="24" t="s">
        <v>16</v>
      </c>
      <c r="E17" s="27" t="s">
        <v>17</v>
      </c>
      <c r="F17" s="3"/>
      <c r="G17" s="134">
        <v>117.737356241234</v>
      </c>
      <c r="H17" s="120">
        <v>134.86163851576001</v>
      </c>
      <c r="I17" s="120">
        <v>146.19512675731701</v>
      </c>
      <c r="J17" s="120">
        <v>140.38572322670299</v>
      </c>
      <c r="K17" s="120">
        <v>127.848230919287</v>
      </c>
      <c r="L17" s="135">
        <v>134.624436756086</v>
      </c>
      <c r="M17" s="120"/>
      <c r="N17" s="136">
        <v>115.621761349842</v>
      </c>
      <c r="O17" s="137">
        <v>113.88574968160199</v>
      </c>
      <c r="P17" s="138">
        <v>114.733232</v>
      </c>
      <c r="Q17" s="120"/>
      <c r="R17" s="139">
        <v>128.58796442829899</v>
      </c>
      <c r="S17" s="125"/>
      <c r="T17" s="140">
        <v>15.4498642460797</v>
      </c>
      <c r="U17" s="129">
        <v>20.810724975697699</v>
      </c>
      <c r="V17" s="129">
        <v>24.296570457756498</v>
      </c>
      <c r="W17" s="129">
        <v>22.3151314725425</v>
      </c>
      <c r="X17" s="129">
        <v>20.042581348797</v>
      </c>
      <c r="Y17" s="141">
        <v>21.4100132022457</v>
      </c>
      <c r="Z17" s="129"/>
      <c r="AA17" s="142">
        <v>16.182723950330701</v>
      </c>
      <c r="AB17" s="143">
        <v>12.2577132425324</v>
      </c>
      <c r="AC17" s="144">
        <v>14.127273335980099</v>
      </c>
      <c r="AD17" s="129"/>
      <c r="AE17" s="145">
        <v>19.485578305138102</v>
      </c>
      <c r="AF17" s="30"/>
      <c r="AG17" s="134">
        <v>116.269397313379</v>
      </c>
      <c r="AH17" s="120">
        <v>134.851282414281</v>
      </c>
      <c r="AI17" s="120">
        <v>142.53472987401199</v>
      </c>
      <c r="AJ17" s="120">
        <v>139.122271158486</v>
      </c>
      <c r="AK17" s="120">
        <v>128.00082189531699</v>
      </c>
      <c r="AL17" s="135">
        <v>133.293809789221</v>
      </c>
      <c r="AM17" s="120"/>
      <c r="AN17" s="136">
        <v>114.47407715231699</v>
      </c>
      <c r="AO17" s="137">
        <v>112.748433535224</v>
      </c>
      <c r="AP17" s="138">
        <v>113.594859347084</v>
      </c>
      <c r="AQ17" s="120"/>
      <c r="AR17" s="139">
        <v>127.482038420439</v>
      </c>
      <c r="AS17" s="125"/>
      <c r="AT17" s="140">
        <v>15.7115093147923</v>
      </c>
      <c r="AU17" s="129">
        <v>20.918576265847001</v>
      </c>
      <c r="AV17" s="129">
        <v>23.046066420830002</v>
      </c>
      <c r="AW17" s="129">
        <v>21.870706071677098</v>
      </c>
      <c r="AX17" s="129">
        <v>21.826627114780599</v>
      </c>
      <c r="AY17" s="141">
        <v>21.2491428704645</v>
      </c>
      <c r="AZ17" s="129"/>
      <c r="BA17" s="142">
        <v>16.512055711574298</v>
      </c>
      <c r="BB17" s="143">
        <v>15.031791052269201</v>
      </c>
      <c r="BC17" s="144">
        <v>15.761282003012401</v>
      </c>
      <c r="BD17" s="129"/>
      <c r="BE17" s="145">
        <v>19.888514722156899</v>
      </c>
    </row>
    <row r="18" spans="1:57" x14ac:dyDescent="0.25">
      <c r="A18" s="21" t="s">
        <v>29</v>
      </c>
      <c r="B18" s="3" t="str">
        <f t="shared" si="0"/>
        <v>Williamsburg, VA</v>
      </c>
      <c r="C18" s="3"/>
      <c r="D18" s="24" t="s">
        <v>16</v>
      </c>
      <c r="E18" s="27" t="s">
        <v>17</v>
      </c>
      <c r="F18" s="3"/>
      <c r="G18" s="134">
        <v>121.966570972886</v>
      </c>
      <c r="H18" s="120">
        <v>116.805426317129</v>
      </c>
      <c r="I18" s="120">
        <v>112.854799693799</v>
      </c>
      <c r="J18" s="120">
        <v>113.768225345402</v>
      </c>
      <c r="K18" s="120">
        <v>132.117840014986</v>
      </c>
      <c r="L18" s="135">
        <v>120.253890097417</v>
      </c>
      <c r="M18" s="120"/>
      <c r="N18" s="136">
        <v>166.94086478503399</v>
      </c>
      <c r="O18" s="137">
        <v>189.60893052428401</v>
      </c>
      <c r="P18" s="138">
        <v>178.38904808317</v>
      </c>
      <c r="Q18" s="120"/>
      <c r="R18" s="139">
        <v>141.646683005559</v>
      </c>
      <c r="S18" s="125"/>
      <c r="T18" s="140">
        <v>-1.0350764748750501</v>
      </c>
      <c r="U18" s="129">
        <v>4.6900496739196198</v>
      </c>
      <c r="V18" s="129">
        <v>-0.28306529982163298</v>
      </c>
      <c r="W18" s="129">
        <v>-0.16944472587317599</v>
      </c>
      <c r="X18" s="129">
        <v>5.8378507101299597</v>
      </c>
      <c r="Y18" s="141">
        <v>2.0437960739687102</v>
      </c>
      <c r="Z18" s="129"/>
      <c r="AA18" s="142">
        <v>2.3248574396394401</v>
      </c>
      <c r="AB18" s="143">
        <v>9.5342059704107704</v>
      </c>
      <c r="AC18" s="144">
        <v>6.1483650183213197</v>
      </c>
      <c r="AD18" s="129"/>
      <c r="AE18" s="145">
        <v>2.8821528318416698</v>
      </c>
      <c r="AF18" s="30"/>
      <c r="AG18" s="134">
        <v>120.36492929629</v>
      </c>
      <c r="AH18" s="120">
        <v>113.77868106964701</v>
      </c>
      <c r="AI18" s="120">
        <v>113.09665483520401</v>
      </c>
      <c r="AJ18" s="120">
        <v>112.695331639659</v>
      </c>
      <c r="AK18" s="120">
        <v>125.30332368722399</v>
      </c>
      <c r="AL18" s="135">
        <v>117.269991454939</v>
      </c>
      <c r="AM18" s="120"/>
      <c r="AN18" s="136">
        <v>158.385344386546</v>
      </c>
      <c r="AO18" s="137">
        <v>172.620282907839</v>
      </c>
      <c r="AP18" s="138">
        <v>165.66459677792599</v>
      </c>
      <c r="AQ18" s="120"/>
      <c r="AR18" s="139">
        <v>135.703959071752</v>
      </c>
      <c r="AS18" s="125"/>
      <c r="AT18" s="140">
        <v>-1.37116271822798</v>
      </c>
      <c r="AU18" s="129">
        <v>0.28901254859463099</v>
      </c>
      <c r="AV18" s="129">
        <v>-0.720230033019157</v>
      </c>
      <c r="AW18" s="129">
        <v>-1.7801696537574101</v>
      </c>
      <c r="AX18" s="129">
        <v>1.6454330145614</v>
      </c>
      <c r="AY18" s="141">
        <v>-0.33136589828435198</v>
      </c>
      <c r="AZ18" s="129"/>
      <c r="BA18" s="142">
        <v>2.1129025465551501</v>
      </c>
      <c r="BB18" s="143">
        <v>3.77254645215762</v>
      </c>
      <c r="BC18" s="144">
        <v>3.0404761446964499</v>
      </c>
      <c r="BD18" s="129"/>
      <c r="BE18" s="145">
        <v>0.58198581958251105</v>
      </c>
    </row>
    <row r="19" spans="1:57" x14ac:dyDescent="0.25">
      <c r="A19" s="21" t="s">
        <v>30</v>
      </c>
      <c r="B19" s="3" t="str">
        <f t="shared" si="0"/>
        <v>Virginia Beach, VA</v>
      </c>
      <c r="C19" s="3"/>
      <c r="D19" s="24" t="s">
        <v>16</v>
      </c>
      <c r="E19" s="27" t="s">
        <v>17</v>
      </c>
      <c r="F19" s="3"/>
      <c r="G19" s="134">
        <v>112.302856722539</v>
      </c>
      <c r="H19" s="120">
        <v>111.99667652955399</v>
      </c>
      <c r="I19" s="120">
        <v>115.319589671874</v>
      </c>
      <c r="J19" s="120">
        <v>113.129854251515</v>
      </c>
      <c r="K19" s="120">
        <v>115.64956844879499</v>
      </c>
      <c r="L19" s="135">
        <v>113.76324397252699</v>
      </c>
      <c r="M19" s="120"/>
      <c r="N19" s="136">
        <v>152.690295739432</v>
      </c>
      <c r="O19" s="137">
        <v>162.98173255906201</v>
      </c>
      <c r="P19" s="138">
        <v>158.14893494971801</v>
      </c>
      <c r="Q19" s="120"/>
      <c r="R19" s="139">
        <v>130.915776159442</v>
      </c>
      <c r="S19" s="125"/>
      <c r="T19" s="140">
        <v>5.3052398439508597</v>
      </c>
      <c r="U19" s="129">
        <v>5.6151530220830397</v>
      </c>
      <c r="V19" s="129">
        <v>8.0290503830260995</v>
      </c>
      <c r="W19" s="129">
        <v>3.6023692869725199</v>
      </c>
      <c r="X19" s="129">
        <v>4.11684946748165</v>
      </c>
      <c r="Y19" s="141">
        <v>5.2857491879659699</v>
      </c>
      <c r="Z19" s="129"/>
      <c r="AA19" s="142">
        <v>-2.54803677689423</v>
      </c>
      <c r="AB19" s="143">
        <v>0.90652805227891597</v>
      </c>
      <c r="AC19" s="144">
        <v>-0.63918565402643002</v>
      </c>
      <c r="AD19" s="129"/>
      <c r="AE19" s="145">
        <v>2.5184697273088301</v>
      </c>
      <c r="AF19" s="30"/>
      <c r="AG19" s="134">
        <v>110.466354670337</v>
      </c>
      <c r="AH19" s="120">
        <v>109.919415478283</v>
      </c>
      <c r="AI19" s="120">
        <v>113.751501875277</v>
      </c>
      <c r="AJ19" s="120">
        <v>113.559985834557</v>
      </c>
      <c r="AK19" s="120">
        <v>117.238428612454</v>
      </c>
      <c r="AL19" s="135">
        <v>113.290469417263</v>
      </c>
      <c r="AM19" s="120"/>
      <c r="AN19" s="136">
        <v>156.684712494395</v>
      </c>
      <c r="AO19" s="137">
        <v>164.95666773099299</v>
      </c>
      <c r="AP19" s="138">
        <v>160.96645653850001</v>
      </c>
      <c r="AQ19" s="120"/>
      <c r="AR19" s="139">
        <v>132.12815869306201</v>
      </c>
      <c r="AS19" s="125"/>
      <c r="AT19" s="140">
        <v>2.5141388310833901</v>
      </c>
      <c r="AU19" s="129">
        <v>5.5820510248823698</v>
      </c>
      <c r="AV19" s="129">
        <v>8.4626018098804305</v>
      </c>
      <c r="AW19" s="129">
        <v>5.2024336965979003</v>
      </c>
      <c r="AX19" s="129">
        <v>4.9442852627892098</v>
      </c>
      <c r="AY19" s="141">
        <v>5.4555012637817502</v>
      </c>
      <c r="AZ19" s="129"/>
      <c r="BA19" s="142">
        <v>2.5948399801395401</v>
      </c>
      <c r="BB19" s="143">
        <v>2.4189943707683899</v>
      </c>
      <c r="BC19" s="144">
        <v>2.50145146639621</v>
      </c>
      <c r="BD19" s="129"/>
      <c r="BE19" s="145">
        <v>4.0351076874970797</v>
      </c>
    </row>
    <row r="20" spans="1:57" x14ac:dyDescent="0.25">
      <c r="A20" s="34" t="s">
        <v>31</v>
      </c>
      <c r="B20" s="3" t="str">
        <f t="shared" si="0"/>
        <v>Norfolk/Portsmouth, VA</v>
      </c>
      <c r="C20" s="3"/>
      <c r="D20" s="24" t="s">
        <v>16</v>
      </c>
      <c r="E20" s="27" t="s">
        <v>17</v>
      </c>
      <c r="F20" s="3"/>
      <c r="G20" s="134">
        <v>95.380969255206395</v>
      </c>
      <c r="H20" s="120">
        <v>100.558128182904</v>
      </c>
      <c r="I20" s="120">
        <v>107.574344810543</v>
      </c>
      <c r="J20" s="120">
        <v>120.281016278517</v>
      </c>
      <c r="K20" s="120">
        <v>116.85308324681399</v>
      </c>
      <c r="L20" s="135">
        <v>109.477934521267</v>
      </c>
      <c r="M20" s="120"/>
      <c r="N20" s="136">
        <v>114.289540808738</v>
      </c>
      <c r="O20" s="137">
        <v>115.411280565693</v>
      </c>
      <c r="P20" s="138">
        <v>114.855640393691</v>
      </c>
      <c r="Q20" s="120"/>
      <c r="R20" s="139">
        <v>111.211114417155</v>
      </c>
      <c r="S20" s="125"/>
      <c r="T20" s="140">
        <v>0.62648846234705102</v>
      </c>
      <c r="U20" s="129">
        <v>2.0839946917368501</v>
      </c>
      <c r="V20" s="129">
        <v>6.7139129593087397</v>
      </c>
      <c r="W20" s="129">
        <v>18.295306546440901</v>
      </c>
      <c r="X20" s="129">
        <v>21.4574141025887</v>
      </c>
      <c r="Y20" s="141">
        <v>11.1369490895204</v>
      </c>
      <c r="Z20" s="129"/>
      <c r="AA20" s="142">
        <v>1.8912724634942799</v>
      </c>
      <c r="AB20" s="143">
        <v>-0.30899490193631501</v>
      </c>
      <c r="AC20" s="144">
        <v>0.76338562172640601</v>
      </c>
      <c r="AD20" s="129"/>
      <c r="AE20" s="145">
        <v>7.5064308204051899</v>
      </c>
      <c r="AF20" s="30"/>
      <c r="AG20" s="134">
        <v>94.843735064292702</v>
      </c>
      <c r="AH20" s="120">
        <v>101.99958335834199</v>
      </c>
      <c r="AI20" s="120">
        <v>109.779870166527</v>
      </c>
      <c r="AJ20" s="120">
        <v>114.958229110464</v>
      </c>
      <c r="AK20" s="120">
        <v>114.108022463981</v>
      </c>
      <c r="AL20" s="135">
        <v>108.06702920385599</v>
      </c>
      <c r="AM20" s="120"/>
      <c r="AN20" s="136">
        <v>124.79839244868</v>
      </c>
      <c r="AO20" s="137">
        <v>122.73684458265301</v>
      </c>
      <c r="AP20" s="138">
        <v>123.766602231048</v>
      </c>
      <c r="AQ20" s="120"/>
      <c r="AR20" s="139">
        <v>113.08733441939199</v>
      </c>
      <c r="AS20" s="125"/>
      <c r="AT20" s="140">
        <v>4.3756962314229204</v>
      </c>
      <c r="AU20" s="129">
        <v>5.0366019356045602</v>
      </c>
      <c r="AV20" s="129">
        <v>9.9181989510935793</v>
      </c>
      <c r="AW20" s="129">
        <v>14.9834498496847</v>
      </c>
      <c r="AX20" s="129">
        <v>18.596404246785902</v>
      </c>
      <c r="AY20" s="141">
        <v>11.3809410309283</v>
      </c>
      <c r="AZ20" s="129"/>
      <c r="BA20" s="142">
        <v>13.1580918694593</v>
      </c>
      <c r="BB20" s="143">
        <v>7.2436332033524904</v>
      </c>
      <c r="BC20" s="144">
        <v>10.1088654532827</v>
      </c>
      <c r="BD20" s="129"/>
      <c r="BE20" s="145">
        <v>10.8681139003845</v>
      </c>
    </row>
    <row r="21" spans="1:57" x14ac:dyDescent="0.25">
      <c r="A21" s="35" t="s">
        <v>32</v>
      </c>
      <c r="B21" s="3" t="str">
        <f t="shared" si="0"/>
        <v>Newport News/Hampton, VA</v>
      </c>
      <c r="C21" s="3"/>
      <c r="D21" s="24" t="s">
        <v>16</v>
      </c>
      <c r="E21" s="27" t="s">
        <v>17</v>
      </c>
      <c r="F21" s="3"/>
      <c r="G21" s="134">
        <v>77.064654885371098</v>
      </c>
      <c r="H21" s="120">
        <v>82.458237044100102</v>
      </c>
      <c r="I21" s="120">
        <v>84.967897526422306</v>
      </c>
      <c r="J21" s="120">
        <v>83.535718257918504</v>
      </c>
      <c r="K21" s="120">
        <v>82.684960513643603</v>
      </c>
      <c r="L21" s="135">
        <v>82.323062915540305</v>
      </c>
      <c r="M21" s="120"/>
      <c r="N21" s="136">
        <v>103.976410147564</v>
      </c>
      <c r="O21" s="137">
        <v>111.768404517416</v>
      </c>
      <c r="P21" s="138">
        <v>108.082870895879</v>
      </c>
      <c r="Q21" s="120"/>
      <c r="R21" s="139">
        <v>90.863664946427406</v>
      </c>
      <c r="S21" s="125"/>
      <c r="T21" s="140">
        <v>3.5642497044449701</v>
      </c>
      <c r="U21" s="129">
        <v>3.0885764873147901</v>
      </c>
      <c r="V21" s="129">
        <v>1.5915123592236999</v>
      </c>
      <c r="W21" s="129">
        <v>0.18124144516433599</v>
      </c>
      <c r="X21" s="129">
        <v>-2.7736724293242401</v>
      </c>
      <c r="Y21" s="141">
        <v>0.80089231107255898</v>
      </c>
      <c r="Z21" s="129"/>
      <c r="AA21" s="142">
        <v>1.5584630506194399</v>
      </c>
      <c r="AB21" s="143">
        <v>7.0978683067033899</v>
      </c>
      <c r="AC21" s="144">
        <v>4.5487459936211403</v>
      </c>
      <c r="AD21" s="129"/>
      <c r="AE21" s="145">
        <v>2.0408280887480301</v>
      </c>
      <c r="AF21" s="30"/>
      <c r="AG21" s="134">
        <v>75.373745667515394</v>
      </c>
      <c r="AH21" s="120">
        <v>80.555583234976794</v>
      </c>
      <c r="AI21" s="120">
        <v>82.738282811938106</v>
      </c>
      <c r="AJ21" s="120">
        <v>82.396157698408004</v>
      </c>
      <c r="AK21" s="120">
        <v>84.691539109837393</v>
      </c>
      <c r="AL21" s="135">
        <v>81.392888715119895</v>
      </c>
      <c r="AM21" s="120"/>
      <c r="AN21" s="136">
        <v>105.25788542849899</v>
      </c>
      <c r="AO21" s="137">
        <v>107.83106741933901</v>
      </c>
      <c r="AP21" s="138">
        <v>106.56528125309001</v>
      </c>
      <c r="AQ21" s="120"/>
      <c r="AR21" s="139">
        <v>89.823779724234996</v>
      </c>
      <c r="AS21" s="125"/>
      <c r="AT21" s="140">
        <v>4.3540753504319696</v>
      </c>
      <c r="AU21" s="129">
        <v>5.0503674960559302</v>
      </c>
      <c r="AV21" s="129">
        <v>4.9266538702945599</v>
      </c>
      <c r="AW21" s="129">
        <v>3.1207926701820901</v>
      </c>
      <c r="AX21" s="129">
        <v>1.48665058429502</v>
      </c>
      <c r="AY21" s="141">
        <v>3.65634909351304</v>
      </c>
      <c r="AZ21" s="129"/>
      <c r="BA21" s="142">
        <v>3.0538523566058502</v>
      </c>
      <c r="BB21" s="143">
        <v>4.0521483261571696</v>
      </c>
      <c r="BC21" s="144">
        <v>3.56559171098599</v>
      </c>
      <c r="BD21" s="129"/>
      <c r="BE21" s="145">
        <v>3.34310089741945</v>
      </c>
    </row>
    <row r="22" spans="1:57" x14ac:dyDescent="0.25">
      <c r="A22" s="36" t="s">
        <v>33</v>
      </c>
      <c r="B22" s="3" t="str">
        <f t="shared" si="0"/>
        <v>Chesapeake/Suffolk, VA</v>
      </c>
      <c r="C22" s="3"/>
      <c r="D22" s="25" t="s">
        <v>16</v>
      </c>
      <c r="E22" s="28" t="s">
        <v>17</v>
      </c>
      <c r="F22" s="3"/>
      <c r="G22" s="146">
        <v>84.495780095068298</v>
      </c>
      <c r="H22" s="147">
        <v>92.022674479038898</v>
      </c>
      <c r="I22" s="147">
        <v>93.045880517361894</v>
      </c>
      <c r="J22" s="147">
        <v>92.199418580675996</v>
      </c>
      <c r="K22" s="147">
        <v>90.810038645621106</v>
      </c>
      <c r="L22" s="148">
        <v>90.763739097554804</v>
      </c>
      <c r="M22" s="120"/>
      <c r="N22" s="149">
        <v>99.794622728374094</v>
      </c>
      <c r="O22" s="150">
        <v>102.51495169954801</v>
      </c>
      <c r="P22" s="151">
        <v>101.1678437485</v>
      </c>
      <c r="Q22" s="120"/>
      <c r="R22" s="152">
        <v>93.841867826333896</v>
      </c>
      <c r="S22" s="125"/>
      <c r="T22" s="153">
        <v>4.2984941426219097</v>
      </c>
      <c r="U22" s="154">
        <v>8.3520491301426407</v>
      </c>
      <c r="V22" s="154">
        <v>9.7130561190371001</v>
      </c>
      <c r="W22" s="154">
        <v>9.1288136536299103</v>
      </c>
      <c r="X22" s="154">
        <v>9.3212650939709398</v>
      </c>
      <c r="Y22" s="155">
        <v>8.3706365602303805</v>
      </c>
      <c r="Z22" s="129"/>
      <c r="AA22" s="156">
        <v>1.2432724300067599</v>
      </c>
      <c r="AB22" s="157">
        <v>3.0256277531453599</v>
      </c>
      <c r="AC22" s="158">
        <v>2.14833445966861</v>
      </c>
      <c r="AD22" s="129"/>
      <c r="AE22" s="159">
        <v>5.9946925395628003</v>
      </c>
      <c r="AF22" s="31"/>
      <c r="AG22" s="146">
        <v>84.177446352471094</v>
      </c>
      <c r="AH22" s="147">
        <v>90.553887811111693</v>
      </c>
      <c r="AI22" s="147">
        <v>92.609143610982301</v>
      </c>
      <c r="AJ22" s="147">
        <v>92.595036313730006</v>
      </c>
      <c r="AK22" s="147">
        <v>90.832321600289205</v>
      </c>
      <c r="AL22" s="148">
        <v>90.416363003966197</v>
      </c>
      <c r="AM22" s="120"/>
      <c r="AN22" s="149">
        <v>102.494834285876</v>
      </c>
      <c r="AO22" s="150">
        <v>104.54839846978599</v>
      </c>
      <c r="AP22" s="151">
        <v>103.529387370227</v>
      </c>
      <c r="AQ22" s="120"/>
      <c r="AR22" s="152">
        <v>94.417841635186605</v>
      </c>
      <c r="AS22" s="125"/>
      <c r="AT22" s="153">
        <v>5.7837160890591397</v>
      </c>
      <c r="AU22" s="154">
        <v>8.7924554872132301</v>
      </c>
      <c r="AV22" s="154">
        <v>8.7746870365247602</v>
      </c>
      <c r="AW22" s="154">
        <v>9.1637029829335699</v>
      </c>
      <c r="AX22" s="154">
        <v>9.4032561550339793</v>
      </c>
      <c r="AY22" s="155">
        <v>8.5439834979579299</v>
      </c>
      <c r="AZ22" s="129"/>
      <c r="BA22" s="156">
        <v>5.6853703112242</v>
      </c>
      <c r="BB22" s="157">
        <v>5.1959315353467002</v>
      </c>
      <c r="BC22" s="158">
        <v>5.4253746465608499</v>
      </c>
      <c r="BD22" s="129"/>
      <c r="BE22" s="159">
        <v>7.2815692201564701</v>
      </c>
    </row>
    <row r="23" spans="1:57" ht="13" x14ac:dyDescent="0.3">
      <c r="A23" s="19" t="s">
        <v>43</v>
      </c>
      <c r="B23" s="3" t="str">
        <f t="shared" si="0"/>
        <v>Richmond CBD/Airport, VA</v>
      </c>
      <c r="C23" s="9"/>
      <c r="D23" s="23" t="s">
        <v>16</v>
      </c>
      <c r="E23" s="26" t="s">
        <v>17</v>
      </c>
      <c r="F23" s="3"/>
      <c r="G23" s="117">
        <v>93.394188730482</v>
      </c>
      <c r="H23" s="118">
        <v>101.775018518518</v>
      </c>
      <c r="I23" s="118">
        <v>103.647621274108</v>
      </c>
      <c r="J23" s="118">
        <v>104.829983305509</v>
      </c>
      <c r="K23" s="118">
        <v>115.610580743759</v>
      </c>
      <c r="L23" s="119">
        <v>104.52000233535701</v>
      </c>
      <c r="M23" s="120"/>
      <c r="N23" s="121">
        <v>133.79103822762801</v>
      </c>
      <c r="O23" s="122">
        <v>134.82907585004301</v>
      </c>
      <c r="P23" s="123">
        <v>134.309153611836</v>
      </c>
      <c r="Q23" s="120"/>
      <c r="R23" s="124">
        <v>114.923569148936</v>
      </c>
      <c r="S23" s="125"/>
      <c r="T23" s="126">
        <v>7.0605555316309401</v>
      </c>
      <c r="U23" s="127">
        <v>6.0179386735212201</v>
      </c>
      <c r="V23" s="127">
        <v>5.6645645933479702</v>
      </c>
      <c r="W23" s="127">
        <v>7.1249950321123103</v>
      </c>
      <c r="X23" s="127">
        <v>2.7221945032159698</v>
      </c>
      <c r="Y23" s="128">
        <v>5.2002482592440202</v>
      </c>
      <c r="Z23" s="129"/>
      <c r="AA23" s="130">
        <v>6.8995258095110499</v>
      </c>
      <c r="AB23" s="131">
        <v>7.9993653777314702</v>
      </c>
      <c r="AC23" s="132">
        <v>7.4497880624841404</v>
      </c>
      <c r="AD23" s="129"/>
      <c r="AE23" s="133">
        <v>5.8190495731991003</v>
      </c>
      <c r="AF23" s="29"/>
      <c r="AG23" s="117">
        <v>91.035545657015504</v>
      </c>
      <c r="AH23" s="118">
        <v>98.212909489508206</v>
      </c>
      <c r="AI23" s="118">
        <v>100.942256123764</v>
      </c>
      <c r="AJ23" s="118">
        <v>101.047083975886</v>
      </c>
      <c r="AK23" s="118">
        <v>106.350780018699</v>
      </c>
      <c r="AL23" s="119">
        <v>100.056395205992</v>
      </c>
      <c r="AM23" s="120"/>
      <c r="AN23" s="121">
        <v>121.764595092731</v>
      </c>
      <c r="AO23" s="122">
        <v>123.775847486606</v>
      </c>
      <c r="AP23" s="123">
        <v>122.775521943394</v>
      </c>
      <c r="AQ23" s="120"/>
      <c r="AR23" s="124">
        <v>107.857840012591</v>
      </c>
      <c r="AS23" s="125"/>
      <c r="AT23" s="126">
        <v>5.1184081542896704</v>
      </c>
      <c r="AU23" s="127">
        <v>6.5725240074391804</v>
      </c>
      <c r="AV23" s="127">
        <v>6.4335920239789699</v>
      </c>
      <c r="AW23" s="127">
        <v>7.3928890594653396</v>
      </c>
      <c r="AX23" s="127">
        <v>3.1360092288580699</v>
      </c>
      <c r="AY23" s="128">
        <v>5.6190072630571803</v>
      </c>
      <c r="AZ23" s="129"/>
      <c r="BA23" s="130">
        <v>5.2927849610628597</v>
      </c>
      <c r="BB23" s="131">
        <v>6.00155275110827</v>
      </c>
      <c r="BC23" s="132">
        <v>5.6478565463625099</v>
      </c>
      <c r="BD23" s="129"/>
      <c r="BE23" s="133">
        <v>5.5279131366861201</v>
      </c>
    </row>
    <row r="24" spans="1:57" x14ac:dyDescent="0.25">
      <c r="A24" s="20" t="s">
        <v>44</v>
      </c>
      <c r="B24" s="3" t="str">
        <f t="shared" si="0"/>
        <v>Richmond North/Glen Allen, VA</v>
      </c>
      <c r="C24" s="10"/>
      <c r="D24" s="24" t="s">
        <v>16</v>
      </c>
      <c r="E24" s="27" t="s">
        <v>17</v>
      </c>
      <c r="F24" s="3"/>
      <c r="G24" s="134">
        <v>92.765147988869202</v>
      </c>
      <c r="H24" s="120">
        <v>101.54637366968799</v>
      </c>
      <c r="I24" s="120">
        <v>105.87591513722801</v>
      </c>
      <c r="J24" s="120">
        <v>106.06572547739501</v>
      </c>
      <c r="K24" s="120">
        <v>119.20061867426899</v>
      </c>
      <c r="L24" s="135">
        <v>106.61736978796</v>
      </c>
      <c r="M24" s="120"/>
      <c r="N24" s="136">
        <v>145.324522619345</v>
      </c>
      <c r="O24" s="137">
        <v>147.51014236197</v>
      </c>
      <c r="P24" s="138">
        <v>146.42249751243699</v>
      </c>
      <c r="Q24" s="120"/>
      <c r="R24" s="139">
        <v>121.102443876165</v>
      </c>
      <c r="S24" s="125"/>
      <c r="T24" s="140">
        <v>9.2223052216186794</v>
      </c>
      <c r="U24" s="129">
        <v>9.7343925539647902</v>
      </c>
      <c r="V24" s="129">
        <v>10.3771253748156</v>
      </c>
      <c r="W24" s="129">
        <v>10.6160506963244</v>
      </c>
      <c r="X24" s="129">
        <v>6.0439572871673199</v>
      </c>
      <c r="Y24" s="141">
        <v>9.0450467871348099</v>
      </c>
      <c r="Z24" s="129"/>
      <c r="AA24" s="142">
        <v>8.2884312220107894</v>
      </c>
      <c r="AB24" s="143">
        <v>8.6427126082051</v>
      </c>
      <c r="AC24" s="144">
        <v>8.4655428800841594</v>
      </c>
      <c r="AD24" s="129"/>
      <c r="AE24" s="145">
        <v>8.4449094962020705</v>
      </c>
      <c r="AF24" s="30"/>
      <c r="AG24" s="134">
        <v>90.940343058474397</v>
      </c>
      <c r="AH24" s="120">
        <v>100.364744720408</v>
      </c>
      <c r="AI24" s="120">
        <v>105.234428111497</v>
      </c>
      <c r="AJ24" s="120">
        <v>104.25391567269899</v>
      </c>
      <c r="AK24" s="120">
        <v>111.982084922148</v>
      </c>
      <c r="AL24" s="135">
        <v>103.532815266342</v>
      </c>
      <c r="AM24" s="120"/>
      <c r="AN24" s="136">
        <v>136.334452691385</v>
      </c>
      <c r="AO24" s="137">
        <v>137.31108965651001</v>
      </c>
      <c r="AP24" s="138">
        <v>136.82650316945501</v>
      </c>
      <c r="AQ24" s="120"/>
      <c r="AR24" s="139">
        <v>115.46129429829099</v>
      </c>
      <c r="AS24" s="125"/>
      <c r="AT24" s="140">
        <v>6.0503234781917996</v>
      </c>
      <c r="AU24" s="129">
        <v>10.3508587106872</v>
      </c>
      <c r="AV24" s="129">
        <v>11.698286224709101</v>
      </c>
      <c r="AW24" s="129">
        <v>9.4869699301577004</v>
      </c>
      <c r="AX24" s="129">
        <v>7.1960752425921903</v>
      </c>
      <c r="AY24" s="141">
        <v>9.1456553885341201</v>
      </c>
      <c r="AZ24" s="129"/>
      <c r="BA24" s="142">
        <v>7.3540242938856499</v>
      </c>
      <c r="BB24" s="143">
        <v>6.3261356040026602</v>
      </c>
      <c r="BC24" s="144">
        <v>6.8322466353340596</v>
      </c>
      <c r="BD24" s="129"/>
      <c r="BE24" s="145">
        <v>7.71479022201975</v>
      </c>
    </row>
    <row r="25" spans="1:57" x14ac:dyDescent="0.25">
      <c r="A25" s="21" t="s">
        <v>45</v>
      </c>
      <c r="B25" s="3" t="str">
        <f t="shared" si="0"/>
        <v>Richmond West/Midlothian, VA</v>
      </c>
      <c r="C25" s="3"/>
      <c r="D25" s="24" t="s">
        <v>16</v>
      </c>
      <c r="E25" s="27" t="s">
        <v>17</v>
      </c>
      <c r="F25" s="3"/>
      <c r="G25" s="134">
        <v>86.424358803061907</v>
      </c>
      <c r="H25" s="120">
        <v>88.555859889773402</v>
      </c>
      <c r="I25" s="120">
        <v>90.772634698395095</v>
      </c>
      <c r="J25" s="120">
        <v>89.907793726338497</v>
      </c>
      <c r="K25" s="120">
        <v>109.188262001696</v>
      </c>
      <c r="L25" s="135">
        <v>94.290522468075693</v>
      </c>
      <c r="M25" s="120"/>
      <c r="N25" s="136">
        <v>130.20665184913901</v>
      </c>
      <c r="O25" s="137">
        <v>130.59751734397599</v>
      </c>
      <c r="P25" s="138">
        <v>130.40297503189299</v>
      </c>
      <c r="Q25" s="120"/>
      <c r="R25" s="139">
        <v>107.88938508681601</v>
      </c>
      <c r="S25" s="125"/>
      <c r="T25" s="140">
        <v>1.7253391984170401</v>
      </c>
      <c r="U25" s="129">
        <v>4.8755385323941001</v>
      </c>
      <c r="V25" s="129">
        <v>5.60451896437299</v>
      </c>
      <c r="W25" s="129">
        <v>2.3036910342693702</v>
      </c>
      <c r="X25" s="129">
        <v>1.32013302794625</v>
      </c>
      <c r="Y25" s="141">
        <v>2.7808232850927399</v>
      </c>
      <c r="Z25" s="129"/>
      <c r="AA25" s="142">
        <v>2.4234902060774801</v>
      </c>
      <c r="AB25" s="143">
        <v>3.9714303964746098</v>
      </c>
      <c r="AC25" s="144">
        <v>3.19579282015573</v>
      </c>
      <c r="AD25" s="129"/>
      <c r="AE25" s="145">
        <v>2.89118112867195</v>
      </c>
      <c r="AF25" s="30"/>
      <c r="AG25" s="134">
        <v>85.978801080432106</v>
      </c>
      <c r="AH25" s="120">
        <v>88.941958702779701</v>
      </c>
      <c r="AI25" s="120">
        <v>90.242788319281999</v>
      </c>
      <c r="AJ25" s="120">
        <v>90.815591588419394</v>
      </c>
      <c r="AK25" s="120">
        <v>102.92045184544401</v>
      </c>
      <c r="AL25" s="135">
        <v>92.441019445508701</v>
      </c>
      <c r="AM25" s="120"/>
      <c r="AN25" s="136">
        <v>123.29654210375401</v>
      </c>
      <c r="AO25" s="137">
        <v>126.03238468392399</v>
      </c>
      <c r="AP25" s="138">
        <v>124.677087969141</v>
      </c>
      <c r="AQ25" s="120"/>
      <c r="AR25" s="139">
        <v>104.252209412662</v>
      </c>
      <c r="AS25" s="125"/>
      <c r="AT25" s="140">
        <v>4.1123016891500601</v>
      </c>
      <c r="AU25" s="129">
        <v>4.5539073589814496</v>
      </c>
      <c r="AV25" s="129">
        <v>4.9934354159803203</v>
      </c>
      <c r="AW25" s="129">
        <v>5.8322129179517601</v>
      </c>
      <c r="AX25" s="129">
        <v>3.3976092200127299</v>
      </c>
      <c r="AY25" s="141">
        <v>4.4329026354753402</v>
      </c>
      <c r="AZ25" s="129"/>
      <c r="BA25" s="142">
        <v>4.2221095065491001</v>
      </c>
      <c r="BB25" s="143">
        <v>4.8606613916691304</v>
      </c>
      <c r="BC25" s="144">
        <v>4.5436349491166403</v>
      </c>
      <c r="BD25" s="129"/>
      <c r="BE25" s="145">
        <v>4.2260673878460597</v>
      </c>
    </row>
    <row r="26" spans="1:57" x14ac:dyDescent="0.25">
      <c r="A26" s="21" t="s">
        <v>46</v>
      </c>
      <c r="B26" s="3" t="str">
        <f t="shared" si="0"/>
        <v>Petersburg/Chester, VA</v>
      </c>
      <c r="C26" s="3"/>
      <c r="D26" s="24" t="s">
        <v>16</v>
      </c>
      <c r="E26" s="27" t="s">
        <v>17</v>
      </c>
      <c r="F26" s="3"/>
      <c r="G26" s="134">
        <v>83.9577060191518</v>
      </c>
      <c r="H26" s="120">
        <v>87.590912530120406</v>
      </c>
      <c r="I26" s="120">
        <v>90.020789147512303</v>
      </c>
      <c r="J26" s="120">
        <v>89.348622441499799</v>
      </c>
      <c r="K26" s="120">
        <v>98.055410659643798</v>
      </c>
      <c r="L26" s="135">
        <v>90.244676177751899</v>
      </c>
      <c r="M26" s="120"/>
      <c r="N26" s="136">
        <v>106.772190706239</v>
      </c>
      <c r="O26" s="137">
        <v>107.77941649417799</v>
      </c>
      <c r="P26" s="138">
        <v>107.277000864491</v>
      </c>
      <c r="Q26" s="120"/>
      <c r="R26" s="139">
        <v>96.199458475952994</v>
      </c>
      <c r="S26" s="125"/>
      <c r="T26" s="140">
        <v>3.41396799469742</v>
      </c>
      <c r="U26" s="129">
        <v>3.6286150020208399</v>
      </c>
      <c r="V26" s="129">
        <v>4.6782953209015403</v>
      </c>
      <c r="W26" s="129">
        <v>4.4804725986078697</v>
      </c>
      <c r="X26" s="129">
        <v>4.5582261506034101</v>
      </c>
      <c r="Y26" s="141">
        <v>4.2409642144641699</v>
      </c>
      <c r="Z26" s="129"/>
      <c r="AA26" s="142">
        <v>3.4311677857891301</v>
      </c>
      <c r="AB26" s="143">
        <v>3.4624119742046702</v>
      </c>
      <c r="AC26" s="144">
        <v>3.44366589488319</v>
      </c>
      <c r="AD26" s="129"/>
      <c r="AE26" s="145">
        <v>3.8823771773848699</v>
      </c>
      <c r="AF26" s="30"/>
      <c r="AG26" s="134">
        <v>86.361008268957903</v>
      </c>
      <c r="AH26" s="120">
        <v>89.112536344683804</v>
      </c>
      <c r="AI26" s="120">
        <v>90.666792698844304</v>
      </c>
      <c r="AJ26" s="120">
        <v>90.021307204726995</v>
      </c>
      <c r="AK26" s="120">
        <v>93.089420272840499</v>
      </c>
      <c r="AL26" s="135">
        <v>89.976300483830599</v>
      </c>
      <c r="AM26" s="120"/>
      <c r="AN26" s="136">
        <v>102.049240085051</v>
      </c>
      <c r="AO26" s="137">
        <v>103.152112705341</v>
      </c>
      <c r="AP26" s="138">
        <v>102.604567836071</v>
      </c>
      <c r="AQ26" s="120"/>
      <c r="AR26" s="139">
        <v>94.076082384368306</v>
      </c>
      <c r="AS26" s="125"/>
      <c r="AT26" s="140">
        <v>4.62581562928594</v>
      </c>
      <c r="AU26" s="129">
        <v>4.3082662621820598</v>
      </c>
      <c r="AV26" s="129">
        <v>4.5765133338164103</v>
      </c>
      <c r="AW26" s="129">
        <v>4.7205222025187803</v>
      </c>
      <c r="AX26" s="129">
        <v>3.55704323684082</v>
      </c>
      <c r="AY26" s="141">
        <v>4.3271195503409903</v>
      </c>
      <c r="AZ26" s="129"/>
      <c r="BA26" s="142">
        <v>4.1769174202337798</v>
      </c>
      <c r="BB26" s="143">
        <v>3.9438169444989302</v>
      </c>
      <c r="BC26" s="144">
        <v>4.0494724648628004</v>
      </c>
      <c r="BD26" s="129"/>
      <c r="BE26" s="145">
        <v>4.1154127652255603</v>
      </c>
    </row>
    <row r="27" spans="1:57" x14ac:dyDescent="0.25">
      <c r="A27" s="77" t="s">
        <v>99</v>
      </c>
      <c r="B27" s="37" t="s">
        <v>71</v>
      </c>
      <c r="C27" s="3"/>
      <c r="D27" s="24" t="s">
        <v>16</v>
      </c>
      <c r="E27" s="27" t="s">
        <v>17</v>
      </c>
      <c r="F27" s="3"/>
      <c r="G27" s="134">
        <v>97.814384858044093</v>
      </c>
      <c r="H27" s="120">
        <v>100.327578265204</v>
      </c>
      <c r="I27" s="120">
        <v>100.99106128266</v>
      </c>
      <c r="J27" s="120">
        <v>100.86004132602601</v>
      </c>
      <c r="K27" s="120">
        <v>103.324951727871</v>
      </c>
      <c r="L27" s="135">
        <v>100.844657947686</v>
      </c>
      <c r="M27" s="120"/>
      <c r="N27" s="136">
        <v>123.796717919241</v>
      </c>
      <c r="O27" s="137">
        <v>129.68226903023901</v>
      </c>
      <c r="P27" s="138">
        <v>126.788049323393</v>
      </c>
      <c r="Q27" s="120"/>
      <c r="R27" s="139">
        <v>110.139641378786</v>
      </c>
      <c r="S27" s="125"/>
      <c r="T27" s="140">
        <v>7.0645938456700401</v>
      </c>
      <c r="U27" s="129">
        <v>7.8641046578882401</v>
      </c>
      <c r="V27" s="129">
        <v>7.0478290240895802</v>
      </c>
      <c r="W27" s="129">
        <v>6.4997923410502496</v>
      </c>
      <c r="X27" s="129">
        <v>5.91014467762081</v>
      </c>
      <c r="Y27" s="141">
        <v>6.86249480931364</v>
      </c>
      <c r="Z27" s="129"/>
      <c r="AA27" s="142">
        <v>4.7672469430897797</v>
      </c>
      <c r="AB27" s="143">
        <v>7.20614421457846</v>
      </c>
      <c r="AC27" s="144">
        <v>6.0309339499368901</v>
      </c>
      <c r="AD27" s="129"/>
      <c r="AE27" s="145">
        <v>6.65906673685845</v>
      </c>
      <c r="AF27" s="30"/>
      <c r="AG27" s="134">
        <v>95.195073484285601</v>
      </c>
      <c r="AH27" s="120">
        <v>98.803802890998796</v>
      </c>
      <c r="AI27" s="120">
        <v>100.00649227822301</v>
      </c>
      <c r="AJ27" s="120">
        <v>100.16806704922899</v>
      </c>
      <c r="AK27" s="120">
        <v>102.17016033069601</v>
      </c>
      <c r="AL27" s="135">
        <v>99.502996026020696</v>
      </c>
      <c r="AM27" s="120"/>
      <c r="AN27" s="136">
        <v>118.667516584523</v>
      </c>
      <c r="AO27" s="137">
        <v>121.103905871732</v>
      </c>
      <c r="AP27" s="138">
        <v>119.893951708682</v>
      </c>
      <c r="AQ27" s="120"/>
      <c r="AR27" s="139">
        <v>106.21045973692399</v>
      </c>
      <c r="AS27" s="125"/>
      <c r="AT27" s="140">
        <v>4.8373749920998002</v>
      </c>
      <c r="AU27" s="129">
        <v>7.3680315654481703</v>
      </c>
      <c r="AV27" s="129">
        <v>7.3256098362836699</v>
      </c>
      <c r="AW27" s="129">
        <v>7.8256574212476897</v>
      </c>
      <c r="AX27" s="129">
        <v>6.5018487831468201</v>
      </c>
      <c r="AY27" s="141">
        <v>6.9003248758818501</v>
      </c>
      <c r="AZ27" s="129"/>
      <c r="BA27" s="142">
        <v>5.5231152024346297</v>
      </c>
      <c r="BB27" s="143">
        <v>6.4367509610143596</v>
      </c>
      <c r="BC27" s="144">
        <v>5.9856853334627296</v>
      </c>
      <c r="BD27" s="129"/>
      <c r="BE27" s="145">
        <v>6.3455162320204703</v>
      </c>
    </row>
    <row r="28" spans="1:57" x14ac:dyDescent="0.25">
      <c r="A28" s="21" t="s">
        <v>48</v>
      </c>
      <c r="B28" s="3" t="str">
        <f t="shared" si="0"/>
        <v>Roanoke, VA</v>
      </c>
      <c r="C28" s="3"/>
      <c r="D28" s="24" t="s">
        <v>16</v>
      </c>
      <c r="E28" s="27" t="s">
        <v>17</v>
      </c>
      <c r="F28" s="3"/>
      <c r="G28" s="134">
        <v>100.26770397703901</v>
      </c>
      <c r="H28" s="120">
        <v>98.476612561750102</v>
      </c>
      <c r="I28" s="120">
        <v>99.746598506978202</v>
      </c>
      <c r="J28" s="120">
        <v>105.069766218585</v>
      </c>
      <c r="K28" s="120">
        <v>100.625439512619</v>
      </c>
      <c r="L28" s="135">
        <v>100.989262957367</v>
      </c>
      <c r="M28" s="120"/>
      <c r="N28" s="136">
        <v>111.642017760236</v>
      </c>
      <c r="O28" s="137">
        <v>114.656470035252</v>
      </c>
      <c r="P28" s="138">
        <v>113.1857046576</v>
      </c>
      <c r="Q28" s="120"/>
      <c r="R28" s="139">
        <v>105.295749192588</v>
      </c>
      <c r="S28" s="125"/>
      <c r="T28" s="140">
        <v>20.837756221593999</v>
      </c>
      <c r="U28" s="129">
        <v>15.9801612833754</v>
      </c>
      <c r="V28" s="129">
        <v>6.0366739389607202</v>
      </c>
      <c r="W28" s="129">
        <v>15.745275049489001</v>
      </c>
      <c r="X28" s="129">
        <v>12.209251561906299</v>
      </c>
      <c r="Y28" s="141">
        <v>13.5119878211044</v>
      </c>
      <c r="Z28" s="129"/>
      <c r="AA28" s="142">
        <v>11.876099221416499</v>
      </c>
      <c r="AB28" s="143">
        <v>13.579761051029299</v>
      </c>
      <c r="AC28" s="144">
        <v>12.776001743408401</v>
      </c>
      <c r="AD28" s="129"/>
      <c r="AE28" s="145">
        <v>13.5108415301007</v>
      </c>
      <c r="AF28" s="30"/>
      <c r="AG28" s="134">
        <v>93.8122066726377</v>
      </c>
      <c r="AH28" s="120">
        <v>100.19596985860601</v>
      </c>
      <c r="AI28" s="120">
        <v>104.50755974549899</v>
      </c>
      <c r="AJ28" s="120">
        <v>105.966104285505</v>
      </c>
      <c r="AK28" s="120">
        <v>104.141122885969</v>
      </c>
      <c r="AL28" s="135">
        <v>102.35374447464</v>
      </c>
      <c r="AM28" s="120"/>
      <c r="AN28" s="136">
        <v>120.137222256645</v>
      </c>
      <c r="AO28" s="137">
        <v>122.569004953288</v>
      </c>
      <c r="AP28" s="138">
        <v>121.345914048865</v>
      </c>
      <c r="AQ28" s="120"/>
      <c r="AR28" s="139">
        <v>108.894699044756</v>
      </c>
      <c r="AS28" s="125"/>
      <c r="AT28" s="140">
        <v>12.719850441637</v>
      </c>
      <c r="AU28" s="129">
        <v>14.075582600528399</v>
      </c>
      <c r="AV28" s="129">
        <v>13.988366582805099</v>
      </c>
      <c r="AW28" s="129">
        <v>17.875728516803601</v>
      </c>
      <c r="AX28" s="129">
        <v>17.739062073360898</v>
      </c>
      <c r="AY28" s="141">
        <v>15.6369923224904</v>
      </c>
      <c r="AZ28" s="129"/>
      <c r="BA28" s="142">
        <v>15.9183608795254</v>
      </c>
      <c r="BB28" s="143">
        <v>13.8932981669114</v>
      </c>
      <c r="BC28" s="144">
        <v>14.8612965568277</v>
      </c>
      <c r="BD28" s="129"/>
      <c r="BE28" s="145">
        <v>15.406037931086299</v>
      </c>
    </row>
    <row r="29" spans="1:57" x14ac:dyDescent="0.25">
      <c r="A29" s="21" t="s">
        <v>49</v>
      </c>
      <c r="B29" s="3" t="str">
        <f t="shared" si="0"/>
        <v>Charlottesville, VA</v>
      </c>
      <c r="C29" s="3"/>
      <c r="D29" s="24" t="s">
        <v>16</v>
      </c>
      <c r="E29" s="27" t="s">
        <v>17</v>
      </c>
      <c r="F29" s="3"/>
      <c r="G29" s="134">
        <v>126.61529821073501</v>
      </c>
      <c r="H29" s="120">
        <v>125.689984573852</v>
      </c>
      <c r="I29" s="120">
        <v>139.35770776566699</v>
      </c>
      <c r="J29" s="120">
        <v>134.31260621206701</v>
      </c>
      <c r="K29" s="120">
        <v>147.23390188434001</v>
      </c>
      <c r="L29" s="135">
        <v>135.55990312965699</v>
      </c>
      <c r="M29" s="120"/>
      <c r="N29" s="136">
        <v>217.87310222947201</v>
      </c>
      <c r="O29" s="137">
        <v>210.976147881473</v>
      </c>
      <c r="P29" s="138">
        <v>214.45632322678</v>
      </c>
      <c r="Q29" s="120"/>
      <c r="R29" s="139">
        <v>163.329279057414</v>
      </c>
      <c r="S29" s="125"/>
      <c r="T29" s="140">
        <v>1.0800082779261599</v>
      </c>
      <c r="U29" s="129">
        <v>4.7377022993743099</v>
      </c>
      <c r="V29" s="129">
        <v>14.4610723838948</v>
      </c>
      <c r="W29" s="129">
        <v>9.7406521927942809</v>
      </c>
      <c r="X29" s="129">
        <v>4.32369266586743</v>
      </c>
      <c r="Y29" s="141">
        <v>7.1924716695316899</v>
      </c>
      <c r="Z29" s="129"/>
      <c r="AA29" s="142">
        <v>9.1738537341437993</v>
      </c>
      <c r="AB29" s="143">
        <v>4.0043657467098503</v>
      </c>
      <c r="AC29" s="144">
        <v>6.5762355129722199</v>
      </c>
      <c r="AD29" s="129"/>
      <c r="AE29" s="145">
        <v>7.2149270313843603</v>
      </c>
      <c r="AF29" s="30"/>
      <c r="AG29" s="134">
        <v>121.445033912936</v>
      </c>
      <c r="AH29" s="120">
        <v>121.825388237555</v>
      </c>
      <c r="AI29" s="120">
        <v>128.321157149181</v>
      </c>
      <c r="AJ29" s="120">
        <v>128.58146296459</v>
      </c>
      <c r="AK29" s="120">
        <v>149.26841510934301</v>
      </c>
      <c r="AL29" s="135">
        <v>130.98121842800199</v>
      </c>
      <c r="AM29" s="120"/>
      <c r="AN29" s="136">
        <v>186.563534599728</v>
      </c>
      <c r="AO29" s="137">
        <v>189.177594720842</v>
      </c>
      <c r="AP29" s="138">
        <v>187.881361716443</v>
      </c>
      <c r="AQ29" s="120"/>
      <c r="AR29" s="139">
        <v>149.88668835926899</v>
      </c>
      <c r="AS29" s="125"/>
      <c r="AT29" s="140">
        <v>-4.9618537246030797E-2</v>
      </c>
      <c r="AU29" s="129">
        <v>3.14691487156465</v>
      </c>
      <c r="AV29" s="129">
        <v>6.3114830118310197</v>
      </c>
      <c r="AW29" s="129">
        <v>4.65532778528355</v>
      </c>
      <c r="AX29" s="129">
        <v>10.446210992500299</v>
      </c>
      <c r="AY29" s="141">
        <v>5.6266174471862298</v>
      </c>
      <c r="AZ29" s="129"/>
      <c r="BA29" s="142">
        <v>5.5823031731662098</v>
      </c>
      <c r="BB29" s="143">
        <v>7.1920560164803504</v>
      </c>
      <c r="BC29" s="144">
        <v>6.39206841857958</v>
      </c>
      <c r="BD29" s="129"/>
      <c r="BE29" s="145">
        <v>6.0989058538496703</v>
      </c>
    </row>
    <row r="30" spans="1:57" x14ac:dyDescent="0.25">
      <c r="A30" s="21" t="s">
        <v>50</v>
      </c>
      <c r="B30" t="s">
        <v>73</v>
      </c>
      <c r="C30" s="3"/>
      <c r="D30" s="24" t="s">
        <v>16</v>
      </c>
      <c r="E30" s="27" t="s">
        <v>17</v>
      </c>
      <c r="F30" s="3"/>
      <c r="G30" s="134">
        <v>90.110690341851907</v>
      </c>
      <c r="H30" s="120">
        <v>97.062636477987397</v>
      </c>
      <c r="I30" s="120">
        <v>101.51876638576699</v>
      </c>
      <c r="J30" s="120">
        <v>99.064847625797299</v>
      </c>
      <c r="K30" s="120">
        <v>99.132557870370306</v>
      </c>
      <c r="L30" s="135">
        <v>97.845344470801905</v>
      </c>
      <c r="M30" s="120"/>
      <c r="N30" s="136">
        <v>111.439684210526</v>
      </c>
      <c r="O30" s="137">
        <v>113.12754871033501</v>
      </c>
      <c r="P30" s="138">
        <v>112.304395855119</v>
      </c>
      <c r="Q30" s="120"/>
      <c r="R30" s="139">
        <v>102.859677897929</v>
      </c>
      <c r="S30" s="125"/>
      <c r="T30" s="140">
        <v>6.8759316378305</v>
      </c>
      <c r="U30" s="129">
        <v>8.6944035463901699</v>
      </c>
      <c r="V30" s="129">
        <v>8.6067204827507506</v>
      </c>
      <c r="W30" s="129">
        <v>9.6425260608971008</v>
      </c>
      <c r="X30" s="129">
        <v>10.0646692153462</v>
      </c>
      <c r="Y30" s="141">
        <v>8.9625137160468693</v>
      </c>
      <c r="Z30" s="129"/>
      <c r="AA30" s="142">
        <v>7.3095379931142199</v>
      </c>
      <c r="AB30" s="143">
        <v>7.6317338657384797</v>
      </c>
      <c r="AC30" s="144">
        <v>7.5108246240420904</v>
      </c>
      <c r="AD30" s="129"/>
      <c r="AE30" s="145">
        <v>8.5328837712141699</v>
      </c>
      <c r="AF30" s="30"/>
      <c r="AG30" s="134">
        <v>88.146876835377398</v>
      </c>
      <c r="AH30" s="120">
        <v>95.825688012701704</v>
      </c>
      <c r="AI30" s="120">
        <v>97.980672405189594</v>
      </c>
      <c r="AJ30" s="120">
        <v>97.630124565286096</v>
      </c>
      <c r="AK30" s="120">
        <v>94.935087904824798</v>
      </c>
      <c r="AL30" s="135">
        <v>95.292314207761507</v>
      </c>
      <c r="AM30" s="120"/>
      <c r="AN30" s="136">
        <v>104.563980961119</v>
      </c>
      <c r="AO30" s="137">
        <v>106.16447225368</v>
      </c>
      <c r="AP30" s="138">
        <v>105.369288278534</v>
      </c>
      <c r="AQ30" s="120"/>
      <c r="AR30" s="139">
        <v>98.543991026854997</v>
      </c>
      <c r="AS30" s="125"/>
      <c r="AT30" s="140">
        <v>6.2742488879498204</v>
      </c>
      <c r="AU30" s="129">
        <v>8.0631005811507404</v>
      </c>
      <c r="AV30" s="129">
        <v>6.3016674092898999</v>
      </c>
      <c r="AW30" s="129">
        <v>7.1535683765628297</v>
      </c>
      <c r="AX30" s="129">
        <v>6.3424281429858302</v>
      </c>
      <c r="AY30" s="141">
        <v>6.8729132429467201</v>
      </c>
      <c r="AZ30" s="129"/>
      <c r="BA30" s="142">
        <v>5.8525528701519596</v>
      </c>
      <c r="BB30" s="143">
        <v>5.8956997275233096</v>
      </c>
      <c r="BC30" s="144">
        <v>5.8880486479837302</v>
      </c>
      <c r="BD30" s="129"/>
      <c r="BE30" s="145">
        <v>6.5204432341221503</v>
      </c>
    </row>
    <row r="31" spans="1:57" x14ac:dyDescent="0.25">
      <c r="A31" s="21" t="s">
        <v>51</v>
      </c>
      <c r="B31" s="3" t="str">
        <f t="shared" si="0"/>
        <v>Staunton &amp; Harrisonburg, VA</v>
      </c>
      <c r="C31" s="3"/>
      <c r="D31" s="24" t="s">
        <v>16</v>
      </c>
      <c r="E31" s="27" t="s">
        <v>17</v>
      </c>
      <c r="F31" s="3"/>
      <c r="G31" s="134">
        <v>95.184691358024594</v>
      </c>
      <c r="H31" s="120">
        <v>97.903858751279401</v>
      </c>
      <c r="I31" s="120">
        <v>99.971230672136301</v>
      </c>
      <c r="J31" s="120">
        <v>102.569511419485</v>
      </c>
      <c r="K31" s="120">
        <v>110.581198564593</v>
      </c>
      <c r="L31" s="135">
        <v>102.14099384615299</v>
      </c>
      <c r="M31" s="120"/>
      <c r="N31" s="136">
        <v>130.74506660745999</v>
      </c>
      <c r="O31" s="137">
        <v>133.865565721937</v>
      </c>
      <c r="P31" s="138">
        <v>132.30132220367199</v>
      </c>
      <c r="Q31" s="120"/>
      <c r="R31" s="139">
        <v>112.879672280562</v>
      </c>
      <c r="S31" s="125"/>
      <c r="T31" s="140">
        <v>8.9347883267573796</v>
      </c>
      <c r="U31" s="129">
        <v>11.998867870402799</v>
      </c>
      <c r="V31" s="129">
        <v>13.1482369641344</v>
      </c>
      <c r="W31" s="129">
        <v>14.295172000866501</v>
      </c>
      <c r="X31" s="129">
        <v>11.649328048908901</v>
      </c>
      <c r="Y31" s="141">
        <v>12.2212860451137</v>
      </c>
      <c r="Z31" s="129"/>
      <c r="AA31" s="142">
        <v>14.302525106329</v>
      </c>
      <c r="AB31" s="143">
        <v>14.6730229544845</v>
      </c>
      <c r="AC31" s="144">
        <v>14.4934902938673</v>
      </c>
      <c r="AD31" s="129"/>
      <c r="AE31" s="145">
        <v>13.187418015152399</v>
      </c>
      <c r="AF31" s="30"/>
      <c r="AG31" s="134">
        <v>94.155075562866202</v>
      </c>
      <c r="AH31" s="120">
        <v>97.782290396969103</v>
      </c>
      <c r="AI31" s="120">
        <v>99.188932384341598</v>
      </c>
      <c r="AJ31" s="120">
        <v>100.18732469512101</v>
      </c>
      <c r="AK31" s="120">
        <v>104.231294759825</v>
      </c>
      <c r="AL31" s="135">
        <v>99.455123179196406</v>
      </c>
      <c r="AM31" s="120"/>
      <c r="AN31" s="136">
        <v>119.887226334752</v>
      </c>
      <c r="AO31" s="137">
        <v>122.33122899915</v>
      </c>
      <c r="AP31" s="138">
        <v>121.11050716576101</v>
      </c>
      <c r="AQ31" s="120"/>
      <c r="AR31" s="139">
        <v>106.653955469021</v>
      </c>
      <c r="AS31" s="125"/>
      <c r="AT31" s="140">
        <v>10.044850625488801</v>
      </c>
      <c r="AU31" s="129">
        <v>12.275165056552</v>
      </c>
      <c r="AV31" s="129">
        <v>14.4161006307425</v>
      </c>
      <c r="AW31" s="129">
        <v>14.5807407715912</v>
      </c>
      <c r="AX31" s="129">
        <v>13.7951547158896</v>
      </c>
      <c r="AY31" s="141">
        <v>13.218309852405801</v>
      </c>
      <c r="AZ31" s="129"/>
      <c r="BA31" s="142">
        <v>12.947610001010499</v>
      </c>
      <c r="BB31" s="143">
        <v>13.2215175679888</v>
      </c>
      <c r="BC31" s="144">
        <v>13.090533712248201</v>
      </c>
      <c r="BD31" s="129"/>
      <c r="BE31" s="145">
        <v>12.7598565905896</v>
      </c>
    </row>
    <row r="32" spans="1:57" x14ac:dyDescent="0.25">
      <c r="A32" s="21" t="s">
        <v>52</v>
      </c>
      <c r="B32" s="3" t="str">
        <f t="shared" si="0"/>
        <v>Blacksburg &amp; Wytheville, VA</v>
      </c>
      <c r="C32" s="3"/>
      <c r="D32" s="24" t="s">
        <v>16</v>
      </c>
      <c r="E32" s="27" t="s">
        <v>17</v>
      </c>
      <c r="F32" s="3"/>
      <c r="G32" s="134">
        <v>95.094629941126897</v>
      </c>
      <c r="H32" s="120">
        <v>93.572261538461504</v>
      </c>
      <c r="I32" s="120">
        <v>95.385854922279705</v>
      </c>
      <c r="J32" s="120">
        <v>95.862789400278899</v>
      </c>
      <c r="K32" s="120">
        <v>99.657180402336095</v>
      </c>
      <c r="L32" s="135">
        <v>96.055275128393205</v>
      </c>
      <c r="M32" s="120"/>
      <c r="N32" s="136">
        <v>145.83697808535101</v>
      </c>
      <c r="O32" s="137">
        <v>151.01964805255699</v>
      </c>
      <c r="P32" s="138">
        <v>148.40630917761999</v>
      </c>
      <c r="Q32" s="120"/>
      <c r="R32" s="139">
        <v>116.30370450353099</v>
      </c>
      <c r="S32" s="125"/>
      <c r="T32" s="140">
        <v>7.9230897031270198</v>
      </c>
      <c r="U32" s="129">
        <v>7.4183034961210002</v>
      </c>
      <c r="V32" s="129">
        <v>6.7187129020193401</v>
      </c>
      <c r="W32" s="129">
        <v>8.0709914374400995</v>
      </c>
      <c r="X32" s="129">
        <v>7.7161749466853804</v>
      </c>
      <c r="Y32" s="141">
        <v>7.5492126265880399</v>
      </c>
      <c r="Z32" s="129"/>
      <c r="AA32" s="142">
        <v>17.697824887566401</v>
      </c>
      <c r="AB32" s="143">
        <v>20.508616808971901</v>
      </c>
      <c r="AC32" s="144">
        <v>19.0988737642496</v>
      </c>
      <c r="AD32" s="129"/>
      <c r="AE32" s="145">
        <v>13.407553379142501</v>
      </c>
      <c r="AF32" s="30"/>
      <c r="AG32" s="134">
        <v>92.064158572122295</v>
      </c>
      <c r="AH32" s="120">
        <v>92.122301319423102</v>
      </c>
      <c r="AI32" s="120">
        <v>92.111435580413996</v>
      </c>
      <c r="AJ32" s="120">
        <v>94.677620276497606</v>
      </c>
      <c r="AK32" s="120">
        <v>100.515843719614</v>
      </c>
      <c r="AL32" s="135">
        <v>94.546344034784596</v>
      </c>
      <c r="AM32" s="120"/>
      <c r="AN32" s="136">
        <v>131.268346397139</v>
      </c>
      <c r="AO32" s="137">
        <v>132.66076819597799</v>
      </c>
      <c r="AP32" s="138">
        <v>131.954357471745</v>
      </c>
      <c r="AQ32" s="120"/>
      <c r="AR32" s="139">
        <v>108.11517973049899</v>
      </c>
      <c r="AS32" s="125"/>
      <c r="AT32" s="140">
        <v>6.1495690377782299</v>
      </c>
      <c r="AU32" s="129">
        <v>6.5021109571515296</v>
      </c>
      <c r="AV32" s="129">
        <v>5.3118219533523598</v>
      </c>
      <c r="AW32" s="129">
        <v>6.0055088292441203</v>
      </c>
      <c r="AX32" s="129">
        <v>6.6909220482724301</v>
      </c>
      <c r="AY32" s="141">
        <v>6.1446849347202201</v>
      </c>
      <c r="AZ32" s="129"/>
      <c r="BA32" s="142">
        <v>11.8194104946179</v>
      </c>
      <c r="BB32" s="143">
        <v>10.9727806096015</v>
      </c>
      <c r="BC32" s="144">
        <v>11.399914543810301</v>
      </c>
      <c r="BD32" s="129"/>
      <c r="BE32" s="145">
        <v>8.4220803192347802</v>
      </c>
    </row>
    <row r="33" spans="1:64" x14ac:dyDescent="0.25">
      <c r="A33" s="21" t="s">
        <v>53</v>
      </c>
      <c r="B33" s="3" t="str">
        <f t="shared" si="0"/>
        <v>Lynchburg, VA</v>
      </c>
      <c r="C33" s="3"/>
      <c r="D33" s="24" t="s">
        <v>16</v>
      </c>
      <c r="E33" s="27" t="s">
        <v>17</v>
      </c>
      <c r="F33" s="3"/>
      <c r="G33" s="134">
        <v>98.859333333333296</v>
      </c>
      <c r="H33" s="120">
        <v>103.376858064516</v>
      </c>
      <c r="I33" s="120">
        <v>103.905303550973</v>
      </c>
      <c r="J33" s="120">
        <v>105.563214487832</v>
      </c>
      <c r="K33" s="120">
        <v>132.26557355516599</v>
      </c>
      <c r="L33" s="135">
        <v>111.065278854056</v>
      </c>
      <c r="M33" s="120"/>
      <c r="N33" s="136">
        <v>152.41651839870599</v>
      </c>
      <c r="O33" s="137">
        <v>144.17948157669201</v>
      </c>
      <c r="P33" s="138">
        <v>148.41709174120999</v>
      </c>
      <c r="Q33" s="120"/>
      <c r="R33" s="139">
        <v>124.540974181927</v>
      </c>
      <c r="S33" s="125"/>
      <c r="T33" s="140">
        <v>1.19658051560387</v>
      </c>
      <c r="U33" s="129">
        <v>1.6899904997145301</v>
      </c>
      <c r="V33" s="129">
        <v>1.0856368894008701</v>
      </c>
      <c r="W33" s="129">
        <v>1.0456942247329</v>
      </c>
      <c r="X33" s="129">
        <v>25.1161736691055</v>
      </c>
      <c r="Y33" s="141">
        <v>8.1042552021255396</v>
      </c>
      <c r="Z33" s="129"/>
      <c r="AA33" s="142">
        <v>24.379414273630498</v>
      </c>
      <c r="AB33" s="143">
        <v>14.5584663026707</v>
      </c>
      <c r="AC33" s="144">
        <v>19.4255510686299</v>
      </c>
      <c r="AD33" s="129"/>
      <c r="AE33" s="145">
        <v>13.7836831132089</v>
      </c>
      <c r="AF33" s="30"/>
      <c r="AG33" s="134">
        <v>95.770174585635303</v>
      </c>
      <c r="AH33" s="120">
        <v>104.335216850614</v>
      </c>
      <c r="AI33" s="120">
        <v>106.33479234126401</v>
      </c>
      <c r="AJ33" s="120">
        <v>105.94099131177801</v>
      </c>
      <c r="AK33" s="120">
        <v>116.279116564417</v>
      </c>
      <c r="AL33" s="135">
        <v>106.62811302711501</v>
      </c>
      <c r="AM33" s="120"/>
      <c r="AN33" s="136">
        <v>139.64176544766701</v>
      </c>
      <c r="AO33" s="137">
        <v>130.92818170052999</v>
      </c>
      <c r="AP33" s="138">
        <v>135.54876474164101</v>
      </c>
      <c r="AQ33" s="120"/>
      <c r="AR33" s="139">
        <v>116.363613890764</v>
      </c>
      <c r="AS33" s="125"/>
      <c r="AT33" s="140">
        <v>-1.3479780128583501</v>
      </c>
      <c r="AU33" s="129">
        <v>0.93172932953297605</v>
      </c>
      <c r="AV33" s="129">
        <v>1.67328084813574</v>
      </c>
      <c r="AW33" s="129">
        <v>0.81490351005786599</v>
      </c>
      <c r="AX33" s="129">
        <v>10.993810705014299</v>
      </c>
      <c r="AY33" s="141">
        <v>3.1592537654580699</v>
      </c>
      <c r="AZ33" s="129"/>
      <c r="BA33" s="142">
        <v>11.603028451613699</v>
      </c>
      <c r="BB33" s="143">
        <v>7.3412970405246796</v>
      </c>
      <c r="BC33" s="144">
        <v>9.6460251966875905</v>
      </c>
      <c r="BD33" s="129"/>
      <c r="BE33" s="145">
        <v>5.9683491605900798</v>
      </c>
    </row>
    <row r="34" spans="1:64" x14ac:dyDescent="0.25">
      <c r="A34" s="21" t="s">
        <v>78</v>
      </c>
      <c r="B34" s="3" t="str">
        <f t="shared" si="0"/>
        <v>Central Virginia</v>
      </c>
      <c r="C34" s="3"/>
      <c r="D34" s="24" t="s">
        <v>16</v>
      </c>
      <c r="E34" s="27" t="s">
        <v>17</v>
      </c>
      <c r="F34" s="3"/>
      <c r="G34" s="134">
        <v>102.16549077387199</v>
      </c>
      <c r="H34" s="120">
        <v>107.017409127859</v>
      </c>
      <c r="I34" s="120">
        <v>112.29045447446499</v>
      </c>
      <c r="J34" s="120">
        <v>110.922739411854</v>
      </c>
      <c r="K34" s="120">
        <v>123.233222767679</v>
      </c>
      <c r="L34" s="135">
        <v>112.134049786904</v>
      </c>
      <c r="M34" s="120"/>
      <c r="N34" s="136">
        <v>152.629221188532</v>
      </c>
      <c r="O34" s="137">
        <v>152.80666514737101</v>
      </c>
      <c r="P34" s="138">
        <v>152.717931374969</v>
      </c>
      <c r="Q34" s="120"/>
      <c r="R34" s="139">
        <v>126.815212290234</v>
      </c>
      <c r="S34" s="125"/>
      <c r="T34" s="140">
        <v>6.0157252361747799</v>
      </c>
      <c r="U34" s="129">
        <v>6.693362588337</v>
      </c>
      <c r="V34" s="129">
        <v>8.6342197326360992</v>
      </c>
      <c r="W34" s="129">
        <v>7.4870649322632898</v>
      </c>
      <c r="X34" s="129">
        <v>5.7482521869507197</v>
      </c>
      <c r="Y34" s="141">
        <v>7.0124909580625197</v>
      </c>
      <c r="Z34" s="129"/>
      <c r="AA34" s="142">
        <v>7.0248178425919896</v>
      </c>
      <c r="AB34" s="143">
        <v>5.7946740496452804</v>
      </c>
      <c r="AC34" s="144">
        <v>6.3979076934797101</v>
      </c>
      <c r="AD34" s="129"/>
      <c r="AE34" s="145">
        <v>6.5947807095312001</v>
      </c>
      <c r="AF34" s="30"/>
      <c r="AG34" s="134">
        <v>98.783523083977002</v>
      </c>
      <c r="AH34" s="120">
        <v>105.501919396521</v>
      </c>
      <c r="AI34" s="120">
        <v>110.395052721718</v>
      </c>
      <c r="AJ34" s="120">
        <v>109.324236613144</v>
      </c>
      <c r="AK34" s="120">
        <v>118.34138889885099</v>
      </c>
      <c r="AL34" s="135">
        <v>109.234040544458</v>
      </c>
      <c r="AM34" s="120"/>
      <c r="AN34" s="136">
        <v>140.75266079565799</v>
      </c>
      <c r="AO34" s="137">
        <v>141.85333109209401</v>
      </c>
      <c r="AP34" s="138">
        <v>141.30441523887299</v>
      </c>
      <c r="AQ34" s="120"/>
      <c r="AR34" s="139">
        <v>120.351946827608</v>
      </c>
      <c r="AS34" s="125"/>
      <c r="AT34" s="140">
        <v>2.0255581401840002</v>
      </c>
      <c r="AU34" s="129">
        <v>5.9845113097043701</v>
      </c>
      <c r="AV34" s="129">
        <v>7.61818324743607</v>
      </c>
      <c r="AW34" s="129">
        <v>6.6343192201652998</v>
      </c>
      <c r="AX34" s="129">
        <v>6.5614436788618997</v>
      </c>
      <c r="AY34" s="141">
        <v>6.1080739505323596</v>
      </c>
      <c r="AZ34" s="129"/>
      <c r="BA34" s="142">
        <v>5.3204033262075301</v>
      </c>
      <c r="BB34" s="143">
        <v>5.0382249846055096</v>
      </c>
      <c r="BC34" s="144">
        <v>5.1762334507604599</v>
      </c>
      <c r="BD34" s="129"/>
      <c r="BE34" s="145">
        <v>5.5095595917244999</v>
      </c>
    </row>
    <row r="35" spans="1:64" x14ac:dyDescent="0.25">
      <c r="A35" s="21" t="s">
        <v>79</v>
      </c>
      <c r="B35" s="3" t="str">
        <f t="shared" si="0"/>
        <v>Chesapeake Bay</v>
      </c>
      <c r="C35" s="3"/>
      <c r="D35" s="24" t="s">
        <v>16</v>
      </c>
      <c r="E35" s="27" t="s">
        <v>17</v>
      </c>
      <c r="F35" s="3"/>
      <c r="G35" s="134">
        <v>95.992217194570102</v>
      </c>
      <c r="H35" s="120">
        <v>97.152201257861606</v>
      </c>
      <c r="I35" s="120">
        <v>96.812256568778906</v>
      </c>
      <c r="J35" s="120">
        <v>94.999379844961197</v>
      </c>
      <c r="K35" s="120">
        <v>112.165515239477</v>
      </c>
      <c r="L35" s="135">
        <v>99.840317097090505</v>
      </c>
      <c r="M35" s="120"/>
      <c r="N35" s="136">
        <v>135.24034351144999</v>
      </c>
      <c r="O35" s="137">
        <v>139.94034351145001</v>
      </c>
      <c r="P35" s="138">
        <v>137.59034351144999</v>
      </c>
      <c r="Q35" s="120"/>
      <c r="R35" s="139">
        <v>112.65462103217401</v>
      </c>
      <c r="S35" s="125"/>
      <c r="T35" s="140">
        <v>-9.0475447909778808</v>
      </c>
      <c r="U35" s="129">
        <v>-3.5635355939319702</v>
      </c>
      <c r="V35" s="129">
        <v>-1.1730250200615999</v>
      </c>
      <c r="W35" s="129">
        <v>1.6617502350127999</v>
      </c>
      <c r="X35" s="129">
        <v>12.2854298187089</v>
      </c>
      <c r="Y35" s="141">
        <v>0.68101732724608899</v>
      </c>
      <c r="Z35" s="129"/>
      <c r="AA35" s="142">
        <v>11.623734054803</v>
      </c>
      <c r="AB35" s="143">
        <v>7.9072356981084502</v>
      </c>
      <c r="AC35" s="144">
        <v>9.5592234148203605</v>
      </c>
      <c r="AD35" s="129"/>
      <c r="AE35" s="145">
        <v>3.9747706249646</v>
      </c>
      <c r="AF35" s="30"/>
      <c r="AG35" s="134">
        <v>93.804875207986598</v>
      </c>
      <c r="AH35" s="120">
        <v>96.664530052440497</v>
      </c>
      <c r="AI35" s="120">
        <v>96.823237300985497</v>
      </c>
      <c r="AJ35" s="120">
        <v>94.386513618677</v>
      </c>
      <c r="AK35" s="120">
        <v>101.16113765182099</v>
      </c>
      <c r="AL35" s="135">
        <v>96.707576086956493</v>
      </c>
      <c r="AM35" s="120"/>
      <c r="AN35" s="136">
        <v>121.28744875549</v>
      </c>
      <c r="AO35" s="137">
        <v>123.721114413075</v>
      </c>
      <c r="AP35" s="138">
        <v>122.495307890855</v>
      </c>
      <c r="AQ35" s="120"/>
      <c r="AR35" s="139">
        <v>104.753633225954</v>
      </c>
      <c r="AS35" s="125"/>
      <c r="AT35" s="140">
        <v>-5.5484149423712896</v>
      </c>
      <c r="AU35" s="129">
        <v>-1.4835152727850001</v>
      </c>
      <c r="AV35" s="129">
        <v>0.59173765224632902</v>
      </c>
      <c r="AW35" s="129">
        <v>5.8594651878667102E-2</v>
      </c>
      <c r="AX35" s="129">
        <v>3.2936564739535701</v>
      </c>
      <c r="AY35" s="141">
        <v>-0.35940484450570098</v>
      </c>
      <c r="AZ35" s="129"/>
      <c r="BA35" s="142">
        <v>5.8903179849385801</v>
      </c>
      <c r="BB35" s="143">
        <v>4.3516509866319097</v>
      </c>
      <c r="BC35" s="144">
        <v>5.0683879781316001</v>
      </c>
      <c r="BD35" s="129"/>
      <c r="BE35" s="145">
        <v>1.38475334458224</v>
      </c>
    </row>
    <row r="36" spans="1:64" x14ac:dyDescent="0.25">
      <c r="A36" s="21" t="s">
        <v>80</v>
      </c>
      <c r="B36" s="3" t="str">
        <f t="shared" si="0"/>
        <v>Coastal Virginia - Eastern Shore</v>
      </c>
      <c r="C36" s="3"/>
      <c r="D36" s="24" t="s">
        <v>16</v>
      </c>
      <c r="E36" s="27" t="s">
        <v>17</v>
      </c>
      <c r="F36" s="3"/>
      <c r="G36" s="134">
        <v>100.567588652482</v>
      </c>
      <c r="H36" s="120">
        <v>102.225916305916</v>
      </c>
      <c r="I36" s="120">
        <v>102.973309859154</v>
      </c>
      <c r="J36" s="120">
        <v>102.26364005412699</v>
      </c>
      <c r="K36" s="120">
        <v>106.847496706192</v>
      </c>
      <c r="L36" s="135">
        <v>103.129526695526</v>
      </c>
      <c r="M36" s="120"/>
      <c r="N36" s="136">
        <v>134.94236245954599</v>
      </c>
      <c r="O36" s="137">
        <v>142.00673934588701</v>
      </c>
      <c r="P36" s="138">
        <v>138.62415805785099</v>
      </c>
      <c r="Q36" s="120"/>
      <c r="R36" s="139">
        <v>115.852653212368</v>
      </c>
      <c r="S36" s="125"/>
      <c r="T36" s="140">
        <v>5.1289207814256201</v>
      </c>
      <c r="U36" s="129">
        <v>6.5737187506019499</v>
      </c>
      <c r="V36" s="129">
        <v>6.9721209996429803</v>
      </c>
      <c r="W36" s="129">
        <v>6.0692767181427003</v>
      </c>
      <c r="X36" s="129">
        <v>13.1874105236187</v>
      </c>
      <c r="Y36" s="141">
        <v>7.6990087985371698</v>
      </c>
      <c r="Z36" s="129"/>
      <c r="AA36" s="142">
        <v>18.2365841158378</v>
      </c>
      <c r="AB36" s="143">
        <v>23.397733085170501</v>
      </c>
      <c r="AC36" s="144">
        <v>20.9466988096693</v>
      </c>
      <c r="AD36" s="129"/>
      <c r="AE36" s="145">
        <v>13.349970847495999</v>
      </c>
      <c r="AF36" s="30"/>
      <c r="AG36" s="134">
        <v>96.671645021645006</v>
      </c>
      <c r="AH36" s="120">
        <v>98.926097190584599</v>
      </c>
      <c r="AI36" s="120">
        <v>99.081192028985498</v>
      </c>
      <c r="AJ36" s="120">
        <v>100.671165048543</v>
      </c>
      <c r="AK36" s="120">
        <v>102.62823908375</v>
      </c>
      <c r="AL36" s="135">
        <v>99.771478974982799</v>
      </c>
      <c r="AM36" s="120"/>
      <c r="AN36" s="136">
        <v>124.836674937965</v>
      </c>
      <c r="AO36" s="137">
        <v>127.370366812227</v>
      </c>
      <c r="AP36" s="138">
        <v>126.143662712118</v>
      </c>
      <c r="AQ36" s="120"/>
      <c r="AR36" s="139">
        <v>108.636313478041</v>
      </c>
      <c r="AS36" s="125"/>
      <c r="AT36" s="140">
        <v>3.0822231963445099</v>
      </c>
      <c r="AU36" s="129">
        <v>4.7769225851634198</v>
      </c>
      <c r="AV36" s="129">
        <v>5.1129787626468604</v>
      </c>
      <c r="AW36" s="129">
        <v>7.4267300182182003</v>
      </c>
      <c r="AX36" s="129">
        <v>7.1585978649751398</v>
      </c>
      <c r="AY36" s="141">
        <v>5.6699844479685</v>
      </c>
      <c r="AZ36" s="129"/>
      <c r="BA36" s="142">
        <v>10.2015106221436</v>
      </c>
      <c r="BB36" s="143">
        <v>12.3961991797623</v>
      </c>
      <c r="BC36" s="144">
        <v>11.334264885145</v>
      </c>
      <c r="BD36" s="129"/>
      <c r="BE36" s="145">
        <v>7.6713127941550301</v>
      </c>
    </row>
    <row r="37" spans="1:64" x14ac:dyDescent="0.25">
      <c r="A37" s="21" t="s">
        <v>81</v>
      </c>
      <c r="B37" s="3" t="str">
        <f t="shared" si="0"/>
        <v>Coastal Virginia - Hampton Roads</v>
      </c>
      <c r="C37" s="3"/>
      <c r="D37" s="24" t="s">
        <v>16</v>
      </c>
      <c r="E37" s="27" t="s">
        <v>17</v>
      </c>
      <c r="F37" s="3"/>
      <c r="G37" s="134">
        <v>99.847202457956001</v>
      </c>
      <c r="H37" s="120">
        <v>101.168666601781</v>
      </c>
      <c r="I37" s="120">
        <v>103.115506349424</v>
      </c>
      <c r="J37" s="120">
        <v>104.805929980057</v>
      </c>
      <c r="K37" s="120">
        <v>109.296103330089</v>
      </c>
      <c r="L37" s="135">
        <v>103.89572961012701</v>
      </c>
      <c r="M37" s="120"/>
      <c r="N37" s="136">
        <v>133.449456209815</v>
      </c>
      <c r="O37" s="137">
        <v>143.530257707456</v>
      </c>
      <c r="P37" s="138">
        <v>138.659960864147</v>
      </c>
      <c r="Q37" s="120"/>
      <c r="R37" s="139">
        <v>115.967546574198</v>
      </c>
      <c r="S37" s="125"/>
      <c r="T37" s="140">
        <v>3.8746371008398701</v>
      </c>
      <c r="U37" s="129">
        <v>5.4043789223602099</v>
      </c>
      <c r="V37" s="129">
        <v>6.0683800073592202</v>
      </c>
      <c r="W37" s="129">
        <v>6.5427774798401002</v>
      </c>
      <c r="X37" s="129">
        <v>8.1233192708554292</v>
      </c>
      <c r="Y37" s="141">
        <v>6.1460411050154597</v>
      </c>
      <c r="Z37" s="129"/>
      <c r="AA37" s="142">
        <v>1.49173764867617</v>
      </c>
      <c r="AB37" s="143">
        <v>5.6152956113733596</v>
      </c>
      <c r="AC37" s="144">
        <v>3.6977413323628801</v>
      </c>
      <c r="AD37" s="129"/>
      <c r="AE37" s="145">
        <v>4.9312226814176503</v>
      </c>
      <c r="AF37" s="30"/>
      <c r="AG37" s="134">
        <v>97.551973843406103</v>
      </c>
      <c r="AH37" s="120">
        <v>99.423789313171099</v>
      </c>
      <c r="AI37" s="120">
        <v>102.70709887368</v>
      </c>
      <c r="AJ37" s="120">
        <v>103.656300500759</v>
      </c>
      <c r="AK37" s="120">
        <v>107.431638884695</v>
      </c>
      <c r="AL37" s="135">
        <v>102.47931526532101</v>
      </c>
      <c r="AM37" s="120"/>
      <c r="AN37" s="136">
        <v>134.42199668271201</v>
      </c>
      <c r="AO37" s="137">
        <v>140.72759931379201</v>
      </c>
      <c r="AP37" s="138">
        <v>137.63724087810499</v>
      </c>
      <c r="AQ37" s="120"/>
      <c r="AR37" s="139">
        <v>114.90494465636</v>
      </c>
      <c r="AS37" s="125"/>
      <c r="AT37" s="140">
        <v>3.0854700880774399</v>
      </c>
      <c r="AU37" s="129">
        <v>5.17569345828566</v>
      </c>
      <c r="AV37" s="129">
        <v>6.9402054934591897</v>
      </c>
      <c r="AW37" s="129">
        <v>6.47019937062678</v>
      </c>
      <c r="AX37" s="129">
        <v>7.14002889954841</v>
      </c>
      <c r="AY37" s="141">
        <v>5.9668216847759998</v>
      </c>
      <c r="AZ37" s="129"/>
      <c r="BA37" s="142">
        <v>4.70077001274091</v>
      </c>
      <c r="BB37" s="143">
        <v>4.5167040052598102</v>
      </c>
      <c r="BC37" s="144">
        <v>4.6018027161891899</v>
      </c>
      <c r="BD37" s="129"/>
      <c r="BE37" s="145">
        <v>5.1859432822962601</v>
      </c>
    </row>
    <row r="38" spans="1:64" x14ac:dyDescent="0.25">
      <c r="A38" s="20" t="s">
        <v>82</v>
      </c>
      <c r="B38" s="3" t="str">
        <f t="shared" si="0"/>
        <v>Northern Virginia</v>
      </c>
      <c r="C38" s="3"/>
      <c r="D38" s="24" t="s">
        <v>16</v>
      </c>
      <c r="E38" s="27" t="s">
        <v>17</v>
      </c>
      <c r="F38" s="3"/>
      <c r="G38" s="134">
        <v>146.171801437998</v>
      </c>
      <c r="H38" s="120">
        <v>169.08772253175201</v>
      </c>
      <c r="I38" s="120">
        <v>171.63637678312699</v>
      </c>
      <c r="J38" s="120">
        <v>167.38706469981801</v>
      </c>
      <c r="K38" s="120">
        <v>152.46274168371099</v>
      </c>
      <c r="L38" s="135">
        <v>162.234821108597</v>
      </c>
      <c r="M38" s="120"/>
      <c r="N38" s="136">
        <v>139.886169187387</v>
      </c>
      <c r="O38" s="137">
        <v>142.81489590427</v>
      </c>
      <c r="P38" s="138">
        <v>141.38902129146501</v>
      </c>
      <c r="Q38" s="120"/>
      <c r="R38" s="139">
        <v>155.98099530857399</v>
      </c>
      <c r="S38" s="125"/>
      <c r="T38" s="140">
        <v>21.549536293282198</v>
      </c>
      <c r="U38" s="129">
        <v>28.1248818641625</v>
      </c>
      <c r="V38" s="129">
        <v>25.511176168263201</v>
      </c>
      <c r="W38" s="129">
        <v>24.225105479782599</v>
      </c>
      <c r="X38" s="129">
        <v>20.1100020159084</v>
      </c>
      <c r="Y38" s="141">
        <v>24.358645656168001</v>
      </c>
      <c r="Z38" s="129"/>
      <c r="AA38" s="142">
        <v>8.1132104405591292</v>
      </c>
      <c r="AB38" s="143">
        <v>6.5722665199717101</v>
      </c>
      <c r="AC38" s="144">
        <v>7.2668692959158898</v>
      </c>
      <c r="AD38" s="129"/>
      <c r="AE38" s="145">
        <v>19.148622841621599</v>
      </c>
      <c r="AF38" s="30"/>
      <c r="AG38" s="134">
        <v>139.731089783561</v>
      </c>
      <c r="AH38" s="120">
        <v>161.10211846556399</v>
      </c>
      <c r="AI38" s="120">
        <v>166.86411551644801</v>
      </c>
      <c r="AJ38" s="120">
        <v>162.70009918243201</v>
      </c>
      <c r="AK38" s="120">
        <v>148.035575886186</v>
      </c>
      <c r="AL38" s="135">
        <v>156.73899042143901</v>
      </c>
      <c r="AM38" s="120"/>
      <c r="AN38" s="136">
        <v>134.22526794509</v>
      </c>
      <c r="AO38" s="137">
        <v>136.60782898806301</v>
      </c>
      <c r="AP38" s="138">
        <v>135.452156375058</v>
      </c>
      <c r="AQ38" s="120"/>
      <c r="AR38" s="139">
        <v>150.40822029380399</v>
      </c>
      <c r="AS38" s="125"/>
      <c r="AT38" s="140">
        <v>19.438877651483399</v>
      </c>
      <c r="AU38" s="129">
        <v>24.783915698009199</v>
      </c>
      <c r="AV38" s="129">
        <v>25.370132853814098</v>
      </c>
      <c r="AW38" s="129">
        <v>24.232155662231701</v>
      </c>
      <c r="AX38" s="129">
        <v>20.4934196266775</v>
      </c>
      <c r="AY38" s="141">
        <v>23.407701874834601</v>
      </c>
      <c r="AZ38" s="129"/>
      <c r="BA38" s="142">
        <v>10.901700792057101</v>
      </c>
      <c r="BB38" s="143">
        <v>10.456120227089199</v>
      </c>
      <c r="BC38" s="144">
        <v>10.657092087676601</v>
      </c>
      <c r="BD38" s="129"/>
      <c r="BE38" s="145">
        <v>19.8504602858334</v>
      </c>
    </row>
    <row r="39" spans="1:64" x14ac:dyDescent="0.25">
      <c r="A39" s="22" t="s">
        <v>83</v>
      </c>
      <c r="B39" s="3" t="str">
        <f t="shared" si="0"/>
        <v>Shenandoah Valley</v>
      </c>
      <c r="C39" s="3"/>
      <c r="D39" s="25" t="s">
        <v>16</v>
      </c>
      <c r="E39" s="28" t="s">
        <v>17</v>
      </c>
      <c r="F39" s="3"/>
      <c r="G39" s="146">
        <v>93.010412239694006</v>
      </c>
      <c r="H39" s="147">
        <v>95.238563945086696</v>
      </c>
      <c r="I39" s="147">
        <v>97.037069838056595</v>
      </c>
      <c r="J39" s="147">
        <v>98.777515303719895</v>
      </c>
      <c r="K39" s="147">
        <v>102.249208684473</v>
      </c>
      <c r="L39" s="148">
        <v>97.669138853158202</v>
      </c>
      <c r="M39" s="120"/>
      <c r="N39" s="149">
        <v>120.14892211986999</v>
      </c>
      <c r="O39" s="150">
        <v>126.483572611163</v>
      </c>
      <c r="P39" s="151">
        <v>123.33451858459701</v>
      </c>
      <c r="Q39" s="120"/>
      <c r="R39" s="152">
        <v>106.978700735595</v>
      </c>
      <c r="S39" s="125"/>
      <c r="T39" s="153">
        <v>9.3834775863634992</v>
      </c>
      <c r="U39" s="154">
        <v>10.6507447945834</v>
      </c>
      <c r="V39" s="154">
        <v>10.5463409627427</v>
      </c>
      <c r="W39" s="154">
        <v>10.4831492183227</v>
      </c>
      <c r="X39" s="154">
        <v>8.9096249376467807</v>
      </c>
      <c r="Y39" s="155">
        <v>10.022635928328</v>
      </c>
      <c r="Z39" s="129"/>
      <c r="AA39" s="156">
        <v>8.5758788972873194</v>
      </c>
      <c r="AB39" s="157">
        <v>11.8963034858903</v>
      </c>
      <c r="AC39" s="158">
        <v>10.272556172793999</v>
      </c>
      <c r="AD39" s="129"/>
      <c r="AE39" s="159">
        <v>10.3470767069826</v>
      </c>
      <c r="AF39" s="31"/>
      <c r="AG39" s="146">
        <v>91.235091451404102</v>
      </c>
      <c r="AH39" s="147">
        <v>95.132778311159797</v>
      </c>
      <c r="AI39" s="147">
        <v>96.381146740564702</v>
      </c>
      <c r="AJ39" s="147">
        <v>97.308880248833503</v>
      </c>
      <c r="AK39" s="147">
        <v>99.138332850461396</v>
      </c>
      <c r="AL39" s="148">
        <v>96.108706946559295</v>
      </c>
      <c r="AM39" s="120"/>
      <c r="AN39" s="149">
        <v>114.238257315735</v>
      </c>
      <c r="AO39" s="150">
        <v>116.88406509453699</v>
      </c>
      <c r="AP39" s="151">
        <v>115.570572838898</v>
      </c>
      <c r="AQ39" s="120"/>
      <c r="AR39" s="152">
        <v>102.732757884667</v>
      </c>
      <c r="AS39" s="125"/>
      <c r="AT39" s="153">
        <v>8.7812542343740301</v>
      </c>
      <c r="AU39" s="154">
        <v>11.264347256700599</v>
      </c>
      <c r="AV39" s="154">
        <v>11.4985945538583</v>
      </c>
      <c r="AW39" s="154">
        <v>12.6668263841247</v>
      </c>
      <c r="AX39" s="154">
        <v>10.8931444459894</v>
      </c>
      <c r="AY39" s="155">
        <v>11.164412328186099</v>
      </c>
      <c r="AZ39" s="129"/>
      <c r="BA39" s="156">
        <v>10.437146815162</v>
      </c>
      <c r="BB39" s="157">
        <v>11.288748766386901</v>
      </c>
      <c r="BC39" s="158">
        <v>10.8720907673135</v>
      </c>
      <c r="BD39" s="129"/>
      <c r="BE39" s="159">
        <v>10.914625526379499</v>
      </c>
    </row>
    <row r="40" spans="1:64" ht="13" x14ac:dyDescent="0.3">
      <c r="A40" s="19" t="s">
        <v>84</v>
      </c>
      <c r="B40" s="3" t="str">
        <f t="shared" si="0"/>
        <v>Southern Virginia</v>
      </c>
      <c r="C40" s="9"/>
      <c r="D40" s="23" t="s">
        <v>16</v>
      </c>
      <c r="E40" s="26" t="s">
        <v>17</v>
      </c>
      <c r="F40" s="3"/>
      <c r="G40" s="117">
        <v>89.666491428571405</v>
      </c>
      <c r="H40" s="118">
        <v>95.729642233856794</v>
      </c>
      <c r="I40" s="118">
        <v>98.086344658207096</v>
      </c>
      <c r="J40" s="118">
        <v>98.846369728025195</v>
      </c>
      <c r="K40" s="118">
        <v>97.135296969696896</v>
      </c>
      <c r="L40" s="119">
        <v>96.297881186396395</v>
      </c>
      <c r="M40" s="120"/>
      <c r="N40" s="121">
        <v>106.110139953348</v>
      </c>
      <c r="O40" s="122">
        <v>109.142120118148</v>
      </c>
      <c r="P40" s="123">
        <v>107.63766038359699</v>
      </c>
      <c r="Q40" s="120"/>
      <c r="R40" s="124">
        <v>100.20685722428</v>
      </c>
      <c r="S40" s="125"/>
      <c r="T40" s="126">
        <v>7.1207721254492702</v>
      </c>
      <c r="U40" s="127">
        <v>7.5885346471527901</v>
      </c>
      <c r="V40" s="127">
        <v>9.2845640156671099</v>
      </c>
      <c r="W40" s="127">
        <v>9.7378337288442491</v>
      </c>
      <c r="X40" s="127">
        <v>8.7475389749243195</v>
      </c>
      <c r="Y40" s="128">
        <v>8.6528189141280301</v>
      </c>
      <c r="Z40" s="129"/>
      <c r="AA40" s="130">
        <v>8.0431342062359708</v>
      </c>
      <c r="AB40" s="131">
        <v>8.03661572047052</v>
      </c>
      <c r="AC40" s="132">
        <v>8.0402867337219899</v>
      </c>
      <c r="AD40" s="129"/>
      <c r="AE40" s="133">
        <v>8.4127590379829407</v>
      </c>
      <c r="AF40" s="29"/>
      <c r="AG40" s="117">
        <v>88.610768571428494</v>
      </c>
      <c r="AH40" s="118">
        <v>95.202881590136002</v>
      </c>
      <c r="AI40" s="118">
        <v>97.252745397212806</v>
      </c>
      <c r="AJ40" s="118">
        <v>97.035085371942003</v>
      </c>
      <c r="AK40" s="118">
        <v>95.967609251758603</v>
      </c>
      <c r="AL40" s="119">
        <v>95.1926181085108</v>
      </c>
      <c r="AM40" s="120"/>
      <c r="AN40" s="121">
        <v>102.528108731149</v>
      </c>
      <c r="AO40" s="122">
        <v>103.309464628988</v>
      </c>
      <c r="AP40" s="123">
        <v>102.918655296661</v>
      </c>
      <c r="AQ40" s="120"/>
      <c r="AR40" s="124">
        <v>97.612709063821399</v>
      </c>
      <c r="AS40" s="125"/>
      <c r="AT40" s="126">
        <v>9.2356871805640104</v>
      </c>
      <c r="AU40" s="127">
        <v>10.9516474047561</v>
      </c>
      <c r="AV40" s="127">
        <v>11.533429852804501</v>
      </c>
      <c r="AW40" s="127">
        <v>10.790824263401401</v>
      </c>
      <c r="AX40" s="127">
        <v>10.7820369591391</v>
      </c>
      <c r="AY40" s="128">
        <v>10.822244756611701</v>
      </c>
      <c r="AZ40" s="129"/>
      <c r="BA40" s="130">
        <v>9.5900081292605996</v>
      </c>
      <c r="BB40" s="131">
        <v>8.7493750332881</v>
      </c>
      <c r="BC40" s="132">
        <v>9.1581036769891409</v>
      </c>
      <c r="BD40" s="129"/>
      <c r="BE40" s="133">
        <v>10.105355084542101</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100.544398517673</v>
      </c>
      <c r="H41" s="120">
        <v>101.29703362391</v>
      </c>
      <c r="I41" s="120">
        <v>101.59791864890499</v>
      </c>
      <c r="J41" s="120">
        <v>99.170024982966098</v>
      </c>
      <c r="K41" s="120">
        <v>103.355175624206</v>
      </c>
      <c r="L41" s="135">
        <v>101.24842587265</v>
      </c>
      <c r="M41" s="120"/>
      <c r="N41" s="136">
        <v>141.02237427084901</v>
      </c>
      <c r="O41" s="137">
        <v>143.56154774972501</v>
      </c>
      <c r="P41" s="138">
        <v>142.29535455974801</v>
      </c>
      <c r="Q41" s="120"/>
      <c r="R41" s="139">
        <v>116.798727662616</v>
      </c>
      <c r="S41" s="125"/>
      <c r="T41" s="140">
        <v>6.5737674606098899</v>
      </c>
      <c r="U41" s="129">
        <v>11.182085973034299</v>
      </c>
      <c r="V41" s="129">
        <v>6.7800097711222502</v>
      </c>
      <c r="W41" s="129">
        <v>5.1908351421656702</v>
      </c>
      <c r="X41" s="129">
        <v>5.8715236464399103</v>
      </c>
      <c r="Y41" s="141">
        <v>6.9984264743433497</v>
      </c>
      <c r="Z41" s="129"/>
      <c r="AA41" s="142">
        <v>11.567716597951501</v>
      </c>
      <c r="AB41" s="143">
        <v>13.1340288182823</v>
      </c>
      <c r="AC41" s="144">
        <v>12.3599726604418</v>
      </c>
      <c r="AD41" s="129"/>
      <c r="AE41" s="145">
        <v>9.4646727781424609</v>
      </c>
      <c r="AF41" s="30"/>
      <c r="AG41" s="134">
        <v>96.942622279334898</v>
      </c>
      <c r="AH41" s="120">
        <v>97.487197671341605</v>
      </c>
      <c r="AI41" s="120">
        <v>98.243780873970806</v>
      </c>
      <c r="AJ41" s="120">
        <v>98.840460439428497</v>
      </c>
      <c r="AK41" s="120">
        <v>103.62775718961799</v>
      </c>
      <c r="AL41" s="135">
        <v>99.208620385617706</v>
      </c>
      <c r="AM41" s="120"/>
      <c r="AN41" s="136">
        <v>128.74675966995699</v>
      </c>
      <c r="AO41" s="137">
        <v>129.12843724384001</v>
      </c>
      <c r="AP41" s="138">
        <v>128.93655517191701</v>
      </c>
      <c r="AQ41" s="120"/>
      <c r="AR41" s="139">
        <v>109.64238022704799</v>
      </c>
      <c r="AS41" s="125"/>
      <c r="AT41" s="140">
        <v>3.4559336500857398</v>
      </c>
      <c r="AU41" s="129">
        <v>6.80408489616896</v>
      </c>
      <c r="AV41" s="129">
        <v>5.6346020141072</v>
      </c>
      <c r="AW41" s="129">
        <v>4.2790498266966397</v>
      </c>
      <c r="AX41" s="129">
        <v>5.3897657190494899</v>
      </c>
      <c r="AY41" s="141">
        <v>5.1719195146583896</v>
      </c>
      <c r="AZ41" s="129"/>
      <c r="BA41" s="142">
        <v>7.0533534147681802</v>
      </c>
      <c r="BB41" s="143">
        <v>6.1430330572825396</v>
      </c>
      <c r="BC41" s="144">
        <v>6.6031068761359499</v>
      </c>
      <c r="BD41" s="129"/>
      <c r="BE41" s="145">
        <v>5.6281921553411802</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81.409219512195094</v>
      </c>
      <c r="H42" s="120">
        <v>87.757712574850203</v>
      </c>
      <c r="I42" s="120">
        <v>88.868255945639802</v>
      </c>
      <c r="J42" s="120">
        <v>90.1621264994547</v>
      </c>
      <c r="K42" s="120">
        <v>87.242864019253901</v>
      </c>
      <c r="L42" s="135">
        <v>87.476726292575293</v>
      </c>
      <c r="M42" s="120"/>
      <c r="N42" s="136">
        <v>98.445840707964607</v>
      </c>
      <c r="O42" s="137">
        <v>98.391470588235194</v>
      </c>
      <c r="P42" s="138">
        <v>98.417016632016598</v>
      </c>
      <c r="Q42" s="120"/>
      <c r="R42" s="139">
        <v>90.981991673605293</v>
      </c>
      <c r="S42" s="125"/>
      <c r="T42" s="140">
        <v>5.9870890546073197</v>
      </c>
      <c r="U42" s="129">
        <v>7.64647536289963</v>
      </c>
      <c r="V42" s="129">
        <v>7.9026756920698098</v>
      </c>
      <c r="W42" s="129">
        <v>10.6564506869769</v>
      </c>
      <c r="X42" s="129">
        <v>4.7350507031659204</v>
      </c>
      <c r="Y42" s="141">
        <v>7.55456309787969</v>
      </c>
      <c r="Z42" s="129"/>
      <c r="AA42" s="142">
        <v>7.8636212937702004</v>
      </c>
      <c r="AB42" s="143">
        <v>6.6285439277062599</v>
      </c>
      <c r="AC42" s="144">
        <v>7.2405744378280499</v>
      </c>
      <c r="AD42" s="129"/>
      <c r="AE42" s="145">
        <v>7.4654519779589403</v>
      </c>
      <c r="AF42" s="30"/>
      <c r="AG42" s="134">
        <v>82.123974358974294</v>
      </c>
      <c r="AH42" s="120">
        <v>88.457565217391306</v>
      </c>
      <c r="AI42" s="120">
        <v>89.072132435465704</v>
      </c>
      <c r="AJ42" s="120">
        <v>88.657363353157706</v>
      </c>
      <c r="AK42" s="120">
        <v>87.865207951070303</v>
      </c>
      <c r="AL42" s="135">
        <v>87.514719798451495</v>
      </c>
      <c r="AM42" s="120"/>
      <c r="AN42" s="136">
        <v>94.137555953446693</v>
      </c>
      <c r="AO42" s="137">
        <v>94.601507773540604</v>
      </c>
      <c r="AP42" s="138">
        <v>94.371522189349093</v>
      </c>
      <c r="AQ42" s="120"/>
      <c r="AR42" s="139">
        <v>89.527048710601704</v>
      </c>
      <c r="AS42" s="125"/>
      <c r="AT42" s="140">
        <v>6.4218690590292802</v>
      </c>
      <c r="AU42" s="129">
        <v>7.4565710871844102</v>
      </c>
      <c r="AV42" s="129">
        <v>5.8661857151236703</v>
      </c>
      <c r="AW42" s="129">
        <v>7.4312515515777102</v>
      </c>
      <c r="AX42" s="129">
        <v>6.9892577315964504</v>
      </c>
      <c r="AY42" s="141">
        <v>6.75748386943242</v>
      </c>
      <c r="AZ42" s="129"/>
      <c r="BA42" s="142">
        <v>5.6850735519021001</v>
      </c>
      <c r="BB42" s="143">
        <v>6.8844606874937302</v>
      </c>
      <c r="BC42" s="144">
        <v>6.2789655662910402</v>
      </c>
      <c r="BD42" s="129"/>
      <c r="BE42" s="145">
        <v>6.5270388440970804</v>
      </c>
      <c r="BF42" s="76"/>
      <c r="BG42" s="76"/>
      <c r="BH42" s="76"/>
      <c r="BI42" s="76"/>
      <c r="BJ42" s="76"/>
      <c r="BK42" s="76"/>
      <c r="BL42" s="76"/>
    </row>
    <row r="43" spans="1:64" x14ac:dyDescent="0.25">
      <c r="A43" s="22" t="s">
        <v>87</v>
      </c>
      <c r="B43" s="3" t="str">
        <f t="shared" si="0"/>
        <v>Virginia Mountains</v>
      </c>
      <c r="C43" s="3"/>
      <c r="D43" s="25" t="s">
        <v>16</v>
      </c>
      <c r="E43" s="28" t="s">
        <v>17</v>
      </c>
      <c r="F43" s="3"/>
      <c r="G43" s="146">
        <v>104.435420757363</v>
      </c>
      <c r="H43" s="147">
        <v>102.344227690483</v>
      </c>
      <c r="I43" s="147">
        <v>103.95843809523799</v>
      </c>
      <c r="J43" s="147">
        <v>108.589223790322</v>
      </c>
      <c r="K43" s="147">
        <v>105.496048951048</v>
      </c>
      <c r="L43" s="148">
        <v>105.102527976723</v>
      </c>
      <c r="M43" s="120"/>
      <c r="N43" s="149">
        <v>122.45467241379301</v>
      </c>
      <c r="O43" s="150">
        <v>127.835103642584</v>
      </c>
      <c r="P43" s="151">
        <v>125.23699760641</v>
      </c>
      <c r="Q43" s="120"/>
      <c r="R43" s="152">
        <v>112.14274189439899</v>
      </c>
      <c r="S43" s="125"/>
      <c r="T43" s="153">
        <v>18.967270782263999</v>
      </c>
      <c r="U43" s="154">
        <v>13.050299926439401</v>
      </c>
      <c r="V43" s="154">
        <v>7.0236569637657196</v>
      </c>
      <c r="W43" s="154">
        <v>15.132782918419201</v>
      </c>
      <c r="X43" s="154">
        <v>11.3646697766863</v>
      </c>
      <c r="Y43" s="155">
        <v>12.6474697529314</v>
      </c>
      <c r="Z43" s="129"/>
      <c r="AA43" s="156">
        <v>7.6367186839117798</v>
      </c>
      <c r="AB43" s="157">
        <v>9.41672499286123</v>
      </c>
      <c r="AC43" s="158">
        <v>8.6261952503922998</v>
      </c>
      <c r="AD43" s="129"/>
      <c r="AE43" s="159">
        <v>11.321904518977201</v>
      </c>
      <c r="AF43" s="31"/>
      <c r="AG43" s="146">
        <v>98.443396867333405</v>
      </c>
      <c r="AH43" s="147">
        <v>103.321678738815</v>
      </c>
      <c r="AI43" s="147">
        <v>106.888516069909</v>
      </c>
      <c r="AJ43" s="147">
        <v>108.849447419822</v>
      </c>
      <c r="AK43" s="147">
        <v>108.19983789896899</v>
      </c>
      <c r="AL43" s="148">
        <v>105.66560353478999</v>
      </c>
      <c r="AM43" s="120"/>
      <c r="AN43" s="149">
        <v>127.40770052605799</v>
      </c>
      <c r="AO43" s="150">
        <v>131.02258720612301</v>
      </c>
      <c r="AP43" s="151">
        <v>129.20781153856601</v>
      </c>
      <c r="AQ43" s="120"/>
      <c r="AR43" s="152">
        <v>113.637004323656</v>
      </c>
      <c r="AS43" s="125"/>
      <c r="AT43" s="153">
        <v>10.6590099641933</v>
      </c>
      <c r="AU43" s="154">
        <v>11.711325681740201</v>
      </c>
      <c r="AV43" s="154">
        <v>12.1721822565345</v>
      </c>
      <c r="AW43" s="154">
        <v>16.422072800088099</v>
      </c>
      <c r="AX43" s="154">
        <v>13.5647554313434</v>
      </c>
      <c r="AY43" s="155">
        <v>13.1924669213538</v>
      </c>
      <c r="AZ43" s="129"/>
      <c r="BA43" s="156">
        <v>12.013941779200101</v>
      </c>
      <c r="BB43" s="157">
        <v>11.606680676404199</v>
      </c>
      <c r="BC43" s="158">
        <v>11.7893696955768</v>
      </c>
      <c r="BD43" s="129"/>
      <c r="BE43" s="159">
        <v>12.5448277948373</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6" activePane="bottomRight" state="frozen"/>
      <selection activeCell="O15" sqref="O15"/>
      <selection pane="topRight" activeCell="O15" sqref="O15"/>
      <selection pane="bottomLeft" activeCell="O15" sqref="O15"/>
      <selection pane="bottomRight" activeCell="O15" sqref="O15"/>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109</v>
      </c>
      <c r="H2" s="176"/>
      <c r="I2" s="176"/>
      <c r="J2" s="176"/>
      <c r="K2" s="176"/>
      <c r="L2" s="176"/>
      <c r="M2" s="176"/>
      <c r="N2" s="176"/>
      <c r="O2" s="176"/>
      <c r="P2" s="176"/>
      <c r="Q2" s="176"/>
      <c r="R2" s="176"/>
      <c r="T2" s="175" t="s">
        <v>40</v>
      </c>
      <c r="U2" s="176"/>
      <c r="V2" s="176"/>
      <c r="W2" s="176"/>
      <c r="X2" s="176"/>
      <c r="Y2" s="176"/>
      <c r="Z2" s="176"/>
      <c r="AA2" s="176"/>
      <c r="AB2" s="176"/>
      <c r="AC2" s="176"/>
      <c r="AD2" s="176"/>
      <c r="AE2" s="176"/>
      <c r="AF2" s="4"/>
      <c r="AG2" s="175" t="s">
        <v>41</v>
      </c>
      <c r="AH2" s="176"/>
      <c r="AI2" s="176"/>
      <c r="AJ2" s="176"/>
      <c r="AK2" s="176"/>
      <c r="AL2" s="176"/>
      <c r="AM2" s="176"/>
      <c r="AN2" s="176"/>
      <c r="AO2" s="176"/>
      <c r="AP2" s="176"/>
      <c r="AQ2" s="176"/>
      <c r="AR2" s="176"/>
      <c r="AT2" s="175" t="s">
        <v>42</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91"/>
      <c r="H4" s="192"/>
      <c r="I4" s="192"/>
      <c r="J4" s="192"/>
      <c r="K4" s="192"/>
      <c r="L4" s="193"/>
      <c r="M4" s="5"/>
      <c r="N4" s="191"/>
      <c r="O4" s="192"/>
      <c r="P4" s="193"/>
      <c r="Q4" s="2"/>
      <c r="R4" s="194"/>
      <c r="S4" s="2"/>
      <c r="T4" s="191"/>
      <c r="U4" s="192"/>
      <c r="V4" s="192"/>
      <c r="W4" s="192"/>
      <c r="X4" s="192"/>
      <c r="Y4" s="193"/>
      <c r="Z4" s="2"/>
      <c r="AA4" s="191"/>
      <c r="AB4" s="192"/>
      <c r="AC4" s="193"/>
      <c r="AD4" s="1"/>
      <c r="AE4" s="195"/>
      <c r="AF4" s="39"/>
      <c r="AG4" s="191"/>
      <c r="AH4" s="192"/>
      <c r="AI4" s="192"/>
      <c r="AJ4" s="192"/>
      <c r="AK4" s="192"/>
      <c r="AL4" s="193"/>
      <c r="AM4" s="5"/>
      <c r="AN4" s="191"/>
      <c r="AO4" s="192"/>
      <c r="AP4" s="193"/>
      <c r="AQ4" s="2"/>
      <c r="AR4" s="194"/>
      <c r="AS4" s="2"/>
      <c r="AT4" s="191"/>
      <c r="AU4" s="192"/>
      <c r="AV4" s="192"/>
      <c r="AW4" s="192"/>
      <c r="AX4" s="192"/>
      <c r="AY4" s="193"/>
      <c r="AZ4" s="2"/>
      <c r="BA4" s="191"/>
      <c r="BB4" s="192"/>
      <c r="BC4" s="193"/>
      <c r="BD4" s="1"/>
      <c r="BE4" s="195"/>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78.092341580947306</v>
      </c>
      <c r="H6" s="118">
        <v>95.226669452142005</v>
      </c>
      <c r="I6" s="118">
        <v>103.87511256665699</v>
      </c>
      <c r="J6" s="118">
        <v>102.675138170775</v>
      </c>
      <c r="K6" s="118">
        <v>100.141992603549</v>
      </c>
      <c r="L6" s="119">
        <v>96.002263946044707</v>
      </c>
      <c r="M6" s="120"/>
      <c r="N6" s="121">
        <v>122.320967649127</v>
      </c>
      <c r="O6" s="122">
        <v>131.03251359027499</v>
      </c>
      <c r="P6" s="123">
        <v>126.685497759451</v>
      </c>
      <c r="Q6" s="120"/>
      <c r="R6" s="124">
        <v>104.781730611504</v>
      </c>
      <c r="S6" s="125"/>
      <c r="T6" s="126">
        <v>8.0666310539720492</v>
      </c>
      <c r="U6" s="127">
        <v>16.544427953747402</v>
      </c>
      <c r="V6" s="127">
        <v>18.228543450572499</v>
      </c>
      <c r="W6" s="127">
        <v>16.581640882974298</v>
      </c>
      <c r="X6" s="127">
        <v>11.616616312674701</v>
      </c>
      <c r="Y6" s="128">
        <v>14.39104009918</v>
      </c>
      <c r="Z6" s="129"/>
      <c r="AA6" s="130">
        <v>5.0706349830922504</v>
      </c>
      <c r="AB6" s="131">
        <v>4.7720986353425801</v>
      </c>
      <c r="AC6" s="132">
        <v>4.92327360682917</v>
      </c>
      <c r="AD6" s="129"/>
      <c r="AE6" s="133">
        <v>10.904773280577301</v>
      </c>
      <c r="AG6" s="117">
        <v>78.526762145100705</v>
      </c>
      <c r="AH6" s="118">
        <v>96.327654843560595</v>
      </c>
      <c r="AI6" s="118">
        <v>106.183697808468</v>
      </c>
      <c r="AJ6" s="118">
        <v>106.187242383089</v>
      </c>
      <c r="AK6" s="118">
        <v>103.193545527064</v>
      </c>
      <c r="AL6" s="119">
        <v>98.083884003870295</v>
      </c>
      <c r="AM6" s="120"/>
      <c r="AN6" s="121">
        <v>122.109450257483</v>
      </c>
      <c r="AO6" s="122">
        <v>127.270838816672</v>
      </c>
      <c r="AP6" s="123">
        <v>124.69144687385101</v>
      </c>
      <c r="AQ6" s="120"/>
      <c r="AR6" s="124">
        <v>105.68892197159001</v>
      </c>
      <c r="AS6" s="125"/>
      <c r="AT6" s="126">
        <v>6.45518993241358</v>
      </c>
      <c r="AU6" s="127">
        <v>14.2374738019313</v>
      </c>
      <c r="AV6" s="127">
        <v>16.898007071212099</v>
      </c>
      <c r="AW6" s="127">
        <v>15.3319532019823</v>
      </c>
      <c r="AX6" s="127">
        <v>9.2540691334661496</v>
      </c>
      <c r="AY6" s="128">
        <v>12.624515485353699</v>
      </c>
      <c r="AZ6" s="129"/>
      <c r="BA6" s="130">
        <v>3.2170223850490398</v>
      </c>
      <c r="BB6" s="131">
        <v>1.9481396235687001</v>
      </c>
      <c r="BC6" s="132">
        <v>2.5665902165743502</v>
      </c>
      <c r="BD6" s="129"/>
      <c r="BE6" s="133">
        <v>9.0139886741102107</v>
      </c>
    </row>
    <row r="7" spans="1:57" x14ac:dyDescent="0.25">
      <c r="A7" s="20" t="s">
        <v>18</v>
      </c>
      <c r="B7" s="3" t="str">
        <f>TRIM(A7)</f>
        <v>Virginia</v>
      </c>
      <c r="C7" s="10"/>
      <c r="D7" s="24" t="s">
        <v>16</v>
      </c>
      <c r="E7" s="27" t="s">
        <v>17</v>
      </c>
      <c r="F7" s="3"/>
      <c r="G7" s="134">
        <v>61.119453691466603</v>
      </c>
      <c r="H7" s="120">
        <v>80.653446550783798</v>
      </c>
      <c r="I7" s="120">
        <v>88.992300013317404</v>
      </c>
      <c r="J7" s="120">
        <v>89.507239060042593</v>
      </c>
      <c r="K7" s="120">
        <v>88.066764418066697</v>
      </c>
      <c r="L7" s="135">
        <v>81.667840746735394</v>
      </c>
      <c r="M7" s="120"/>
      <c r="N7" s="136">
        <v>109.45455546833701</v>
      </c>
      <c r="O7" s="137">
        <v>116.93432825251099</v>
      </c>
      <c r="P7" s="138">
        <v>113.197843487151</v>
      </c>
      <c r="Q7" s="120"/>
      <c r="R7" s="139">
        <v>90.682269461936897</v>
      </c>
      <c r="S7" s="125"/>
      <c r="T7" s="140">
        <v>20.384054139888601</v>
      </c>
      <c r="U7" s="129">
        <v>30.952026362746</v>
      </c>
      <c r="V7" s="129">
        <v>30.7961148258001</v>
      </c>
      <c r="W7" s="129">
        <v>31.519506035077299</v>
      </c>
      <c r="X7" s="129">
        <v>21.393426470416799</v>
      </c>
      <c r="Y7" s="141">
        <v>27.207512465278199</v>
      </c>
      <c r="Z7" s="129"/>
      <c r="AA7" s="142">
        <v>9.7268886815754296</v>
      </c>
      <c r="AB7" s="143">
        <v>9.4874896631837409</v>
      </c>
      <c r="AC7" s="144">
        <v>9.6063974909747198</v>
      </c>
      <c r="AD7" s="129"/>
      <c r="AE7" s="145">
        <v>20.2571278478934</v>
      </c>
      <c r="AG7" s="134">
        <v>55.007787381139899</v>
      </c>
      <c r="AH7" s="120">
        <v>75.008165801309303</v>
      </c>
      <c r="AI7" s="120">
        <v>84.387519775701406</v>
      </c>
      <c r="AJ7" s="120">
        <v>84.108100649099299</v>
      </c>
      <c r="AK7" s="120">
        <v>80.449418426626195</v>
      </c>
      <c r="AL7" s="135">
        <v>75.792206665875497</v>
      </c>
      <c r="AM7" s="120"/>
      <c r="AN7" s="136">
        <v>97.941041677171</v>
      </c>
      <c r="AO7" s="137">
        <v>103.375465429355</v>
      </c>
      <c r="AP7" s="138">
        <v>100.658871837422</v>
      </c>
      <c r="AQ7" s="120"/>
      <c r="AR7" s="139">
        <v>82.898132769483198</v>
      </c>
      <c r="AS7" s="125"/>
      <c r="AT7" s="140">
        <v>14.5342004086648</v>
      </c>
      <c r="AU7" s="129">
        <v>26.507451254126899</v>
      </c>
      <c r="AV7" s="129">
        <v>30.799140717486601</v>
      </c>
      <c r="AW7" s="129">
        <v>30.268242374234301</v>
      </c>
      <c r="AX7" s="129">
        <v>21.115640078853598</v>
      </c>
      <c r="AY7" s="141">
        <v>25.142029221294301</v>
      </c>
      <c r="AZ7" s="129"/>
      <c r="BA7" s="142">
        <v>9.2731460961389107</v>
      </c>
      <c r="BB7" s="143">
        <v>8.0333823899445491</v>
      </c>
      <c r="BC7" s="144">
        <v>8.6336647656974304</v>
      </c>
      <c r="BD7" s="129"/>
      <c r="BE7" s="145">
        <v>18.861814362934901</v>
      </c>
    </row>
    <row r="8" spans="1:57" x14ac:dyDescent="0.25">
      <c r="A8" s="21" t="s">
        <v>19</v>
      </c>
      <c r="B8" s="3" t="str">
        <f t="shared" ref="B8:B43" si="0">TRIM(A8)</f>
        <v>Norfolk/Virginia Beach, VA</v>
      </c>
      <c r="C8" s="3"/>
      <c r="D8" s="24" t="s">
        <v>16</v>
      </c>
      <c r="E8" s="27" t="s">
        <v>17</v>
      </c>
      <c r="F8" s="3"/>
      <c r="G8" s="134">
        <v>49.854359552103503</v>
      </c>
      <c r="H8" s="120">
        <v>56.043536075080901</v>
      </c>
      <c r="I8" s="120">
        <v>60.821261133980499</v>
      </c>
      <c r="J8" s="120">
        <v>63.826473229773399</v>
      </c>
      <c r="K8" s="120">
        <v>69.531973486084098</v>
      </c>
      <c r="L8" s="135">
        <v>60.015520695404497</v>
      </c>
      <c r="M8" s="120"/>
      <c r="N8" s="136">
        <v>99.065848703365504</v>
      </c>
      <c r="O8" s="137">
        <v>114.118893955126</v>
      </c>
      <c r="P8" s="138">
        <v>106.59237132924601</v>
      </c>
      <c r="Q8" s="120"/>
      <c r="R8" s="139">
        <v>73.323192305073505</v>
      </c>
      <c r="S8" s="125"/>
      <c r="T8" s="140">
        <v>2.9303263556602501</v>
      </c>
      <c r="U8" s="129">
        <v>4.6244060081751002</v>
      </c>
      <c r="V8" s="129">
        <v>7.4928889678269499</v>
      </c>
      <c r="W8" s="129">
        <v>9.2316026383485497</v>
      </c>
      <c r="X8" s="129">
        <v>8.2288673407339701</v>
      </c>
      <c r="Y8" s="141">
        <v>6.6899999708437896</v>
      </c>
      <c r="Z8" s="129"/>
      <c r="AA8" s="142">
        <v>-2.7912469233648101</v>
      </c>
      <c r="AB8" s="143">
        <v>6.1263456201015902</v>
      </c>
      <c r="AC8" s="144">
        <v>1.7872091974575699</v>
      </c>
      <c r="AD8" s="129"/>
      <c r="AE8" s="145">
        <v>4.5641421031089404</v>
      </c>
      <c r="AG8" s="134">
        <v>45.641450113046901</v>
      </c>
      <c r="AH8" s="120">
        <v>52.696001032871798</v>
      </c>
      <c r="AI8" s="120">
        <v>58.907724452220002</v>
      </c>
      <c r="AJ8" s="120">
        <v>61.740446331836701</v>
      </c>
      <c r="AK8" s="120">
        <v>67.169012964529102</v>
      </c>
      <c r="AL8" s="135">
        <v>57.230964671878802</v>
      </c>
      <c r="AM8" s="120"/>
      <c r="AN8" s="136">
        <v>100.434608939472</v>
      </c>
      <c r="AO8" s="137">
        <v>109.529018708583</v>
      </c>
      <c r="AP8" s="138">
        <v>104.98181382402799</v>
      </c>
      <c r="AQ8" s="120"/>
      <c r="AR8" s="139">
        <v>70.874140702469603</v>
      </c>
      <c r="AS8" s="125"/>
      <c r="AT8" s="140">
        <v>-0.27012980556962501</v>
      </c>
      <c r="AU8" s="129">
        <v>3.8650096656664701</v>
      </c>
      <c r="AV8" s="129">
        <v>9.4335803728474197</v>
      </c>
      <c r="AW8" s="129">
        <v>10.9702163154505</v>
      </c>
      <c r="AX8" s="129">
        <v>9.7384005010012995</v>
      </c>
      <c r="AY8" s="141">
        <v>7.10382704433359</v>
      </c>
      <c r="AZ8" s="129"/>
      <c r="BA8" s="142">
        <v>3.3175105108929399</v>
      </c>
      <c r="BB8" s="143">
        <v>3.0399581672692402</v>
      </c>
      <c r="BC8" s="144">
        <v>3.1725370641475799</v>
      </c>
      <c r="BD8" s="129"/>
      <c r="BE8" s="145">
        <v>5.3954905568954796</v>
      </c>
    </row>
    <row r="9" spans="1:57" ht="16" x14ac:dyDescent="0.45">
      <c r="A9" s="21" t="s">
        <v>20</v>
      </c>
      <c r="B9" s="46" t="s">
        <v>72</v>
      </c>
      <c r="C9" s="3"/>
      <c r="D9" s="24" t="s">
        <v>16</v>
      </c>
      <c r="E9" s="27" t="s">
        <v>17</v>
      </c>
      <c r="F9" s="3"/>
      <c r="G9" s="134">
        <v>49.014565925925901</v>
      </c>
      <c r="H9" s="120">
        <v>61.570261225589199</v>
      </c>
      <c r="I9" s="120">
        <v>72.002327865319799</v>
      </c>
      <c r="J9" s="120">
        <v>73.256250702581298</v>
      </c>
      <c r="K9" s="120">
        <v>93.361526109988702</v>
      </c>
      <c r="L9" s="135">
        <v>69.840986365880994</v>
      </c>
      <c r="M9" s="120"/>
      <c r="N9" s="136">
        <v>129.902505432098</v>
      </c>
      <c r="O9" s="137">
        <v>132.62501780022399</v>
      </c>
      <c r="P9" s="138">
        <v>131.26376161616099</v>
      </c>
      <c r="Q9" s="120"/>
      <c r="R9" s="139">
        <v>87.390350723104007</v>
      </c>
      <c r="S9" s="125"/>
      <c r="T9" s="140">
        <v>12.1426594455023</v>
      </c>
      <c r="U9" s="129">
        <v>12.252598123631</v>
      </c>
      <c r="V9" s="129">
        <v>14.9512035294093</v>
      </c>
      <c r="W9" s="129">
        <v>16.229979867316999</v>
      </c>
      <c r="X9" s="129">
        <v>7.5552622884182004</v>
      </c>
      <c r="Y9" s="141">
        <v>12.2756390873118</v>
      </c>
      <c r="Z9" s="129"/>
      <c r="AA9" s="142">
        <v>4.7462488132428398</v>
      </c>
      <c r="AB9" s="143">
        <v>4.0343877552531797</v>
      </c>
      <c r="AC9" s="144">
        <v>4.3854137346937998</v>
      </c>
      <c r="AD9" s="129"/>
      <c r="AE9" s="145">
        <v>8.7479996709765295</v>
      </c>
      <c r="AG9" s="134">
        <v>47.308331425364699</v>
      </c>
      <c r="AH9" s="120">
        <v>63.542353852974102</v>
      </c>
      <c r="AI9" s="120">
        <v>73.551733062850701</v>
      </c>
      <c r="AJ9" s="120">
        <v>73.031577379349002</v>
      </c>
      <c r="AK9" s="120">
        <v>81.999022877665496</v>
      </c>
      <c r="AL9" s="135">
        <v>67.886603719640803</v>
      </c>
      <c r="AM9" s="120"/>
      <c r="AN9" s="136">
        <v>115.41946702020201</v>
      </c>
      <c r="AO9" s="137">
        <v>118.597105810325</v>
      </c>
      <c r="AP9" s="138">
        <v>117.008286415263</v>
      </c>
      <c r="AQ9" s="120"/>
      <c r="AR9" s="139">
        <v>81.921370204104505</v>
      </c>
      <c r="AS9" s="125"/>
      <c r="AT9" s="140">
        <v>1.5889242777041599</v>
      </c>
      <c r="AU9" s="129">
        <v>12.7088076243054</v>
      </c>
      <c r="AV9" s="129">
        <v>17.672741115287302</v>
      </c>
      <c r="AW9" s="129">
        <v>17.256900304183802</v>
      </c>
      <c r="AX9" s="129">
        <v>8.0029269854203804</v>
      </c>
      <c r="AY9" s="141">
        <v>11.7815242489977</v>
      </c>
      <c r="AZ9" s="129"/>
      <c r="BA9" s="142">
        <v>4.4957705527386098</v>
      </c>
      <c r="BB9" s="143">
        <v>2.5896788177416501</v>
      </c>
      <c r="BC9" s="144">
        <v>3.5210140933947001</v>
      </c>
      <c r="BD9" s="129"/>
      <c r="BE9" s="145">
        <v>8.2563302674898704</v>
      </c>
    </row>
    <row r="10" spans="1:57" x14ac:dyDescent="0.25">
      <c r="A10" s="21" t="s">
        <v>21</v>
      </c>
      <c r="B10" s="3" t="str">
        <f t="shared" si="0"/>
        <v>Virginia Area</v>
      </c>
      <c r="C10" s="3"/>
      <c r="D10" s="24" t="s">
        <v>16</v>
      </c>
      <c r="E10" s="27" t="s">
        <v>17</v>
      </c>
      <c r="F10" s="3"/>
      <c r="G10" s="134">
        <v>43.629270999905899</v>
      </c>
      <c r="H10" s="120">
        <v>54.128508136581601</v>
      </c>
      <c r="I10" s="120">
        <v>59.621966183802002</v>
      </c>
      <c r="J10" s="120">
        <v>62.898224296867603</v>
      </c>
      <c r="K10" s="120">
        <v>70.940167670021594</v>
      </c>
      <c r="L10" s="135">
        <v>58.243627457435799</v>
      </c>
      <c r="M10" s="120"/>
      <c r="N10" s="136">
        <v>107.584936976766</v>
      </c>
      <c r="O10" s="137">
        <v>109.67507217939701</v>
      </c>
      <c r="P10" s="138">
        <v>108.6335071601</v>
      </c>
      <c r="Q10" s="120"/>
      <c r="R10" s="139">
        <v>72.675284674815501</v>
      </c>
      <c r="S10" s="125"/>
      <c r="T10" s="140">
        <v>11.665477722259199</v>
      </c>
      <c r="U10" s="129">
        <v>11.1697487807622</v>
      </c>
      <c r="V10" s="129">
        <v>8.8947344978487894</v>
      </c>
      <c r="W10" s="129">
        <v>14.527707362331901</v>
      </c>
      <c r="X10" s="129">
        <v>19.887095042749099</v>
      </c>
      <c r="Y10" s="141">
        <v>13.4886877791476</v>
      </c>
      <c r="Z10" s="129"/>
      <c r="AA10" s="142">
        <v>21.597222581979299</v>
      </c>
      <c r="AB10" s="143">
        <v>20.351486627567098</v>
      </c>
      <c r="AC10" s="144">
        <v>20.969056110316</v>
      </c>
      <c r="AD10" s="129"/>
      <c r="AE10" s="145">
        <v>16.5596821836969</v>
      </c>
      <c r="AG10" s="134">
        <v>40.431988759288799</v>
      </c>
      <c r="AH10" s="120">
        <v>53.817971909980201</v>
      </c>
      <c r="AI10" s="120">
        <v>58.327648915906302</v>
      </c>
      <c r="AJ10" s="120">
        <v>60.609431321136199</v>
      </c>
      <c r="AK10" s="120">
        <v>64.727606763239507</v>
      </c>
      <c r="AL10" s="135">
        <v>55.582929533910203</v>
      </c>
      <c r="AM10" s="120"/>
      <c r="AN10" s="136">
        <v>88.641424901232199</v>
      </c>
      <c r="AO10" s="137">
        <v>89.010701952084105</v>
      </c>
      <c r="AP10" s="138">
        <v>88.826218522195205</v>
      </c>
      <c r="AQ10" s="120"/>
      <c r="AR10" s="139">
        <v>65.086714342571199</v>
      </c>
      <c r="AS10" s="125"/>
      <c r="AT10" s="140">
        <v>5.2587717980477802</v>
      </c>
      <c r="AU10" s="129">
        <v>10.8857854991957</v>
      </c>
      <c r="AV10" s="129">
        <v>12.4288562043428</v>
      </c>
      <c r="AW10" s="129">
        <v>16.5630192328078</v>
      </c>
      <c r="AX10" s="129">
        <v>17.3213729667061</v>
      </c>
      <c r="AY10" s="141">
        <v>12.975946084496099</v>
      </c>
      <c r="AZ10" s="129"/>
      <c r="BA10" s="142">
        <v>11.8516379928163</v>
      </c>
      <c r="BB10" s="143">
        <v>11.8919726902619</v>
      </c>
      <c r="BC10" s="144">
        <v>11.872038961683799</v>
      </c>
      <c r="BD10" s="129"/>
      <c r="BE10" s="145">
        <v>12.5395853658828</v>
      </c>
    </row>
    <row r="11" spans="1:57" x14ac:dyDescent="0.25">
      <c r="A11" s="34" t="s">
        <v>22</v>
      </c>
      <c r="B11" s="3" t="str">
        <f t="shared" si="0"/>
        <v>Washington, DC</v>
      </c>
      <c r="C11" s="3"/>
      <c r="D11" s="24" t="s">
        <v>16</v>
      </c>
      <c r="E11" s="27" t="s">
        <v>17</v>
      </c>
      <c r="F11" s="3"/>
      <c r="G11" s="134">
        <v>127.84962523111901</v>
      </c>
      <c r="H11" s="120">
        <v>184.96129592536201</v>
      </c>
      <c r="I11" s="120">
        <v>199.979859074682</v>
      </c>
      <c r="J11" s="120">
        <v>184.91342120022401</v>
      </c>
      <c r="K11" s="120">
        <v>153.20098961727601</v>
      </c>
      <c r="L11" s="135">
        <v>170.18103820973201</v>
      </c>
      <c r="M11" s="120"/>
      <c r="N11" s="136">
        <v>146.260294497453</v>
      </c>
      <c r="O11" s="137">
        <v>160.88431092617799</v>
      </c>
      <c r="P11" s="138">
        <v>153.57230271181501</v>
      </c>
      <c r="Q11" s="120"/>
      <c r="R11" s="139">
        <v>165.43568521032799</v>
      </c>
      <c r="S11" s="125"/>
      <c r="T11" s="140">
        <v>55.539474844388202</v>
      </c>
      <c r="U11" s="129">
        <v>89.274958368109907</v>
      </c>
      <c r="V11" s="129">
        <v>86.055518186738794</v>
      </c>
      <c r="W11" s="129">
        <v>75.177094823877496</v>
      </c>
      <c r="X11" s="129">
        <v>48.193736436292397</v>
      </c>
      <c r="Y11" s="141">
        <v>71.436186247937201</v>
      </c>
      <c r="Z11" s="129"/>
      <c r="AA11" s="142">
        <v>1.8777452784736799</v>
      </c>
      <c r="AB11" s="143">
        <v>-1.6770532075825899</v>
      </c>
      <c r="AC11" s="144">
        <v>-1.57425972838552E-2</v>
      </c>
      <c r="AD11" s="129"/>
      <c r="AE11" s="145">
        <v>44.0694283224109</v>
      </c>
      <c r="AG11" s="134">
        <v>103.522435093919</v>
      </c>
      <c r="AH11" s="120">
        <v>152.875642691434</v>
      </c>
      <c r="AI11" s="120">
        <v>173.520499980127</v>
      </c>
      <c r="AJ11" s="120">
        <v>164.39250944938499</v>
      </c>
      <c r="AK11" s="120">
        <v>134.747258510747</v>
      </c>
      <c r="AL11" s="135">
        <v>145.81166914512201</v>
      </c>
      <c r="AM11" s="120"/>
      <c r="AN11" s="136">
        <v>125.096616597316</v>
      </c>
      <c r="AO11" s="137">
        <v>138.53868724890501</v>
      </c>
      <c r="AP11" s="138">
        <v>131.81765192311099</v>
      </c>
      <c r="AQ11" s="120"/>
      <c r="AR11" s="139">
        <v>141.813378510262</v>
      </c>
      <c r="AS11" s="125"/>
      <c r="AT11" s="140">
        <v>39.700214746639404</v>
      </c>
      <c r="AU11" s="129">
        <v>63.082335817578702</v>
      </c>
      <c r="AV11" s="129">
        <v>69.965127714237695</v>
      </c>
      <c r="AW11" s="129">
        <v>67.699659270734699</v>
      </c>
      <c r="AX11" s="129">
        <v>48.988420296408798</v>
      </c>
      <c r="AY11" s="141">
        <v>59.042112104873198</v>
      </c>
      <c r="AZ11" s="129"/>
      <c r="BA11" s="142">
        <v>13.3245711233855</v>
      </c>
      <c r="BB11" s="143">
        <v>12.211726924835601</v>
      </c>
      <c r="BC11" s="144">
        <v>12.737040845894001</v>
      </c>
      <c r="BD11" s="129"/>
      <c r="BE11" s="145">
        <v>43.393093280117299</v>
      </c>
    </row>
    <row r="12" spans="1:57" x14ac:dyDescent="0.25">
      <c r="A12" s="21" t="s">
        <v>23</v>
      </c>
      <c r="B12" s="3" t="str">
        <f t="shared" si="0"/>
        <v>Arlington, VA</v>
      </c>
      <c r="C12" s="3"/>
      <c r="D12" s="24" t="s">
        <v>16</v>
      </c>
      <c r="E12" s="27" t="s">
        <v>17</v>
      </c>
      <c r="F12" s="3"/>
      <c r="G12" s="134">
        <v>154.40034045187201</v>
      </c>
      <c r="H12" s="120">
        <v>231.06902197462</v>
      </c>
      <c r="I12" s="120">
        <v>231.081686784277</v>
      </c>
      <c r="J12" s="120">
        <v>220.391401011038</v>
      </c>
      <c r="K12" s="120">
        <v>181.74127927370199</v>
      </c>
      <c r="L12" s="135">
        <v>203.736745899102</v>
      </c>
      <c r="M12" s="120"/>
      <c r="N12" s="136">
        <v>150.93603115650399</v>
      </c>
      <c r="O12" s="137">
        <v>168.44248426699599</v>
      </c>
      <c r="P12" s="138">
        <v>159.68925771175</v>
      </c>
      <c r="Q12" s="120"/>
      <c r="R12" s="139">
        <v>191.15174927414401</v>
      </c>
      <c r="S12" s="125"/>
      <c r="T12" s="140">
        <v>54.329013918419697</v>
      </c>
      <c r="U12" s="129">
        <v>91.680992930367495</v>
      </c>
      <c r="V12" s="129">
        <v>78.366718593069905</v>
      </c>
      <c r="W12" s="129">
        <v>77.258737696391506</v>
      </c>
      <c r="X12" s="129">
        <v>45.483805313477703</v>
      </c>
      <c r="Y12" s="141">
        <v>69.949328581283098</v>
      </c>
      <c r="Z12" s="129"/>
      <c r="AA12" s="142">
        <v>4.4339623465633098</v>
      </c>
      <c r="AB12" s="143">
        <v>3.3905648264671302</v>
      </c>
      <c r="AC12" s="144">
        <v>3.8810564898619901</v>
      </c>
      <c r="AD12" s="129"/>
      <c r="AE12" s="145">
        <v>47.550439488671699</v>
      </c>
      <c r="AG12" s="134">
        <v>131.42318270917099</v>
      </c>
      <c r="AH12" s="120">
        <v>197.01861910657101</v>
      </c>
      <c r="AI12" s="120">
        <v>214.34756602702899</v>
      </c>
      <c r="AJ12" s="120">
        <v>201.41538197668399</v>
      </c>
      <c r="AK12" s="120">
        <v>160.04526771897201</v>
      </c>
      <c r="AL12" s="135">
        <v>180.85000350768499</v>
      </c>
      <c r="AM12" s="120"/>
      <c r="AN12" s="136">
        <v>126.861784019395</v>
      </c>
      <c r="AO12" s="137">
        <v>140.50520452904101</v>
      </c>
      <c r="AP12" s="138">
        <v>133.68349427421799</v>
      </c>
      <c r="AQ12" s="120"/>
      <c r="AR12" s="139">
        <v>167.37385801240899</v>
      </c>
      <c r="AS12" s="125"/>
      <c r="AT12" s="140">
        <v>53.781192444092497</v>
      </c>
      <c r="AU12" s="129">
        <v>74.037487105592206</v>
      </c>
      <c r="AV12" s="129">
        <v>74.674097232285106</v>
      </c>
      <c r="AW12" s="129">
        <v>69.871756502001105</v>
      </c>
      <c r="AX12" s="129">
        <v>46.210542152186299</v>
      </c>
      <c r="AY12" s="141">
        <v>64.585654161188799</v>
      </c>
      <c r="AZ12" s="129"/>
      <c r="BA12" s="142">
        <v>12.8473402102329</v>
      </c>
      <c r="BB12" s="143">
        <v>14.020961848977599</v>
      </c>
      <c r="BC12" s="144">
        <v>13.461066740435101</v>
      </c>
      <c r="BD12" s="129"/>
      <c r="BE12" s="145">
        <v>49.239842831221999</v>
      </c>
    </row>
    <row r="13" spans="1:57" x14ac:dyDescent="0.25">
      <c r="A13" s="21" t="s">
        <v>24</v>
      </c>
      <c r="B13" s="3" t="str">
        <f t="shared" si="0"/>
        <v>Suburban Virginia Area</v>
      </c>
      <c r="C13" s="3"/>
      <c r="D13" s="24" t="s">
        <v>16</v>
      </c>
      <c r="E13" s="27" t="s">
        <v>17</v>
      </c>
      <c r="F13" s="3"/>
      <c r="G13" s="134">
        <v>52.949679367361597</v>
      </c>
      <c r="H13" s="120">
        <v>74.501965492451404</v>
      </c>
      <c r="I13" s="120">
        <v>80.238304816678607</v>
      </c>
      <c r="J13" s="120">
        <v>86.461406182602403</v>
      </c>
      <c r="K13" s="120">
        <v>84.035447879223497</v>
      </c>
      <c r="L13" s="135">
        <v>75.637360747663493</v>
      </c>
      <c r="M13" s="120"/>
      <c r="N13" s="136">
        <v>100.5066139468</v>
      </c>
      <c r="O13" s="137">
        <v>103.00631344356501</v>
      </c>
      <c r="P13" s="138">
        <v>101.756463695183</v>
      </c>
      <c r="Q13" s="120"/>
      <c r="R13" s="139">
        <v>83.099961589811997</v>
      </c>
      <c r="S13" s="125"/>
      <c r="T13" s="140">
        <v>2.5126597580445398</v>
      </c>
      <c r="U13" s="129">
        <v>9.6851574532849192</v>
      </c>
      <c r="V13" s="129">
        <v>9.2255314320123798</v>
      </c>
      <c r="W13" s="129">
        <v>21.542519660966502</v>
      </c>
      <c r="X13" s="129">
        <v>24.088690914508501</v>
      </c>
      <c r="Y13" s="141">
        <v>13.947629072685199</v>
      </c>
      <c r="Z13" s="129"/>
      <c r="AA13" s="142">
        <v>8.3496588310148603</v>
      </c>
      <c r="AB13" s="143">
        <v>-2.1419846456234199</v>
      </c>
      <c r="AC13" s="144">
        <v>2.77270863511181</v>
      </c>
      <c r="AD13" s="129"/>
      <c r="AE13" s="145">
        <v>9.5976398181706895</v>
      </c>
      <c r="AG13" s="134">
        <v>51.655668224298999</v>
      </c>
      <c r="AH13" s="120">
        <v>71.918034507548498</v>
      </c>
      <c r="AI13" s="120">
        <v>75.508100647016505</v>
      </c>
      <c r="AJ13" s="120">
        <v>74.975714234363707</v>
      </c>
      <c r="AK13" s="120">
        <v>67.839784687275298</v>
      </c>
      <c r="AL13" s="135">
        <v>68.379460460100603</v>
      </c>
      <c r="AM13" s="120"/>
      <c r="AN13" s="136">
        <v>82.2138655643421</v>
      </c>
      <c r="AO13" s="137">
        <v>93.625379583033705</v>
      </c>
      <c r="AP13" s="138">
        <v>87.919622573687903</v>
      </c>
      <c r="AQ13" s="120"/>
      <c r="AR13" s="139">
        <v>73.962363921125601</v>
      </c>
      <c r="AS13" s="125"/>
      <c r="AT13" s="140">
        <v>1.75156405546928</v>
      </c>
      <c r="AU13" s="129">
        <v>12.9157047747865</v>
      </c>
      <c r="AV13" s="129">
        <v>11.831282034377301</v>
      </c>
      <c r="AW13" s="129">
        <v>13.6687464401724</v>
      </c>
      <c r="AX13" s="129">
        <v>3.4163895788657901</v>
      </c>
      <c r="AY13" s="141">
        <v>9.0454820321089802</v>
      </c>
      <c r="AZ13" s="129"/>
      <c r="BA13" s="142">
        <v>-5.0331702565678196</v>
      </c>
      <c r="BB13" s="143">
        <v>-4.6987748255496102</v>
      </c>
      <c r="BC13" s="144">
        <v>-4.8554144852228402</v>
      </c>
      <c r="BD13" s="129"/>
      <c r="BE13" s="145">
        <v>3.85027174028605</v>
      </c>
    </row>
    <row r="14" spans="1:57" x14ac:dyDescent="0.25">
      <c r="A14" s="21" t="s">
        <v>25</v>
      </c>
      <c r="B14" s="3" t="str">
        <f t="shared" si="0"/>
        <v>Alexandria, VA</v>
      </c>
      <c r="C14" s="3"/>
      <c r="D14" s="24" t="s">
        <v>16</v>
      </c>
      <c r="E14" s="27" t="s">
        <v>17</v>
      </c>
      <c r="F14" s="3"/>
      <c r="G14" s="134">
        <v>120.72478573110401</v>
      </c>
      <c r="H14" s="120">
        <v>157.23172592418101</v>
      </c>
      <c r="I14" s="120">
        <v>164.40668118671999</v>
      </c>
      <c r="J14" s="120">
        <v>159.74565575700399</v>
      </c>
      <c r="K14" s="120">
        <v>129.56812220390799</v>
      </c>
      <c r="L14" s="135">
        <v>146.33539416058301</v>
      </c>
      <c r="M14" s="120"/>
      <c r="N14" s="136">
        <v>126.364763362373</v>
      </c>
      <c r="O14" s="137">
        <v>136.31211561101901</v>
      </c>
      <c r="P14" s="138">
        <v>131.33843948669599</v>
      </c>
      <c r="Q14" s="120"/>
      <c r="R14" s="139">
        <v>142.05054996804401</v>
      </c>
      <c r="S14" s="125"/>
      <c r="T14" s="140">
        <v>66.022223911406996</v>
      </c>
      <c r="U14" s="129">
        <v>76.270406215459701</v>
      </c>
      <c r="V14" s="129">
        <v>57.5104354532385</v>
      </c>
      <c r="W14" s="129">
        <v>58.380489486557302</v>
      </c>
      <c r="X14" s="129">
        <v>38.098990054219499</v>
      </c>
      <c r="Y14" s="141">
        <v>58.722726216205501</v>
      </c>
      <c r="Z14" s="129"/>
      <c r="AA14" s="142">
        <v>14.496941779637501</v>
      </c>
      <c r="AB14" s="143">
        <v>2.3415045144971001</v>
      </c>
      <c r="AC14" s="144">
        <v>7.8495721824153204</v>
      </c>
      <c r="AD14" s="129"/>
      <c r="AE14" s="145">
        <v>41.077334470607802</v>
      </c>
      <c r="AG14" s="134">
        <v>90.065503002119101</v>
      </c>
      <c r="AH14" s="120">
        <v>130.14914763362299</v>
      </c>
      <c r="AI14" s="120">
        <v>146.073441841299</v>
      </c>
      <c r="AJ14" s="120">
        <v>141.71098628443599</v>
      </c>
      <c r="AK14" s="120">
        <v>118.070646927242</v>
      </c>
      <c r="AL14" s="135">
        <v>125.21394513774401</v>
      </c>
      <c r="AM14" s="120"/>
      <c r="AN14" s="136">
        <v>111.89649016953101</v>
      </c>
      <c r="AO14" s="137">
        <v>120.383042147398</v>
      </c>
      <c r="AP14" s="138">
        <v>116.139766158464</v>
      </c>
      <c r="AQ14" s="120"/>
      <c r="AR14" s="139">
        <v>122.621322572235</v>
      </c>
      <c r="AS14" s="125"/>
      <c r="AT14" s="140">
        <v>43.303212692093602</v>
      </c>
      <c r="AU14" s="129">
        <v>64.114165812849905</v>
      </c>
      <c r="AV14" s="129">
        <v>66.407073887835693</v>
      </c>
      <c r="AW14" s="129">
        <v>63.175735708301403</v>
      </c>
      <c r="AX14" s="129">
        <v>51.194770797320103</v>
      </c>
      <c r="AY14" s="141">
        <v>58.550122877407603</v>
      </c>
      <c r="AZ14" s="129"/>
      <c r="BA14" s="142">
        <v>24.1458075894971</v>
      </c>
      <c r="BB14" s="143">
        <v>13.492834685843199</v>
      </c>
      <c r="BC14" s="144">
        <v>18.3866434362489</v>
      </c>
      <c r="BD14" s="129"/>
      <c r="BE14" s="145">
        <v>45.206470533162197</v>
      </c>
    </row>
    <row r="15" spans="1:57" x14ac:dyDescent="0.25">
      <c r="A15" s="21" t="s">
        <v>26</v>
      </c>
      <c r="B15" s="3" t="str">
        <f t="shared" si="0"/>
        <v>Fairfax/Tysons Corner, VA</v>
      </c>
      <c r="C15" s="3"/>
      <c r="D15" s="24" t="s">
        <v>16</v>
      </c>
      <c r="E15" s="27" t="s">
        <v>17</v>
      </c>
      <c r="F15" s="3"/>
      <c r="G15" s="134">
        <v>80.960208449448203</v>
      </c>
      <c r="H15" s="120">
        <v>135.40470627577699</v>
      </c>
      <c r="I15" s="120">
        <v>160.91923642849099</v>
      </c>
      <c r="J15" s="120">
        <v>152.40795229071401</v>
      </c>
      <c r="K15" s="120">
        <v>104.137664933564</v>
      </c>
      <c r="L15" s="135">
        <v>126.76595367559899</v>
      </c>
      <c r="M15" s="120"/>
      <c r="N15" s="136">
        <v>91.244573079144999</v>
      </c>
      <c r="O15" s="137">
        <v>107.244220681686</v>
      </c>
      <c r="P15" s="138">
        <v>99.244396880415906</v>
      </c>
      <c r="Q15" s="120"/>
      <c r="R15" s="139">
        <v>118.902651734118</v>
      </c>
      <c r="S15" s="125"/>
      <c r="T15" s="140">
        <v>29.4146208824009</v>
      </c>
      <c r="U15" s="129">
        <v>72.959943284320801</v>
      </c>
      <c r="V15" s="129">
        <v>82.676142077488294</v>
      </c>
      <c r="W15" s="129">
        <v>66.982580075158396</v>
      </c>
      <c r="X15" s="129">
        <v>37.1103514856487</v>
      </c>
      <c r="Y15" s="141">
        <v>59.993818718663398</v>
      </c>
      <c r="Z15" s="129"/>
      <c r="AA15" s="142">
        <v>14.2690626621369</v>
      </c>
      <c r="AB15" s="143">
        <v>8.7650309270727398</v>
      </c>
      <c r="AC15" s="144">
        <v>11.2278752249516</v>
      </c>
      <c r="AD15" s="129"/>
      <c r="AE15" s="145">
        <v>44.804575762247303</v>
      </c>
      <c r="AG15" s="134">
        <v>72.715202603407604</v>
      </c>
      <c r="AH15" s="120">
        <v>118.255086158776</v>
      </c>
      <c r="AI15" s="120">
        <v>146.55922360741101</v>
      </c>
      <c r="AJ15" s="120">
        <v>137.62839188550299</v>
      </c>
      <c r="AK15" s="120">
        <v>100.096285673021</v>
      </c>
      <c r="AL15" s="135">
        <v>115.050837985624</v>
      </c>
      <c r="AM15" s="120"/>
      <c r="AN15" s="136">
        <v>87.268402946273795</v>
      </c>
      <c r="AO15" s="137">
        <v>98.356241478913901</v>
      </c>
      <c r="AP15" s="138">
        <v>92.812322212593799</v>
      </c>
      <c r="AQ15" s="120"/>
      <c r="AR15" s="139">
        <v>108.69697633618701</v>
      </c>
      <c r="AS15" s="125"/>
      <c r="AT15" s="140">
        <v>34.1924672286044</v>
      </c>
      <c r="AU15" s="129">
        <v>66.080835875125103</v>
      </c>
      <c r="AV15" s="129">
        <v>73.183213666627907</v>
      </c>
      <c r="AW15" s="129">
        <v>64.599835311995903</v>
      </c>
      <c r="AX15" s="129">
        <v>42.283677326369101</v>
      </c>
      <c r="AY15" s="141">
        <v>58.045114718889302</v>
      </c>
      <c r="AZ15" s="129"/>
      <c r="BA15" s="142">
        <v>20.136857663776102</v>
      </c>
      <c r="BB15" s="143">
        <v>17.553968589138002</v>
      </c>
      <c r="BC15" s="144">
        <v>18.754297357294998</v>
      </c>
      <c r="BD15" s="129"/>
      <c r="BE15" s="145">
        <v>46.234405589895601</v>
      </c>
    </row>
    <row r="16" spans="1:57" x14ac:dyDescent="0.25">
      <c r="A16" s="21" t="s">
        <v>27</v>
      </c>
      <c r="B16" s="3" t="str">
        <f t="shared" si="0"/>
        <v>I-95 Fredericksburg, VA</v>
      </c>
      <c r="C16" s="3"/>
      <c r="D16" s="24" t="s">
        <v>16</v>
      </c>
      <c r="E16" s="27" t="s">
        <v>17</v>
      </c>
      <c r="F16" s="3"/>
      <c r="G16" s="134">
        <v>52.787176914906098</v>
      </c>
      <c r="H16" s="120">
        <v>60.529805263778997</v>
      </c>
      <c r="I16" s="120">
        <v>68.0011695975451</v>
      </c>
      <c r="J16" s="120">
        <v>72.179966953853395</v>
      </c>
      <c r="K16" s="120">
        <v>72.952072465478494</v>
      </c>
      <c r="L16" s="135">
        <v>65.290038239112405</v>
      </c>
      <c r="M16" s="120"/>
      <c r="N16" s="136">
        <v>100.45629411070399</v>
      </c>
      <c r="O16" s="137">
        <v>101.76007907470699</v>
      </c>
      <c r="P16" s="138">
        <v>101.10818659270601</v>
      </c>
      <c r="Q16" s="120"/>
      <c r="R16" s="139">
        <v>75.523794911567805</v>
      </c>
      <c r="S16" s="125"/>
      <c r="T16" s="140">
        <v>13.386732866715599</v>
      </c>
      <c r="U16" s="129">
        <v>18.797093287461099</v>
      </c>
      <c r="V16" s="129">
        <v>25.891899377695001</v>
      </c>
      <c r="W16" s="129">
        <v>28.201377169539999</v>
      </c>
      <c r="X16" s="129">
        <v>21.851221070762101</v>
      </c>
      <c r="Y16" s="141">
        <v>21.948746920101399</v>
      </c>
      <c r="Z16" s="129"/>
      <c r="AA16" s="142">
        <v>15.648597225911599</v>
      </c>
      <c r="AB16" s="143">
        <v>11.55112318224</v>
      </c>
      <c r="AC16" s="144">
        <v>13.549708540661699</v>
      </c>
      <c r="AD16" s="129"/>
      <c r="AE16" s="145">
        <v>18.593391698349102</v>
      </c>
      <c r="AG16" s="134">
        <v>48.796289094771602</v>
      </c>
      <c r="AH16" s="120">
        <v>58.334057299657701</v>
      </c>
      <c r="AI16" s="120">
        <v>64.3395497462528</v>
      </c>
      <c r="AJ16" s="120">
        <v>68.157821904874297</v>
      </c>
      <c r="AK16" s="120">
        <v>66.832334474212203</v>
      </c>
      <c r="AL16" s="135">
        <v>61.292010503953698</v>
      </c>
      <c r="AM16" s="120"/>
      <c r="AN16" s="136">
        <v>89.076619851292307</v>
      </c>
      <c r="AO16" s="137">
        <v>93.574287442464197</v>
      </c>
      <c r="AP16" s="138">
        <v>91.325453646878302</v>
      </c>
      <c r="AQ16" s="120"/>
      <c r="AR16" s="139">
        <v>69.872994259075</v>
      </c>
      <c r="AS16" s="125"/>
      <c r="AT16" s="140">
        <v>7.2067781431958</v>
      </c>
      <c r="AU16" s="129">
        <v>13.770429772563</v>
      </c>
      <c r="AV16" s="129">
        <v>20.361295273651599</v>
      </c>
      <c r="AW16" s="129">
        <v>21.620664555349698</v>
      </c>
      <c r="AX16" s="129">
        <v>14.8372086224991</v>
      </c>
      <c r="AY16" s="141">
        <v>15.8710769699849</v>
      </c>
      <c r="AZ16" s="129"/>
      <c r="BA16" s="142">
        <v>8.4638355089403099</v>
      </c>
      <c r="BB16" s="143">
        <v>8.30584659652183</v>
      </c>
      <c r="BC16" s="144">
        <v>8.3828383244248208</v>
      </c>
      <c r="BD16" s="129"/>
      <c r="BE16" s="145">
        <v>12.9567008786324</v>
      </c>
    </row>
    <row r="17" spans="1:70" x14ac:dyDescent="0.25">
      <c r="A17" s="21" t="s">
        <v>28</v>
      </c>
      <c r="B17" s="3" t="str">
        <f t="shared" si="0"/>
        <v>Dulles Airport Area, VA</v>
      </c>
      <c r="C17" s="3"/>
      <c r="D17" s="24" t="s">
        <v>16</v>
      </c>
      <c r="E17" s="27" t="s">
        <v>17</v>
      </c>
      <c r="F17" s="3"/>
      <c r="G17" s="134">
        <v>63.704598747865603</v>
      </c>
      <c r="H17" s="120">
        <v>96.1890210586226</v>
      </c>
      <c r="I17" s="120">
        <v>120.345409789413</v>
      </c>
      <c r="J17" s="120">
        <v>114.89736482640799</v>
      </c>
      <c r="K17" s="120">
        <v>99.469852969076001</v>
      </c>
      <c r="L17" s="135">
        <v>98.921249478277304</v>
      </c>
      <c r="M17" s="120"/>
      <c r="N17" s="136">
        <v>90.352121988237499</v>
      </c>
      <c r="O17" s="137">
        <v>93.305940049326495</v>
      </c>
      <c r="P17" s="138">
        <v>91.829031018782004</v>
      </c>
      <c r="Q17" s="120"/>
      <c r="R17" s="139">
        <v>96.894901346992896</v>
      </c>
      <c r="S17" s="125"/>
      <c r="T17" s="140">
        <v>13.9340027785369</v>
      </c>
      <c r="U17" s="129">
        <v>29.2871883039594</v>
      </c>
      <c r="V17" s="129">
        <v>44.970923450141598</v>
      </c>
      <c r="W17" s="129">
        <v>42.668402031527698</v>
      </c>
      <c r="X17" s="129">
        <v>32.085028073009603</v>
      </c>
      <c r="Y17" s="141">
        <v>33.978426975914502</v>
      </c>
      <c r="Z17" s="129"/>
      <c r="AA17" s="142">
        <v>24.423043016785101</v>
      </c>
      <c r="AB17" s="143">
        <v>14.298118117142399</v>
      </c>
      <c r="AC17" s="144">
        <v>19.064646440439098</v>
      </c>
      <c r="AD17" s="129"/>
      <c r="AE17" s="145">
        <v>29.583363007563101</v>
      </c>
      <c r="AG17" s="134">
        <v>61.167717463479399</v>
      </c>
      <c r="AH17" s="120">
        <v>92.615917046101302</v>
      </c>
      <c r="AI17" s="120">
        <v>110.805136122177</v>
      </c>
      <c r="AJ17" s="120">
        <v>108.020353822804</v>
      </c>
      <c r="AK17" s="120">
        <v>92.443014371087003</v>
      </c>
      <c r="AL17" s="135">
        <v>93.010427765129904</v>
      </c>
      <c r="AM17" s="120"/>
      <c r="AN17" s="136">
        <v>81.984375118573297</v>
      </c>
      <c r="AO17" s="137">
        <v>83.876834566495901</v>
      </c>
      <c r="AP17" s="138">
        <v>82.930604842534606</v>
      </c>
      <c r="AQ17" s="120"/>
      <c r="AR17" s="139">
        <v>90.130478358674097</v>
      </c>
      <c r="AS17" s="125"/>
      <c r="AT17" s="140">
        <v>21.521509724946402</v>
      </c>
      <c r="AU17" s="129">
        <v>30.6836035588728</v>
      </c>
      <c r="AV17" s="129">
        <v>39.887115204371703</v>
      </c>
      <c r="AW17" s="129">
        <v>38.665838910303798</v>
      </c>
      <c r="AX17" s="129">
        <v>34.060084324694301</v>
      </c>
      <c r="AY17" s="141">
        <v>33.915898913291898</v>
      </c>
      <c r="AZ17" s="129"/>
      <c r="BA17" s="142">
        <v>25.069568627015101</v>
      </c>
      <c r="BB17" s="143">
        <v>19.0586520835299</v>
      </c>
      <c r="BC17" s="144">
        <v>21.9558485092201</v>
      </c>
      <c r="BD17" s="129"/>
      <c r="BE17" s="145">
        <v>30.5501413028705</v>
      </c>
    </row>
    <row r="18" spans="1:70" x14ac:dyDescent="0.25">
      <c r="A18" s="21" t="s">
        <v>29</v>
      </c>
      <c r="B18" s="3" t="str">
        <f t="shared" si="0"/>
        <v>Williamsburg, VA</v>
      </c>
      <c r="C18" s="3"/>
      <c r="D18" s="24" t="s">
        <v>16</v>
      </c>
      <c r="E18" s="27" t="s">
        <v>17</v>
      </c>
      <c r="F18" s="3"/>
      <c r="G18" s="134">
        <v>61.366622977129801</v>
      </c>
      <c r="H18" s="120">
        <v>61.378697338504701</v>
      </c>
      <c r="I18" s="120">
        <v>59.151793500066802</v>
      </c>
      <c r="J18" s="120">
        <v>63.8757536445098</v>
      </c>
      <c r="K18" s="120">
        <v>94.321924568677204</v>
      </c>
      <c r="L18" s="135">
        <v>68.018958405777695</v>
      </c>
      <c r="M18" s="120"/>
      <c r="N18" s="136">
        <v>136.06227497659401</v>
      </c>
      <c r="O18" s="137">
        <v>157.68200213989499</v>
      </c>
      <c r="P18" s="138">
        <v>146.87213855824501</v>
      </c>
      <c r="Q18" s="120"/>
      <c r="R18" s="139">
        <v>90.548438449339798</v>
      </c>
      <c r="S18" s="125"/>
      <c r="T18" s="140">
        <v>26.2747161380282</v>
      </c>
      <c r="U18" s="129">
        <v>29.535152018725299</v>
      </c>
      <c r="V18" s="129">
        <v>27.5888067654897</v>
      </c>
      <c r="W18" s="129">
        <v>24.927955807138702</v>
      </c>
      <c r="X18" s="129">
        <v>25.916637481259102</v>
      </c>
      <c r="Y18" s="141">
        <v>26.7208422368142</v>
      </c>
      <c r="Z18" s="129"/>
      <c r="AA18" s="142">
        <v>10.151507019459901</v>
      </c>
      <c r="AB18" s="143">
        <v>23.743403474566499</v>
      </c>
      <c r="AC18" s="144">
        <v>17.0531724232487</v>
      </c>
      <c r="AD18" s="129"/>
      <c r="AE18" s="145">
        <v>22.1521951667727</v>
      </c>
      <c r="AG18" s="134">
        <v>48.382612678881898</v>
      </c>
      <c r="AH18" s="120">
        <v>50.361180286211003</v>
      </c>
      <c r="AI18" s="120">
        <v>52.203401096696503</v>
      </c>
      <c r="AJ18" s="120">
        <v>54.878119901029798</v>
      </c>
      <c r="AK18" s="120">
        <v>69.493320516249796</v>
      </c>
      <c r="AL18" s="135">
        <v>55.063726895813801</v>
      </c>
      <c r="AM18" s="120"/>
      <c r="AN18" s="136">
        <v>111.793320181891</v>
      </c>
      <c r="AO18" s="137">
        <v>127.50860271499199</v>
      </c>
      <c r="AP18" s="138">
        <v>119.650961448441</v>
      </c>
      <c r="AQ18" s="120"/>
      <c r="AR18" s="139">
        <v>73.517222482278896</v>
      </c>
      <c r="AS18" s="125"/>
      <c r="AT18" s="140">
        <v>10.7094178493877</v>
      </c>
      <c r="AU18" s="129">
        <v>12.2691066167557</v>
      </c>
      <c r="AV18" s="129">
        <v>15.162560522234999</v>
      </c>
      <c r="AW18" s="129">
        <v>10.100838270702299</v>
      </c>
      <c r="AX18" s="129">
        <v>10.8701214523446</v>
      </c>
      <c r="AY18" s="141">
        <v>11.730322656601</v>
      </c>
      <c r="AZ18" s="129"/>
      <c r="BA18" s="142">
        <v>3.9324516881718998</v>
      </c>
      <c r="BB18" s="143">
        <v>8.5935030371163101</v>
      </c>
      <c r="BC18" s="144">
        <v>6.3650608358088503</v>
      </c>
      <c r="BD18" s="129"/>
      <c r="BE18" s="145">
        <v>9.1919472267724203</v>
      </c>
    </row>
    <row r="19" spans="1:70" x14ac:dyDescent="0.25">
      <c r="A19" s="21" t="s">
        <v>30</v>
      </c>
      <c r="B19" s="3" t="str">
        <f t="shared" si="0"/>
        <v>Virginia Beach, VA</v>
      </c>
      <c r="C19" s="3"/>
      <c r="D19" s="24" t="s">
        <v>16</v>
      </c>
      <c r="E19" s="27" t="s">
        <v>17</v>
      </c>
      <c r="F19" s="3"/>
      <c r="G19" s="134">
        <v>49.225763678286597</v>
      </c>
      <c r="H19" s="120">
        <v>50.6497397530092</v>
      </c>
      <c r="I19" s="120">
        <v>57.686835540096901</v>
      </c>
      <c r="J19" s="120">
        <v>56.883254056589003</v>
      </c>
      <c r="K19" s="120">
        <v>60.021348639987401</v>
      </c>
      <c r="L19" s="135">
        <v>54.893388333593798</v>
      </c>
      <c r="M19" s="120"/>
      <c r="N19" s="136">
        <v>108.956296319705</v>
      </c>
      <c r="O19" s="137">
        <v>131.36074676374099</v>
      </c>
      <c r="P19" s="138">
        <v>120.158521541723</v>
      </c>
      <c r="Q19" s="120"/>
      <c r="R19" s="139">
        <v>73.540569250202196</v>
      </c>
      <c r="S19" s="125"/>
      <c r="T19" s="140">
        <v>0.90481144547665504</v>
      </c>
      <c r="U19" s="129">
        <v>3.7000786634044398</v>
      </c>
      <c r="V19" s="129">
        <v>11.6225516719157</v>
      </c>
      <c r="W19" s="129">
        <v>3.7126953594874101</v>
      </c>
      <c r="X19" s="129">
        <v>0.56319377567233497</v>
      </c>
      <c r="Y19" s="141">
        <v>4.0280684291461499</v>
      </c>
      <c r="Z19" s="129"/>
      <c r="AA19" s="142">
        <v>-5.2779993579983904</v>
      </c>
      <c r="AB19" s="143">
        <v>4.8733134937058198</v>
      </c>
      <c r="AC19" s="144">
        <v>1.37333414857872E-2</v>
      </c>
      <c r="AD19" s="129"/>
      <c r="AE19" s="145">
        <v>1.9217227901056499</v>
      </c>
      <c r="AG19" s="134">
        <v>44.531870775960101</v>
      </c>
      <c r="AH19" s="120">
        <v>47.795880321882898</v>
      </c>
      <c r="AI19" s="120">
        <v>55.6936208919847</v>
      </c>
      <c r="AJ19" s="120">
        <v>58.085287508066699</v>
      </c>
      <c r="AK19" s="120">
        <v>66.540234673797897</v>
      </c>
      <c r="AL19" s="135">
        <v>54.529378834338502</v>
      </c>
      <c r="AM19" s="120"/>
      <c r="AN19" s="136">
        <v>118.81725547643801</v>
      </c>
      <c r="AO19" s="137">
        <v>134.22938061644899</v>
      </c>
      <c r="AP19" s="138">
        <v>126.52331804644299</v>
      </c>
      <c r="AQ19" s="120"/>
      <c r="AR19" s="139">
        <v>75.099075752082797</v>
      </c>
      <c r="AS19" s="125"/>
      <c r="AT19" s="140">
        <v>-7.1398257875500999</v>
      </c>
      <c r="AU19" s="129">
        <v>0.570847064152603</v>
      </c>
      <c r="AV19" s="129">
        <v>11.039263201299301</v>
      </c>
      <c r="AW19" s="129">
        <v>11.010927021096</v>
      </c>
      <c r="AX19" s="129">
        <v>8.9744589681806097</v>
      </c>
      <c r="AY19" s="141">
        <v>5.2603557711771201</v>
      </c>
      <c r="AZ19" s="129"/>
      <c r="BA19" s="142">
        <v>2.8994426708797199</v>
      </c>
      <c r="BB19" s="143">
        <v>2.7203894843109602</v>
      </c>
      <c r="BC19" s="144">
        <v>2.80438568110231</v>
      </c>
      <c r="BD19" s="129"/>
      <c r="BE19" s="145">
        <v>4.0115962073848301</v>
      </c>
    </row>
    <row r="20" spans="1:70" x14ac:dyDescent="0.25">
      <c r="A20" s="34" t="s">
        <v>31</v>
      </c>
      <c r="B20" s="3" t="str">
        <f t="shared" si="0"/>
        <v>Norfolk/Portsmouth, VA</v>
      </c>
      <c r="C20" s="3"/>
      <c r="D20" s="24" t="s">
        <v>16</v>
      </c>
      <c r="E20" s="27" t="s">
        <v>17</v>
      </c>
      <c r="F20" s="3"/>
      <c r="G20" s="134">
        <v>47.4643045670121</v>
      </c>
      <c r="H20" s="120">
        <v>59.101966783769498</v>
      </c>
      <c r="I20" s="120">
        <v>68.8188589144563</v>
      </c>
      <c r="J20" s="120">
        <v>88.906115668364606</v>
      </c>
      <c r="K20" s="120">
        <v>86.988119936764406</v>
      </c>
      <c r="L20" s="135">
        <v>70.2558731740734</v>
      </c>
      <c r="M20" s="120"/>
      <c r="N20" s="136">
        <v>86.384664342174602</v>
      </c>
      <c r="O20" s="137">
        <v>88.8745923063411</v>
      </c>
      <c r="P20" s="138">
        <v>87.629628324257794</v>
      </c>
      <c r="Q20" s="120"/>
      <c r="R20" s="139">
        <v>75.219803216983195</v>
      </c>
      <c r="S20" s="125"/>
      <c r="T20" s="140">
        <v>-15.4935043156117</v>
      </c>
      <c r="U20" s="129">
        <v>-12.401783328950399</v>
      </c>
      <c r="V20" s="129">
        <v>-2.7713007978832498</v>
      </c>
      <c r="W20" s="129">
        <v>24.843051233475101</v>
      </c>
      <c r="X20" s="129">
        <v>27.4955266608182</v>
      </c>
      <c r="Y20" s="141">
        <v>5.2179112667926297</v>
      </c>
      <c r="Z20" s="129"/>
      <c r="AA20" s="142">
        <v>-2.0952982894976699</v>
      </c>
      <c r="AB20" s="143">
        <v>-4.2238967455768703</v>
      </c>
      <c r="AC20" s="144">
        <v>-3.1864108532519002</v>
      </c>
      <c r="AD20" s="129"/>
      <c r="AE20" s="145">
        <v>2.2630582834547499</v>
      </c>
      <c r="AG20" s="134">
        <v>50.528903644826897</v>
      </c>
      <c r="AH20" s="120">
        <v>62.685937515369702</v>
      </c>
      <c r="AI20" s="120">
        <v>74.978320775513694</v>
      </c>
      <c r="AJ20" s="120">
        <v>84.956615040400393</v>
      </c>
      <c r="AK20" s="120">
        <v>85.210210873001898</v>
      </c>
      <c r="AL20" s="135">
        <v>71.671997569822494</v>
      </c>
      <c r="AM20" s="120"/>
      <c r="AN20" s="136">
        <v>97.177458936413103</v>
      </c>
      <c r="AO20" s="137">
        <v>95.760825474266596</v>
      </c>
      <c r="AP20" s="138">
        <v>96.469142205339807</v>
      </c>
      <c r="AQ20" s="120"/>
      <c r="AR20" s="139">
        <v>78.756896037113194</v>
      </c>
      <c r="AS20" s="125"/>
      <c r="AT20" s="140">
        <v>-2.8069682657798398</v>
      </c>
      <c r="AU20" s="129">
        <v>-1.14898439647215</v>
      </c>
      <c r="AV20" s="129">
        <v>7.9639545570559802</v>
      </c>
      <c r="AW20" s="129">
        <v>21.935447224148</v>
      </c>
      <c r="AX20" s="129">
        <v>25.4071907849121</v>
      </c>
      <c r="AY20" s="141">
        <v>11.129705911872099</v>
      </c>
      <c r="AZ20" s="129"/>
      <c r="BA20" s="142">
        <v>12.8329595904704</v>
      </c>
      <c r="BB20" s="143">
        <v>3.3915258103502901</v>
      </c>
      <c r="BC20" s="144">
        <v>7.9407192636913102</v>
      </c>
      <c r="BD20" s="129"/>
      <c r="BE20" s="145">
        <v>9.9925085139883105</v>
      </c>
    </row>
    <row r="21" spans="1:70" x14ac:dyDescent="0.25">
      <c r="A21" s="35" t="s">
        <v>32</v>
      </c>
      <c r="B21" s="3" t="str">
        <f t="shared" si="0"/>
        <v>Newport News/Hampton, VA</v>
      </c>
      <c r="C21" s="3"/>
      <c r="D21" s="24" t="s">
        <v>16</v>
      </c>
      <c r="E21" s="27" t="s">
        <v>17</v>
      </c>
      <c r="F21" s="3"/>
      <c r="G21" s="134">
        <v>40.727664142506804</v>
      </c>
      <c r="H21" s="120">
        <v>49.893596480600003</v>
      </c>
      <c r="I21" s="120">
        <v>54.500539492283202</v>
      </c>
      <c r="J21" s="120">
        <v>53.256580801961597</v>
      </c>
      <c r="K21" s="120">
        <v>52.0105456223856</v>
      </c>
      <c r="L21" s="135">
        <v>50.077785307947401</v>
      </c>
      <c r="M21" s="120"/>
      <c r="N21" s="136">
        <v>74.191735323813603</v>
      </c>
      <c r="O21" s="137">
        <v>88.860153714120798</v>
      </c>
      <c r="P21" s="138">
        <v>81.525944518967194</v>
      </c>
      <c r="Q21" s="120"/>
      <c r="R21" s="139">
        <v>59.062973653953101</v>
      </c>
      <c r="S21" s="125"/>
      <c r="T21" s="140">
        <v>2.2298883973233301</v>
      </c>
      <c r="U21" s="129">
        <v>-1.4305220672185901</v>
      </c>
      <c r="V21" s="129">
        <v>-5.5298958695767197</v>
      </c>
      <c r="W21" s="129">
        <v>-8.5163849246662995</v>
      </c>
      <c r="X21" s="129">
        <v>-13.731420322503601</v>
      </c>
      <c r="Y21" s="141">
        <v>-6.1003238409636698</v>
      </c>
      <c r="Z21" s="129"/>
      <c r="AA21" s="142">
        <v>-12.9513906449899</v>
      </c>
      <c r="AB21" s="143">
        <v>0.348652169575975</v>
      </c>
      <c r="AC21" s="144">
        <v>-6.1742791501575596</v>
      </c>
      <c r="AD21" s="129"/>
      <c r="AE21" s="145">
        <v>-6.1263161103521799</v>
      </c>
      <c r="AG21" s="134">
        <v>37.358002819847101</v>
      </c>
      <c r="AH21" s="120">
        <v>45.776555466608897</v>
      </c>
      <c r="AI21" s="120">
        <v>49.7825972522717</v>
      </c>
      <c r="AJ21" s="120">
        <v>50.578025115390098</v>
      </c>
      <c r="AK21" s="120">
        <v>52.216065761575003</v>
      </c>
      <c r="AL21" s="135">
        <v>47.142249283138597</v>
      </c>
      <c r="AM21" s="120"/>
      <c r="AN21" s="136">
        <v>75.512246884465497</v>
      </c>
      <c r="AO21" s="137">
        <v>79.901218967258004</v>
      </c>
      <c r="AP21" s="138">
        <v>77.7067329258618</v>
      </c>
      <c r="AQ21" s="120"/>
      <c r="AR21" s="139">
        <v>55.874958895345202</v>
      </c>
      <c r="AS21" s="125"/>
      <c r="AT21" s="140">
        <v>1.37313537076445</v>
      </c>
      <c r="AU21" s="129">
        <v>2.1331659651193799</v>
      </c>
      <c r="AV21" s="129">
        <v>3.2188279088172602</v>
      </c>
      <c r="AW21" s="129">
        <v>1.61227458781644</v>
      </c>
      <c r="AX21" s="129">
        <v>-4.2908133446471997</v>
      </c>
      <c r="AY21" s="141">
        <v>0.62983246238878299</v>
      </c>
      <c r="AZ21" s="129"/>
      <c r="BA21" s="142">
        <v>-4.2444121278974496</v>
      </c>
      <c r="BB21" s="143">
        <v>-3.0849840799227</v>
      </c>
      <c r="BC21" s="144">
        <v>-3.6518129602596101</v>
      </c>
      <c r="BD21" s="129"/>
      <c r="BE21" s="145">
        <v>-1.11531111828334</v>
      </c>
    </row>
    <row r="22" spans="1:70" x14ac:dyDescent="0.25">
      <c r="A22" s="36" t="s">
        <v>33</v>
      </c>
      <c r="B22" s="3" t="str">
        <f t="shared" si="0"/>
        <v>Chesapeake/Suffolk, VA</v>
      </c>
      <c r="C22" s="3"/>
      <c r="D22" s="25" t="s">
        <v>16</v>
      </c>
      <c r="E22" s="28" t="s">
        <v>17</v>
      </c>
      <c r="F22" s="3"/>
      <c r="G22" s="146">
        <v>49.653071892458101</v>
      </c>
      <c r="H22" s="147">
        <v>65.530811662011104</v>
      </c>
      <c r="I22" s="147">
        <v>69.703190171089304</v>
      </c>
      <c r="J22" s="147">
        <v>67.137530534217802</v>
      </c>
      <c r="K22" s="147">
        <v>62.2733644902234</v>
      </c>
      <c r="L22" s="148">
        <v>62.859593750000002</v>
      </c>
      <c r="M22" s="120"/>
      <c r="N22" s="149">
        <v>71.901607541899395</v>
      </c>
      <c r="O22" s="150">
        <v>75.293366236033506</v>
      </c>
      <c r="P22" s="151">
        <v>73.597486888966401</v>
      </c>
      <c r="Q22" s="120"/>
      <c r="R22" s="152">
        <v>65.927563218276106</v>
      </c>
      <c r="S22" s="125"/>
      <c r="T22" s="153">
        <v>-1.4473037293484301</v>
      </c>
      <c r="U22" s="154">
        <v>6.6667527675432297</v>
      </c>
      <c r="V22" s="154">
        <v>7.5198413892543501</v>
      </c>
      <c r="W22" s="154">
        <v>6.3621672471520396</v>
      </c>
      <c r="X22" s="154">
        <v>2.4496406343535799</v>
      </c>
      <c r="Y22" s="155">
        <v>4.5737318183741902</v>
      </c>
      <c r="Z22" s="129"/>
      <c r="AA22" s="156">
        <v>-10.020444935055201</v>
      </c>
      <c r="AB22" s="157">
        <v>-8.0090277960928997</v>
      </c>
      <c r="AC22" s="158">
        <v>-9.0026757598891205</v>
      </c>
      <c r="AD22" s="129"/>
      <c r="AE22" s="159">
        <v>-0.17652245447228099</v>
      </c>
      <c r="AG22" s="146">
        <v>49.661386508074997</v>
      </c>
      <c r="AH22" s="147">
        <v>64.952947987778202</v>
      </c>
      <c r="AI22" s="147">
        <v>69.786305338280201</v>
      </c>
      <c r="AJ22" s="147">
        <v>69.199755883379794</v>
      </c>
      <c r="AK22" s="147">
        <v>65.797138687150806</v>
      </c>
      <c r="AL22" s="148">
        <v>63.879633247202101</v>
      </c>
      <c r="AM22" s="120"/>
      <c r="AN22" s="149">
        <v>78.897581717004101</v>
      </c>
      <c r="AO22" s="150">
        <v>81.705814551326796</v>
      </c>
      <c r="AP22" s="151">
        <v>80.301698134165505</v>
      </c>
      <c r="AQ22" s="120"/>
      <c r="AR22" s="152">
        <v>68.571827322326001</v>
      </c>
      <c r="AS22" s="125"/>
      <c r="AT22" s="153">
        <v>2.09987551703655</v>
      </c>
      <c r="AU22" s="154">
        <v>8.4669383313660695</v>
      </c>
      <c r="AV22" s="154">
        <v>8.9039033109482908</v>
      </c>
      <c r="AW22" s="154">
        <v>9.0173529185400696</v>
      </c>
      <c r="AX22" s="154">
        <v>7.72295821672079</v>
      </c>
      <c r="AY22" s="155">
        <v>7.4838491453010896</v>
      </c>
      <c r="AZ22" s="129"/>
      <c r="BA22" s="156">
        <v>0.26485404976551602</v>
      </c>
      <c r="BB22" s="157">
        <v>-1.80022659101517</v>
      </c>
      <c r="BC22" s="158">
        <v>-0.79647940392114702</v>
      </c>
      <c r="BD22" s="129"/>
      <c r="BE22" s="159">
        <v>4.5639122853989802</v>
      </c>
    </row>
    <row r="23" spans="1:70" ht="13" x14ac:dyDescent="0.3">
      <c r="A23" s="19" t="s">
        <v>43</v>
      </c>
      <c r="B23" s="3" t="str">
        <f t="shared" si="0"/>
        <v>Richmond CBD/Airport, VA</v>
      </c>
      <c r="C23" s="9"/>
      <c r="D23" s="23" t="s">
        <v>16</v>
      </c>
      <c r="E23" s="26" t="s">
        <v>17</v>
      </c>
      <c r="F23" s="3"/>
      <c r="G23" s="117">
        <v>54.591126984126902</v>
      </c>
      <c r="H23" s="118">
        <v>65.426797619047605</v>
      </c>
      <c r="I23" s="118">
        <v>70.373444444444402</v>
      </c>
      <c r="J23" s="118">
        <v>74.753761904761902</v>
      </c>
      <c r="K23" s="118">
        <v>90.0569722222222</v>
      </c>
      <c r="L23" s="119">
        <v>71.040420634920594</v>
      </c>
      <c r="M23" s="120"/>
      <c r="N23" s="121">
        <v>122.217051587301</v>
      </c>
      <c r="O23" s="122">
        <v>122.737261904761</v>
      </c>
      <c r="P23" s="123">
        <v>122.477156746031</v>
      </c>
      <c r="Q23" s="120"/>
      <c r="R23" s="124">
        <v>85.736630952380906</v>
      </c>
      <c r="S23" s="125"/>
      <c r="T23" s="126">
        <v>11.2916007749416</v>
      </c>
      <c r="U23" s="127">
        <v>12.9185145635137</v>
      </c>
      <c r="V23" s="127">
        <v>9.1080688106326892</v>
      </c>
      <c r="W23" s="127">
        <v>15.409841770207301</v>
      </c>
      <c r="X23" s="127">
        <v>-0.96087042740031903</v>
      </c>
      <c r="Y23" s="128">
        <v>8.5594560901513095</v>
      </c>
      <c r="Z23" s="129"/>
      <c r="AA23" s="130">
        <v>6.4832143719145101</v>
      </c>
      <c r="AB23" s="131">
        <v>4.4479528568785804</v>
      </c>
      <c r="AC23" s="132">
        <v>5.4536036590170998</v>
      </c>
      <c r="AD23" s="129"/>
      <c r="AE23" s="133">
        <v>7.2699655202049103</v>
      </c>
      <c r="AF23" s="113"/>
      <c r="AG23" s="117">
        <v>48.6606666666666</v>
      </c>
      <c r="AH23" s="118">
        <v>62.220996031745997</v>
      </c>
      <c r="AI23" s="118">
        <v>69.908520833333299</v>
      </c>
      <c r="AJ23" s="118">
        <v>71.504846230158705</v>
      </c>
      <c r="AK23" s="118">
        <v>78.992885912698398</v>
      </c>
      <c r="AL23" s="119">
        <v>66.257583134920594</v>
      </c>
      <c r="AM23" s="120"/>
      <c r="AN23" s="121">
        <v>104.86492559523801</v>
      </c>
      <c r="AO23" s="122">
        <v>107.726737103174</v>
      </c>
      <c r="AP23" s="123">
        <v>106.295831349206</v>
      </c>
      <c r="AQ23" s="120"/>
      <c r="AR23" s="124">
        <v>77.697082624716501</v>
      </c>
      <c r="AS23" s="125"/>
      <c r="AT23" s="126">
        <v>2.1236897106586299</v>
      </c>
      <c r="AU23" s="127">
        <v>4.9455880202785902</v>
      </c>
      <c r="AV23" s="127">
        <v>8.8025927543413705</v>
      </c>
      <c r="AW23" s="127">
        <v>10.8907755734172</v>
      </c>
      <c r="AX23" s="127">
        <v>-1.1800228952571701</v>
      </c>
      <c r="AY23" s="128">
        <v>4.9679699661882397</v>
      </c>
      <c r="AZ23" s="129"/>
      <c r="BA23" s="130">
        <v>3.1189831054813499</v>
      </c>
      <c r="BB23" s="131">
        <v>2.64366691892636</v>
      </c>
      <c r="BC23" s="132">
        <v>2.8775768890990401</v>
      </c>
      <c r="BD23" s="129"/>
      <c r="BE23" s="133">
        <v>4.14084372353937</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42.599980250929299</v>
      </c>
      <c r="H24" s="120">
        <v>59.856679832713702</v>
      </c>
      <c r="I24" s="120">
        <v>73.047985594795506</v>
      </c>
      <c r="J24" s="120">
        <v>75.495434479553893</v>
      </c>
      <c r="K24" s="120">
        <v>97.141303438661694</v>
      </c>
      <c r="L24" s="135">
        <v>69.628276719330799</v>
      </c>
      <c r="M24" s="120"/>
      <c r="N24" s="136">
        <v>135.09373025092901</v>
      </c>
      <c r="O24" s="137">
        <v>138.42784967472099</v>
      </c>
      <c r="P24" s="138">
        <v>136.76078996282499</v>
      </c>
      <c r="Q24" s="120"/>
      <c r="R24" s="139">
        <v>88.808994788900605</v>
      </c>
      <c r="S24" s="125"/>
      <c r="T24" s="140">
        <v>6.1819398052267296</v>
      </c>
      <c r="U24" s="129">
        <v>11.7529982357959</v>
      </c>
      <c r="V24" s="129">
        <v>18.309259897979999</v>
      </c>
      <c r="W24" s="129">
        <v>22.772072334578201</v>
      </c>
      <c r="X24" s="129">
        <v>9.9792954276036507</v>
      </c>
      <c r="Y24" s="141">
        <v>14.0535136840008</v>
      </c>
      <c r="Z24" s="129"/>
      <c r="AA24" s="142">
        <v>9.0619454127316903</v>
      </c>
      <c r="AB24" s="143">
        <v>8.7635486371647104</v>
      </c>
      <c r="AC24" s="144">
        <v>8.9107240043909997</v>
      </c>
      <c r="AD24" s="129"/>
      <c r="AE24" s="145">
        <v>11.732151621381499</v>
      </c>
      <c r="AF24" s="113"/>
      <c r="AG24" s="134">
        <v>42.728649802509203</v>
      </c>
      <c r="AH24" s="120">
        <v>61.145191972583604</v>
      </c>
      <c r="AI24" s="120">
        <v>72.146953705854997</v>
      </c>
      <c r="AJ24" s="120">
        <v>72.601080099906994</v>
      </c>
      <c r="AK24" s="120">
        <v>81.879094156598498</v>
      </c>
      <c r="AL24" s="135">
        <v>66.100193947490695</v>
      </c>
      <c r="AM24" s="120"/>
      <c r="AN24" s="136">
        <v>120.563654449349</v>
      </c>
      <c r="AO24" s="137">
        <v>123.297637953066</v>
      </c>
      <c r="AP24" s="138">
        <v>121.93064620120801</v>
      </c>
      <c r="AQ24" s="120"/>
      <c r="AR24" s="139">
        <v>82.0517517342671</v>
      </c>
      <c r="AS24" s="125"/>
      <c r="AT24" s="140">
        <v>3.0697427658026499</v>
      </c>
      <c r="AU24" s="129">
        <v>16.0097286236361</v>
      </c>
      <c r="AV24" s="129">
        <v>21.311333583362899</v>
      </c>
      <c r="AW24" s="129">
        <v>19.534674894566301</v>
      </c>
      <c r="AX24" s="129">
        <v>10.068631555152599</v>
      </c>
      <c r="AY24" s="141">
        <v>14.4548060322048</v>
      </c>
      <c r="AZ24" s="129"/>
      <c r="BA24" s="142">
        <v>6.3746070632286997</v>
      </c>
      <c r="BB24" s="143">
        <v>5.45041465944057</v>
      </c>
      <c r="BC24" s="144">
        <v>5.9053144240827402</v>
      </c>
      <c r="BD24" s="129"/>
      <c r="BE24" s="145">
        <v>10.6618531402816</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42.795245899379701</v>
      </c>
      <c r="H25" s="120">
        <v>49.831743349414097</v>
      </c>
      <c r="I25" s="120">
        <v>56.521761164713901</v>
      </c>
      <c r="J25" s="120">
        <v>57.284462646450699</v>
      </c>
      <c r="K25" s="120">
        <v>88.7201660234321</v>
      </c>
      <c r="L25" s="135">
        <v>59.030675816678098</v>
      </c>
      <c r="M25" s="120"/>
      <c r="N25" s="136">
        <v>122.534240592694</v>
      </c>
      <c r="O25" s="137">
        <v>124.027139145416</v>
      </c>
      <c r="P25" s="138">
        <v>123.280689869055</v>
      </c>
      <c r="Q25" s="120"/>
      <c r="R25" s="139">
        <v>77.387822688786002</v>
      </c>
      <c r="S25" s="125"/>
      <c r="T25" s="140">
        <v>3.3818602885491602</v>
      </c>
      <c r="U25" s="129">
        <v>6.3004498563549598</v>
      </c>
      <c r="V25" s="129">
        <v>9.2187006806152105</v>
      </c>
      <c r="W25" s="129">
        <v>6.37544163454226</v>
      </c>
      <c r="X25" s="129">
        <v>-6.3532969756267904E-2</v>
      </c>
      <c r="Y25" s="141">
        <v>4.4227798937332103</v>
      </c>
      <c r="Z25" s="129"/>
      <c r="AA25" s="142">
        <v>2.9560866872929501</v>
      </c>
      <c r="AB25" s="143">
        <v>4.6975433069274102</v>
      </c>
      <c r="AC25" s="144">
        <v>3.82478481099173</v>
      </c>
      <c r="AD25" s="129"/>
      <c r="AE25" s="145">
        <v>4.1497506341448798</v>
      </c>
      <c r="AF25" s="113"/>
      <c r="AG25" s="134">
        <v>43.189385690902803</v>
      </c>
      <c r="AH25" s="120">
        <v>53.749813947277701</v>
      </c>
      <c r="AI25" s="120">
        <v>57.171387431082003</v>
      </c>
      <c r="AJ25" s="120">
        <v>59.990864601998602</v>
      </c>
      <c r="AK25" s="120">
        <v>76.8711507150241</v>
      </c>
      <c r="AL25" s="135">
        <v>58.194520477257001</v>
      </c>
      <c r="AM25" s="120"/>
      <c r="AN25" s="136">
        <v>111.177197294968</v>
      </c>
      <c r="AO25" s="137">
        <v>115.761309915575</v>
      </c>
      <c r="AP25" s="138">
        <v>113.469253605272</v>
      </c>
      <c r="AQ25" s="120"/>
      <c r="AR25" s="139">
        <v>73.987301370975601</v>
      </c>
      <c r="AS25" s="125"/>
      <c r="AT25" s="140">
        <v>4.2909480206106201</v>
      </c>
      <c r="AU25" s="129">
        <v>7.8646334266661997</v>
      </c>
      <c r="AV25" s="129">
        <v>10.400571368596699</v>
      </c>
      <c r="AW25" s="129">
        <v>14.9648602822665</v>
      </c>
      <c r="AX25" s="129">
        <v>3.94980872894455</v>
      </c>
      <c r="AY25" s="141">
        <v>8.1036386192180103</v>
      </c>
      <c r="AZ25" s="129"/>
      <c r="BA25" s="142">
        <v>4.6803340528661801</v>
      </c>
      <c r="BB25" s="143">
        <v>4.5041485230700298</v>
      </c>
      <c r="BC25" s="144">
        <v>4.59038766711988</v>
      </c>
      <c r="BD25" s="129"/>
      <c r="BE25" s="145">
        <v>6.5355702248919902</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47.4656481825212</v>
      </c>
      <c r="H26" s="120">
        <v>56.226185150812</v>
      </c>
      <c r="I26" s="120">
        <v>59.822399903325497</v>
      </c>
      <c r="J26" s="120">
        <v>61.2760177494199</v>
      </c>
      <c r="K26" s="120">
        <v>75.589118774168597</v>
      </c>
      <c r="L26" s="135">
        <v>60.075873952049399</v>
      </c>
      <c r="M26" s="120"/>
      <c r="N26" s="136">
        <v>95.293973762567603</v>
      </c>
      <c r="O26" s="137">
        <v>96.651379292343293</v>
      </c>
      <c r="P26" s="138">
        <v>95.972676527455505</v>
      </c>
      <c r="Q26" s="120"/>
      <c r="R26" s="139">
        <v>70.332103259308298</v>
      </c>
      <c r="S26" s="125"/>
      <c r="T26" s="140">
        <v>5.9953541203181899</v>
      </c>
      <c r="U26" s="129">
        <v>3.9417045909206698</v>
      </c>
      <c r="V26" s="129">
        <v>5.9290617171278397</v>
      </c>
      <c r="W26" s="129">
        <v>4.0047651413746301</v>
      </c>
      <c r="X26" s="129">
        <v>7.8114857487995097</v>
      </c>
      <c r="Y26" s="141">
        <v>5.6269029824952899</v>
      </c>
      <c r="Z26" s="129"/>
      <c r="AA26" s="142">
        <v>4.4242785862758804</v>
      </c>
      <c r="AB26" s="143">
        <v>3.0289459087248298</v>
      </c>
      <c r="AC26" s="144">
        <v>3.7169864138493498</v>
      </c>
      <c r="AD26" s="129"/>
      <c r="AE26" s="145">
        <v>4.8739668143349002</v>
      </c>
      <c r="AF26" s="113"/>
      <c r="AG26" s="134">
        <v>52.957064525328597</v>
      </c>
      <c r="AH26" s="120">
        <v>61.984212973704501</v>
      </c>
      <c r="AI26" s="120">
        <v>64.467735914539801</v>
      </c>
      <c r="AJ26" s="120">
        <v>64.805071935421495</v>
      </c>
      <c r="AK26" s="120">
        <v>68.606650758894006</v>
      </c>
      <c r="AL26" s="135">
        <v>62.564147221577699</v>
      </c>
      <c r="AM26" s="120"/>
      <c r="AN26" s="136">
        <v>84.676008086813596</v>
      </c>
      <c r="AO26" s="137">
        <v>86.807728257927295</v>
      </c>
      <c r="AP26" s="138">
        <v>85.741868172370403</v>
      </c>
      <c r="AQ26" s="120"/>
      <c r="AR26" s="139">
        <v>69.186353207518493</v>
      </c>
      <c r="AS26" s="125"/>
      <c r="AT26" s="140">
        <v>11.305922489262301</v>
      </c>
      <c r="AU26" s="129">
        <v>10.345021593825701</v>
      </c>
      <c r="AV26" s="129">
        <v>11.0624419959184</v>
      </c>
      <c r="AW26" s="129">
        <v>11.715544099272201</v>
      </c>
      <c r="AX26" s="129">
        <v>9.0349116769994495</v>
      </c>
      <c r="AY26" s="141">
        <v>10.643646295759501</v>
      </c>
      <c r="AZ26" s="129"/>
      <c r="BA26" s="142">
        <v>8.0807007313614907</v>
      </c>
      <c r="BB26" s="143">
        <v>4.9056011100158399</v>
      </c>
      <c r="BC26" s="144">
        <v>6.4497576303958404</v>
      </c>
      <c r="BD26" s="129"/>
      <c r="BE26" s="145">
        <v>9.1213941879447908</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40.254400997040001</v>
      </c>
      <c r="H27" s="120">
        <v>52.255575115542399</v>
      </c>
      <c r="I27" s="120">
        <v>55.197118969725203</v>
      </c>
      <c r="J27" s="120">
        <v>58.2994817468972</v>
      </c>
      <c r="K27" s="120">
        <v>59.466710287168297</v>
      </c>
      <c r="L27" s="135">
        <v>53.094657423274597</v>
      </c>
      <c r="M27" s="120"/>
      <c r="N27" s="136">
        <v>89.474098769278697</v>
      </c>
      <c r="O27" s="137">
        <v>95.090194719135397</v>
      </c>
      <c r="P27" s="138">
        <v>92.3082227652733</v>
      </c>
      <c r="Q27" s="120"/>
      <c r="R27" s="139">
        <v>64.3733445546019</v>
      </c>
      <c r="S27" s="125"/>
      <c r="T27" s="140">
        <v>6.4065361925094999</v>
      </c>
      <c r="U27" s="129">
        <v>8.3020344348544803</v>
      </c>
      <c r="V27" s="129">
        <v>2.7768534236443698</v>
      </c>
      <c r="W27" s="129">
        <v>7.5642085987871797</v>
      </c>
      <c r="X27" s="129">
        <v>9.7504021628496993</v>
      </c>
      <c r="Y27" s="141">
        <v>6.9724824571933297</v>
      </c>
      <c r="Z27" s="129"/>
      <c r="AA27" s="142">
        <v>8.5443086489021205</v>
      </c>
      <c r="AB27" s="143">
        <v>10.768134046827999</v>
      </c>
      <c r="AC27" s="144">
        <v>9.7097796182340108</v>
      </c>
      <c r="AD27" s="129"/>
      <c r="AE27" s="145">
        <v>7.9640805309455001</v>
      </c>
      <c r="AF27" s="113"/>
      <c r="AG27" s="134">
        <v>38.260688061484103</v>
      </c>
      <c r="AH27" s="120">
        <v>51.201529314015602</v>
      </c>
      <c r="AI27" s="120">
        <v>54.224063327621103</v>
      </c>
      <c r="AJ27" s="120">
        <v>55.973595445811902</v>
      </c>
      <c r="AK27" s="120">
        <v>55.511286545152402</v>
      </c>
      <c r="AL27" s="135">
        <v>51.034232538817001</v>
      </c>
      <c r="AM27" s="120"/>
      <c r="AN27" s="136">
        <v>74.081695876824</v>
      </c>
      <c r="AO27" s="137">
        <v>76.2750078176485</v>
      </c>
      <c r="AP27" s="138">
        <v>75.180915637526894</v>
      </c>
      <c r="AQ27" s="120"/>
      <c r="AR27" s="139">
        <v>57.944824680246903</v>
      </c>
      <c r="AS27" s="125"/>
      <c r="AT27" s="140">
        <v>5.3575131797835596</v>
      </c>
      <c r="AU27" s="129">
        <v>10.0491372858835</v>
      </c>
      <c r="AV27" s="129">
        <v>10.578251674795199</v>
      </c>
      <c r="AW27" s="129">
        <v>15.0077729276961</v>
      </c>
      <c r="AX27" s="129">
        <v>10.954467089025799</v>
      </c>
      <c r="AY27" s="141">
        <v>10.665836799881999</v>
      </c>
      <c r="AZ27" s="129"/>
      <c r="BA27" s="142">
        <v>4.94347143771056</v>
      </c>
      <c r="BB27" s="143">
        <v>5.3547236653571497</v>
      </c>
      <c r="BC27" s="144">
        <v>5.1552810227974701</v>
      </c>
      <c r="BD27" s="129"/>
      <c r="BE27" s="145">
        <v>8.5284885208712797</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45.254058105107298</v>
      </c>
      <c r="H28" s="120">
        <v>51.643730569948097</v>
      </c>
      <c r="I28" s="120">
        <v>56.868850851221303</v>
      </c>
      <c r="J28" s="120">
        <v>66.533815692079898</v>
      </c>
      <c r="K28" s="120">
        <v>64.185027757216801</v>
      </c>
      <c r="L28" s="135">
        <v>56.897096595114697</v>
      </c>
      <c r="M28" s="120"/>
      <c r="N28" s="136">
        <v>83.752172464840797</v>
      </c>
      <c r="O28" s="137">
        <v>90.697765383900304</v>
      </c>
      <c r="P28" s="138">
        <v>87.216917369934094</v>
      </c>
      <c r="Q28" s="120"/>
      <c r="R28" s="139">
        <v>65.545580244954095</v>
      </c>
      <c r="S28" s="125"/>
      <c r="T28" s="140">
        <v>39.598113272916301</v>
      </c>
      <c r="U28" s="129">
        <v>20.530844097239999</v>
      </c>
      <c r="V28" s="129">
        <v>4.3215748634547397</v>
      </c>
      <c r="W28" s="129">
        <v>28.412880115051799</v>
      </c>
      <c r="X28" s="129">
        <v>26.424094945665502</v>
      </c>
      <c r="Y28" s="141">
        <v>22.433414647650999</v>
      </c>
      <c r="Z28" s="129"/>
      <c r="AA28" s="142">
        <v>24.680224062875599</v>
      </c>
      <c r="AB28" s="143">
        <v>36.308264728797802</v>
      </c>
      <c r="AC28" s="144">
        <v>30.454596206442201</v>
      </c>
      <c r="AD28" s="129"/>
      <c r="AE28" s="145">
        <v>25.549365013851101</v>
      </c>
      <c r="AF28" s="113"/>
      <c r="AG28" s="134">
        <v>38.764370373797099</v>
      </c>
      <c r="AH28" s="120">
        <v>54.747159511472901</v>
      </c>
      <c r="AI28" s="120">
        <v>62.3100217431532</v>
      </c>
      <c r="AJ28" s="120">
        <v>67.032777109548405</v>
      </c>
      <c r="AK28" s="120">
        <v>66.374548945225698</v>
      </c>
      <c r="AL28" s="135">
        <v>57.845775536639501</v>
      </c>
      <c r="AM28" s="120"/>
      <c r="AN28" s="136">
        <v>89.697197908956298</v>
      </c>
      <c r="AO28" s="137">
        <v>90.540181557130197</v>
      </c>
      <c r="AP28" s="138">
        <v>90.118445853681095</v>
      </c>
      <c r="AQ28" s="120"/>
      <c r="AR28" s="139">
        <v>67.062729183604603</v>
      </c>
      <c r="AS28" s="125"/>
      <c r="AT28" s="140">
        <v>17.3302235463565</v>
      </c>
      <c r="AU28" s="129">
        <v>22.2324142232589</v>
      </c>
      <c r="AV28" s="129">
        <v>24.982010534447699</v>
      </c>
      <c r="AW28" s="129">
        <v>36.481408449549797</v>
      </c>
      <c r="AX28" s="129">
        <v>37.663048335961101</v>
      </c>
      <c r="AY28" s="141">
        <v>28.538480854739699</v>
      </c>
      <c r="AZ28" s="129"/>
      <c r="BA28" s="142">
        <v>31.934630688725498</v>
      </c>
      <c r="BB28" s="143">
        <v>26.058882435805</v>
      </c>
      <c r="BC28" s="144">
        <v>28.9157661548055</v>
      </c>
      <c r="BD28" s="129"/>
      <c r="BE28" s="145">
        <v>28.742543411309001</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60.410239506758302</v>
      </c>
      <c r="H29" s="120">
        <v>77.285778989803106</v>
      </c>
      <c r="I29" s="120">
        <v>97.024953758596098</v>
      </c>
      <c r="J29" s="120">
        <v>89.212617974863605</v>
      </c>
      <c r="K29" s="120">
        <v>107.466433483519</v>
      </c>
      <c r="L29" s="135">
        <v>86.280004742708002</v>
      </c>
      <c r="M29" s="120"/>
      <c r="N29" s="136">
        <v>190.02543751482</v>
      </c>
      <c r="O29" s="137">
        <v>180.658019919373</v>
      </c>
      <c r="P29" s="138">
        <v>185.341728717097</v>
      </c>
      <c r="Q29" s="120"/>
      <c r="R29" s="139">
        <v>114.58335444967599</v>
      </c>
      <c r="S29" s="125"/>
      <c r="T29" s="140">
        <v>-9.2095607289679098</v>
      </c>
      <c r="U29" s="129">
        <v>6.2498080536537204</v>
      </c>
      <c r="V29" s="129">
        <v>23.215971174534701</v>
      </c>
      <c r="W29" s="129">
        <v>13.210421762795001</v>
      </c>
      <c r="X29" s="129">
        <v>9.24054375827893</v>
      </c>
      <c r="Y29" s="141">
        <v>9.1599123399660591</v>
      </c>
      <c r="Z29" s="129"/>
      <c r="AA29" s="142">
        <v>16.139380453886801</v>
      </c>
      <c r="AB29" s="143">
        <v>6.7669637283337902</v>
      </c>
      <c r="AC29" s="144">
        <v>11.3744737268346</v>
      </c>
      <c r="AD29" s="129"/>
      <c r="AE29" s="145">
        <v>10.1723265025219</v>
      </c>
      <c r="AF29" s="113"/>
      <c r="AG29" s="134">
        <v>58.382604932416399</v>
      </c>
      <c r="AH29" s="120">
        <v>75.155026677732906</v>
      </c>
      <c r="AI29" s="120">
        <v>85.925270927199406</v>
      </c>
      <c r="AJ29" s="120">
        <v>86.755135760018902</v>
      </c>
      <c r="AK29" s="120">
        <v>111.27877163860499</v>
      </c>
      <c r="AL29" s="135">
        <v>83.499361987194604</v>
      </c>
      <c r="AM29" s="120"/>
      <c r="AN29" s="136">
        <v>146.72467690301099</v>
      </c>
      <c r="AO29" s="137">
        <v>151.259083471662</v>
      </c>
      <c r="AP29" s="138">
        <v>148.99188018733599</v>
      </c>
      <c r="AQ29" s="120"/>
      <c r="AR29" s="139">
        <v>102.211510044378</v>
      </c>
      <c r="AS29" s="125"/>
      <c r="AT29" s="140">
        <v>-15.657333613983299</v>
      </c>
      <c r="AU29" s="129">
        <v>-1.6507861071688199</v>
      </c>
      <c r="AV29" s="129">
        <v>4.2325426663480403</v>
      </c>
      <c r="AW29" s="129">
        <v>4.1272854440555404</v>
      </c>
      <c r="AX29" s="129">
        <v>11.017433084856</v>
      </c>
      <c r="AY29" s="141">
        <v>1.4264498452451699</v>
      </c>
      <c r="AZ29" s="129"/>
      <c r="BA29" s="142">
        <v>1.19713451325695</v>
      </c>
      <c r="BB29" s="143">
        <v>6.8523221358180599</v>
      </c>
      <c r="BC29" s="144">
        <v>3.9908822208183001</v>
      </c>
      <c r="BD29" s="129"/>
      <c r="BE29" s="145">
        <v>2.4789579311872498</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40.414336111937999</v>
      </c>
      <c r="H30" s="120">
        <v>57.431375409348</v>
      </c>
      <c r="I30" s="120">
        <v>64.556143197380095</v>
      </c>
      <c r="J30" s="120">
        <v>62.420586484072601</v>
      </c>
      <c r="K30" s="120">
        <v>63.747045251562902</v>
      </c>
      <c r="L30" s="135">
        <v>57.713897290860302</v>
      </c>
      <c r="M30" s="120"/>
      <c r="N30" s="136">
        <v>85.097585590949606</v>
      </c>
      <c r="O30" s="137">
        <v>90.747895206906804</v>
      </c>
      <c r="P30" s="138">
        <v>87.922740398928198</v>
      </c>
      <c r="Q30" s="120"/>
      <c r="R30" s="139">
        <v>66.344995321736903</v>
      </c>
      <c r="S30" s="125"/>
      <c r="T30" s="140">
        <v>4.5091428500499298</v>
      </c>
      <c r="U30" s="129">
        <v>7.8972985815219801</v>
      </c>
      <c r="V30" s="129">
        <v>10.3454001617958</v>
      </c>
      <c r="W30" s="129">
        <v>12.339583464488401</v>
      </c>
      <c r="X30" s="129">
        <v>12.640573204949</v>
      </c>
      <c r="Y30" s="141">
        <v>9.9062537290318797</v>
      </c>
      <c r="Z30" s="129"/>
      <c r="AA30" s="142">
        <v>10.2299403355515</v>
      </c>
      <c r="AB30" s="143">
        <v>23.297619847078799</v>
      </c>
      <c r="AC30" s="144">
        <v>16.6078275574312</v>
      </c>
      <c r="AD30" s="129"/>
      <c r="AE30" s="145">
        <v>11.997060871933099</v>
      </c>
      <c r="AF30" s="113"/>
      <c r="AG30" s="134">
        <v>37.978733998213698</v>
      </c>
      <c r="AH30" s="120">
        <v>53.9037325096754</v>
      </c>
      <c r="AI30" s="120">
        <v>58.455870050610301</v>
      </c>
      <c r="AJ30" s="120">
        <v>57.458336558499497</v>
      </c>
      <c r="AK30" s="120">
        <v>53.452213456385799</v>
      </c>
      <c r="AL30" s="135">
        <v>52.249777314676898</v>
      </c>
      <c r="AM30" s="120"/>
      <c r="AN30" s="136">
        <v>67.854521434950797</v>
      </c>
      <c r="AO30" s="137">
        <v>69.770191277165793</v>
      </c>
      <c r="AP30" s="138">
        <v>68.812356356058302</v>
      </c>
      <c r="AQ30" s="120"/>
      <c r="AR30" s="139">
        <v>56.9819427550716</v>
      </c>
      <c r="AS30" s="125"/>
      <c r="AT30" s="140">
        <v>2.1266834347352699</v>
      </c>
      <c r="AU30" s="129">
        <v>6.9597041469396901</v>
      </c>
      <c r="AV30" s="129">
        <v>4.1752180561383101</v>
      </c>
      <c r="AW30" s="129">
        <v>4.8260162267876101</v>
      </c>
      <c r="AX30" s="129">
        <v>2.4718492546438999</v>
      </c>
      <c r="AY30" s="141">
        <v>4.2189677254975102</v>
      </c>
      <c r="AZ30" s="129"/>
      <c r="BA30" s="142">
        <v>2.0557706630172601</v>
      </c>
      <c r="BB30" s="143">
        <v>5.7154479332512498</v>
      </c>
      <c r="BC30" s="144">
        <v>3.8788473805120001</v>
      </c>
      <c r="BD30" s="129"/>
      <c r="BE30" s="145">
        <v>4.0383990128364999</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43.638626985576003</v>
      </c>
      <c r="H31" s="120">
        <v>52.392954171991903</v>
      </c>
      <c r="I31" s="120">
        <v>57.843496439656697</v>
      </c>
      <c r="J31" s="120">
        <v>64.777787109731605</v>
      </c>
      <c r="K31" s="120">
        <v>84.3946339236808</v>
      </c>
      <c r="L31" s="135">
        <v>60.609499726127403</v>
      </c>
      <c r="M31" s="120"/>
      <c r="N31" s="136">
        <v>107.517944129998</v>
      </c>
      <c r="O31" s="137">
        <v>109.521928062808</v>
      </c>
      <c r="P31" s="138">
        <v>108.519936096403</v>
      </c>
      <c r="Q31" s="120"/>
      <c r="R31" s="139">
        <v>74.298195831920395</v>
      </c>
      <c r="S31" s="125"/>
      <c r="T31" s="140">
        <v>25.758072792949299</v>
      </c>
      <c r="U31" s="129">
        <v>22.506997072957301</v>
      </c>
      <c r="V31" s="129">
        <v>22.870596673426899</v>
      </c>
      <c r="W31" s="129">
        <v>34.7765331384212</v>
      </c>
      <c r="X31" s="129">
        <v>28.773608789982699</v>
      </c>
      <c r="Y31" s="141">
        <v>27.253432560947399</v>
      </c>
      <c r="Z31" s="129"/>
      <c r="AA31" s="142">
        <v>29.725122523450999</v>
      </c>
      <c r="AB31" s="143">
        <v>31.111169574557799</v>
      </c>
      <c r="AC31" s="144">
        <v>30.420862414754701</v>
      </c>
      <c r="AD31" s="129"/>
      <c r="AE31" s="145">
        <v>28.556349367823099</v>
      </c>
      <c r="AF31" s="113"/>
      <c r="AG31" s="134">
        <v>41.804200292130702</v>
      </c>
      <c r="AH31" s="120">
        <v>54.193562625524898</v>
      </c>
      <c r="AI31" s="120">
        <v>57.250504381960901</v>
      </c>
      <c r="AJ31" s="120">
        <v>59.998982106992798</v>
      </c>
      <c r="AK31" s="120">
        <v>65.370549114478706</v>
      </c>
      <c r="AL31" s="135">
        <v>55.7235597042176</v>
      </c>
      <c r="AM31" s="120"/>
      <c r="AN31" s="136">
        <v>83.534713803176899</v>
      </c>
      <c r="AO31" s="137">
        <v>85.416323260909195</v>
      </c>
      <c r="AP31" s="138">
        <v>84.475518532042997</v>
      </c>
      <c r="AQ31" s="120"/>
      <c r="AR31" s="139">
        <v>63.938405083596301</v>
      </c>
      <c r="AS31" s="125"/>
      <c r="AT31" s="140">
        <v>24.997609502296299</v>
      </c>
      <c r="AU31" s="129">
        <v>30.009288107223899</v>
      </c>
      <c r="AV31" s="129">
        <v>30.649595415171</v>
      </c>
      <c r="AW31" s="129">
        <v>34.371671530149797</v>
      </c>
      <c r="AX31" s="129">
        <v>31.1399817372989</v>
      </c>
      <c r="AY31" s="141">
        <v>30.532120417686802</v>
      </c>
      <c r="AZ31" s="129"/>
      <c r="BA31" s="142">
        <v>19.749822780221201</v>
      </c>
      <c r="BB31" s="143">
        <v>21.147644341665401</v>
      </c>
      <c r="BC31" s="144">
        <v>20.452462108083299</v>
      </c>
      <c r="BD31" s="129"/>
      <c r="BE31" s="145">
        <v>26.535048275248201</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44.063723694465999</v>
      </c>
      <c r="H32" s="120">
        <v>47.4060561184723</v>
      </c>
      <c r="I32" s="120">
        <v>50.220689789555699</v>
      </c>
      <c r="J32" s="120">
        <v>53.572579890880696</v>
      </c>
      <c r="K32" s="120">
        <v>59.848680826188598</v>
      </c>
      <c r="L32" s="135">
        <v>51.0223460639127</v>
      </c>
      <c r="M32" s="120"/>
      <c r="N32" s="136">
        <v>123.188484021823</v>
      </c>
      <c r="O32" s="137">
        <v>126.652054309327</v>
      </c>
      <c r="P32" s="138">
        <v>124.911791658507</v>
      </c>
      <c r="Q32" s="120"/>
      <c r="R32" s="139">
        <v>72.060055750682906</v>
      </c>
      <c r="S32" s="125"/>
      <c r="T32" s="140">
        <v>30.688278804909999</v>
      </c>
      <c r="U32" s="129">
        <v>18.195913409384399</v>
      </c>
      <c r="V32" s="129">
        <v>12.2873343877644</v>
      </c>
      <c r="W32" s="129">
        <v>16.257716045767001</v>
      </c>
      <c r="X32" s="129">
        <v>18.096752397389402</v>
      </c>
      <c r="Y32" s="141">
        <v>18.4866573538872</v>
      </c>
      <c r="Z32" s="129"/>
      <c r="AA32" s="142">
        <v>34.968002411848801</v>
      </c>
      <c r="AB32" s="143">
        <v>39.398750109199</v>
      </c>
      <c r="AC32" s="144">
        <v>37.169001685185997</v>
      </c>
      <c r="AD32" s="129"/>
      <c r="AE32" s="145">
        <v>27.132815672232901</v>
      </c>
      <c r="AF32" s="113"/>
      <c r="AG32" s="134">
        <v>36.936886691348398</v>
      </c>
      <c r="AH32" s="120">
        <v>43.875669329696002</v>
      </c>
      <c r="AI32" s="120">
        <v>45.728158612626601</v>
      </c>
      <c r="AJ32" s="120">
        <v>50.041513055339003</v>
      </c>
      <c r="AK32" s="120">
        <v>55.394375487139499</v>
      </c>
      <c r="AL32" s="135">
        <v>46.395320635229901</v>
      </c>
      <c r="AM32" s="120"/>
      <c r="AN32" s="136">
        <v>93.003060697583706</v>
      </c>
      <c r="AO32" s="137">
        <v>91.498226877624703</v>
      </c>
      <c r="AP32" s="138">
        <v>92.251561234941207</v>
      </c>
      <c r="AQ32" s="120"/>
      <c r="AR32" s="139">
        <v>59.4857025604611</v>
      </c>
      <c r="AS32" s="125"/>
      <c r="AT32" s="140">
        <v>15.321608083236899</v>
      </c>
      <c r="AU32" s="129">
        <v>12.684350262267399</v>
      </c>
      <c r="AV32" s="129">
        <v>9.27016971372211</v>
      </c>
      <c r="AW32" s="129">
        <v>13.2163013468583</v>
      </c>
      <c r="AX32" s="129">
        <v>12.9915734591373</v>
      </c>
      <c r="AY32" s="141">
        <v>12.588081448434799</v>
      </c>
      <c r="AZ32" s="129"/>
      <c r="BA32" s="142">
        <v>18.364100357681899</v>
      </c>
      <c r="BB32" s="143">
        <v>18.095065643730099</v>
      </c>
      <c r="BC32" s="144">
        <v>18.231702935568599</v>
      </c>
      <c r="BD32" s="129"/>
      <c r="BE32" s="145">
        <v>15.0390377318005</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38.085419822192897</v>
      </c>
      <c r="H33" s="120">
        <v>52.760661837339399</v>
      </c>
      <c r="I33" s="120">
        <v>59.736140928547897</v>
      </c>
      <c r="J33" s="120">
        <v>61.4192295027988</v>
      </c>
      <c r="K33" s="120">
        <v>99.471376358248193</v>
      </c>
      <c r="L33" s="135">
        <v>62.294565689825397</v>
      </c>
      <c r="M33" s="120"/>
      <c r="N33" s="136">
        <v>124.111310503786</v>
      </c>
      <c r="O33" s="137">
        <v>110.805041159038</v>
      </c>
      <c r="P33" s="138">
        <v>117.45817583141201</v>
      </c>
      <c r="Q33" s="120"/>
      <c r="R33" s="139">
        <v>78.055597158850304</v>
      </c>
      <c r="S33" s="125"/>
      <c r="T33" s="140">
        <v>-2.6673292091252301</v>
      </c>
      <c r="U33" s="129">
        <v>-4.4565762036937899</v>
      </c>
      <c r="V33" s="129">
        <v>-0.35001484724501403</v>
      </c>
      <c r="W33" s="129">
        <v>1.9340367628564299</v>
      </c>
      <c r="X33" s="129">
        <v>77.087502496497095</v>
      </c>
      <c r="Y33" s="141">
        <v>15.052908484539399</v>
      </c>
      <c r="Z33" s="129"/>
      <c r="AA33" s="142">
        <v>77.904838384650702</v>
      </c>
      <c r="AB33" s="143">
        <v>40.9701379663708</v>
      </c>
      <c r="AC33" s="144">
        <v>58.337269184397499</v>
      </c>
      <c r="AD33" s="129"/>
      <c r="AE33" s="145">
        <v>30.376410659801699</v>
      </c>
      <c r="AF33" s="113"/>
      <c r="AG33" s="134">
        <v>35.673365162989697</v>
      </c>
      <c r="AH33" s="120">
        <v>55.250942541982198</v>
      </c>
      <c r="AI33" s="120">
        <v>62.174516792887701</v>
      </c>
      <c r="AJ33" s="120">
        <v>61.2291488310833</v>
      </c>
      <c r="AK33" s="120">
        <v>70.209690484030205</v>
      </c>
      <c r="AL33" s="135">
        <v>56.907532762594599</v>
      </c>
      <c r="AM33" s="120"/>
      <c r="AN33" s="136">
        <v>100.27124794204801</v>
      </c>
      <c r="AO33" s="137">
        <v>83.279721764899506</v>
      </c>
      <c r="AP33" s="138">
        <v>91.775484853473799</v>
      </c>
      <c r="AQ33" s="120"/>
      <c r="AR33" s="139">
        <v>66.869804788560103</v>
      </c>
      <c r="AS33" s="125"/>
      <c r="AT33" s="140">
        <v>-10.101659573355199</v>
      </c>
      <c r="AU33" s="129">
        <v>-6.6290528206196102</v>
      </c>
      <c r="AV33" s="129">
        <v>-2.4690910224637999</v>
      </c>
      <c r="AW33" s="129">
        <v>-1.9281674504070401</v>
      </c>
      <c r="AX33" s="129">
        <v>17.9316144459487</v>
      </c>
      <c r="AY33" s="141">
        <v>-1.1789433913896001E-2</v>
      </c>
      <c r="AZ33" s="129"/>
      <c r="BA33" s="142">
        <v>19.046795367756602</v>
      </c>
      <c r="BB33" s="143">
        <v>11.6104408453715</v>
      </c>
      <c r="BC33" s="144">
        <v>15.553612104341401</v>
      </c>
      <c r="BD33" s="129"/>
      <c r="BE33" s="145">
        <v>5.5642014834874196</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49.338101917733901</v>
      </c>
      <c r="H34" s="120">
        <v>62.446764925120199</v>
      </c>
      <c r="I34" s="120">
        <v>73.083531205529496</v>
      </c>
      <c r="J34" s="120">
        <v>73.741785932100001</v>
      </c>
      <c r="K34" s="120">
        <v>94.410327302297205</v>
      </c>
      <c r="L34" s="135">
        <v>70.604102256556203</v>
      </c>
      <c r="M34" s="120"/>
      <c r="N34" s="136">
        <v>136.18928440739899</v>
      </c>
      <c r="O34" s="137">
        <v>136.31137358541699</v>
      </c>
      <c r="P34" s="138">
        <v>136.250328996408</v>
      </c>
      <c r="Q34" s="120"/>
      <c r="R34" s="139">
        <v>89.360167039371106</v>
      </c>
      <c r="S34" s="125"/>
      <c r="T34" s="140">
        <v>7.4380690084817598</v>
      </c>
      <c r="U34" s="129">
        <v>8.9856000640308498</v>
      </c>
      <c r="V34" s="129">
        <v>13.916490738599</v>
      </c>
      <c r="W34" s="129">
        <v>14.103167096939901</v>
      </c>
      <c r="X34" s="129">
        <v>12.6566881353179</v>
      </c>
      <c r="Y34" s="141">
        <v>11.7837084385467</v>
      </c>
      <c r="Z34" s="129"/>
      <c r="AA34" s="142">
        <v>11.058074108265901</v>
      </c>
      <c r="AB34" s="143">
        <v>7.2142812993952301</v>
      </c>
      <c r="AC34" s="144">
        <v>9.1014721633012705</v>
      </c>
      <c r="AD34" s="129"/>
      <c r="AE34" s="145">
        <v>10.5991843731485</v>
      </c>
      <c r="AF34" s="113"/>
      <c r="AG34" s="134">
        <v>47.448824795012499</v>
      </c>
      <c r="AH34" s="120">
        <v>63.972647726502601</v>
      </c>
      <c r="AI34" s="120">
        <v>73.163747035305207</v>
      </c>
      <c r="AJ34" s="120">
        <v>73.014321677847803</v>
      </c>
      <c r="AK34" s="120">
        <v>83.851213322491006</v>
      </c>
      <c r="AL34" s="135">
        <v>68.290150911431795</v>
      </c>
      <c r="AM34" s="120"/>
      <c r="AN34" s="136">
        <v>116.42950032188099</v>
      </c>
      <c r="AO34" s="137">
        <v>117.946762383953</v>
      </c>
      <c r="AP34" s="138">
        <v>117.188131352917</v>
      </c>
      <c r="AQ34" s="120"/>
      <c r="AR34" s="139">
        <v>82.261002466141903</v>
      </c>
      <c r="AS34" s="125"/>
      <c r="AT34" s="140">
        <v>-2.36377441528504</v>
      </c>
      <c r="AU34" s="129">
        <v>8.0131799550667502</v>
      </c>
      <c r="AV34" s="129">
        <v>12.833000495885701</v>
      </c>
      <c r="AW34" s="129">
        <v>12.860246044104199</v>
      </c>
      <c r="AX34" s="129">
        <v>9.4104473328960303</v>
      </c>
      <c r="AY34" s="141">
        <v>8.7421543703874001</v>
      </c>
      <c r="AZ34" s="129"/>
      <c r="BA34" s="142">
        <v>4.8306563721579803</v>
      </c>
      <c r="BB34" s="143">
        <v>3.8013957341725702</v>
      </c>
      <c r="BC34" s="144">
        <v>4.3101558557173503</v>
      </c>
      <c r="BD34" s="129"/>
      <c r="BE34" s="145">
        <v>6.8935411124911701</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39.395134633240403</v>
      </c>
      <c r="H35" s="120">
        <v>57.371216341689802</v>
      </c>
      <c r="I35" s="120">
        <v>58.159266480965599</v>
      </c>
      <c r="J35" s="120">
        <v>56.893779015784503</v>
      </c>
      <c r="K35" s="120">
        <v>71.756768802228393</v>
      </c>
      <c r="L35" s="135">
        <v>56.715233054781798</v>
      </c>
      <c r="M35" s="120"/>
      <c r="N35" s="136">
        <v>98.699080779944197</v>
      </c>
      <c r="O35" s="137">
        <v>102.129164345403</v>
      </c>
      <c r="P35" s="138">
        <v>100.414122562674</v>
      </c>
      <c r="Q35" s="120"/>
      <c r="R35" s="139">
        <v>69.200630057036705</v>
      </c>
      <c r="S35" s="125"/>
      <c r="T35" s="140">
        <v>-16.940113218206999</v>
      </c>
      <c r="U35" s="129">
        <v>3.0816661550575799</v>
      </c>
      <c r="V35" s="129">
        <v>0.53624655978009494</v>
      </c>
      <c r="W35" s="129">
        <v>1.97796096669247</v>
      </c>
      <c r="X35" s="129">
        <v>34.781639625593101</v>
      </c>
      <c r="Y35" s="141">
        <v>5.04203001502243</v>
      </c>
      <c r="Z35" s="129"/>
      <c r="AA35" s="142">
        <v>16.825905415546199</v>
      </c>
      <c r="AB35" s="143">
        <v>4.5808720822604796</v>
      </c>
      <c r="AC35" s="144">
        <v>10.2606268937884</v>
      </c>
      <c r="AD35" s="129"/>
      <c r="AE35" s="145">
        <v>7.1444509933714002</v>
      </c>
      <c r="AF35" s="113"/>
      <c r="AG35" s="134">
        <v>39.259561281337</v>
      </c>
      <c r="AH35" s="120">
        <v>55.624737697307303</v>
      </c>
      <c r="AI35" s="120">
        <v>59.289623955431701</v>
      </c>
      <c r="AJ35" s="120">
        <v>56.307646239554302</v>
      </c>
      <c r="AK35" s="120">
        <v>58.000930826369498</v>
      </c>
      <c r="AL35" s="135">
        <v>53.6965</v>
      </c>
      <c r="AM35" s="120"/>
      <c r="AN35" s="136">
        <v>76.9167386258124</v>
      </c>
      <c r="AO35" s="137">
        <v>77.311337047353703</v>
      </c>
      <c r="AP35" s="138">
        <v>77.114037836583094</v>
      </c>
      <c r="AQ35" s="120"/>
      <c r="AR35" s="139">
        <v>60.387225096166603</v>
      </c>
      <c r="AS35" s="125"/>
      <c r="AT35" s="140">
        <v>-7.89821100113328</v>
      </c>
      <c r="AU35" s="129">
        <v>-1.3242967116097</v>
      </c>
      <c r="AV35" s="129">
        <v>4.1039638786291901</v>
      </c>
      <c r="AW35" s="129">
        <v>2.2467547734903199</v>
      </c>
      <c r="AX35" s="129">
        <v>7.2898786756372296</v>
      </c>
      <c r="AY35" s="141">
        <v>1.28348785141184</v>
      </c>
      <c r="AZ35" s="129"/>
      <c r="BA35" s="142">
        <v>5.9290914444716902</v>
      </c>
      <c r="BB35" s="143">
        <v>-0.666674520504556</v>
      </c>
      <c r="BC35" s="144">
        <v>2.5168081297689899</v>
      </c>
      <c r="BD35" s="129"/>
      <c r="BE35" s="145">
        <v>1.73001743966625</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42.937259651778902</v>
      </c>
      <c r="H36" s="120">
        <v>53.627978803936401</v>
      </c>
      <c r="I36" s="120">
        <v>55.345230885692601</v>
      </c>
      <c r="J36" s="120">
        <v>57.208803936411798</v>
      </c>
      <c r="K36" s="120">
        <v>61.390802422407198</v>
      </c>
      <c r="L36" s="135">
        <v>54.102015140045403</v>
      </c>
      <c r="M36" s="120"/>
      <c r="N36" s="136">
        <v>94.6946025738077</v>
      </c>
      <c r="O36" s="137">
        <v>102.200285306704</v>
      </c>
      <c r="P36" s="138">
        <v>98.559078222548607</v>
      </c>
      <c r="Q36" s="120"/>
      <c r="R36" s="139">
        <v>67.079779159519703</v>
      </c>
      <c r="S36" s="125"/>
      <c r="T36" s="140">
        <v>4.7574404959788801</v>
      </c>
      <c r="U36" s="129">
        <v>4.0219536537565501</v>
      </c>
      <c r="V36" s="129">
        <v>-3.3712393005769399</v>
      </c>
      <c r="W36" s="129">
        <v>1.4038751548608699</v>
      </c>
      <c r="X36" s="129">
        <v>20.998936038629001</v>
      </c>
      <c r="Y36" s="141">
        <v>5.2685657226886597</v>
      </c>
      <c r="Z36" s="129"/>
      <c r="AA36" s="142">
        <v>29.251114048687899</v>
      </c>
      <c r="AB36" s="143">
        <v>32.034265835564199</v>
      </c>
      <c r="AC36" s="144">
        <v>30.8291153259552</v>
      </c>
      <c r="AD36" s="129"/>
      <c r="AE36" s="145">
        <v>14.610111255863</v>
      </c>
      <c r="AF36" s="113"/>
      <c r="AG36" s="134">
        <v>38.035645344435999</v>
      </c>
      <c r="AH36" s="120">
        <v>49.313274034822101</v>
      </c>
      <c r="AI36" s="120">
        <v>51.753234292202798</v>
      </c>
      <c r="AJ36" s="120">
        <v>54.9461847085541</v>
      </c>
      <c r="AK36" s="120">
        <v>54.266332323996899</v>
      </c>
      <c r="AL36" s="135">
        <v>49.662934140802399</v>
      </c>
      <c r="AM36" s="120"/>
      <c r="AN36" s="136">
        <v>76.168327024980996</v>
      </c>
      <c r="AO36" s="137">
        <v>81.550272134203098</v>
      </c>
      <c r="AP36" s="138">
        <v>78.879768053338296</v>
      </c>
      <c r="AQ36" s="120"/>
      <c r="AR36" s="139">
        <v>58.056202487253501</v>
      </c>
      <c r="AS36" s="125"/>
      <c r="AT36" s="140">
        <v>1.8089985867934599</v>
      </c>
      <c r="AU36" s="129">
        <v>4.8963945607451302</v>
      </c>
      <c r="AV36" s="129">
        <v>7.0128444798618004</v>
      </c>
      <c r="AW36" s="129">
        <v>16.8686116078993</v>
      </c>
      <c r="AX36" s="129">
        <v>11.301532503621001</v>
      </c>
      <c r="AY36" s="141">
        <v>8.6695312382885295</v>
      </c>
      <c r="AZ36" s="129"/>
      <c r="BA36" s="142">
        <v>9.2146566038232205</v>
      </c>
      <c r="BB36" s="143">
        <v>14.394353831847001</v>
      </c>
      <c r="BC36" s="144">
        <v>11.8619384754675</v>
      </c>
      <c r="BD36" s="129"/>
      <c r="BE36" s="145">
        <v>9.8134946450126694</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49.7920891349927</v>
      </c>
      <c r="H37" s="120">
        <v>55.881805548088799</v>
      </c>
      <c r="I37" s="120">
        <v>60.460688672651997</v>
      </c>
      <c r="J37" s="120">
        <v>63.5703943336379</v>
      </c>
      <c r="K37" s="120">
        <v>69.431611472501402</v>
      </c>
      <c r="L37" s="135">
        <v>59.827317832374597</v>
      </c>
      <c r="M37" s="120"/>
      <c r="N37" s="136">
        <v>98.750875759367702</v>
      </c>
      <c r="O37" s="137">
        <v>113.62972824041699</v>
      </c>
      <c r="P37" s="138">
        <v>106.190301999892</v>
      </c>
      <c r="Q37" s="120"/>
      <c r="R37" s="139">
        <v>73.0738847373797</v>
      </c>
      <c r="S37" s="125"/>
      <c r="T37" s="140">
        <v>2.6769767856388098</v>
      </c>
      <c r="U37" s="129">
        <v>4.3119275154490504</v>
      </c>
      <c r="V37" s="129">
        <v>6.9316492584587399</v>
      </c>
      <c r="W37" s="129">
        <v>8.7442706840075495</v>
      </c>
      <c r="X37" s="129">
        <v>7.8432269518081199</v>
      </c>
      <c r="Y37" s="141">
        <v>6.2847215991200498</v>
      </c>
      <c r="Z37" s="129"/>
      <c r="AA37" s="142">
        <v>-3.2379578647211802</v>
      </c>
      <c r="AB37" s="143">
        <v>5.6044228485189302</v>
      </c>
      <c r="AC37" s="144">
        <v>1.30014445328436</v>
      </c>
      <c r="AD37" s="129"/>
      <c r="AE37" s="145">
        <v>4.1702522454723496</v>
      </c>
      <c r="AF37" s="113"/>
      <c r="AG37" s="134">
        <v>45.514552101393697</v>
      </c>
      <c r="AH37" s="120">
        <v>52.579567356154897</v>
      </c>
      <c r="AI37" s="120">
        <v>58.644907261803901</v>
      </c>
      <c r="AJ37" s="120">
        <v>61.484107171657399</v>
      </c>
      <c r="AK37" s="120">
        <v>66.957789769367196</v>
      </c>
      <c r="AL37" s="135">
        <v>57.036223358072299</v>
      </c>
      <c r="AM37" s="120"/>
      <c r="AN37" s="136">
        <v>100.209463066501</v>
      </c>
      <c r="AO37" s="137">
        <v>109.14975895113101</v>
      </c>
      <c r="AP37" s="138">
        <v>104.679611008816</v>
      </c>
      <c r="AQ37" s="120"/>
      <c r="AR37" s="139">
        <v>70.648698238371793</v>
      </c>
      <c r="AS37" s="125"/>
      <c r="AT37" s="140">
        <v>-0.61584200244710297</v>
      </c>
      <c r="AU37" s="129">
        <v>3.5796992743301299</v>
      </c>
      <c r="AV37" s="129">
        <v>8.9237481853538192</v>
      </c>
      <c r="AW37" s="129">
        <v>10.489769366375301</v>
      </c>
      <c r="AX37" s="129">
        <v>9.2502673684002303</v>
      </c>
      <c r="AY37" s="141">
        <v>6.6756613679839099</v>
      </c>
      <c r="AZ37" s="129"/>
      <c r="BA37" s="142">
        <v>2.8207138559945202</v>
      </c>
      <c r="BB37" s="143">
        <v>2.3989305937682701</v>
      </c>
      <c r="BC37" s="144">
        <v>2.6003838779248398</v>
      </c>
      <c r="BD37" s="129"/>
      <c r="BE37" s="145">
        <v>4.9152394527643199</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90.704836508098097</v>
      </c>
      <c r="H38" s="120">
        <v>130.457800550066</v>
      </c>
      <c r="I38" s="120">
        <v>142.41780564327101</v>
      </c>
      <c r="J38" s="120">
        <v>138.93620841397501</v>
      </c>
      <c r="K38" s="120">
        <v>115.410117754914</v>
      </c>
      <c r="L38" s="135">
        <v>123.585353774065</v>
      </c>
      <c r="M38" s="120"/>
      <c r="N38" s="136">
        <v>111.173667311806</v>
      </c>
      <c r="O38" s="137">
        <v>119.628751349699</v>
      </c>
      <c r="P38" s="138">
        <v>115.401209330752</v>
      </c>
      <c r="Q38" s="120"/>
      <c r="R38" s="139">
        <v>121.247026790261</v>
      </c>
      <c r="S38" s="125"/>
      <c r="T38" s="140">
        <v>36.883213748682103</v>
      </c>
      <c r="U38" s="129">
        <v>58.830909150498897</v>
      </c>
      <c r="V38" s="129">
        <v>56.515935270651703</v>
      </c>
      <c r="W38" s="129">
        <v>55.305847983588201</v>
      </c>
      <c r="X38" s="129">
        <v>35.9227480987783</v>
      </c>
      <c r="Y38" s="141">
        <v>49.343688151796101</v>
      </c>
      <c r="Z38" s="129"/>
      <c r="AA38" s="142">
        <v>12.5356489250452</v>
      </c>
      <c r="AB38" s="143">
        <v>6.0639674248318496</v>
      </c>
      <c r="AC38" s="144">
        <v>9.0857027825835708</v>
      </c>
      <c r="AD38" s="129"/>
      <c r="AE38" s="145">
        <v>35.699224116204498</v>
      </c>
      <c r="AF38" s="113"/>
      <c r="AG38" s="134">
        <v>78.750859427523594</v>
      </c>
      <c r="AH38" s="120">
        <v>115.696658908016</v>
      </c>
      <c r="AI38" s="120">
        <v>131.16348955892801</v>
      </c>
      <c r="AJ38" s="120">
        <v>126.494065091168</v>
      </c>
      <c r="AK38" s="120">
        <v>104.458046195375</v>
      </c>
      <c r="AL38" s="135">
        <v>111.31262383620199</v>
      </c>
      <c r="AM38" s="120"/>
      <c r="AN38" s="136">
        <v>97.859203320770007</v>
      </c>
      <c r="AO38" s="137">
        <v>105.733652541509</v>
      </c>
      <c r="AP38" s="138">
        <v>101.79642793113899</v>
      </c>
      <c r="AQ38" s="120"/>
      <c r="AR38" s="139">
        <v>108.59371072047</v>
      </c>
      <c r="AS38" s="125"/>
      <c r="AT38" s="140">
        <v>33.423866082964402</v>
      </c>
      <c r="AU38" s="129">
        <v>50.842871918675399</v>
      </c>
      <c r="AV38" s="129">
        <v>54.861493501078598</v>
      </c>
      <c r="AW38" s="129">
        <v>51.539845327517597</v>
      </c>
      <c r="AX38" s="129">
        <v>36.518110183543797</v>
      </c>
      <c r="AY38" s="141">
        <v>46.306566776927497</v>
      </c>
      <c r="AZ38" s="129"/>
      <c r="BA38" s="142">
        <v>15.037961483422301</v>
      </c>
      <c r="BB38" s="143">
        <v>12.154665660572901</v>
      </c>
      <c r="BC38" s="144">
        <v>13.522294745900499</v>
      </c>
      <c r="BD38" s="129"/>
      <c r="BE38" s="145">
        <v>35.798747077864498</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40.599851590761503</v>
      </c>
      <c r="H39" s="147">
        <v>48.904618309989701</v>
      </c>
      <c r="I39" s="147">
        <v>53.356437250718798</v>
      </c>
      <c r="J39" s="147">
        <v>58.372279936925999</v>
      </c>
      <c r="K39" s="147">
        <v>66.398915685001299</v>
      </c>
      <c r="L39" s="148">
        <v>53.526420554679497</v>
      </c>
      <c r="M39" s="120"/>
      <c r="N39" s="149">
        <v>93.156927928763494</v>
      </c>
      <c r="O39" s="150">
        <v>97.595135505064306</v>
      </c>
      <c r="P39" s="151">
        <v>95.394201011959495</v>
      </c>
      <c r="Q39" s="120"/>
      <c r="R39" s="152">
        <v>65.559014211117699</v>
      </c>
      <c r="S39" s="125"/>
      <c r="T39" s="153">
        <v>15.7958186209879</v>
      </c>
      <c r="U39" s="154">
        <v>13.5949565756029</v>
      </c>
      <c r="V39" s="154">
        <v>8.3450203403753296</v>
      </c>
      <c r="W39" s="154">
        <v>13.704374806582001</v>
      </c>
      <c r="X39" s="154">
        <v>17.161733066410601</v>
      </c>
      <c r="Y39" s="155">
        <v>13.707035034587999</v>
      </c>
      <c r="Z39" s="129"/>
      <c r="AA39" s="156">
        <v>18.7271370455334</v>
      </c>
      <c r="AB39" s="157">
        <v>22.284724894559801</v>
      </c>
      <c r="AC39" s="158">
        <v>20.544025776252901</v>
      </c>
      <c r="AD39" s="129"/>
      <c r="AE39" s="159">
        <v>16.202566264591798</v>
      </c>
      <c r="AF39" s="113"/>
      <c r="AG39" s="146">
        <v>37.592902791948703</v>
      </c>
      <c r="AH39" s="147">
        <v>48.252464057137502</v>
      </c>
      <c r="AI39" s="147">
        <v>50.809966376031902</v>
      </c>
      <c r="AJ39" s="147">
        <v>53.684156618124398</v>
      </c>
      <c r="AK39" s="147">
        <v>55.544041832853999</v>
      </c>
      <c r="AL39" s="148">
        <v>49.176706335219301</v>
      </c>
      <c r="AM39" s="120"/>
      <c r="AN39" s="149">
        <v>74.865211715054201</v>
      </c>
      <c r="AO39" s="150">
        <v>77.377456237587097</v>
      </c>
      <c r="AP39" s="151">
        <v>76.123921042278894</v>
      </c>
      <c r="AQ39" s="120"/>
      <c r="AR39" s="152">
        <v>56.887253663349199</v>
      </c>
      <c r="AS39" s="125"/>
      <c r="AT39" s="153">
        <v>11.7760037145617</v>
      </c>
      <c r="AU39" s="154">
        <v>17.150075750579699</v>
      </c>
      <c r="AV39" s="154">
        <v>15.4444051203662</v>
      </c>
      <c r="AW39" s="154">
        <v>20.474486619979199</v>
      </c>
      <c r="AX39" s="154">
        <v>18.006531439227501</v>
      </c>
      <c r="AY39" s="155">
        <v>16.830001916127198</v>
      </c>
      <c r="AZ39" s="129"/>
      <c r="BA39" s="156">
        <v>13.196602589037401</v>
      </c>
      <c r="BB39" s="157">
        <v>14.377718644802799</v>
      </c>
      <c r="BC39" s="158">
        <v>13.797708726377</v>
      </c>
      <c r="BD39" s="129"/>
      <c r="BE39" s="159">
        <v>15.5908341365753</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39.645366346639697</v>
      </c>
      <c r="H40" s="118">
        <v>55.435154118241499</v>
      </c>
      <c r="I40" s="118">
        <v>60.541925214754897</v>
      </c>
      <c r="J40" s="118">
        <v>63.3585750378979</v>
      </c>
      <c r="K40" s="118">
        <v>60.740237493683601</v>
      </c>
      <c r="L40" s="119">
        <v>55.944251642243501</v>
      </c>
      <c r="M40" s="120"/>
      <c r="N40" s="121">
        <v>80.453898433552197</v>
      </c>
      <c r="O40" s="122">
        <v>84.021232945932198</v>
      </c>
      <c r="P40" s="123">
        <v>82.237565689742198</v>
      </c>
      <c r="Q40" s="120"/>
      <c r="R40" s="124">
        <v>63.456627084386</v>
      </c>
      <c r="S40" s="125"/>
      <c r="T40" s="126">
        <v>7.3661805381078</v>
      </c>
      <c r="U40" s="127">
        <v>9.6455853318249005</v>
      </c>
      <c r="V40" s="127">
        <v>11.2889495165797</v>
      </c>
      <c r="W40" s="127">
        <v>15.953721020440501</v>
      </c>
      <c r="X40" s="127">
        <v>13.5175702079028</v>
      </c>
      <c r="Y40" s="128">
        <v>11.873675358743499</v>
      </c>
      <c r="Z40" s="129"/>
      <c r="AA40" s="130">
        <v>10.7368325658859</v>
      </c>
      <c r="AB40" s="131">
        <v>10.8002585325727</v>
      </c>
      <c r="AC40" s="132">
        <v>10.769224303365</v>
      </c>
      <c r="AD40" s="129"/>
      <c r="AE40" s="133">
        <v>11.462165679543499</v>
      </c>
      <c r="AF40" s="113"/>
      <c r="AG40" s="117">
        <v>39.178586407276399</v>
      </c>
      <c r="AH40" s="118">
        <v>56.573314173825104</v>
      </c>
      <c r="AI40" s="118">
        <v>60.3898269327943</v>
      </c>
      <c r="AJ40" s="118">
        <v>61.382414098029301</v>
      </c>
      <c r="AK40" s="118">
        <v>56.870143380495101</v>
      </c>
      <c r="AL40" s="119">
        <v>54.878856998483997</v>
      </c>
      <c r="AM40" s="120"/>
      <c r="AN40" s="121">
        <v>67.421686457806899</v>
      </c>
      <c r="AO40" s="122">
        <v>67.889822511369303</v>
      </c>
      <c r="AP40" s="123">
        <v>67.655754484588101</v>
      </c>
      <c r="AQ40" s="120"/>
      <c r="AR40" s="124">
        <v>58.529399137370902</v>
      </c>
      <c r="AS40" s="125"/>
      <c r="AT40" s="126">
        <v>12.4485015094041</v>
      </c>
      <c r="AU40" s="127">
        <v>20.618569307134798</v>
      </c>
      <c r="AV40" s="127">
        <v>21.5885061968198</v>
      </c>
      <c r="AW40" s="127">
        <v>23.573906336781999</v>
      </c>
      <c r="AX40" s="127">
        <v>18.5398119013051</v>
      </c>
      <c r="AY40" s="128">
        <v>19.791656877536902</v>
      </c>
      <c r="AZ40" s="129"/>
      <c r="BA40" s="130">
        <v>11.4636161228734</v>
      </c>
      <c r="BB40" s="131">
        <v>8.3743771883457203</v>
      </c>
      <c r="BC40" s="132">
        <v>9.8919485411360402</v>
      </c>
      <c r="BD40" s="129"/>
      <c r="BE40" s="133">
        <v>16.330566034230099</v>
      </c>
      <c r="BF40" s="114"/>
    </row>
    <row r="41" spans="1:70" x14ac:dyDescent="0.25">
      <c r="A41" s="20" t="s">
        <v>85</v>
      </c>
      <c r="B41" s="3" t="str">
        <f t="shared" si="0"/>
        <v>Southwest Virginia - Blue Ridge Highlands</v>
      </c>
      <c r="C41" s="10"/>
      <c r="D41" s="24" t="s">
        <v>16</v>
      </c>
      <c r="E41" s="27" t="s">
        <v>17</v>
      </c>
      <c r="F41" s="3"/>
      <c r="G41" s="134">
        <v>44.517196768900597</v>
      </c>
      <c r="H41" s="120">
        <v>51.332524296352297</v>
      </c>
      <c r="I41" s="120">
        <v>53.908576296857198</v>
      </c>
      <c r="J41" s="120">
        <v>55.111147292692102</v>
      </c>
      <c r="K41" s="120">
        <v>61.650455635491603</v>
      </c>
      <c r="L41" s="135">
        <v>53.303980058058798</v>
      </c>
      <c r="M41" s="120"/>
      <c r="N41" s="136">
        <v>112.89977533762401</v>
      </c>
      <c r="O41" s="137">
        <v>116.28248317032801</v>
      </c>
      <c r="P41" s="138">
        <v>114.585775512788</v>
      </c>
      <c r="Q41" s="120"/>
      <c r="R41" s="139">
        <v>70.773566259406905</v>
      </c>
      <c r="S41" s="125"/>
      <c r="T41" s="140">
        <v>21.6106597062576</v>
      </c>
      <c r="U41" s="129">
        <v>21.3430742895424</v>
      </c>
      <c r="V41" s="129">
        <v>12.8909008129528</v>
      </c>
      <c r="W41" s="129">
        <v>13.106168126341</v>
      </c>
      <c r="X41" s="129">
        <v>13.8561028045099</v>
      </c>
      <c r="Y41" s="141">
        <v>16.1126595812323</v>
      </c>
      <c r="Z41" s="129"/>
      <c r="AA41" s="142">
        <v>21.7057667843156</v>
      </c>
      <c r="AB41" s="143">
        <v>30.561136156644999</v>
      </c>
      <c r="AC41" s="144">
        <v>26.037442387374401</v>
      </c>
      <c r="AD41" s="129"/>
      <c r="AE41" s="145">
        <v>20.0060007060274</v>
      </c>
      <c r="AF41" s="113"/>
      <c r="AG41" s="134">
        <v>38.086349551937303</v>
      </c>
      <c r="AH41" s="120">
        <v>46.498058816105001</v>
      </c>
      <c r="AI41" s="120">
        <v>48.9482929445916</v>
      </c>
      <c r="AJ41" s="120">
        <v>51.952681749337302</v>
      </c>
      <c r="AK41" s="120">
        <v>55.940416193361102</v>
      </c>
      <c r="AL41" s="135">
        <v>48.285159851066503</v>
      </c>
      <c r="AM41" s="120"/>
      <c r="AN41" s="136">
        <v>85.177120724472999</v>
      </c>
      <c r="AO41" s="137">
        <v>84.634177991277397</v>
      </c>
      <c r="AP41" s="138">
        <v>84.905863675119207</v>
      </c>
      <c r="AQ41" s="120"/>
      <c r="AR41" s="139">
        <v>58.742321253054598</v>
      </c>
      <c r="AS41" s="125"/>
      <c r="AT41" s="140">
        <v>8.9776233703152002</v>
      </c>
      <c r="AU41" s="129">
        <v>11.4686769233167</v>
      </c>
      <c r="AV41" s="129">
        <v>9.6290647420549593</v>
      </c>
      <c r="AW41" s="129">
        <v>11.5585684180679</v>
      </c>
      <c r="AX41" s="129">
        <v>11.3798100088148</v>
      </c>
      <c r="AY41" s="141">
        <v>10.6916566463316</v>
      </c>
      <c r="AZ41" s="129"/>
      <c r="BA41" s="142">
        <v>10.0679833135066</v>
      </c>
      <c r="BB41" s="143">
        <v>11.117852963687801</v>
      </c>
      <c r="BC41" s="144">
        <v>10.5890273286994</v>
      </c>
      <c r="BD41" s="129"/>
      <c r="BE41" s="145">
        <v>10.5576960642725</v>
      </c>
      <c r="BF41" s="114"/>
    </row>
    <row r="42" spans="1:70" x14ac:dyDescent="0.25">
      <c r="A42" s="21" t="s">
        <v>86</v>
      </c>
      <c r="B42" s="3" t="str">
        <f t="shared" si="0"/>
        <v>Southwest Virginia - Heart of Appalachia</v>
      </c>
      <c r="C42" s="3"/>
      <c r="D42" s="24" t="s">
        <v>16</v>
      </c>
      <c r="E42" s="27" t="s">
        <v>17</v>
      </c>
      <c r="F42" s="3"/>
      <c r="G42" s="134">
        <v>34.865369080779899</v>
      </c>
      <c r="H42" s="120">
        <v>51.029032033426098</v>
      </c>
      <c r="I42" s="120">
        <v>54.645313370473502</v>
      </c>
      <c r="J42" s="120">
        <v>57.575675487465098</v>
      </c>
      <c r="K42" s="120">
        <v>50.486643454038898</v>
      </c>
      <c r="L42" s="135">
        <v>49.720406685236703</v>
      </c>
      <c r="M42" s="120"/>
      <c r="N42" s="136">
        <v>61.9742618384401</v>
      </c>
      <c r="O42" s="137">
        <v>66.0693219223173</v>
      </c>
      <c r="P42" s="138">
        <v>64.079302876480497</v>
      </c>
      <c r="Q42" s="120"/>
      <c r="R42" s="139">
        <v>53.9069422792303</v>
      </c>
      <c r="S42" s="125"/>
      <c r="T42" s="140">
        <v>13.7557762104424</v>
      </c>
      <c r="U42" s="129">
        <v>15.9803960361563</v>
      </c>
      <c r="V42" s="129">
        <v>18.064513799377401</v>
      </c>
      <c r="W42" s="129">
        <v>24.9654744827067</v>
      </c>
      <c r="X42" s="129">
        <v>14.519509387277401</v>
      </c>
      <c r="Y42" s="141">
        <v>17.770370808276599</v>
      </c>
      <c r="Z42" s="129"/>
      <c r="AA42" s="142">
        <v>18.285163963429</v>
      </c>
      <c r="AB42" s="143">
        <v>24.583178472234099</v>
      </c>
      <c r="AC42" s="144">
        <v>21.5623402680013</v>
      </c>
      <c r="AD42" s="129"/>
      <c r="AE42" s="145">
        <v>18.898927703456899</v>
      </c>
      <c r="AF42" s="113"/>
      <c r="AG42" s="134">
        <v>36.801377089136402</v>
      </c>
      <c r="AH42" s="120">
        <v>51.358979805013902</v>
      </c>
      <c r="AI42" s="120">
        <v>55.2669011142061</v>
      </c>
      <c r="AJ42" s="120">
        <v>54.500200208913597</v>
      </c>
      <c r="AK42" s="120">
        <v>50.020757311977697</v>
      </c>
      <c r="AL42" s="135">
        <v>49.589643105849497</v>
      </c>
      <c r="AM42" s="120"/>
      <c r="AN42" s="136">
        <v>54.919037256267401</v>
      </c>
      <c r="AO42" s="137">
        <v>55.345210228247801</v>
      </c>
      <c r="AP42" s="138">
        <v>55.133652234033299</v>
      </c>
      <c r="AQ42" s="120"/>
      <c r="AR42" s="139">
        <v>51.181803380407501</v>
      </c>
      <c r="AS42" s="125"/>
      <c r="AT42" s="140">
        <v>28.1243643395422</v>
      </c>
      <c r="AU42" s="129">
        <v>16.998911059667002</v>
      </c>
      <c r="AV42" s="129">
        <v>15.844975710377801</v>
      </c>
      <c r="AW42" s="129">
        <v>20.0062477787475</v>
      </c>
      <c r="AX42" s="129">
        <v>17.400964020912799</v>
      </c>
      <c r="AY42" s="141">
        <v>19.006184840820801</v>
      </c>
      <c r="AZ42" s="129"/>
      <c r="BA42" s="142">
        <v>11.2285168715458</v>
      </c>
      <c r="BB42" s="143">
        <v>16.972432257998701</v>
      </c>
      <c r="BC42" s="144">
        <v>14.042442012160601</v>
      </c>
      <c r="BD42" s="129"/>
      <c r="BE42" s="145">
        <v>17.3987088366816</v>
      </c>
      <c r="BF42" s="114"/>
    </row>
    <row r="43" spans="1:70" x14ac:dyDescent="0.25">
      <c r="A43" s="22" t="s">
        <v>87</v>
      </c>
      <c r="B43" s="3" t="str">
        <f t="shared" si="0"/>
        <v>Virginia Mountains</v>
      </c>
      <c r="C43" s="3"/>
      <c r="D43" s="25" t="s">
        <v>16</v>
      </c>
      <c r="E43" s="28" t="s">
        <v>17</v>
      </c>
      <c r="F43" s="3"/>
      <c r="G43" s="146">
        <v>43.666591408884301</v>
      </c>
      <c r="H43" s="147">
        <v>50.609453159360697</v>
      </c>
      <c r="I43" s="147">
        <v>56.010447148511901</v>
      </c>
      <c r="J43" s="147">
        <v>63.169922298783099</v>
      </c>
      <c r="K43" s="147">
        <v>61.927309778624803</v>
      </c>
      <c r="L43" s="148">
        <v>55.076744758833001</v>
      </c>
      <c r="M43" s="120"/>
      <c r="N43" s="149">
        <v>83.300055710306395</v>
      </c>
      <c r="O43" s="150">
        <v>93.208016140865695</v>
      </c>
      <c r="P43" s="151">
        <v>88.251856116162998</v>
      </c>
      <c r="Q43" s="120"/>
      <c r="R43" s="152">
        <v>64.552369870760899</v>
      </c>
      <c r="S43" s="125"/>
      <c r="T43" s="153">
        <v>28.722959211740399</v>
      </c>
      <c r="U43" s="154">
        <v>12.917009899958799</v>
      </c>
      <c r="V43" s="154">
        <v>1.71712200453715</v>
      </c>
      <c r="W43" s="154">
        <v>21.935891689746601</v>
      </c>
      <c r="X43" s="154">
        <v>20.6036579089009</v>
      </c>
      <c r="Y43" s="155">
        <v>16.214534012167501</v>
      </c>
      <c r="Z43" s="129"/>
      <c r="AA43" s="156">
        <v>10.6576850042697</v>
      </c>
      <c r="AB43" s="157">
        <v>21.870499408911499</v>
      </c>
      <c r="AC43" s="158">
        <v>16.305697044363601</v>
      </c>
      <c r="AD43" s="129"/>
      <c r="AE43" s="159">
        <v>16.420167120456199</v>
      </c>
      <c r="AF43" s="113"/>
      <c r="AG43" s="146">
        <v>38.238642427796499</v>
      </c>
      <c r="AH43" s="147">
        <v>53.327073742852903</v>
      </c>
      <c r="AI43" s="147">
        <v>59.849577041489503</v>
      </c>
      <c r="AJ43" s="147">
        <v>63.317313443776499</v>
      </c>
      <c r="AK43" s="147">
        <v>63.117894003811699</v>
      </c>
      <c r="AL43" s="148">
        <v>55.570100131945402</v>
      </c>
      <c r="AM43" s="120"/>
      <c r="AN43" s="149">
        <v>86.104331842838207</v>
      </c>
      <c r="AO43" s="150">
        <v>87.851129848229306</v>
      </c>
      <c r="AP43" s="151">
        <v>86.977634800776997</v>
      </c>
      <c r="AQ43" s="120"/>
      <c r="AR43" s="152">
        <v>64.5429766679582</v>
      </c>
      <c r="AS43" s="125"/>
      <c r="AT43" s="153">
        <v>11.636181275597201</v>
      </c>
      <c r="AU43" s="154">
        <v>16.5553546260996</v>
      </c>
      <c r="AV43" s="154">
        <v>19.3442263737658</v>
      </c>
      <c r="AW43" s="154">
        <v>29.167776960632001</v>
      </c>
      <c r="AX43" s="154">
        <v>25.1816215431435</v>
      </c>
      <c r="AY43" s="155">
        <v>21.017834317635401</v>
      </c>
      <c r="AZ43" s="129"/>
      <c r="BA43" s="156">
        <v>18.3737169426186</v>
      </c>
      <c r="BB43" s="157">
        <v>15.5188893531265</v>
      </c>
      <c r="BC43" s="158">
        <v>16.9144217500994</v>
      </c>
      <c r="BD43" s="129"/>
      <c r="BE43" s="159">
        <v>19.449039530078299</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H29" sqref="H29"/>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128</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199">
        <v>2023</v>
      </c>
      <c r="E8" s="199"/>
      <c r="F8" s="199"/>
      <c r="G8" s="199"/>
      <c r="H8" s="199"/>
      <c r="I8" s="199"/>
      <c r="J8" s="199"/>
      <c r="K8" s="80"/>
      <c r="L8" s="80"/>
      <c r="M8" s="80"/>
      <c r="N8" s="80"/>
      <c r="O8" s="161"/>
      <c r="P8" s="199">
        <v>2022</v>
      </c>
      <c r="Q8" s="199"/>
      <c r="R8" s="199"/>
      <c r="S8" s="199"/>
      <c r="T8" s="199"/>
      <c r="U8" s="199"/>
      <c r="V8" s="199"/>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5</v>
      </c>
      <c r="E10" s="88">
        <v>6</v>
      </c>
      <c r="F10" s="88">
        <v>7</v>
      </c>
      <c r="G10" s="88">
        <v>8</v>
      </c>
      <c r="H10" s="88">
        <v>9</v>
      </c>
      <c r="I10" s="88">
        <v>10</v>
      </c>
      <c r="J10" s="89">
        <v>11</v>
      </c>
      <c r="K10" s="163"/>
      <c r="L10" s="163"/>
      <c r="M10" s="200" t="s">
        <v>103</v>
      </c>
      <c r="N10" s="201"/>
      <c r="O10" s="86" t="s">
        <v>113</v>
      </c>
      <c r="P10" s="87">
        <v>6</v>
      </c>
      <c r="Q10" s="88">
        <v>7</v>
      </c>
      <c r="R10" s="88">
        <v>8</v>
      </c>
      <c r="S10" s="88">
        <v>9</v>
      </c>
      <c r="T10" s="88">
        <v>10</v>
      </c>
      <c r="U10" s="88">
        <v>11</v>
      </c>
      <c r="V10" s="89">
        <v>12</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113</v>
      </c>
      <c r="D11" s="90">
        <v>12</v>
      </c>
      <c r="E11" s="91">
        <v>13</v>
      </c>
      <c r="F11" s="91">
        <v>14</v>
      </c>
      <c r="G11" s="91">
        <v>15</v>
      </c>
      <c r="H11" s="91">
        <v>16</v>
      </c>
      <c r="I11" s="91">
        <v>17</v>
      </c>
      <c r="J11" s="92">
        <v>18</v>
      </c>
      <c r="K11" s="163"/>
      <c r="L11" s="163"/>
      <c r="M11" s="200" t="s">
        <v>103</v>
      </c>
      <c r="N11" s="201"/>
      <c r="O11" s="86" t="s">
        <v>113</v>
      </c>
      <c r="P11" s="90">
        <v>13</v>
      </c>
      <c r="Q11" s="91">
        <v>14</v>
      </c>
      <c r="R11" s="91">
        <v>15</v>
      </c>
      <c r="S11" s="91">
        <v>16</v>
      </c>
      <c r="T11" s="91">
        <v>17</v>
      </c>
      <c r="U11" s="91">
        <v>18</v>
      </c>
      <c r="V11" s="92">
        <v>19</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113</v>
      </c>
      <c r="D12" s="93">
        <v>19</v>
      </c>
      <c r="E12" s="94">
        <v>20</v>
      </c>
      <c r="F12" s="94">
        <v>21</v>
      </c>
      <c r="G12" s="94">
        <v>22</v>
      </c>
      <c r="H12" s="94">
        <v>23</v>
      </c>
      <c r="I12" s="94">
        <v>24</v>
      </c>
      <c r="J12" s="95">
        <v>25</v>
      </c>
      <c r="K12" s="163"/>
      <c r="L12" s="163"/>
      <c r="M12" s="200" t="s">
        <v>103</v>
      </c>
      <c r="N12" s="201"/>
      <c r="O12" s="86" t="s">
        <v>113</v>
      </c>
      <c r="P12" s="93">
        <v>20</v>
      </c>
      <c r="Q12" s="94">
        <v>21</v>
      </c>
      <c r="R12" s="94">
        <v>22</v>
      </c>
      <c r="S12" s="94">
        <v>23</v>
      </c>
      <c r="T12" s="94">
        <v>24</v>
      </c>
      <c r="U12" s="94">
        <v>25</v>
      </c>
      <c r="V12" s="95">
        <v>26</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119</v>
      </c>
      <c r="D13" s="96">
        <v>26</v>
      </c>
      <c r="E13" s="97">
        <v>27</v>
      </c>
      <c r="F13" s="97">
        <v>28</v>
      </c>
      <c r="G13" s="97">
        <v>29</v>
      </c>
      <c r="H13" s="97">
        <v>30</v>
      </c>
      <c r="I13" s="97">
        <v>31</v>
      </c>
      <c r="J13" s="98">
        <v>1</v>
      </c>
      <c r="K13" s="163"/>
      <c r="L13" s="163"/>
      <c r="M13" s="200" t="s">
        <v>103</v>
      </c>
      <c r="N13" s="201"/>
      <c r="O13" s="86" t="s">
        <v>119</v>
      </c>
      <c r="P13" s="96">
        <v>27</v>
      </c>
      <c r="Q13" s="97">
        <v>28</v>
      </c>
      <c r="R13" s="97">
        <v>29</v>
      </c>
      <c r="S13" s="97">
        <v>30</v>
      </c>
      <c r="T13" s="97">
        <v>31</v>
      </c>
      <c r="U13" s="97">
        <v>1</v>
      </c>
      <c r="V13" s="98">
        <v>2</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120</v>
      </c>
      <c r="D14" s="99">
        <v>2</v>
      </c>
      <c r="E14" s="100">
        <v>3</v>
      </c>
      <c r="F14" s="100">
        <v>4</v>
      </c>
      <c r="G14" s="100">
        <v>5</v>
      </c>
      <c r="H14" s="100">
        <v>6</v>
      </c>
      <c r="I14" s="100">
        <v>7</v>
      </c>
      <c r="J14" s="101">
        <v>8</v>
      </c>
      <c r="K14" s="163"/>
      <c r="L14" s="163"/>
      <c r="M14" s="200" t="s">
        <v>103</v>
      </c>
      <c r="N14" s="201"/>
      <c r="O14" s="86" t="s">
        <v>120</v>
      </c>
      <c r="P14" s="99">
        <v>3</v>
      </c>
      <c r="Q14" s="100">
        <v>4</v>
      </c>
      <c r="R14" s="100">
        <v>5</v>
      </c>
      <c r="S14" s="100">
        <v>6</v>
      </c>
      <c r="T14" s="100">
        <v>7</v>
      </c>
      <c r="U14" s="100">
        <v>8</v>
      </c>
      <c r="V14" s="101">
        <v>9</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120</v>
      </c>
      <c r="D15" s="102">
        <v>9</v>
      </c>
      <c r="E15" s="103">
        <v>10</v>
      </c>
      <c r="F15" s="103">
        <v>11</v>
      </c>
      <c r="G15" s="103">
        <v>12</v>
      </c>
      <c r="H15" s="103">
        <v>13</v>
      </c>
      <c r="I15" s="103">
        <v>14</v>
      </c>
      <c r="J15" s="104">
        <v>15</v>
      </c>
      <c r="K15" s="163"/>
      <c r="L15" s="163"/>
      <c r="M15" s="200" t="s">
        <v>103</v>
      </c>
      <c r="N15" s="201"/>
      <c r="O15" s="86" t="s">
        <v>120</v>
      </c>
      <c r="P15" s="102">
        <v>10</v>
      </c>
      <c r="Q15" s="103">
        <v>11</v>
      </c>
      <c r="R15" s="103">
        <v>12</v>
      </c>
      <c r="S15" s="103">
        <v>13</v>
      </c>
      <c r="T15" s="103">
        <v>14</v>
      </c>
      <c r="U15" s="103">
        <v>15</v>
      </c>
      <c r="V15" s="104">
        <v>16</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202" t="s">
        <v>104</v>
      </c>
      <c r="E18" s="202"/>
      <c r="F18" s="202"/>
      <c r="G18" s="202"/>
      <c r="H18" s="202"/>
      <c r="I18" s="202"/>
      <c r="J18" s="202"/>
      <c r="K18" s="161"/>
      <c r="L18" s="161"/>
      <c r="M18" s="161"/>
      <c r="N18" s="161"/>
      <c r="O18" s="161"/>
      <c r="P18" s="202" t="s">
        <v>105</v>
      </c>
      <c r="Q18" s="202"/>
      <c r="R18" s="202"/>
      <c r="S18" s="202"/>
      <c r="T18" s="202"/>
      <c r="U18" s="202"/>
      <c r="V18" s="202"/>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114</v>
      </c>
      <c r="D19" s="196"/>
      <c r="E19" s="196"/>
      <c r="F19" s="196"/>
      <c r="G19" s="161"/>
      <c r="H19" s="161" t="s">
        <v>115</v>
      </c>
      <c r="I19" s="161"/>
      <c r="J19" s="161"/>
      <c r="K19" s="161"/>
      <c r="L19" s="161"/>
      <c r="M19" s="161"/>
      <c r="N19" s="161"/>
      <c r="O19" s="196" t="s">
        <v>116</v>
      </c>
      <c r="P19" s="196"/>
      <c r="Q19" s="196"/>
      <c r="R19" s="196"/>
      <c r="S19" s="161"/>
      <c r="T19" s="161" t="s">
        <v>115</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117</v>
      </c>
      <c r="D20" s="196"/>
      <c r="E20" s="196"/>
      <c r="F20" s="196"/>
      <c r="G20" s="7"/>
      <c r="H20" s="7" t="s">
        <v>118</v>
      </c>
      <c r="I20" s="7"/>
      <c r="J20" s="7"/>
      <c r="K20" s="105"/>
      <c r="L20" s="105"/>
      <c r="M20" s="105"/>
      <c r="N20" s="105"/>
      <c r="O20" s="196" t="s">
        <v>121</v>
      </c>
      <c r="P20" s="196"/>
      <c r="Q20" s="196"/>
      <c r="R20" s="196"/>
      <c r="S20" s="7"/>
      <c r="T20" s="7" t="s">
        <v>118</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t="s">
        <v>122</v>
      </c>
      <c r="D21" s="196"/>
      <c r="E21" s="196"/>
      <c r="F21" s="196"/>
      <c r="G21" s="7"/>
      <c r="H21" s="7" t="s">
        <v>123</v>
      </c>
      <c r="I21" s="7"/>
      <c r="J21" s="7"/>
      <c r="K21" s="105"/>
      <c r="L21" s="105"/>
      <c r="M21" s="105"/>
      <c r="N21" s="105"/>
      <c r="O21" s="196" t="s">
        <v>129</v>
      </c>
      <c r="P21" s="196"/>
      <c r="Q21" s="196"/>
      <c r="R21" s="196"/>
      <c r="S21" s="108"/>
      <c r="T21" s="108" t="s">
        <v>125</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t="s">
        <v>124</v>
      </c>
      <c r="D22" s="196"/>
      <c r="E22" s="196"/>
      <c r="F22" s="196"/>
      <c r="G22" s="7"/>
      <c r="H22" s="7" t="s">
        <v>125</v>
      </c>
      <c r="I22" s="7"/>
      <c r="J22" s="7"/>
      <c r="K22" s="105"/>
      <c r="L22" s="105"/>
      <c r="M22" s="105"/>
      <c r="N22" s="105"/>
      <c r="O22" s="196" t="s">
        <v>130</v>
      </c>
      <c r="P22" s="196"/>
      <c r="Q22" s="196"/>
      <c r="R22" s="196"/>
      <c r="S22" s="7"/>
      <c r="T22" s="7" t="s">
        <v>123</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t="s">
        <v>131</v>
      </c>
      <c r="D23" s="196"/>
      <c r="E23" s="196"/>
      <c r="F23" s="196"/>
      <c r="G23" s="7"/>
      <c r="H23" s="7" t="s">
        <v>132</v>
      </c>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198"/>
      <c r="E27" s="198"/>
      <c r="F27" s="7"/>
      <c r="G27" s="7"/>
      <c r="H27" s="7"/>
      <c r="I27" s="7"/>
      <c r="J27" s="161"/>
      <c r="K27" s="161"/>
      <c r="L27" s="161"/>
      <c r="M27" s="161"/>
      <c r="N27" s="161"/>
      <c r="O27" s="196"/>
      <c r="P27" s="198"/>
      <c r="Q27" s="198"/>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198"/>
      <c r="E28" s="198"/>
      <c r="F28" s="161"/>
      <c r="G28" s="161"/>
      <c r="H28" s="161"/>
      <c r="I28" s="161"/>
      <c r="J28" s="161"/>
      <c r="K28" s="161"/>
      <c r="L28" s="161"/>
      <c r="M28" s="161"/>
      <c r="N28" s="161"/>
      <c r="O28" s="196"/>
      <c r="P28" s="198"/>
      <c r="Q28" s="198"/>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198"/>
      <c r="E29" s="198"/>
      <c r="F29" s="161"/>
      <c r="G29" s="161"/>
      <c r="H29" s="161"/>
      <c r="I29" s="161"/>
      <c r="J29" s="161"/>
      <c r="K29" s="161"/>
      <c r="L29" s="161"/>
      <c r="M29" s="161"/>
      <c r="N29" s="161"/>
      <c r="O29" s="196"/>
      <c r="P29" s="198"/>
      <c r="Q29" s="198"/>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133</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197" t="s">
        <v>112</v>
      </c>
      <c r="C44" s="197"/>
      <c r="D44" s="197"/>
      <c r="E44" s="197"/>
      <c r="F44" s="197"/>
      <c r="G44" s="197"/>
      <c r="H44" s="197"/>
      <c r="I44" s="197"/>
      <c r="J44" s="197"/>
      <c r="K44" s="197"/>
      <c r="L44" s="197"/>
      <c r="M44" s="197"/>
      <c r="N44" s="197"/>
      <c r="O44" s="197"/>
      <c r="P44" s="197"/>
      <c r="Q44" s="197"/>
      <c r="R44" s="197"/>
      <c r="S44" s="197"/>
      <c r="T44" s="197"/>
      <c r="U44" s="197"/>
      <c r="V44" s="197"/>
      <c r="W44" s="197"/>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8EAB241-D4CD-44C4-ABAB-E45F1373A839}"/>
</file>

<file path=customXml/itemProps2.xml><?xml version="1.0" encoding="utf-8"?>
<ds:datastoreItem xmlns:ds="http://schemas.openxmlformats.org/officeDocument/2006/customXml" ds:itemID="{FFD2E80B-156A-4EE5-AD9C-5EA68FDFD0F7}"/>
</file>

<file path=customXml/itemProps3.xml><?xml version="1.0" encoding="utf-8"?>
<ds:datastoreItem xmlns:ds="http://schemas.openxmlformats.org/officeDocument/2006/customXml" ds:itemID="{13C9AADA-C89F-4E2F-A290-912472D6B5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2023-04-07T13:50:13Z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